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G:\Geology\Editorial\Feb-2023\G50599-gKing\1-Supp-Mat\"/>
    </mc:Choice>
  </mc:AlternateContent>
  <xr:revisionPtr revIDLastSave="0" documentId="13_ncr:1_{9F0E4894-0FCF-4D71-8CCC-4ADD6B895123}" xr6:coauthVersionLast="47" xr6:coauthVersionMax="47" xr10:uidLastSave="{00000000-0000-0000-0000-000000000000}"/>
  <bookViews>
    <workbookView xWindow="-120" yWindow="-120" windowWidth="20730" windowHeight="10095" xr2:uid="{5BE5C791-5877-3F41-8303-FB2D5EF3A2CD}"/>
  </bookViews>
  <sheets>
    <sheet name="Contents" sheetId="5" r:id="rId1"/>
    <sheet name="S.1 DRAC Input" sheetId="1" r:id="rId2"/>
    <sheet name="S.2 DRAC Output" sheetId="2" r:id="rId3"/>
    <sheet name="S.3 Thin Section Analysis" sheetId="4" r:id="rId4"/>
    <sheet name="S.4 Environmental Dose Rate Sum" sheetId="3" r:id="rId5"/>
    <sheet name="KRG01 IR50" sheetId="6" r:id="rId6"/>
    <sheet name="KRG01 IR100" sheetId="7" r:id="rId7"/>
    <sheet name="KRG01 IR150" sheetId="8" r:id="rId8"/>
    <sheet name="KRG01 IR225" sheetId="9" r:id="rId9"/>
    <sheet name="KRG03 IR50" sheetId="10" r:id="rId10"/>
    <sheet name="KRG03 IR100" sheetId="11" r:id="rId11"/>
    <sheet name="KRG03 IR150" sheetId="12" r:id="rId12"/>
    <sheet name="KRG03 IR225" sheetId="13" r:id="rId13"/>
    <sheet name="KRG05 IR50" sheetId="14" r:id="rId14"/>
    <sheet name="KRG05 IR100" sheetId="15" r:id="rId15"/>
    <sheet name="KRG05 IR150" sheetId="16" r:id="rId16"/>
    <sheet name="KRG05 IR225" sheetId="17" r:id="rId17"/>
    <sheet name="KRG06 IR50" sheetId="18" r:id="rId18"/>
    <sheet name="KRG06 IR100" sheetId="19" r:id="rId19"/>
    <sheet name="KRG06 IR150" sheetId="20" r:id="rId20"/>
    <sheet name="KRG06 IR225" sheetId="21" r:id="rId21"/>
    <sheet name="KRG07 IR50" sheetId="22" r:id="rId22"/>
    <sheet name="KRG07 IR100" sheetId="23" r:id="rId23"/>
    <sheet name="KRG07 IR150" sheetId="24" r:id="rId24"/>
    <sheet name="KRG07 IR225" sheetId="25" r:id="rId25"/>
    <sheet name="KRG08 IR50" sheetId="26" r:id="rId26"/>
    <sheet name="KRG08 IR100" sheetId="27" r:id="rId27"/>
    <sheet name="KRG08 IR150" sheetId="28" r:id="rId28"/>
    <sheet name="KRG08 IR225" sheetId="29" r:id="rId29"/>
    <sheet name="KRG10 IR50" sheetId="30" r:id="rId30"/>
    <sheet name="KRG10 IR100" sheetId="31" r:id="rId31"/>
    <sheet name="KRG10 IR150" sheetId="32" r:id="rId32"/>
    <sheet name="KRG10 IR225" sheetId="33" r:id="rId33"/>
    <sheet name="KRG13 IR50" sheetId="34" r:id="rId34"/>
    <sheet name="KRG13 IR100" sheetId="35" r:id="rId35"/>
    <sheet name="KRG13 IR150" sheetId="36" r:id="rId36"/>
    <sheet name="KRG13 IR225" sheetId="37" r:id="rId37"/>
    <sheet name="KRG100 IR50" sheetId="38" r:id="rId38"/>
    <sheet name="KRG100 IR100" sheetId="39" r:id="rId39"/>
    <sheet name="KRG100 IR150" sheetId="40" r:id="rId40"/>
    <sheet name="KRG100 IR225" sheetId="41" r:id="rId41"/>
    <sheet name="KRG101 IR50" sheetId="42" r:id="rId42"/>
    <sheet name="KRG101 IR100" sheetId="43" r:id="rId43"/>
    <sheet name="KRG101 IR150" sheetId="44" r:id="rId44"/>
    <sheet name="KRG101 IR225" sheetId="45" r:id="rId45"/>
    <sheet name="KRG102 IR50" sheetId="46" r:id="rId46"/>
    <sheet name="KRG102 IR10" sheetId="47" r:id="rId47"/>
    <sheet name="KRG102 IR150" sheetId="48" r:id="rId48"/>
    <sheet name="KRG102 IR225" sheetId="49" r:id="rId49"/>
    <sheet name="KRG103 IR50" sheetId="50" r:id="rId50"/>
    <sheet name="KRG103 IR10" sheetId="51" r:id="rId51"/>
    <sheet name="KRG103 IR150" sheetId="52" r:id="rId52"/>
    <sheet name="KRG103 IR225" sheetId="53" r:id="rId53"/>
    <sheet name="KRG104 IR50" sheetId="54" r:id="rId54"/>
    <sheet name="KRG104 IR100" sheetId="55" r:id="rId55"/>
    <sheet name="KRG104 IR150" sheetId="56" r:id="rId56"/>
    <sheet name="KRG104 IR225" sheetId="57" r:id="rId57"/>
    <sheet name="KRG111 IR50" sheetId="58" r:id="rId58"/>
    <sheet name="KRG111 IR100" sheetId="59" r:id="rId59"/>
    <sheet name="KRG111 IR150" sheetId="60" r:id="rId60"/>
    <sheet name="KRG111 IR225" sheetId="61" r:id="rId61"/>
    <sheet name="KRG112 IR50" sheetId="62" r:id="rId62"/>
    <sheet name="KRG112 IR100" sheetId="63" r:id="rId63"/>
    <sheet name="KRG112 IR150" sheetId="64" r:id="rId64"/>
    <sheet name="KRG112 IR225" sheetId="65" r:id="rId65"/>
    <sheet name="KRG113 IR50" sheetId="66" r:id="rId66"/>
    <sheet name="KRG113 IR100" sheetId="67" r:id="rId67"/>
    <sheet name="KRG113 IR150" sheetId="68" r:id="rId68"/>
    <sheet name="KRG113 IR225" sheetId="69" r:id="rId69"/>
    <sheet name="KRG115 IR50" sheetId="70" r:id="rId70"/>
    <sheet name="KRG115 IR100" sheetId="71" r:id="rId71"/>
    <sheet name="KRG115 IR150" sheetId="72" r:id="rId72"/>
    <sheet name="KRG115 IR225" sheetId="73" r:id="rId73"/>
  </sheets>
  <externalReferences>
    <externalReference r:id="rId7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 i="3" l="1"/>
  <c r="E2" i="3"/>
  <c r="G2" i="3"/>
  <c r="I2" i="3"/>
  <c r="C3" i="3"/>
  <c r="E3" i="3"/>
  <c r="G3" i="3"/>
  <c r="I3" i="3"/>
  <c r="C4" i="3"/>
  <c r="E4" i="3"/>
  <c r="G4" i="3"/>
  <c r="I4" i="3"/>
  <c r="C5" i="3"/>
  <c r="E5" i="3"/>
  <c r="G5" i="3"/>
  <c r="I5" i="3"/>
  <c r="C6" i="3"/>
  <c r="E6" i="3"/>
  <c r="G6" i="3"/>
  <c r="I6" i="3"/>
  <c r="C7" i="3"/>
  <c r="E7" i="3"/>
  <c r="G7" i="3"/>
  <c r="I7" i="3"/>
  <c r="C8" i="3"/>
  <c r="E8" i="3"/>
  <c r="G8" i="3"/>
  <c r="I8" i="3"/>
  <c r="C9" i="3"/>
  <c r="E9" i="3"/>
  <c r="G9" i="3"/>
  <c r="I9" i="3"/>
  <c r="C10" i="3"/>
  <c r="E10" i="3"/>
  <c r="G10" i="3"/>
  <c r="I10" i="3"/>
  <c r="C11" i="3"/>
  <c r="E11" i="3"/>
  <c r="G11" i="3"/>
  <c r="I11" i="3"/>
  <c r="C12" i="3"/>
  <c r="E12" i="3"/>
  <c r="G12" i="3"/>
  <c r="I12" i="3"/>
  <c r="C13" i="3"/>
  <c r="E13" i="3"/>
  <c r="G13" i="3"/>
  <c r="I13" i="3"/>
  <c r="C14" i="3"/>
  <c r="E14" i="3"/>
  <c r="G14" i="3"/>
  <c r="I14" i="3"/>
  <c r="C15" i="3"/>
  <c r="E15" i="3"/>
  <c r="G15" i="3"/>
  <c r="I15" i="3"/>
  <c r="C16" i="3"/>
  <c r="E16" i="3"/>
  <c r="G16" i="3"/>
  <c r="I16" i="3"/>
  <c r="C17" i="3"/>
  <c r="E17" i="3"/>
  <c r="G17" i="3"/>
  <c r="I17" i="3"/>
  <c r="C18" i="3"/>
  <c r="E18" i="3"/>
  <c r="G18" i="3"/>
  <c r="I18" i="3"/>
  <c r="C19" i="3"/>
  <c r="E19" i="3"/>
  <c r="G19" i="3"/>
  <c r="I19" i="3"/>
  <c r="V11" i="2"/>
  <c r="W11" i="2"/>
  <c r="V12" i="2"/>
  <c r="W12" i="2"/>
  <c r="V13" i="2"/>
  <c r="W13" i="2"/>
  <c r="V14" i="2"/>
  <c r="W14" i="2"/>
  <c r="V15" i="2"/>
  <c r="W15" i="2"/>
  <c r="V16" i="2"/>
  <c r="W16" i="2"/>
  <c r="V17" i="2"/>
  <c r="W17" i="2"/>
  <c r="V18" i="2"/>
  <c r="W18" i="2"/>
  <c r="V19" i="2"/>
  <c r="W19" i="2"/>
  <c r="V20" i="2"/>
  <c r="W20" i="2"/>
  <c r="V21" i="2"/>
  <c r="W21" i="2"/>
  <c r="V22" i="2"/>
  <c r="W22" i="2"/>
  <c r="V23" i="2"/>
  <c r="W23" i="2"/>
  <c r="V24" i="2"/>
  <c r="W24" i="2"/>
  <c r="V25" i="2"/>
  <c r="W25" i="2"/>
  <c r="V26" i="2"/>
  <c r="W26" i="2"/>
  <c r="V27" i="2"/>
  <c r="W27" i="2"/>
  <c r="V28" i="2"/>
  <c r="W28" i="2"/>
  <c r="V29" i="2"/>
  <c r="W29" i="2"/>
  <c r="V30" i="2"/>
  <c r="W30" i="2"/>
  <c r="V31" i="2"/>
  <c r="W31" i="2"/>
  <c r="V32" i="2"/>
  <c r="W32" i="2"/>
  <c r="V33" i="2"/>
  <c r="W33" i="2"/>
  <c r="V34" i="2"/>
  <c r="W34" i="2"/>
  <c r="F11" i="1"/>
  <c r="H11" i="1"/>
  <c r="J11" i="1"/>
  <c r="L11" i="1"/>
  <c r="F12" i="1"/>
  <c r="H12" i="1"/>
  <c r="J12" i="1"/>
  <c r="L12" i="1"/>
  <c r="F13" i="1"/>
  <c r="H13" i="1"/>
  <c r="J13" i="1"/>
  <c r="L13" i="1"/>
  <c r="F14" i="1"/>
  <c r="H14" i="1"/>
  <c r="J14" i="1"/>
  <c r="L14" i="1"/>
  <c r="F15" i="1"/>
  <c r="H15" i="1"/>
  <c r="J15" i="1"/>
  <c r="L15" i="1"/>
  <c r="F16" i="1"/>
  <c r="H16" i="1"/>
  <c r="J16" i="1"/>
  <c r="L16" i="1"/>
  <c r="F17" i="1"/>
  <c r="H17" i="1"/>
  <c r="J17" i="1"/>
  <c r="L17" i="1"/>
  <c r="F18" i="1"/>
  <c r="H18" i="1"/>
  <c r="J18" i="1"/>
  <c r="L18" i="1"/>
  <c r="F19" i="1"/>
  <c r="H19" i="1"/>
  <c r="J19" i="1"/>
  <c r="L19" i="1"/>
  <c r="F20" i="1"/>
  <c r="H20" i="1"/>
  <c r="J20" i="1"/>
  <c r="L20" i="1"/>
  <c r="F21" i="1"/>
  <c r="H21" i="1"/>
  <c r="J21" i="1"/>
  <c r="L21" i="1"/>
  <c r="F22" i="1"/>
  <c r="H22" i="1"/>
  <c r="J22" i="1"/>
  <c r="L22" i="1"/>
  <c r="F23" i="1"/>
  <c r="H23" i="1"/>
  <c r="J23" i="1"/>
  <c r="L23" i="1"/>
  <c r="F24" i="1"/>
  <c r="H24" i="1"/>
  <c r="J24" i="1"/>
  <c r="L24" i="1"/>
  <c r="F25" i="1"/>
  <c r="H25" i="1"/>
  <c r="J25" i="1"/>
  <c r="L25" i="1"/>
  <c r="F26" i="1"/>
  <c r="H26" i="1"/>
  <c r="J26" i="1"/>
  <c r="L26" i="1"/>
  <c r="F27" i="1"/>
  <c r="H27" i="1"/>
  <c r="J27" i="1"/>
  <c r="L27" i="1"/>
  <c r="F28" i="1"/>
  <c r="H28" i="1"/>
  <c r="J28" i="1"/>
  <c r="L28" i="1"/>
  <c r="F29" i="1"/>
  <c r="H29" i="1"/>
  <c r="J29" i="1"/>
  <c r="L29" i="1"/>
  <c r="F30" i="1"/>
  <c r="H30" i="1"/>
  <c r="J30" i="1"/>
  <c r="L30" i="1"/>
  <c r="F31" i="1"/>
  <c r="J31" i="1"/>
  <c r="F32" i="1"/>
  <c r="H32" i="1"/>
  <c r="J32" i="1"/>
  <c r="L32" i="1"/>
  <c r="F33" i="1"/>
  <c r="H33" i="1"/>
  <c r="J33" i="1"/>
  <c r="L33" i="1"/>
  <c r="F34" i="1"/>
  <c r="H34" i="1"/>
  <c r="J34" i="1"/>
  <c r="L34" i="1"/>
</calcChain>
</file>

<file path=xl/sharedStrings.xml><?xml version="1.0" encoding="utf-8"?>
<sst xmlns="http://schemas.openxmlformats.org/spreadsheetml/2006/main" count="6215" uniqueCount="628">
  <si>
    <t>X</t>
  </si>
  <si>
    <t>Bell1979</t>
  </si>
  <si>
    <t>Guerinetal2012-Q</t>
  </si>
  <si>
    <t>Brennanetal1991</t>
  </si>
  <si>
    <t>N</t>
  </si>
  <si>
    <t>Guerinetal2011</t>
  </si>
  <si>
    <t>Q</t>
  </si>
  <si>
    <t>Quartz</t>
  </si>
  <si>
    <t xml:space="preserve">KRG16-112 </t>
  </si>
  <si>
    <t xml:space="preserve">KRG16-111 </t>
  </si>
  <si>
    <t xml:space="preserve">KRG16-104 </t>
  </si>
  <si>
    <t xml:space="preserve">KRG16-101 </t>
  </si>
  <si>
    <t xml:space="preserve">KRG16-06 </t>
  </si>
  <si>
    <t xml:space="preserve">KRG16-05 </t>
  </si>
  <si>
    <t>Guerinetal2012-F</t>
  </si>
  <si>
    <t>Y</t>
  </si>
  <si>
    <t>F</t>
  </si>
  <si>
    <t>Feldspar</t>
  </si>
  <si>
    <t xml:space="preserve">KRG16-115 </t>
  </si>
  <si>
    <t xml:space="preserve">KRG16-113 </t>
  </si>
  <si>
    <t xml:space="preserve">KRG16-103 </t>
  </si>
  <si>
    <t xml:space="preserve">KRG16-102 </t>
  </si>
  <si>
    <t xml:space="preserve">KRG16-100 </t>
  </si>
  <si>
    <t xml:space="preserve">KRG16-13 </t>
  </si>
  <si>
    <t xml:space="preserve">KRG16-10 </t>
  </si>
  <si>
    <t xml:space="preserve">KRG16-08 </t>
  </si>
  <si>
    <t xml:space="preserve">KRG16-07 </t>
  </si>
  <si>
    <t xml:space="preserve">KRG16-04 </t>
  </si>
  <si>
    <t xml:space="preserve">KRG16-03 </t>
  </si>
  <si>
    <t xml:space="preserve">KRG16-01 </t>
  </si>
  <si>
    <t>errDe (Gy)</t>
  </si>
  <si>
    <t>De (Gy)</t>
  </si>
  <si>
    <t>errUser cosmicdoserate (Gy.ka-1)</t>
  </si>
  <si>
    <t>User cosmicdoserate (Gy.ka-1)</t>
  </si>
  <si>
    <t>Altitude (m)</t>
  </si>
  <si>
    <t>Longitude (decimal degrees)</t>
  </si>
  <si>
    <t>Latitude (decimal degrees)</t>
  </si>
  <si>
    <t>errOverburden density (g cm-3)</t>
  </si>
  <si>
    <t>Overburden density (g cm-3)</t>
  </si>
  <si>
    <t>errDepth (m)</t>
  </si>
  <si>
    <t>Depth (m)</t>
  </si>
  <si>
    <t>errWater content %</t>
  </si>
  <si>
    <t>Water content ((wet weight - dry weight)/dry weight) %</t>
  </si>
  <si>
    <t>erra-value</t>
  </si>
  <si>
    <t>a-value</t>
  </si>
  <si>
    <t>beta-Etch depth attenuation factor</t>
  </si>
  <si>
    <t>Etch depth max (microns)</t>
  </si>
  <si>
    <t>Etch depth min (microns)</t>
  </si>
  <si>
    <t xml:space="preserve">beta-Grain size attenuation </t>
  </si>
  <si>
    <t>alpha-Grain size attenuation</t>
  </si>
  <si>
    <t>Grain size max (microns)</t>
  </si>
  <si>
    <t>Grain size min (microns)</t>
  </si>
  <si>
    <t>Scale gammadoserate at shallow depths?</t>
  </si>
  <si>
    <t>errUser internal doserate (Gy.ka-1)</t>
  </si>
  <si>
    <t>User internal doserate (Gy.ka-1)</t>
  </si>
  <si>
    <t>errUser external gammadoserate (Gy.ka-1)</t>
  </si>
  <si>
    <t>User external gamma doserate (Gy.ka-1)</t>
  </si>
  <si>
    <t>errUser external betadoserate (Gy.ka-1)</t>
  </si>
  <si>
    <t>User external betadoserate (Gy.ka-1)</t>
  </si>
  <si>
    <t>errUser external alphadoserate (Gy.ka-1)</t>
  </si>
  <si>
    <t>User external alphadoserate (Gy.ka-1)</t>
  </si>
  <si>
    <t>Calculate internal Rb from K conc?</t>
  </si>
  <si>
    <t>errInternal Rb (ppm)</t>
  </si>
  <si>
    <t>Internal Rb (ppm)</t>
  </si>
  <si>
    <t>errInternal K (%)</t>
  </si>
  <si>
    <t>Internal K (%)</t>
  </si>
  <si>
    <t>errInternal Th (ppm)</t>
  </si>
  <si>
    <t>Internal Th (ppm)</t>
  </si>
  <si>
    <t>errInternal U (ppm)</t>
  </si>
  <si>
    <t>Internal U (ppm)</t>
  </si>
  <si>
    <t>Calculate external Rb from K conc?</t>
  </si>
  <si>
    <t>errExternal Rb (ppm)</t>
  </si>
  <si>
    <t>External Rb (ppm)</t>
  </si>
  <si>
    <t>errExternal K (%)</t>
  </si>
  <si>
    <t>External K (%)</t>
  </si>
  <si>
    <t>errExternal Th (ppm)</t>
  </si>
  <si>
    <t>External Th (ppm)</t>
  </si>
  <si>
    <t>errExternal U (ppm)</t>
  </si>
  <si>
    <t>ExternalU (ppm)</t>
  </si>
  <si>
    <t>Conversion factors</t>
  </si>
  <si>
    <t>Mineral</t>
  </si>
  <si>
    <t>Sample ID</t>
  </si>
  <si>
    <t>Project ID</t>
  </si>
  <si>
    <t>TI:53</t>
  </si>
  <si>
    <t>TI:52</t>
  </si>
  <si>
    <t>TI:51</t>
  </si>
  <si>
    <t>TI:50</t>
  </si>
  <si>
    <t>TI:49</t>
  </si>
  <si>
    <t>TI:48</t>
  </si>
  <si>
    <t>TI:47</t>
  </si>
  <si>
    <t>TI:46</t>
  </si>
  <si>
    <t>TI:45</t>
  </si>
  <si>
    <t>TI:44</t>
  </si>
  <si>
    <t>TI:43</t>
  </si>
  <si>
    <t>TI:42</t>
  </si>
  <si>
    <t>TI:41</t>
  </si>
  <si>
    <t>TI:40</t>
  </si>
  <si>
    <t>TI:39</t>
  </si>
  <si>
    <t>TI:38</t>
  </si>
  <si>
    <t>TI:37</t>
  </si>
  <si>
    <t>TI:36</t>
  </si>
  <si>
    <t>TI:35</t>
  </si>
  <si>
    <t>TI:34</t>
  </si>
  <si>
    <t>TI:33</t>
  </si>
  <si>
    <t>TI:32</t>
  </si>
  <si>
    <t>TI:31</t>
  </si>
  <si>
    <t>TI:30</t>
  </si>
  <si>
    <t>TI:29</t>
  </si>
  <si>
    <t>TI:28</t>
  </si>
  <si>
    <t>TI:27</t>
  </si>
  <si>
    <t>TI:26</t>
  </si>
  <si>
    <t>TI:25</t>
  </si>
  <si>
    <t>TI:24</t>
  </si>
  <si>
    <t>TI:23</t>
  </si>
  <si>
    <t>TI:22</t>
  </si>
  <si>
    <t>TI:21</t>
  </si>
  <si>
    <t>TI:20</t>
  </si>
  <si>
    <t>TI:19</t>
  </si>
  <si>
    <t>TI:18</t>
  </si>
  <si>
    <t>TI:17</t>
  </si>
  <si>
    <t>TI:16</t>
  </si>
  <si>
    <t>TI:15</t>
  </si>
  <si>
    <t>TI:14</t>
  </si>
  <si>
    <t>TI:13</t>
  </si>
  <si>
    <t>TI:12</t>
  </si>
  <si>
    <t>TI:11</t>
  </si>
  <si>
    <t>TI:10</t>
  </si>
  <si>
    <t>TI:9</t>
  </si>
  <si>
    <t>TI:8</t>
  </si>
  <si>
    <t>TI:7</t>
  </si>
  <si>
    <t>TI:6</t>
  </si>
  <si>
    <t>TI:5</t>
  </si>
  <si>
    <t>TI:4</t>
  </si>
  <si>
    <t>TI:3</t>
  </si>
  <si>
    <t>TI:2</t>
  </si>
  <si>
    <t>TI:1</t>
  </si>
  <si>
    <t>To calculate dose rates using DRAC, the data table below (excluding headers) can be copied and pasted into the calculator box on the DRAC website (www.aber.ac.uk/alrl/DRAC). Once 'calculate' has been clicked, DRAC will generate an output file, which can be saved by the user.</t>
  </si>
  <si>
    <t>Please cite all uses of DRAC, including the version number, as Durcan, J.A., King, G.E., and Duller, G.A.T., 2015. DRAC: Dose rate and age calculator for trapped charge dating. Quaternary Geochronology, 28, 54-61. Corresponding authors: Julie Durcan (julie.durcan@ouce.ox.ac.uk) and Georgina King (georgina.king@uni-koeln.de).</t>
  </si>
  <si>
    <t>Full details of the inputs required for a DRAC dose rate calculation and the calculation process can be found in the paper and the DRAC website (www.aber.ac.uk/alrl/drac).</t>
  </si>
  <si>
    <t>DRAC v.1.2 Inputs</t>
  </si>
  <si>
    <t>KRG16-112</t>
  </si>
  <si>
    <t>KRG16-111</t>
  </si>
  <si>
    <t>KRG16-104</t>
  </si>
  <si>
    <t>KRG16-101</t>
  </si>
  <si>
    <t>KRG16-06</t>
  </si>
  <si>
    <t>KRG16-05</t>
  </si>
  <si>
    <t>KRG16-115</t>
  </si>
  <si>
    <t>KRG16-113</t>
  </si>
  <si>
    <t>KRG16-103</t>
  </si>
  <si>
    <t>KRG16-102</t>
  </si>
  <si>
    <t>KRG16-100</t>
  </si>
  <si>
    <t>KRG16-13</t>
  </si>
  <si>
    <t>KRG16-10</t>
  </si>
  <si>
    <t>KRG16-08</t>
  </si>
  <si>
    <t>KRG16-07</t>
  </si>
  <si>
    <t>KRG16-04</t>
  </si>
  <si>
    <t>KRG16-03</t>
  </si>
  <si>
    <t>KRG16-01</t>
  </si>
  <si>
    <t>errAge (ka)</t>
  </si>
  <si>
    <t>Age (ka)</t>
  </si>
  <si>
    <t>errEnvironmental Dose Rate (Gy.ka-1)</t>
  </si>
  <si>
    <t>Environmental Dose Rate (Gy.ka-1)</t>
  </si>
  <si>
    <t>Internal errdoserate (Gy.ka-1)</t>
  </si>
  <si>
    <t>Internal doserate (Gy.ka-1)</t>
  </si>
  <si>
    <t>External errdoserate (Gy.ka-1)</t>
  </si>
  <si>
    <t>External doserate (Gy.ka-1)</t>
  </si>
  <si>
    <t>errCosmicdoserate (Gy.ka-1)</t>
  </si>
  <si>
    <t>Cosmicdoserate (Gy.ka-1)</t>
  </si>
  <si>
    <t>J</t>
  </si>
  <si>
    <t>H</t>
  </si>
  <si>
    <t>Geomagnetic latitude</t>
  </si>
  <si>
    <t>errD0 (Gy.ka-1)</t>
  </si>
  <si>
    <t>D0 (Gy.ka-1)</t>
  </si>
  <si>
    <t>Internal Dry errbetadoserate (Gy.ka-1)</t>
  </si>
  <si>
    <t>Internal Dry betadoserate (Gy.ka-1)</t>
  </si>
  <si>
    <t>Internal Dry erralphadoserate (Gy.ka-1)</t>
  </si>
  <si>
    <t>Internal Dry alphadoserate (Gy.ka-1)</t>
  </si>
  <si>
    <t>Water corrected errgammadoserate (Gy.ka-1)</t>
  </si>
  <si>
    <t>Water corrected gammadoserate (Gy.ka-1)</t>
  </si>
  <si>
    <t>Water corrected errbetadoserate</t>
  </si>
  <si>
    <t>Water corrected betadoserate</t>
  </si>
  <si>
    <t>Water corrected erralphadoserate</t>
  </si>
  <si>
    <t>Water corrected alphadoserate</t>
  </si>
  <si>
    <t>External Dry errgammadoserate (Gy.ka-1)</t>
  </si>
  <si>
    <t>External Dry gammadoserate (Gy.ka-1)</t>
  </si>
  <si>
    <t>External Dry errbetadoserate (Gy.ka-1)</t>
  </si>
  <si>
    <t>External Dry betadoserate (Gy.ka-1)</t>
  </si>
  <si>
    <t>External Dry erralphadoserate (Gy.ka-1)</t>
  </si>
  <si>
    <t>External Dry alphadoserate (Gy.ka-1)</t>
  </si>
  <si>
    <t>a-value corrected internal errTh alphadoserate (Gy.ka-1)</t>
  </si>
  <si>
    <t>a-value corrected internal Th alphadoserate (Gy.ka-1)</t>
  </si>
  <si>
    <t>a-value corrected internal errU alphadoserate (Gy.ka-1)</t>
  </si>
  <si>
    <t>a-value corrected internal U alphadoserate (Gy.ka-1)</t>
  </si>
  <si>
    <t>a-value corrected user external erralphadoserate (Gy.ka-1)</t>
  </si>
  <si>
    <t>a-value corrected user external alphadoserate (Gy.ka-1)</t>
  </si>
  <si>
    <t>a-value corrected external errTh alphadoserate (Gy.ka-1)</t>
  </si>
  <si>
    <t>a-value corrected external Th alphadoserate (Gy.ka-1)</t>
  </si>
  <si>
    <t>a-value corrected external errU alphadoserate (Gy.ka-1)</t>
  </si>
  <si>
    <t>a-value corrected external U alphadoserate (Gy.ka-1)</t>
  </si>
  <si>
    <t>Etch corrected internal errK betadoserate (Gy.ka-1)</t>
  </si>
  <si>
    <t>Etch corrected internal K betadoserate (Gy.ka-1)</t>
  </si>
  <si>
    <t>Etch corrected internal errTh betadoserate (Gy.ka-1)</t>
  </si>
  <si>
    <t>Etch corrected internal Th betadoserate (Gy.ka-1)</t>
  </si>
  <si>
    <t>Etch corrected internal errU betadoserate (Gy.ka-1)</t>
  </si>
  <si>
    <t>Etch corrected internal U betadoserate (Gy.ka-1)</t>
  </si>
  <si>
    <t>Etch corrected user external errbetadoserate (Gy.ka-1)</t>
  </si>
  <si>
    <t>Etch corrected user external betadoserate (Gy.ka-1)</t>
  </si>
  <si>
    <t>Etch corrected external errK betadoserate (Gy.ka-1)</t>
  </si>
  <si>
    <t>Etch corrected external K betadoserate (Gy.ka-1)</t>
  </si>
  <si>
    <t>Etch corrected external errTh betadoserate (Gy.ka-1)</t>
  </si>
  <si>
    <t>Etch corrected external Th betadoserate (Gy.ka-1)</t>
  </si>
  <si>
    <t>Etch corrected external errU betadoserate (Gy.ka-1)</t>
  </si>
  <si>
    <t>Etch corrected external U betadoserate (Gy.ka-1)</t>
  </si>
  <si>
    <t>K-errBeta etch absorption factor</t>
  </si>
  <si>
    <t>K-Beta etch absorption factor</t>
  </si>
  <si>
    <t>Th-errBeta etch absorption factor</t>
  </si>
  <si>
    <t>Th-Beta etch absorption factor</t>
  </si>
  <si>
    <t>U-errBeta etch absorption factor</t>
  </si>
  <si>
    <t>U-Beta etch absorption factor</t>
  </si>
  <si>
    <t>errCompiled beta etch attenuation factor</t>
  </si>
  <si>
    <t>Compiled beta etch attenuation factor</t>
  </si>
  <si>
    <t>K-errBeta etch attenuation factor</t>
  </si>
  <si>
    <t>K-Beta etch attenuation factor</t>
  </si>
  <si>
    <t>Th-errBeta etch attenuation factor</t>
  </si>
  <si>
    <t>Th-Beta etch attenuation factor</t>
  </si>
  <si>
    <t>U-errBeta etch attenuation factor</t>
  </si>
  <si>
    <t>U-Beta etch attenuation factor</t>
  </si>
  <si>
    <t>Etch corrected internal errTh alphadoserate (Gy.ka-1)</t>
  </si>
  <si>
    <t>Etch corrected internal Th alphadoserate (Gy.ka-1)</t>
  </si>
  <si>
    <t>Etch corrected internal errU alphadoserate (Gy.ka-1)</t>
  </si>
  <si>
    <t>Etch corrected internal U alphadoserate (Gy.ka-1)</t>
  </si>
  <si>
    <t>Etch corrected user external erralphadoserate (Gy.ka-1)</t>
  </si>
  <si>
    <t>Etch corrected user external alphadoserate (Gy.ka-1)</t>
  </si>
  <si>
    <t>Etch corrected external errTh alphadoserate (Gy.ka-1)</t>
  </si>
  <si>
    <t>Etch corrected external Th alphadoserate (Gy.ka-1)</t>
  </si>
  <si>
    <t>Etch corrected external errU alphadoserate (Gy.ka-1)</t>
  </si>
  <si>
    <t>Etch corrected external U alphadoserate (Gy.ka-1)</t>
  </si>
  <si>
    <t>Th-errAlpha etch absorption factor</t>
  </si>
  <si>
    <t>Th-Alpha etch absorption factor</t>
  </si>
  <si>
    <t>U-errAlpha Etch absorption factor</t>
  </si>
  <si>
    <t>U-Alpha etch absorption factor</t>
  </si>
  <si>
    <t>errCompiled alpha etch attenuation factor</t>
  </si>
  <si>
    <t>Compiled alpha etch attenuation factor</t>
  </si>
  <si>
    <t>Th-errAlpha etch attenuation factor</t>
  </si>
  <si>
    <t>Th-Alpha etch attenuation factor</t>
  </si>
  <si>
    <t>U-errAlpha Etch attenuation factor</t>
  </si>
  <si>
    <t>U-Alpha etch attenuation factor</t>
  </si>
  <si>
    <t>Grain size corrected internal errRb betadoserate (Gy.ka-1)</t>
  </si>
  <si>
    <t>Grain size corrected internal Rb betadoserate (Gy.ka-1)</t>
  </si>
  <si>
    <t>Grain size corrected internal errK betadoserate (Gy.ka-1)</t>
  </si>
  <si>
    <t>Grain size corrected internal K betadoserate (Gy.ka-1)</t>
  </si>
  <si>
    <t>Grain size corrected internal errTh betadoserate (Gy.ka-1)</t>
  </si>
  <si>
    <t>Grain size corrected internal Th betadoserate (Gy.ka-1)</t>
  </si>
  <si>
    <t>Grain size corrected internal errU betadoserate (Gy.ka-1)</t>
  </si>
  <si>
    <t>Grain size corrected internal U betadoserate (Gy.ka-1)</t>
  </si>
  <si>
    <t>Grain size corrected user external errbetadoserate (Gy.ka-1)</t>
  </si>
  <si>
    <t>Grain size corrected user external betadoserate (Gy.ka-1)</t>
  </si>
  <si>
    <t>Grain size corrected external errRb betadoserate (Gy.ka-1)</t>
  </si>
  <si>
    <t>Grain size corrected external Rb betadoserate (Gy.ka-1)</t>
  </si>
  <si>
    <t>Grain size corrected external errK betadoserate (Gy.ka-1)</t>
  </si>
  <si>
    <t>Grain size corrected external K betadoserate (Gy.ka-1)</t>
  </si>
  <si>
    <t>Grain size corrected external errTh betadoserate (Gy.ka-1)</t>
  </si>
  <si>
    <t>Grain size corrected external Th betadoserate (Gy.ka-1)</t>
  </si>
  <si>
    <t>Grain size corrected external errU betadoserate (Gy.ka-1)</t>
  </si>
  <si>
    <t>Grain size corrected external U betadoserate (Gy.ka-1)</t>
  </si>
  <si>
    <t>Rb-errBeta grain size absorption factor</t>
  </si>
  <si>
    <t>Rb-Beta grain size absorption factor</t>
  </si>
  <si>
    <t>K-errBeta grain size absorption factor</t>
  </si>
  <si>
    <t>K-Beta grain size absorption factor</t>
  </si>
  <si>
    <t>Th-errBeta grain size absorption factor</t>
  </si>
  <si>
    <t>Th-Beta grain size absorption factor</t>
  </si>
  <si>
    <t>U-errBeta grain size absorption factor</t>
  </si>
  <si>
    <t>U-Beta grain size absorption factor</t>
  </si>
  <si>
    <t>errCompiled beta grain size attenuation factor</t>
  </si>
  <si>
    <t>Compiled beta grain size attenuation factor</t>
  </si>
  <si>
    <t>Rb-errBeta grain size attenuation factor</t>
  </si>
  <si>
    <t>Rb-Beta grain size attenuation factor</t>
  </si>
  <si>
    <t>K-errBeta grain size attenuation factor</t>
  </si>
  <si>
    <t>K-Beta grain size attenuation factor</t>
  </si>
  <si>
    <t>Th-errBeta grain size attenuation factor</t>
  </si>
  <si>
    <t>Th-Beta grain size attenuation factor</t>
  </si>
  <si>
    <t>U-errBeta grain size attenuation factor</t>
  </si>
  <si>
    <t>U-Beta grain size attenuation factor</t>
  </si>
  <si>
    <t>Grain size corrected internal errTh alphadoserate (Gy.ka-1)</t>
  </si>
  <si>
    <t>Grain size corrected internal Th alphadoserate (Gy.ka-1)</t>
  </si>
  <si>
    <t>Grain size corrected internal errU alphadoserate (Gy.ka-1)</t>
  </si>
  <si>
    <t>Grain size corrected internal U alphadoserate (Gy.ka-1)</t>
  </si>
  <si>
    <t>Grain size corrected user external erralphadoserate (Gy.ka-1)</t>
  </si>
  <si>
    <t>Grain size corrected user external alphadoserate (Gy.ka-1)</t>
  </si>
  <si>
    <t>Grain size corrected external errTh alphadoserate (Gy.ka-1)</t>
  </si>
  <si>
    <t>Grain size corrected external Th alphadoserate (Gy.ka-1)</t>
  </si>
  <si>
    <t>Grain size corrected external errU alphadoserate (Gy.ka-1)</t>
  </si>
  <si>
    <t>Grain size corrected external U alphadoserate (Gy.ka-1)</t>
  </si>
  <si>
    <t>errTh Alpha grain size absorption factor</t>
  </si>
  <si>
    <t>Th Alpha grain size absorption factor</t>
  </si>
  <si>
    <t>errU Alpha grain size absorption factor</t>
  </si>
  <si>
    <t>U Alpha grain size absorption factor</t>
  </si>
  <si>
    <t>errCombined alpha grain size attenuation factor</t>
  </si>
  <si>
    <t>Combined alpha grain size attenuation factor</t>
  </si>
  <si>
    <t>errTh Alpha grain size attenuation factor</t>
  </si>
  <si>
    <t>Th Alpha grain size attenuation factor</t>
  </si>
  <si>
    <t>errU Alpha grain size attenuation factor</t>
  </si>
  <si>
    <t>U Alpha grain size attenuation factor</t>
  </si>
  <si>
    <t>Internal infinite matrix errbetadoserate (Gy.ka-1)</t>
  </si>
  <si>
    <t>Internal infinite matrix betadoserate (Gy.ka-1)</t>
  </si>
  <si>
    <t>Internal infinite matrix erralphadoserate (Gy.ka-1)</t>
  </si>
  <si>
    <t>Internal infinite matrix alphadoserate (Gy.ka-1)</t>
  </si>
  <si>
    <t>External infinite matrix errgammadoserate (Gy.ka-1)</t>
  </si>
  <si>
    <t>External infinite matrix gammadoserate (Gy.ka-1)</t>
  </si>
  <si>
    <t>External infinite matrix errbetadoserate (Gy.ka-1)</t>
  </si>
  <si>
    <t>External infinite matrix betadoserate (Gy.ka-1)</t>
  </si>
  <si>
    <t>External infinite matrix erralphadoserate (Gy.ka-1)</t>
  </si>
  <si>
    <t>External infinite matrix alphadoserate (Gy.ka-1)</t>
  </si>
  <si>
    <t>Depth scaled erruser external gammadoserate (Gy.ka-1)</t>
  </si>
  <si>
    <t>Depth scaled user external gammadoserate (Gy.ka-1)</t>
  </si>
  <si>
    <t>Depth scaled errK gammadoserate (Gy.ka-1)</t>
  </si>
  <si>
    <t>Depth scaled K gammadoserate (Gy.ka-1)</t>
  </si>
  <si>
    <t>Depth scaled errTh gammadoserate (Gy.ka-1)</t>
  </si>
  <si>
    <t>Depth scaled Th gammadoserate (Gy.ka-1)</t>
  </si>
  <si>
    <t>Depth scaled errU gammadoserate (Gy.ka-1)</t>
  </si>
  <si>
    <t>Depth scaled U gammadoserate (Gy.ka-1)</t>
  </si>
  <si>
    <t>Average gammadoserate scaling factor</t>
  </si>
  <si>
    <t>K gammadoserate scaling factor</t>
  </si>
  <si>
    <t>Th gammadoserate scaling factor</t>
  </si>
  <si>
    <t>U gammadoserate scaling factor</t>
  </si>
  <si>
    <t>Internal errRb betadoserate (Gy.ka-1)</t>
  </si>
  <si>
    <t>Internal Rb betadoserate (Gy.ka-1)</t>
  </si>
  <si>
    <t>Internal errK betadoserate (Gy.ka-1)</t>
  </si>
  <si>
    <t>Internal K betadoserate (Gy.ka-1)</t>
  </si>
  <si>
    <t xml:space="preserve">Internal errTh betadoserate (Gy.ka-1) </t>
  </si>
  <si>
    <t>Internal Th betadoserate (Gy.ka-1)</t>
  </si>
  <si>
    <t>Internal errTh alphadoserate (Gy.ka-1)</t>
  </si>
  <si>
    <t>Internal Th alphadoserate (Gy.ka-1)</t>
  </si>
  <si>
    <t>Internal errU betadoserate (Gy.ka-1)</t>
  </si>
  <si>
    <t>Internal U betadoserate (Gy.ka-1)</t>
  </si>
  <si>
    <t>Internal errU alphadoserate (Gy.ka-1)</t>
  </si>
  <si>
    <t>Internal U alphadoserate (Gy.ka-1)</t>
  </si>
  <si>
    <t>External errRb betadoserate (Gy.ka-1)</t>
  </si>
  <si>
    <t>External Rb betadoserate (Gy.ka-1)</t>
  </si>
  <si>
    <t>External errK gammadoserate (Gy.ka-1)</t>
  </si>
  <si>
    <t>External K gammadoserate (Gy.ka-1)</t>
  </si>
  <si>
    <t>External errK betadoserate (Gy.ka-1)</t>
  </si>
  <si>
    <t>External K betadoserate (Gy.ka-1)</t>
  </si>
  <si>
    <t>External errTh gammadoserate (Gy.ka-1)</t>
  </si>
  <si>
    <t>External Th gammadoserate (Gy.ka-1)</t>
  </si>
  <si>
    <t>External errTh betadoserate (Gy.ka-1)</t>
  </si>
  <si>
    <t>External Th betadoserate (Gy.ka-1)</t>
  </si>
  <si>
    <t>External errTh alphadoserate (Gy.ka-1)</t>
  </si>
  <si>
    <t>External Th alphadoserate (Gy.ka-1)</t>
  </si>
  <si>
    <t>External errU gammadoserate (Gy.ka-1)</t>
  </si>
  <si>
    <t>External U gammadoserate (Gy.ka-1)</t>
  </si>
  <si>
    <t>External errU betadoserate (Gy.ka-1)</t>
  </si>
  <si>
    <t>External U betadoserate (Gy.ka-1)</t>
  </si>
  <si>
    <t>External errU alphadoserate (Gy.ka-1)</t>
  </si>
  <si>
    <t>External U alphadoserate (Gy.ka-1)</t>
  </si>
  <si>
    <t>errRb (ppm)</t>
  </si>
  <si>
    <t>Rb (ppm)</t>
  </si>
  <si>
    <t>Ddot Err - Cosmic</t>
  </si>
  <si>
    <t>Ddot - Cosmic</t>
  </si>
  <si>
    <t>TO:GP</t>
  </si>
  <si>
    <t>TO:GO</t>
  </si>
  <si>
    <t>TO:GN</t>
  </si>
  <si>
    <t>TO:GM</t>
  </si>
  <si>
    <t>TO:GL</t>
  </si>
  <si>
    <t>TO:GK</t>
  </si>
  <si>
    <t>TO:GJ</t>
  </si>
  <si>
    <t>TO:GI</t>
  </si>
  <si>
    <t>TO:GH</t>
  </si>
  <si>
    <t>TO:GG</t>
  </si>
  <si>
    <t>TO:GF</t>
  </si>
  <si>
    <t>TO:GE</t>
  </si>
  <si>
    <t>TO:GD</t>
  </si>
  <si>
    <t>TO:GC</t>
  </si>
  <si>
    <t>TO:GB</t>
  </si>
  <si>
    <t>TO:GA</t>
  </si>
  <si>
    <t>TO:FZ</t>
  </si>
  <si>
    <t>TO:FY</t>
  </si>
  <si>
    <t>TO:FX</t>
  </si>
  <si>
    <t>TO:FW</t>
  </si>
  <si>
    <t>TO:FV</t>
  </si>
  <si>
    <t>TO:FU</t>
  </si>
  <si>
    <t>TO:FT</t>
  </si>
  <si>
    <t>TO:FS</t>
  </si>
  <si>
    <t>TO:FR</t>
  </si>
  <si>
    <t>TO:FQ</t>
  </si>
  <si>
    <t>TO:FP</t>
  </si>
  <si>
    <t>TO:FO</t>
  </si>
  <si>
    <t>TO:FN</t>
  </si>
  <si>
    <t>TO:FM</t>
  </si>
  <si>
    <t>TO:FL</t>
  </si>
  <si>
    <t>TO:FK</t>
  </si>
  <si>
    <t>TO:FJ</t>
  </si>
  <si>
    <t>TO:FI</t>
  </si>
  <si>
    <t>TO:FH</t>
  </si>
  <si>
    <t>TO:FG</t>
  </si>
  <si>
    <t>TO:FF</t>
  </si>
  <si>
    <t>TO:FE</t>
  </si>
  <si>
    <t>TO:FD</t>
  </si>
  <si>
    <t>TO:FC</t>
  </si>
  <si>
    <t>TO:FB</t>
  </si>
  <si>
    <t>TO:FA</t>
  </si>
  <si>
    <t>TO:EZ</t>
  </si>
  <si>
    <t>TO:EY</t>
  </si>
  <si>
    <t>TO:EX</t>
  </si>
  <si>
    <t>TO:EW</t>
  </si>
  <si>
    <t>TO:EV</t>
  </si>
  <si>
    <t>TO:EU</t>
  </si>
  <si>
    <t>TO:ET</t>
  </si>
  <si>
    <t>TO:ES</t>
  </si>
  <si>
    <t>TO:ER</t>
  </si>
  <si>
    <t>TO:EQ</t>
  </si>
  <si>
    <t>TO:EP</t>
  </si>
  <si>
    <t>TO:EO</t>
  </si>
  <si>
    <t>TO:EN</t>
  </si>
  <si>
    <t>TO:EM</t>
  </si>
  <si>
    <t>TO:EL</t>
  </si>
  <si>
    <t>TO:EK</t>
  </si>
  <si>
    <t>TO:EJ</t>
  </si>
  <si>
    <t>TO:EI</t>
  </si>
  <si>
    <t>TO:EH</t>
  </si>
  <si>
    <t>TO:EG</t>
  </si>
  <si>
    <t>TO:EF</t>
  </si>
  <si>
    <t>TO:EE</t>
  </si>
  <si>
    <t>TO:ED</t>
  </si>
  <si>
    <t>TO:EC</t>
  </si>
  <si>
    <t>TO:EB</t>
  </si>
  <si>
    <t>TO:EA</t>
  </si>
  <si>
    <t>TO:DZ</t>
  </si>
  <si>
    <t>TO:DY</t>
  </si>
  <si>
    <t>TO:DX</t>
  </si>
  <si>
    <t>TO:DW</t>
  </si>
  <si>
    <t>TO:DV</t>
  </si>
  <si>
    <t>TO:DU</t>
  </si>
  <si>
    <t>TO:DT</t>
  </si>
  <si>
    <t>TO:DS</t>
  </si>
  <si>
    <t>TO:DR</t>
  </si>
  <si>
    <t>TO:DQ</t>
  </si>
  <si>
    <t>TO:DP</t>
  </si>
  <si>
    <t>TO:DO</t>
  </si>
  <si>
    <t>TO:DN</t>
  </si>
  <si>
    <t>TO:DM</t>
  </si>
  <si>
    <t>TO:DL</t>
  </si>
  <si>
    <t>TO:DK</t>
  </si>
  <si>
    <t>TO:DJ</t>
  </si>
  <si>
    <t>TO:DI</t>
  </si>
  <si>
    <t>TO:DH</t>
  </si>
  <si>
    <t>TO:DG</t>
  </si>
  <si>
    <t>TO:DF</t>
  </si>
  <si>
    <t>TO:DE</t>
  </si>
  <si>
    <t>TO:DD</t>
  </si>
  <si>
    <t>TO:DC</t>
  </si>
  <si>
    <t>TO:DB</t>
  </si>
  <si>
    <t>TO:DA</t>
  </si>
  <si>
    <t>TO:CZ</t>
  </si>
  <si>
    <t>TO:CY</t>
  </si>
  <si>
    <t>TO:CX</t>
  </si>
  <si>
    <t>TO:CW</t>
  </si>
  <si>
    <t>TO:CV</t>
  </si>
  <si>
    <t>TO:CU</t>
  </si>
  <si>
    <t>TO:CT</t>
  </si>
  <si>
    <t>TO:CS</t>
  </si>
  <si>
    <t>TO:CR</t>
  </si>
  <si>
    <t>TO:CQ</t>
  </si>
  <si>
    <t>TO:CP</t>
  </si>
  <si>
    <t>TO:CO</t>
  </si>
  <si>
    <t>TO:CN</t>
  </si>
  <si>
    <t>TO:CM</t>
  </si>
  <si>
    <t>TO:CL</t>
  </si>
  <si>
    <t>TO:CK</t>
  </si>
  <si>
    <t>TO:CJ</t>
  </si>
  <si>
    <t>TO:CI</t>
  </si>
  <si>
    <t>TO:CH</t>
  </si>
  <si>
    <t>TO:CG</t>
  </si>
  <si>
    <t>TO:CF</t>
  </si>
  <si>
    <t>TO:CE</t>
  </si>
  <si>
    <t>TO:CD</t>
  </si>
  <si>
    <t>TO:CC</t>
  </si>
  <si>
    <t>TO:CB</t>
  </si>
  <si>
    <t>TO:CA</t>
  </si>
  <si>
    <t>TO:BZ</t>
  </si>
  <si>
    <t>TO:BY</t>
  </si>
  <si>
    <t>TO:BX</t>
  </si>
  <si>
    <t>TO:BW</t>
  </si>
  <si>
    <t>TO:BV</t>
  </si>
  <si>
    <t>TO:BU</t>
  </si>
  <si>
    <t>TO:BT</t>
  </si>
  <si>
    <t>TO:BS</t>
  </si>
  <si>
    <t>TO:BR</t>
  </si>
  <si>
    <t>TO:BQ</t>
  </si>
  <si>
    <t>TO:BP</t>
  </si>
  <si>
    <t>TO:BO</t>
  </si>
  <si>
    <t>TO:BN</t>
  </si>
  <si>
    <t>TO:BM</t>
  </si>
  <si>
    <t>TO:BL</t>
  </si>
  <si>
    <t>TO:BK</t>
  </si>
  <si>
    <t>TO:BJ</t>
  </si>
  <si>
    <t>TO:BI</t>
  </si>
  <si>
    <t>TO:BH</t>
  </si>
  <si>
    <t>TO:BG</t>
  </si>
  <si>
    <t>TO:BF</t>
  </si>
  <si>
    <t>TO:BE</t>
  </si>
  <si>
    <t>TO:BD</t>
  </si>
  <si>
    <t>TO:BC</t>
  </si>
  <si>
    <t>TO:BB</t>
  </si>
  <si>
    <t>TO:BA</t>
  </si>
  <si>
    <t>TO:AZ</t>
  </si>
  <si>
    <t>TO:AY</t>
  </si>
  <si>
    <t>TO:AX</t>
  </si>
  <si>
    <t>TO:AW</t>
  </si>
  <si>
    <t>TO:AV</t>
  </si>
  <si>
    <t>TO:AU</t>
  </si>
  <si>
    <t>TO:AT</t>
  </si>
  <si>
    <t>TO:AS</t>
  </si>
  <si>
    <t>TO:AR</t>
  </si>
  <si>
    <t>TO:AQ</t>
  </si>
  <si>
    <t>TO:AP</t>
  </si>
  <si>
    <t>TO:AO</t>
  </si>
  <si>
    <t>TO:AN</t>
  </si>
  <si>
    <t>TO:AM</t>
  </si>
  <si>
    <t>TO:AL</t>
  </si>
  <si>
    <t>TO:AK</t>
  </si>
  <si>
    <t>TO:AJ</t>
  </si>
  <si>
    <t>TO:AI</t>
  </si>
  <si>
    <t>TO:AH</t>
  </si>
  <si>
    <t>TO:AG</t>
  </si>
  <si>
    <t>TO:AF</t>
  </si>
  <si>
    <t>TO:AE</t>
  </si>
  <si>
    <t>TO:AD</t>
  </si>
  <si>
    <t>TO:AC</t>
  </si>
  <si>
    <t>TO:AB</t>
  </si>
  <si>
    <t>TO:AA</t>
  </si>
  <si>
    <t>TO:Z</t>
  </si>
  <si>
    <t>TO:Y</t>
  </si>
  <si>
    <t>TO:X</t>
  </si>
  <si>
    <t>TO:W</t>
  </si>
  <si>
    <t>TO:V</t>
  </si>
  <si>
    <t>TO:U</t>
  </si>
  <si>
    <t>TO:T</t>
  </si>
  <si>
    <t>TO:S</t>
  </si>
  <si>
    <t>TO:R</t>
  </si>
  <si>
    <t>TO:Q</t>
  </si>
  <si>
    <t>TO:P</t>
  </si>
  <si>
    <t>TO:O</t>
  </si>
  <si>
    <t>TO:N</t>
  </si>
  <si>
    <t>TO:M</t>
  </si>
  <si>
    <t>TO:L</t>
  </si>
  <si>
    <t>TO:K</t>
  </si>
  <si>
    <t>TO:J</t>
  </si>
  <si>
    <t>TO:I</t>
  </si>
  <si>
    <t>TO:H</t>
  </si>
  <si>
    <t>TO:G</t>
  </si>
  <si>
    <t>TO:F</t>
  </si>
  <si>
    <t>TO:E</t>
  </si>
  <si>
    <t>TO:D</t>
  </si>
  <si>
    <t>TO:C</t>
  </si>
  <si>
    <t>TO:B</t>
  </si>
  <si>
    <t>TO:A</t>
  </si>
  <si>
    <t>DRAC Outputs</t>
  </si>
  <si>
    <t>DRAC Inputs</t>
  </si>
  <si>
    <t>DRAC Highlights</t>
  </si>
  <si>
    <t>DRAC 1.2 output</t>
  </si>
  <si>
    <t>Quartz Ddot</t>
  </si>
  <si>
    <t>Feldspar Ddot</t>
  </si>
  <si>
    <t>Grain size range</t>
  </si>
  <si>
    <t>K (%)</t>
  </si>
  <si>
    <t>Th (ppm)</t>
  </si>
  <si>
    <t>U (ppm)</t>
  </si>
  <si>
    <t>Sample</t>
  </si>
  <si>
    <t>Polarised</t>
  </si>
  <si>
    <t>Max (est)</t>
  </si>
  <si>
    <t>Min (est)</t>
  </si>
  <si>
    <t>Mean</t>
  </si>
  <si>
    <t>Mode</t>
  </si>
  <si>
    <t>mm/pixel</t>
  </si>
  <si>
    <t>Image type used</t>
  </si>
  <si>
    <t>Resolution of Image for thin section analysis</t>
  </si>
  <si>
    <t>S.1</t>
  </si>
  <si>
    <t>DRAC Input</t>
  </si>
  <si>
    <t>S.2</t>
  </si>
  <si>
    <t>DRAC Output</t>
  </si>
  <si>
    <t>S.3</t>
  </si>
  <si>
    <t>Thin section analysis results</t>
  </si>
  <si>
    <t>S.4</t>
  </si>
  <si>
    <t>Environmental Dose Rate Summary</t>
  </si>
  <si>
    <t>Raw luminescence data</t>
  </si>
  <si>
    <r>
      <t>L</t>
    </r>
    <r>
      <rPr>
        <b/>
        <i/>
        <vertAlign val="subscript"/>
        <sz val="8"/>
        <color indexed="8"/>
        <rFont val="Calibri Light"/>
        <family val="2"/>
      </rPr>
      <t>x</t>
    </r>
    <r>
      <rPr>
        <b/>
        <i/>
        <sz val="8"/>
        <color indexed="8"/>
        <rFont val="Calibri Light"/>
        <family val="2"/>
      </rPr>
      <t>/T</t>
    </r>
    <r>
      <rPr>
        <b/>
        <i/>
        <vertAlign val="subscript"/>
        <sz val="8"/>
        <color indexed="8"/>
        <rFont val="Calibri Light"/>
        <family val="2"/>
      </rPr>
      <t>x</t>
    </r>
  </si>
  <si>
    <t>Ḋ (Gy/s)</t>
  </si>
  <si>
    <t>t (ks)</t>
  </si>
  <si>
    <t>T (°C)</t>
  </si>
  <si>
    <t>Nat</t>
  </si>
  <si>
    <t>Lab calibration:</t>
  </si>
  <si>
    <t>ZFT</t>
  </si>
  <si>
    <t>Zhe</t>
  </si>
  <si>
    <t>Natural Ḋ (Gy/ka)</t>
  </si>
  <si>
    <t>Natural T (°C)</t>
  </si>
  <si>
    <t>Sample KRG01</t>
  </si>
  <si>
    <t>Sample KRG03</t>
  </si>
  <si>
    <t>ZHe</t>
  </si>
  <si>
    <t>Nat.</t>
  </si>
  <si>
    <r>
      <t>L</t>
    </r>
    <r>
      <rPr>
        <b/>
        <i/>
        <vertAlign val="subscript"/>
        <sz val="8"/>
        <rFont val="Calibri Light"/>
        <family val="2"/>
      </rPr>
      <t>x</t>
    </r>
    <r>
      <rPr>
        <b/>
        <i/>
        <sz val="8"/>
        <rFont val="Calibri Light"/>
        <family val="2"/>
      </rPr>
      <t>/T</t>
    </r>
    <r>
      <rPr>
        <b/>
        <i/>
        <vertAlign val="subscript"/>
        <sz val="8"/>
        <rFont val="Calibri Light"/>
        <family val="2"/>
      </rPr>
      <t>x</t>
    </r>
  </si>
  <si>
    <t>Lx/Tx</t>
  </si>
  <si>
    <t>Sample KRG05</t>
  </si>
  <si>
    <t xml:space="preserve"> </t>
  </si>
  <si>
    <t>Sample KRG06</t>
  </si>
  <si>
    <t>Sample KRG07</t>
  </si>
  <si>
    <t>Sample KRG08</t>
  </si>
  <si>
    <t>Sample KRG10</t>
  </si>
  <si>
    <t>Sample KRG13</t>
  </si>
  <si>
    <t>Sample KRG100</t>
  </si>
  <si>
    <t>Sample KRG101</t>
  </si>
  <si>
    <t>Sample KRG102</t>
  </si>
  <si>
    <t>Sample KRG103</t>
  </si>
  <si>
    <t>Sample KRG104</t>
  </si>
  <si>
    <t>Sample KRG111</t>
  </si>
  <si>
    <t>Sample KRG112</t>
  </si>
  <si>
    <t>Sample KRG113</t>
  </si>
  <si>
    <t>Sample KRG115</t>
  </si>
  <si>
    <t>S.5-72</t>
  </si>
  <si>
    <t>IRSL50, IRSL100, IRSL150, IRSL225</t>
  </si>
  <si>
    <t>KRG16-05*</t>
  </si>
  <si>
    <t>KRG16-06*</t>
  </si>
  <si>
    <t>KRG16-13*</t>
  </si>
  <si>
    <t>KRG16-101*</t>
  </si>
  <si>
    <t>KRG16-104*</t>
  </si>
  <si>
    <t>KRG16-111*</t>
  </si>
  <si>
    <t>*Data previously published in King, G.E., Tsukamoto, S., Herman, F., Biswas, R.H., Sueoka, S. and Tagami, T., 2020. Electron spin resonance (ESR) thermochronometry of the Hida range of the Japanese Alps: validation and future potential. Geochronology, 2(1), pp.1-15.</t>
  </si>
  <si>
    <t>Calculation of the environmental dose rate</t>
  </si>
  <si>
    <t>King, G.E., et al., 2023, Eustatic change modulates exhumation in the Japanese Alps: Geology, https://doi.org/10.1130/G50599.1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</si>
</sst>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Red]\(0\)"/>
    <numFmt numFmtId="165" formatCode="0.00000_ "/>
    <numFmt numFmtId="166" formatCode="0.000000_ "/>
    <numFmt numFmtId="167" formatCode="0.000"/>
    <numFmt numFmtId="168" formatCode="0.0"/>
  </numFmts>
  <fonts count="22" x14ac:knownFonts="1">
    <font>
      <sz val="11"/>
      <color rgb="FF000000"/>
      <name val="Calibri"/>
      <family val="2"/>
    </font>
    <font>
      <b/>
      <sz val="11"/>
      <color rgb="FF000000"/>
      <name val="Calibri"/>
      <family val="2"/>
    </font>
    <font>
      <sz val="12"/>
      <color rgb="FF000000"/>
      <name val="Calibri"/>
      <family val="2"/>
    </font>
    <font>
      <sz val="11"/>
      <color theme="1"/>
      <name val="Arial"/>
      <family val="2"/>
    </font>
    <font>
      <sz val="9"/>
      <color rgb="FF000000"/>
      <name val="Arial"/>
      <family val="2"/>
    </font>
    <font>
      <sz val="11"/>
      <color theme="1"/>
      <name val="Calibri"/>
      <family val="2"/>
      <scheme val="minor"/>
    </font>
    <font>
      <sz val="8"/>
      <color theme="1"/>
      <name val="Calibri Light"/>
      <family val="2"/>
    </font>
    <font>
      <b/>
      <i/>
      <sz val="8"/>
      <color theme="1"/>
      <name val="Calibri Light"/>
      <family val="2"/>
    </font>
    <font>
      <b/>
      <i/>
      <vertAlign val="subscript"/>
      <sz val="8"/>
      <color indexed="8"/>
      <name val="Calibri Light"/>
      <family val="2"/>
    </font>
    <font>
      <b/>
      <i/>
      <sz val="8"/>
      <color indexed="8"/>
      <name val="Calibri Light"/>
      <family val="2"/>
    </font>
    <font>
      <sz val="8"/>
      <name val="Calibri Light"/>
      <family val="2"/>
    </font>
    <font>
      <b/>
      <sz val="8"/>
      <color theme="1"/>
      <name val="Calibri Light"/>
      <family val="2"/>
    </font>
    <font>
      <b/>
      <sz val="8"/>
      <color indexed="8"/>
      <name val="Calibri Light"/>
      <family val="2"/>
    </font>
    <font>
      <b/>
      <i/>
      <sz val="8"/>
      <name val="Calibri Light"/>
      <family val="2"/>
    </font>
    <font>
      <b/>
      <sz val="8"/>
      <name val="Calibri Light"/>
      <family val="2"/>
    </font>
    <font>
      <sz val="8"/>
      <color theme="1"/>
      <name val="Calibri"/>
      <family val="2"/>
      <scheme val="minor"/>
    </font>
    <font>
      <b/>
      <i/>
      <vertAlign val="subscript"/>
      <sz val="8"/>
      <name val="Calibri Light"/>
      <family val="2"/>
    </font>
    <font>
      <i/>
      <sz val="8"/>
      <name val="Calibri Light"/>
      <family val="2"/>
    </font>
    <font>
      <sz val="8"/>
      <color rgb="FF000000"/>
      <name val="Calibri Light"/>
      <family val="2"/>
    </font>
    <font>
      <b/>
      <sz val="12"/>
      <color rgb="FF000000"/>
      <name val="Cambria"/>
      <family val="1"/>
    </font>
    <font>
      <sz val="11"/>
      <color rgb="FF000000"/>
      <name val="Cambria"/>
      <family val="1"/>
    </font>
    <font>
      <sz val="12"/>
      <color rgb="FF000000"/>
      <name val="Cambria"/>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
    <border>
      <left/>
      <right/>
      <top/>
      <bottom/>
      <diagonal/>
    </border>
    <border>
      <left/>
      <right/>
      <top/>
      <bottom style="thin">
        <color auto="1"/>
      </bottom>
      <diagonal/>
    </border>
    <border>
      <left/>
      <right/>
      <top style="thin">
        <color auto="1"/>
      </top>
      <bottom/>
      <diagonal/>
    </border>
  </borders>
  <cellStyleXfs count="2">
    <xf numFmtId="0" fontId="0" fillId="0" borderId="0"/>
    <xf numFmtId="0" fontId="5" fillId="0" borderId="0"/>
  </cellStyleXfs>
  <cellXfs count="70">
    <xf numFmtId="0" fontId="0" fillId="0" borderId="0" xfId="0"/>
    <xf numFmtId="0" fontId="1" fillId="0" borderId="0" xfId="0" applyFont="1"/>
    <xf numFmtId="0" fontId="2" fillId="0" borderId="0" xfId="0" applyFont="1"/>
    <xf numFmtId="164" fontId="3" fillId="0" borderId="0" xfId="0" applyNumberFormat="1" applyFont="1" applyAlignment="1">
      <alignment vertical="center"/>
    </xf>
    <xf numFmtId="165" fontId="3" fillId="0" borderId="0" xfId="0" applyNumberFormat="1" applyFont="1" applyAlignment="1">
      <alignment vertical="center"/>
    </xf>
    <xf numFmtId="166" fontId="3" fillId="0" borderId="0" xfId="0" applyNumberFormat="1" applyFont="1" applyAlignment="1">
      <alignment vertical="center"/>
    </xf>
    <xf numFmtId="2" fontId="2" fillId="0" borderId="0" xfId="0" applyNumberFormat="1" applyFont="1"/>
    <xf numFmtId="2" fontId="0" fillId="0" borderId="0" xfId="0" applyNumberFormat="1"/>
    <xf numFmtId="0" fontId="4" fillId="0" borderId="0" xfId="0" applyFont="1" applyAlignment="1">
      <alignment horizontal="left"/>
    </xf>
    <xf numFmtId="164" fontId="3" fillId="0" borderId="0" xfId="0" applyNumberFormat="1" applyFont="1" applyAlignment="1">
      <alignment vertical="top"/>
    </xf>
    <xf numFmtId="165" fontId="3" fillId="0" borderId="0" xfId="0" applyNumberFormat="1" applyFont="1" applyAlignment="1">
      <alignment vertical="top"/>
    </xf>
    <xf numFmtId="166" fontId="3" fillId="0" borderId="0" xfId="0" applyNumberFormat="1" applyFont="1" applyAlignment="1">
      <alignment vertical="top"/>
    </xf>
    <xf numFmtId="0" fontId="0" fillId="2" borderId="0" xfId="0" applyFill="1"/>
    <xf numFmtId="0" fontId="0" fillId="0" borderId="0" xfId="0" applyFont="1"/>
    <xf numFmtId="0" fontId="6" fillId="3" borderId="0" xfId="1" applyFont="1" applyFill="1"/>
    <xf numFmtId="0" fontId="6" fillId="3" borderId="0" xfId="1" applyFont="1" applyFill="1" applyAlignment="1">
      <alignment horizontal="right"/>
    </xf>
    <xf numFmtId="167" fontId="6" fillId="3" borderId="1" xfId="1" applyNumberFormat="1" applyFont="1" applyFill="1" applyBorder="1" applyAlignment="1">
      <alignment horizontal="right"/>
    </xf>
    <xf numFmtId="0" fontId="7" fillId="3" borderId="1" xfId="1" applyFont="1" applyFill="1" applyBorder="1" applyAlignment="1">
      <alignment horizontal="right"/>
    </xf>
    <xf numFmtId="0" fontId="6" fillId="3" borderId="1" xfId="1" applyFont="1" applyFill="1" applyBorder="1" applyAlignment="1">
      <alignment horizontal="left"/>
    </xf>
    <xf numFmtId="167" fontId="6" fillId="3" borderId="2" xfId="1" applyNumberFormat="1" applyFont="1" applyFill="1" applyBorder="1" applyAlignment="1">
      <alignment horizontal="right"/>
    </xf>
    <xf numFmtId="0" fontId="7" fillId="3" borderId="2" xfId="1" applyFont="1" applyFill="1" applyBorder="1" applyAlignment="1">
      <alignment horizontal="right"/>
    </xf>
    <xf numFmtId="0" fontId="6" fillId="3" borderId="2" xfId="1" applyFont="1" applyFill="1" applyBorder="1" applyAlignment="1">
      <alignment horizontal="left"/>
    </xf>
    <xf numFmtId="167" fontId="6" fillId="3" borderId="0" xfId="1" applyNumberFormat="1" applyFont="1" applyFill="1" applyAlignment="1">
      <alignment horizontal="right"/>
    </xf>
    <xf numFmtId="0" fontId="7" fillId="3" borderId="0" xfId="1" applyFont="1" applyFill="1" applyAlignment="1">
      <alignment horizontal="right"/>
    </xf>
    <xf numFmtId="0" fontId="6" fillId="3" borderId="0" xfId="1" applyFont="1" applyFill="1" applyAlignment="1">
      <alignment horizontal="left"/>
    </xf>
    <xf numFmtId="0" fontId="6" fillId="3" borderId="1" xfId="1" applyFont="1" applyFill="1" applyBorder="1"/>
    <xf numFmtId="2" fontId="6" fillId="3" borderId="2" xfId="1" applyNumberFormat="1" applyFont="1" applyFill="1" applyBorder="1" applyAlignment="1">
      <alignment horizontal="right"/>
    </xf>
    <xf numFmtId="167" fontId="10" fillId="0" borderId="0" xfId="1" applyNumberFormat="1" applyFont="1" applyAlignment="1">
      <alignment horizontal="left"/>
    </xf>
    <xf numFmtId="0" fontId="11" fillId="3" borderId="0" xfId="1" applyFont="1" applyFill="1" applyAlignment="1">
      <alignment horizontal="right"/>
    </xf>
    <xf numFmtId="0" fontId="7" fillId="3" borderId="0" xfId="1" applyFont="1" applyFill="1"/>
    <xf numFmtId="2" fontId="6" fillId="3" borderId="0" xfId="1" applyNumberFormat="1" applyFont="1" applyFill="1" applyAlignment="1">
      <alignment horizontal="right"/>
    </xf>
    <xf numFmtId="168" fontId="6" fillId="3" borderId="0" xfId="1" applyNumberFormat="1" applyFont="1" applyFill="1" applyAlignment="1">
      <alignment horizontal="right"/>
    </xf>
    <xf numFmtId="0" fontId="12" fillId="3" borderId="0" xfId="1" applyFont="1" applyFill="1" applyAlignment="1">
      <alignment horizontal="right"/>
    </xf>
    <xf numFmtId="0" fontId="13" fillId="3" borderId="0" xfId="1" applyFont="1" applyFill="1"/>
    <xf numFmtId="0" fontId="10" fillId="3" borderId="0" xfId="1" applyFont="1" applyFill="1"/>
    <xf numFmtId="167" fontId="10" fillId="3" borderId="0" xfId="1" applyNumberFormat="1" applyFont="1" applyFill="1"/>
    <xf numFmtId="0" fontId="6" fillId="0" borderId="0" xfId="1" applyFont="1"/>
    <xf numFmtId="0" fontId="10" fillId="0" borderId="0" xfId="1" applyFont="1"/>
    <xf numFmtId="167" fontId="14" fillId="3" borderId="0" xfId="1" applyNumberFormat="1" applyFont="1" applyFill="1"/>
    <xf numFmtId="2" fontId="15" fillId="0" borderId="0" xfId="1" applyNumberFormat="1" applyFont="1"/>
    <xf numFmtId="167" fontId="10" fillId="3" borderId="0" xfId="1" applyNumberFormat="1" applyFont="1" applyFill="1" applyAlignment="1">
      <alignment horizontal="right"/>
    </xf>
    <xf numFmtId="167" fontId="10" fillId="3" borderId="1" xfId="1" applyNumberFormat="1" applyFont="1" applyFill="1" applyBorder="1"/>
    <xf numFmtId="0" fontId="13" fillId="3" borderId="2" xfId="1" applyFont="1" applyFill="1" applyBorder="1" applyAlignment="1">
      <alignment horizontal="right"/>
    </xf>
    <xf numFmtId="0" fontId="10" fillId="3" borderId="2" xfId="1" applyFont="1" applyFill="1" applyBorder="1" applyAlignment="1">
      <alignment horizontal="left"/>
    </xf>
    <xf numFmtId="167" fontId="6" fillId="0" borderId="0" xfId="1" applyNumberFormat="1" applyFont="1"/>
    <xf numFmtId="0" fontId="10" fillId="3" borderId="0" xfId="1" applyFont="1" applyFill="1" applyAlignment="1">
      <alignment horizontal="right"/>
    </xf>
    <xf numFmtId="0" fontId="13" fillId="3" borderId="1" xfId="1" applyFont="1" applyFill="1" applyBorder="1" applyAlignment="1">
      <alignment horizontal="right"/>
    </xf>
    <xf numFmtId="0" fontId="13" fillId="3" borderId="0" xfId="1" applyFont="1" applyFill="1" applyAlignment="1">
      <alignment horizontal="right"/>
    </xf>
    <xf numFmtId="167" fontId="6" fillId="0" borderId="1" xfId="1" applyNumberFormat="1" applyFont="1" applyBorder="1"/>
    <xf numFmtId="0" fontId="10" fillId="3" borderId="0" xfId="1" applyFont="1" applyFill="1" applyAlignment="1">
      <alignment horizontal="left"/>
    </xf>
    <xf numFmtId="167" fontId="10" fillId="0" borderId="0" xfId="1" applyNumberFormat="1" applyFont="1"/>
    <xf numFmtId="0" fontId="10" fillId="3" borderId="1" xfId="1" applyFont="1" applyFill="1" applyBorder="1" applyAlignment="1">
      <alignment horizontal="left"/>
    </xf>
    <xf numFmtId="0" fontId="6" fillId="0" borderId="1" xfId="1" applyFont="1" applyBorder="1"/>
    <xf numFmtId="0" fontId="17" fillId="3" borderId="0" xfId="1" applyFont="1" applyFill="1" applyAlignment="1">
      <alignment horizontal="right" indent="1"/>
    </xf>
    <xf numFmtId="22" fontId="10" fillId="3" borderId="0" xfId="1" applyNumberFormat="1" applyFont="1" applyFill="1"/>
    <xf numFmtId="167" fontId="10" fillId="0" borderId="0" xfId="1" applyNumberFormat="1" applyFont="1" applyAlignment="1">
      <alignment horizontal="right"/>
    </xf>
    <xf numFmtId="0" fontId="18" fillId="0" borderId="0" xfId="1" applyFont="1"/>
    <xf numFmtId="167" fontId="18" fillId="0" borderId="0" xfId="1" applyNumberFormat="1" applyFont="1"/>
    <xf numFmtId="167" fontId="10" fillId="0" borderId="1" xfId="1" applyNumberFormat="1" applyFont="1" applyBorder="1" applyAlignment="1">
      <alignment horizontal="left"/>
    </xf>
    <xf numFmtId="167" fontId="10" fillId="3" borderId="1" xfId="1" applyNumberFormat="1" applyFont="1" applyFill="1" applyBorder="1" applyAlignment="1">
      <alignment horizontal="right"/>
    </xf>
    <xf numFmtId="0" fontId="18" fillId="0" borderId="1" xfId="1" applyFont="1" applyBorder="1"/>
    <xf numFmtId="0" fontId="10" fillId="3" borderId="1" xfId="1" applyFont="1" applyFill="1" applyBorder="1" applyAlignment="1">
      <alignment horizontal="right"/>
    </xf>
    <xf numFmtId="0" fontId="10" fillId="3" borderId="1" xfId="1" applyFont="1" applyFill="1" applyBorder="1"/>
    <xf numFmtId="2" fontId="6" fillId="3" borderId="0" xfId="1" applyNumberFormat="1" applyFont="1" applyFill="1"/>
    <xf numFmtId="2" fontId="6" fillId="3" borderId="1" xfId="1" applyNumberFormat="1" applyFont="1" applyFill="1" applyBorder="1" applyAlignment="1">
      <alignment horizontal="right"/>
    </xf>
    <xf numFmtId="0" fontId="19" fillId="0" borderId="0" xfId="0" applyFont="1" applyAlignment="1">
      <alignment vertical="center"/>
    </xf>
    <xf numFmtId="0" fontId="20" fillId="0" borderId="0" xfId="0" applyFont="1"/>
    <xf numFmtId="0" fontId="19" fillId="0" borderId="0" xfId="0" applyFont="1" applyAlignment="1">
      <alignment horizontal="left" vertical="center"/>
    </xf>
    <xf numFmtId="2" fontId="21" fillId="0" borderId="0" xfId="0" applyNumberFormat="1" applyFont="1" applyAlignment="1">
      <alignment vertical="center"/>
    </xf>
    <xf numFmtId="0" fontId="21" fillId="0" borderId="0" xfId="0" applyFont="1" applyAlignment="1">
      <alignment vertical="center"/>
    </xf>
  </cellXfs>
  <cellStyles count="2">
    <cellStyle name="Normal" xfId="0" builtinId="0"/>
    <cellStyle name="Normal 2" xfId="1" xr:uid="{1F852483-C488-F846-8B6A-7B763149AE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king\Documents\Proposals\SNSF%20-%20Ambizione\OSL\Dose%20Rates\KRG%20Dose%20Rate%20Da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C"/>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334F2-8FBF-8D46-8049-DE29AC296BCC}">
  <dimension ref="A1:C29"/>
  <sheetViews>
    <sheetView tabSelected="1" topLeftCell="A19" workbookViewId="0">
      <selection activeCell="A30" sqref="A30"/>
    </sheetView>
  </sheetViews>
  <sheetFormatPr defaultColWidth="11.42578125" defaultRowHeight="15" x14ac:dyDescent="0.25"/>
  <cols>
    <col min="3" max="3" width="27.85546875" bestFit="1" customWidth="1"/>
  </cols>
  <sheetData>
    <row r="1" spans="1:3" x14ac:dyDescent="0.25">
      <c r="A1" s="1" t="s">
        <v>626</v>
      </c>
    </row>
    <row r="2" spans="1:3" x14ac:dyDescent="0.25">
      <c r="A2" t="s">
        <v>576</v>
      </c>
      <c r="B2" t="s">
        <v>577</v>
      </c>
    </row>
    <row r="3" spans="1:3" x14ac:dyDescent="0.25">
      <c r="A3" t="s">
        <v>578</v>
      </c>
      <c r="B3" t="s">
        <v>579</v>
      </c>
    </row>
    <row r="4" spans="1:3" x14ac:dyDescent="0.25">
      <c r="A4" t="s">
        <v>580</v>
      </c>
      <c r="B4" t="s">
        <v>581</v>
      </c>
    </row>
    <row r="5" spans="1:3" x14ac:dyDescent="0.25">
      <c r="A5" t="s">
        <v>582</v>
      </c>
      <c r="B5" t="s">
        <v>583</v>
      </c>
    </row>
    <row r="7" spans="1:3" x14ac:dyDescent="0.25">
      <c r="A7" s="1" t="s">
        <v>584</v>
      </c>
    </row>
    <row r="8" spans="1:3" x14ac:dyDescent="0.25">
      <c r="A8" s="13" t="s">
        <v>617</v>
      </c>
      <c r="B8" t="s">
        <v>157</v>
      </c>
      <c r="C8" t="s">
        <v>618</v>
      </c>
    </row>
    <row r="9" spans="1:3" x14ac:dyDescent="0.25">
      <c r="B9" t="s">
        <v>156</v>
      </c>
      <c r="C9" t="s">
        <v>618</v>
      </c>
    </row>
    <row r="10" spans="1:3" x14ac:dyDescent="0.25">
      <c r="B10" t="s">
        <v>619</v>
      </c>
      <c r="C10" t="s">
        <v>618</v>
      </c>
    </row>
    <row r="11" spans="1:3" x14ac:dyDescent="0.25">
      <c r="B11" t="s">
        <v>620</v>
      </c>
      <c r="C11" t="s">
        <v>618</v>
      </c>
    </row>
    <row r="12" spans="1:3" x14ac:dyDescent="0.25">
      <c r="A12" s="13"/>
      <c r="B12" t="s">
        <v>154</v>
      </c>
      <c r="C12" t="s">
        <v>618</v>
      </c>
    </row>
    <row r="13" spans="1:3" x14ac:dyDescent="0.25">
      <c r="B13" t="s">
        <v>153</v>
      </c>
      <c r="C13" t="s">
        <v>618</v>
      </c>
    </row>
    <row r="14" spans="1:3" x14ac:dyDescent="0.25">
      <c r="B14" t="s">
        <v>152</v>
      </c>
      <c r="C14" t="s">
        <v>618</v>
      </c>
    </row>
    <row r="15" spans="1:3" x14ac:dyDescent="0.25">
      <c r="B15" t="s">
        <v>621</v>
      </c>
      <c r="C15" t="s">
        <v>618</v>
      </c>
    </row>
    <row r="16" spans="1:3" x14ac:dyDescent="0.25">
      <c r="B16" t="s">
        <v>150</v>
      </c>
      <c r="C16" t="s">
        <v>618</v>
      </c>
    </row>
    <row r="17" spans="1:3" x14ac:dyDescent="0.25">
      <c r="B17" t="s">
        <v>622</v>
      </c>
      <c r="C17" t="s">
        <v>618</v>
      </c>
    </row>
    <row r="18" spans="1:3" x14ac:dyDescent="0.25">
      <c r="B18" t="s">
        <v>149</v>
      </c>
      <c r="C18" t="s">
        <v>618</v>
      </c>
    </row>
    <row r="19" spans="1:3" x14ac:dyDescent="0.25">
      <c r="B19" t="s">
        <v>148</v>
      </c>
      <c r="C19" t="s">
        <v>618</v>
      </c>
    </row>
    <row r="20" spans="1:3" x14ac:dyDescent="0.25">
      <c r="B20" t="s">
        <v>623</v>
      </c>
      <c r="C20" t="s">
        <v>618</v>
      </c>
    </row>
    <row r="21" spans="1:3" x14ac:dyDescent="0.25">
      <c r="B21" t="s">
        <v>624</v>
      </c>
      <c r="C21" t="s">
        <v>618</v>
      </c>
    </row>
    <row r="22" spans="1:3" x14ac:dyDescent="0.25">
      <c r="B22" t="s">
        <v>140</v>
      </c>
      <c r="C22" t="s">
        <v>618</v>
      </c>
    </row>
    <row r="23" spans="1:3" x14ac:dyDescent="0.25">
      <c r="B23" t="s">
        <v>147</v>
      </c>
      <c r="C23" t="s">
        <v>618</v>
      </c>
    </row>
    <row r="24" spans="1:3" x14ac:dyDescent="0.25">
      <c r="B24" t="s">
        <v>146</v>
      </c>
      <c r="C24" t="s">
        <v>618</v>
      </c>
    </row>
    <row r="27" spans="1:3" x14ac:dyDescent="0.25">
      <c r="A27" t="s">
        <v>625</v>
      </c>
    </row>
    <row r="29" spans="1:3" x14ac:dyDescent="0.25">
      <c r="A29" t="s">
        <v>627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701C9-4452-EC43-AAB2-A9170BF42590}">
  <dimension ref="A1:U113"/>
  <sheetViews>
    <sheetView showGridLines="0" zoomScale="150" zoomScaleNormal="150" zoomScalePageLayoutView="150" workbookViewId="0">
      <selection activeCell="G3" sqref="G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21" width="8.85546875" style="36"/>
    <col min="22"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596</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37">
        <v>6.3609999999999998</v>
      </c>
      <c r="E3" s="36">
        <v>1.528</v>
      </c>
      <c r="F3" s="35"/>
      <c r="G3" s="38" t="s">
        <v>597</v>
      </c>
      <c r="H3" s="39">
        <v>0.26</v>
      </c>
      <c r="I3" s="39">
        <v>0.15</v>
      </c>
      <c r="K3" s="38" t="s">
        <v>591</v>
      </c>
      <c r="L3" s="39">
        <v>0.77081290580248274</v>
      </c>
      <c r="M3" s="39">
        <v>0.34773702956962976</v>
      </c>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0.10257655226598013</v>
      </c>
      <c r="C6" s="47" t="s">
        <v>599</v>
      </c>
      <c r="D6" s="48">
        <v>0.46481</v>
      </c>
      <c r="E6" s="48">
        <v>6.5541999999999998E-4</v>
      </c>
      <c r="F6" s="48">
        <v>0.29685</v>
      </c>
      <c r="G6" s="48">
        <v>0.55434000000000005</v>
      </c>
      <c r="H6" s="48">
        <v>1.3045</v>
      </c>
      <c r="I6" s="48">
        <v>2.0748000000000002</v>
      </c>
      <c r="J6" s="48">
        <v>3.0173000000000001</v>
      </c>
      <c r="K6" s="48">
        <v>4.0305</v>
      </c>
      <c r="L6" s="48">
        <v>5.0308999999999999</v>
      </c>
      <c r="M6" s="48">
        <v>5.8282999999999996</v>
      </c>
      <c r="N6" s="48">
        <v>6.4415000000000002E-3</v>
      </c>
      <c r="O6" s="48">
        <v>0.30098000000000003</v>
      </c>
    </row>
    <row r="7" spans="1:17" x14ac:dyDescent="0.2">
      <c r="A7" s="42" t="s">
        <v>588</v>
      </c>
      <c r="B7" s="43">
        <v>15</v>
      </c>
      <c r="C7" s="42" t="s">
        <v>587</v>
      </c>
      <c r="D7" s="44" t="s">
        <v>598</v>
      </c>
      <c r="E7" s="44">
        <v>0</v>
      </c>
      <c r="F7" s="44">
        <v>0.25</v>
      </c>
      <c r="G7" s="44">
        <v>0.5</v>
      </c>
      <c r="H7" s="44">
        <v>1.5</v>
      </c>
      <c r="I7" s="44">
        <v>3</v>
      </c>
      <c r="J7" s="44">
        <v>6</v>
      </c>
      <c r="K7" s="44">
        <v>12</v>
      </c>
      <c r="L7" s="44">
        <v>24</v>
      </c>
      <c r="M7" s="44">
        <v>48</v>
      </c>
      <c r="N7" s="44">
        <v>0</v>
      </c>
      <c r="O7" s="44">
        <v>0.25</v>
      </c>
    </row>
    <row r="8" spans="1:17" ht="12.75" x14ac:dyDescent="0.25">
      <c r="A8" s="46" t="s">
        <v>586</v>
      </c>
      <c r="B8" s="27">
        <v>0.10257655226598013</v>
      </c>
      <c r="C8" s="47" t="s">
        <v>599</v>
      </c>
      <c r="D8" s="48">
        <v>0.41360999999999998</v>
      </c>
      <c r="E8" s="48">
        <v>1.2669000000000001E-3</v>
      </c>
      <c r="F8" s="48">
        <v>0.27367000000000002</v>
      </c>
      <c r="G8" s="48">
        <v>0.56081000000000003</v>
      </c>
      <c r="H8" s="48">
        <v>1.3067</v>
      </c>
      <c r="I8" s="48">
        <v>2.0790999999999999</v>
      </c>
      <c r="J8" s="48">
        <v>3.0087999999999999</v>
      </c>
      <c r="K8" s="48">
        <v>4.1097999999999999</v>
      </c>
      <c r="L8" s="48">
        <v>5.1375999999999999</v>
      </c>
      <c r="M8" s="48">
        <v>5.8651</v>
      </c>
      <c r="N8" s="48">
        <v>6.2191E-3</v>
      </c>
      <c r="O8" s="48">
        <v>0.30580000000000002</v>
      </c>
    </row>
    <row r="9" spans="1:17" x14ac:dyDescent="0.2">
      <c r="A9" s="42" t="s">
        <v>588</v>
      </c>
      <c r="B9" s="43">
        <v>15</v>
      </c>
      <c r="C9" s="42" t="s">
        <v>587</v>
      </c>
      <c r="D9" s="44" t="s">
        <v>598</v>
      </c>
      <c r="E9" s="44">
        <v>0</v>
      </c>
      <c r="F9" s="44">
        <v>0.25</v>
      </c>
      <c r="G9" s="44">
        <v>0.5</v>
      </c>
      <c r="H9" s="44">
        <v>1.5</v>
      </c>
      <c r="I9" s="44">
        <v>3</v>
      </c>
      <c r="J9" s="44">
        <v>6</v>
      </c>
      <c r="K9" s="44">
        <v>12</v>
      </c>
      <c r="L9" s="44">
        <v>24</v>
      </c>
      <c r="M9" s="44">
        <v>48</v>
      </c>
      <c r="N9" s="44">
        <v>0</v>
      </c>
      <c r="O9" s="44">
        <v>0.25</v>
      </c>
    </row>
    <row r="10" spans="1:17" ht="12.75" x14ac:dyDescent="0.25">
      <c r="A10" s="46" t="s">
        <v>586</v>
      </c>
      <c r="B10" s="27">
        <v>0.10257655226598013</v>
      </c>
      <c r="C10" s="46" t="s">
        <v>599</v>
      </c>
      <c r="D10" s="48">
        <v>0.40636</v>
      </c>
      <c r="E10" s="48">
        <v>9.0961000000000004E-4</v>
      </c>
      <c r="F10" s="48">
        <v>0.30170999999999998</v>
      </c>
      <c r="G10" s="48">
        <v>0.54491000000000001</v>
      </c>
      <c r="H10" s="48">
        <v>1.2992999999999999</v>
      </c>
      <c r="I10" s="48">
        <v>2.0289999999999999</v>
      </c>
      <c r="J10" s="48">
        <v>3.0101</v>
      </c>
      <c r="K10" s="48">
        <v>3.9434999999999998</v>
      </c>
      <c r="L10" s="48">
        <v>4.8974000000000002</v>
      </c>
      <c r="M10" s="48">
        <v>5.5025000000000004</v>
      </c>
      <c r="N10" s="48">
        <v>2.8871999999999999E-3</v>
      </c>
      <c r="O10" s="48">
        <v>0.30265999999999998</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0.97887999999999997</v>
      </c>
      <c r="E12" s="41">
        <v>0.95716000000000001</v>
      </c>
      <c r="F12" s="41">
        <v>0.95755999999999997</v>
      </c>
      <c r="G12" s="41">
        <v>0.97058999999999995</v>
      </c>
      <c r="H12" s="41">
        <v>0.94865999999999995</v>
      </c>
      <c r="I12" s="41">
        <v>0.94128999999999996</v>
      </c>
      <c r="J12" s="41">
        <v>0.92561000000000004</v>
      </c>
      <c r="K12" s="41">
        <v>0.89495000000000002</v>
      </c>
      <c r="L12" s="41">
        <v>0.87444999999999995</v>
      </c>
      <c r="M12" s="41">
        <v>0.82416</v>
      </c>
      <c r="N12" s="41">
        <v>0.77153000000000005</v>
      </c>
      <c r="O12" s="41">
        <v>0.72350999999999999</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0.96731</v>
      </c>
      <c r="E14" s="41">
        <v>0.97323999999999999</v>
      </c>
      <c r="F14" s="41">
        <v>0.95138</v>
      </c>
      <c r="G14" s="41">
        <v>0.95792999999999995</v>
      </c>
      <c r="H14" s="41">
        <v>0.94415000000000004</v>
      </c>
      <c r="I14" s="41">
        <v>0.93447999999999998</v>
      </c>
      <c r="J14" s="41">
        <v>0.90407999999999999</v>
      </c>
      <c r="K14" s="41">
        <v>0.87021000000000004</v>
      </c>
      <c r="L14" s="41">
        <v>0.82593000000000005</v>
      </c>
      <c r="M14" s="41">
        <v>0.76202999999999999</v>
      </c>
      <c r="N14" s="41">
        <v>0.68537999999999999</v>
      </c>
      <c r="O14" s="41">
        <v>0.58716000000000002</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0.96125000000000005</v>
      </c>
      <c r="E16" s="41">
        <v>0.95404999999999995</v>
      </c>
      <c r="F16" s="41">
        <v>0.95431999999999995</v>
      </c>
      <c r="G16" s="41">
        <v>0.94252999999999998</v>
      </c>
      <c r="H16" s="41">
        <v>0.93035000000000001</v>
      </c>
      <c r="I16" s="41">
        <v>0.91134999999999999</v>
      </c>
      <c r="J16" s="41">
        <v>0.86363000000000001</v>
      </c>
      <c r="K16" s="41">
        <v>0.79840999999999995</v>
      </c>
      <c r="L16" s="41">
        <v>0.71172999999999997</v>
      </c>
      <c r="M16" s="41">
        <v>0.62011000000000005</v>
      </c>
      <c r="N16" s="41">
        <v>0.49543999999999999</v>
      </c>
      <c r="O16" s="41">
        <v>0.37548999999999999</v>
      </c>
    </row>
    <row r="17" spans="1:21"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21" x14ac:dyDescent="0.2">
      <c r="A18" s="46" t="s">
        <v>586</v>
      </c>
      <c r="B18" s="51">
        <v>0</v>
      </c>
      <c r="C18" s="46" t="s">
        <v>600</v>
      </c>
      <c r="D18" s="41">
        <v>0.9597</v>
      </c>
      <c r="E18" s="41">
        <v>0.93254999999999999</v>
      </c>
      <c r="F18" s="41">
        <v>0.93057000000000001</v>
      </c>
      <c r="G18" s="41">
        <v>0.92176000000000002</v>
      </c>
      <c r="H18" s="41">
        <v>0.88414999999999999</v>
      </c>
      <c r="I18" s="41">
        <v>0.82942000000000005</v>
      </c>
      <c r="J18" s="41">
        <v>0.74007999999999996</v>
      </c>
      <c r="K18" s="41">
        <v>0.64012999999999998</v>
      </c>
      <c r="L18" s="41">
        <v>0.51727999999999996</v>
      </c>
      <c r="M18" s="41">
        <v>0.39842</v>
      </c>
      <c r="N18" s="41">
        <v>0.28560999999999998</v>
      </c>
      <c r="O18" s="41">
        <v>0.18240999999999999</v>
      </c>
    </row>
    <row r="19" spans="1:21"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21" x14ac:dyDescent="0.2">
      <c r="A20" s="46" t="s">
        <v>586</v>
      </c>
      <c r="B20" s="51">
        <v>0</v>
      </c>
      <c r="C20" s="46" t="s">
        <v>600</v>
      </c>
      <c r="D20" s="41">
        <v>0.93845999999999996</v>
      </c>
      <c r="E20" s="41">
        <v>0.91915999999999998</v>
      </c>
      <c r="F20" s="41">
        <v>0.88814000000000004</v>
      </c>
      <c r="G20" s="41">
        <v>0.84746999999999995</v>
      </c>
      <c r="H20" s="41">
        <v>0.77132000000000001</v>
      </c>
      <c r="I20" s="41">
        <v>0.67510000000000003</v>
      </c>
      <c r="J20" s="41">
        <v>0.5544</v>
      </c>
      <c r="K20" s="41">
        <v>0.41953000000000001</v>
      </c>
      <c r="L20" s="41">
        <v>0.29629</v>
      </c>
      <c r="M20" s="41">
        <v>0.19373000000000001</v>
      </c>
      <c r="N20" s="41">
        <v>0.11904000000000001</v>
      </c>
      <c r="O20" s="41">
        <v>6.1509000000000001E-2</v>
      </c>
    </row>
    <row r="21" spans="1:21"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21" x14ac:dyDescent="0.2">
      <c r="A22" s="46" t="s">
        <v>586</v>
      </c>
      <c r="B22" s="51">
        <v>0</v>
      </c>
      <c r="C22" s="46" t="s">
        <v>600</v>
      </c>
      <c r="D22" s="41">
        <v>0.75966</v>
      </c>
      <c r="E22" s="41">
        <v>0.58704000000000001</v>
      </c>
      <c r="F22" s="41">
        <v>0.48791000000000001</v>
      </c>
      <c r="G22" s="41">
        <v>0.37285000000000001</v>
      </c>
      <c r="H22" s="41">
        <v>0.25923000000000002</v>
      </c>
      <c r="I22" s="41">
        <v>0.1641</v>
      </c>
      <c r="J22" s="41">
        <v>8.9623999999999995E-2</v>
      </c>
      <c r="K22" s="41">
        <v>4.0818E-2</v>
      </c>
      <c r="L22" s="41">
        <v>1.9761000000000001E-2</v>
      </c>
      <c r="M22" s="41">
        <v>7.1881999999999996E-3</v>
      </c>
      <c r="N22" s="41">
        <v>2.8528E-3</v>
      </c>
      <c r="O22" s="41">
        <v>7.8370000000000002E-4</v>
      </c>
    </row>
    <row r="23" spans="1:21"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21" x14ac:dyDescent="0.2">
      <c r="A24" s="47" t="s">
        <v>586</v>
      </c>
      <c r="B24" s="49">
        <v>0</v>
      </c>
      <c r="C24" s="47" t="s">
        <v>600</v>
      </c>
      <c r="D24" s="41">
        <v>0.28060000000000002</v>
      </c>
      <c r="E24" s="41">
        <v>0.13003000000000001</v>
      </c>
      <c r="F24" s="41">
        <v>8.1821000000000005E-2</v>
      </c>
      <c r="G24" s="41">
        <v>4.2283000000000001E-2</v>
      </c>
      <c r="H24" s="41">
        <v>1.8720000000000001E-2</v>
      </c>
      <c r="I24" s="41">
        <v>7.6503999999999999E-3</v>
      </c>
      <c r="J24" s="41">
        <v>1.7929E-3</v>
      </c>
      <c r="K24" s="41">
        <v>-1.2078E-3</v>
      </c>
      <c r="L24" s="35"/>
      <c r="M24" s="35"/>
      <c r="N24" s="35"/>
      <c r="O24" s="35"/>
      <c r="P24" s="34"/>
      <c r="Q24" s="34"/>
    </row>
    <row r="25" spans="1:21" x14ac:dyDescent="0.2">
      <c r="A25" s="42" t="s">
        <v>588</v>
      </c>
      <c r="B25" s="43">
        <v>15</v>
      </c>
      <c r="C25" s="42" t="s">
        <v>587</v>
      </c>
      <c r="D25" s="36">
        <v>0.70299999999999996</v>
      </c>
      <c r="E25" s="36">
        <v>9.0459999999999994</v>
      </c>
      <c r="F25" s="36">
        <v>15.064</v>
      </c>
      <c r="G25" s="36">
        <v>27.100999999999999</v>
      </c>
      <c r="H25" s="36">
        <v>51.173000000000002</v>
      </c>
      <c r="I25" s="36">
        <v>0.70299999999999996</v>
      </c>
      <c r="J25" s="36"/>
      <c r="K25" s="35"/>
      <c r="L25" s="35"/>
      <c r="M25" s="34"/>
      <c r="N25" s="34"/>
      <c r="O25" s="34"/>
      <c r="P25" s="34"/>
      <c r="Q25" s="34"/>
      <c r="R25" s="34"/>
      <c r="S25" s="34"/>
      <c r="T25" s="34"/>
      <c r="U25" s="34"/>
    </row>
    <row r="26" spans="1:21" ht="12.75" x14ac:dyDescent="0.25">
      <c r="A26" s="46" t="s">
        <v>586</v>
      </c>
      <c r="B26" s="51">
        <v>0</v>
      </c>
      <c r="C26" s="46" t="s">
        <v>599</v>
      </c>
      <c r="D26" s="52">
        <v>0.96596000000000004</v>
      </c>
      <c r="E26" s="52">
        <v>0.87756999999999996</v>
      </c>
      <c r="F26" s="52">
        <v>0.85487000000000002</v>
      </c>
      <c r="G26" s="52">
        <v>0.83589999999999998</v>
      </c>
      <c r="H26" s="52">
        <v>0.80672999999999995</v>
      </c>
      <c r="I26" s="52">
        <v>0.96013999999999999</v>
      </c>
      <c r="J26" s="36"/>
      <c r="K26" s="35"/>
      <c r="L26" s="35"/>
      <c r="M26" s="34"/>
      <c r="N26" s="34"/>
      <c r="O26" s="34"/>
      <c r="P26" s="34"/>
      <c r="Q26" s="34"/>
      <c r="R26" s="34"/>
      <c r="S26" s="34"/>
      <c r="T26" s="34"/>
      <c r="U26" s="34"/>
    </row>
    <row r="27" spans="1:21" x14ac:dyDescent="0.2">
      <c r="A27" s="47" t="s">
        <v>588</v>
      </c>
      <c r="B27" s="49">
        <v>15</v>
      </c>
      <c r="C27" s="47" t="s">
        <v>587</v>
      </c>
      <c r="D27" s="36">
        <v>0.70299999999999996</v>
      </c>
      <c r="E27" s="36">
        <v>10.542999999999999</v>
      </c>
      <c r="F27" s="36">
        <v>16.561</v>
      </c>
      <c r="G27" s="36">
        <v>28.597000000000001</v>
      </c>
      <c r="H27" s="36">
        <v>52.670999999999999</v>
      </c>
      <c r="I27" s="36">
        <v>0.70299999999999996</v>
      </c>
      <c r="J27" s="36"/>
    </row>
    <row r="28" spans="1:21" ht="12.75" x14ac:dyDescent="0.25">
      <c r="A28" s="46" t="s">
        <v>586</v>
      </c>
      <c r="B28" s="51">
        <v>0</v>
      </c>
      <c r="C28" s="46" t="s">
        <v>599</v>
      </c>
      <c r="D28" s="52">
        <v>0.98182999999999998</v>
      </c>
      <c r="E28" s="52">
        <v>0.86472000000000004</v>
      </c>
      <c r="F28" s="52">
        <v>0.83860999999999997</v>
      </c>
      <c r="G28" s="52">
        <v>0.82213999999999998</v>
      </c>
      <c r="H28" s="52">
        <v>0.80388999999999999</v>
      </c>
      <c r="I28" s="52">
        <v>0.97751999999999994</v>
      </c>
      <c r="J28" s="36"/>
    </row>
    <row r="29" spans="1:21" x14ac:dyDescent="0.2">
      <c r="A29" s="47" t="s">
        <v>588</v>
      </c>
      <c r="B29" s="49">
        <v>15</v>
      </c>
      <c r="C29" s="47" t="s">
        <v>587</v>
      </c>
      <c r="D29" s="36">
        <v>0.70399999999999996</v>
      </c>
      <c r="E29" s="36">
        <v>12.039</v>
      </c>
      <c r="F29" s="36">
        <v>18.061</v>
      </c>
      <c r="G29" s="36">
        <v>30.091999999999999</v>
      </c>
      <c r="H29" s="36">
        <v>54.17</v>
      </c>
      <c r="I29" s="36">
        <v>0.70299999999999996</v>
      </c>
      <c r="J29" s="36"/>
      <c r="L29" s="35"/>
      <c r="M29" s="35"/>
    </row>
    <row r="30" spans="1:21" ht="12.75" x14ac:dyDescent="0.25">
      <c r="A30" s="46" t="s">
        <v>586</v>
      </c>
      <c r="B30" s="51">
        <v>0</v>
      </c>
      <c r="C30" s="46" t="s">
        <v>599</v>
      </c>
      <c r="D30" s="52">
        <v>0.97194999999999998</v>
      </c>
      <c r="E30" s="52">
        <v>0.86606000000000005</v>
      </c>
      <c r="F30" s="52">
        <v>0.85440000000000005</v>
      </c>
      <c r="G30" s="52">
        <v>0.82215000000000005</v>
      </c>
      <c r="H30" s="52">
        <v>0.81301999999999996</v>
      </c>
      <c r="I30" s="52">
        <v>0.97182999999999997</v>
      </c>
      <c r="J30" s="36"/>
      <c r="L30" s="35"/>
      <c r="M30" s="35"/>
    </row>
    <row r="31" spans="1:21" x14ac:dyDescent="0.2">
      <c r="A31" s="33"/>
      <c r="B31" s="49"/>
      <c r="C31" s="53"/>
      <c r="Q31" s="34"/>
    </row>
    <row r="32" spans="1:21" x14ac:dyDescent="0.2">
      <c r="D32" s="35"/>
      <c r="E32" s="35"/>
      <c r="F32" s="35"/>
      <c r="G32" s="35"/>
      <c r="H32" s="35"/>
      <c r="I32" s="35"/>
      <c r="J32" s="35"/>
      <c r="K32" s="35"/>
      <c r="Q32" s="34"/>
    </row>
    <row r="33" spans="1:17" x14ac:dyDescent="0.2">
      <c r="C33" s="36"/>
      <c r="D33" s="35"/>
    </row>
    <row r="34" spans="1:17" s="36" customFormat="1" x14ac:dyDescent="0.2">
      <c r="E34" s="44"/>
      <c r="F34" s="44"/>
      <c r="G34" s="44"/>
      <c r="H34" s="44"/>
      <c r="I34" s="44"/>
      <c r="J34" s="44"/>
      <c r="K34" s="44"/>
      <c r="L34" s="44"/>
      <c r="M34" s="44"/>
      <c r="N34" s="44"/>
      <c r="O34" s="44"/>
    </row>
    <row r="35" spans="1:17" s="36" customFormat="1" x14ac:dyDescent="0.2">
      <c r="E35" s="44"/>
      <c r="F35" s="44"/>
      <c r="G35" s="44"/>
      <c r="H35" s="44"/>
      <c r="I35" s="44"/>
      <c r="J35" s="44"/>
      <c r="K35" s="44"/>
      <c r="L35" s="44"/>
      <c r="M35" s="44"/>
      <c r="N35" s="44"/>
      <c r="O35" s="44"/>
    </row>
    <row r="36" spans="1:17" s="36" customFormat="1" x14ac:dyDescent="0.2">
      <c r="E36" s="44"/>
      <c r="F36" s="44"/>
      <c r="G36" s="44"/>
      <c r="H36" s="44"/>
      <c r="I36" s="44"/>
      <c r="J36" s="44"/>
      <c r="K36" s="44"/>
      <c r="L36" s="44"/>
      <c r="M36" s="44"/>
      <c r="N36" s="44"/>
      <c r="O36" s="44"/>
    </row>
    <row r="37" spans="1:17" s="36" customFormat="1" x14ac:dyDescent="0.2">
      <c r="E37" s="44"/>
      <c r="F37" s="44"/>
      <c r="G37" s="44"/>
      <c r="H37" s="44"/>
      <c r="I37" s="44"/>
      <c r="J37" s="44"/>
      <c r="K37" s="44"/>
      <c r="L37" s="44"/>
      <c r="M37" s="44"/>
      <c r="N37" s="44"/>
      <c r="O37" s="44"/>
    </row>
    <row r="38" spans="1:17" s="36" customFormat="1" x14ac:dyDescent="0.2">
      <c r="E38" s="44"/>
      <c r="F38" s="44"/>
      <c r="G38" s="44"/>
      <c r="H38" s="44"/>
      <c r="I38" s="44"/>
      <c r="J38" s="44"/>
      <c r="K38" s="44"/>
      <c r="L38" s="44"/>
      <c r="M38" s="44"/>
      <c r="N38" s="44"/>
      <c r="O38" s="44"/>
    </row>
    <row r="39" spans="1:17" s="36" customFormat="1" x14ac:dyDescent="0.2">
      <c r="E39" s="44"/>
      <c r="F39" s="44"/>
      <c r="G39" s="44"/>
      <c r="H39" s="44"/>
      <c r="I39" s="44"/>
      <c r="J39" s="44"/>
      <c r="K39" s="44"/>
      <c r="L39" s="44"/>
      <c r="M39" s="44"/>
      <c r="N39" s="44"/>
      <c r="O39" s="44"/>
    </row>
    <row r="40" spans="1:17" x14ac:dyDescent="0.2">
      <c r="A40" s="36"/>
      <c r="B40" s="36"/>
      <c r="C40" s="36"/>
      <c r="I40" s="44"/>
      <c r="J40" s="44"/>
      <c r="K40" s="44"/>
      <c r="L40" s="44"/>
    </row>
    <row r="41" spans="1:17" x14ac:dyDescent="0.2">
      <c r="C41" s="36"/>
      <c r="I41" s="35"/>
      <c r="J41" s="35"/>
    </row>
    <row r="42" spans="1:17" x14ac:dyDescent="0.2">
      <c r="B42" s="54"/>
      <c r="C42" s="54"/>
    </row>
    <row r="43" spans="1:17" x14ac:dyDescent="0.2">
      <c r="C43" s="36"/>
      <c r="P43" s="40"/>
      <c r="Q43" s="35"/>
    </row>
    <row r="44" spans="1:17" x14ac:dyDescent="0.2">
      <c r="C44" s="36"/>
      <c r="P44" s="40"/>
      <c r="Q44" s="40"/>
    </row>
    <row r="45" spans="1:17" x14ac:dyDescent="0.2">
      <c r="C45" s="36"/>
      <c r="P45" s="40"/>
      <c r="Q45" s="35"/>
    </row>
    <row r="46" spans="1:17" x14ac:dyDescent="0.2">
      <c r="C46" s="36"/>
      <c r="G46" s="35"/>
      <c r="H46" s="35"/>
      <c r="I46" s="35"/>
      <c r="J46" s="35"/>
      <c r="K46" s="35"/>
      <c r="L46" s="35"/>
      <c r="M46" s="35"/>
      <c r="N46" s="35"/>
      <c r="O46" s="35"/>
      <c r="P46" s="35"/>
      <c r="Q46" s="40"/>
    </row>
    <row r="47" spans="1:17" x14ac:dyDescent="0.2">
      <c r="C47" s="36"/>
      <c r="P47" s="40"/>
      <c r="Q47" s="35"/>
    </row>
    <row r="48" spans="1:17" x14ac:dyDescent="0.2">
      <c r="C48" s="36"/>
      <c r="P48" s="35"/>
      <c r="Q48" s="35"/>
    </row>
    <row r="49" spans="3:3" x14ac:dyDescent="0.2">
      <c r="C49" s="36"/>
    </row>
    <row r="50" spans="3:3" x14ac:dyDescent="0.2">
      <c r="C50" s="36"/>
    </row>
    <row r="51" spans="3:3" x14ac:dyDescent="0.2">
      <c r="C51" s="36"/>
    </row>
    <row r="52" spans="3:3" x14ac:dyDescent="0.2">
      <c r="C52" s="36"/>
    </row>
    <row r="53" spans="3:3" x14ac:dyDescent="0.2">
      <c r="C53" s="36"/>
    </row>
    <row r="54" spans="3:3" x14ac:dyDescent="0.2">
      <c r="C54" s="36"/>
    </row>
    <row r="55" spans="3:3" x14ac:dyDescent="0.2">
      <c r="C55" s="36"/>
    </row>
    <row r="56" spans="3:3" x14ac:dyDescent="0.2">
      <c r="C56" s="36"/>
    </row>
    <row r="57" spans="3:3" x14ac:dyDescent="0.2">
      <c r="C57" s="36"/>
    </row>
    <row r="58" spans="3:3" x14ac:dyDescent="0.2">
      <c r="C58" s="36"/>
    </row>
    <row r="59" spans="3:3" x14ac:dyDescent="0.2">
      <c r="C59" s="36"/>
    </row>
    <row r="60" spans="3:3" x14ac:dyDescent="0.2">
      <c r="C60" s="36"/>
    </row>
    <row r="61" spans="3:3" x14ac:dyDescent="0.2">
      <c r="C61" s="36"/>
    </row>
    <row r="62" spans="3:3" x14ac:dyDescent="0.2">
      <c r="C62" s="36"/>
    </row>
    <row r="63" spans="3:3" x14ac:dyDescent="0.2">
      <c r="C63" s="36"/>
    </row>
    <row r="64" spans="3:3" x14ac:dyDescent="0.2">
      <c r="C64" s="36"/>
    </row>
    <row r="65" spans="3:17" x14ac:dyDescent="0.2">
      <c r="C65" s="36"/>
      <c r="D65" s="35"/>
      <c r="E65" s="35"/>
      <c r="F65" s="35"/>
      <c r="G65" s="35"/>
      <c r="H65" s="35"/>
      <c r="I65" s="35"/>
      <c r="J65" s="35"/>
      <c r="K65" s="35"/>
      <c r="L65" s="35"/>
      <c r="M65" s="35"/>
      <c r="N65" s="35"/>
      <c r="O65" s="35"/>
      <c r="P65" s="34"/>
      <c r="Q65" s="34"/>
    </row>
    <row r="66" spans="3:17" x14ac:dyDescent="0.2">
      <c r="C66" s="36"/>
      <c r="D66" s="35"/>
      <c r="E66" s="35"/>
      <c r="F66" s="35"/>
      <c r="G66" s="35"/>
      <c r="H66" s="35"/>
      <c r="I66" s="35"/>
      <c r="J66" s="35"/>
      <c r="K66" s="35"/>
      <c r="L66" s="35"/>
      <c r="M66" s="35"/>
      <c r="N66" s="35"/>
      <c r="O66" s="35"/>
      <c r="P66" s="34"/>
      <c r="Q66" s="34"/>
    </row>
    <row r="67" spans="3:17" x14ac:dyDescent="0.2">
      <c r="C67" s="36"/>
      <c r="D67" s="35"/>
      <c r="E67" s="35"/>
      <c r="F67" s="35"/>
      <c r="G67" s="35"/>
      <c r="H67" s="35"/>
      <c r="I67" s="35"/>
      <c r="J67" s="35"/>
      <c r="K67" s="35"/>
      <c r="L67" s="35"/>
      <c r="M67" s="35"/>
      <c r="N67" s="35"/>
      <c r="O67" s="35"/>
      <c r="P67" s="34"/>
      <c r="Q67" s="34"/>
    </row>
    <row r="68" spans="3:17" x14ac:dyDescent="0.2">
      <c r="C68" s="36"/>
      <c r="D68" s="35"/>
      <c r="E68" s="35"/>
      <c r="F68" s="35"/>
      <c r="G68" s="35"/>
      <c r="H68" s="35"/>
      <c r="I68" s="35"/>
      <c r="J68" s="35"/>
      <c r="K68" s="35"/>
      <c r="L68" s="35"/>
      <c r="M68" s="35"/>
      <c r="N68" s="35"/>
      <c r="O68" s="35"/>
      <c r="P68" s="34"/>
      <c r="Q68" s="34"/>
    </row>
    <row r="69" spans="3:17" x14ac:dyDescent="0.2">
      <c r="C69" s="36"/>
      <c r="D69" s="35"/>
      <c r="E69" s="35"/>
      <c r="F69" s="35"/>
      <c r="G69" s="35"/>
      <c r="H69" s="35"/>
      <c r="I69" s="35"/>
      <c r="J69" s="35"/>
      <c r="K69" s="35"/>
      <c r="L69" s="35"/>
      <c r="M69" s="35"/>
      <c r="N69" s="35"/>
      <c r="O69" s="35"/>
      <c r="P69" s="34"/>
      <c r="Q69" s="34"/>
    </row>
    <row r="70" spans="3:17" x14ac:dyDescent="0.2">
      <c r="C70" s="36"/>
      <c r="D70" s="35"/>
      <c r="E70" s="35"/>
      <c r="F70" s="35"/>
      <c r="G70" s="35"/>
      <c r="H70" s="35"/>
      <c r="I70" s="35"/>
      <c r="J70" s="35"/>
      <c r="K70" s="35"/>
      <c r="L70" s="35"/>
      <c r="M70" s="35"/>
      <c r="N70" s="35"/>
      <c r="O70" s="35"/>
      <c r="P70" s="34"/>
      <c r="Q70" s="34"/>
    </row>
    <row r="71" spans="3:17" x14ac:dyDescent="0.2">
      <c r="C71" s="36"/>
      <c r="D71" s="35"/>
      <c r="E71" s="35"/>
      <c r="F71" s="35"/>
      <c r="G71" s="35"/>
      <c r="H71" s="35"/>
      <c r="I71" s="35"/>
      <c r="J71" s="35"/>
      <c r="K71" s="35"/>
      <c r="L71" s="35"/>
      <c r="M71" s="35"/>
      <c r="N71" s="35"/>
      <c r="O71" s="35"/>
      <c r="P71" s="34"/>
      <c r="Q71" s="34"/>
    </row>
    <row r="72" spans="3:17" x14ac:dyDescent="0.2">
      <c r="C72" s="36"/>
      <c r="D72" s="35"/>
      <c r="E72" s="35"/>
      <c r="F72" s="35"/>
      <c r="G72" s="35"/>
      <c r="H72" s="35"/>
      <c r="I72" s="35"/>
      <c r="J72" s="35"/>
      <c r="K72" s="35"/>
      <c r="L72" s="35"/>
      <c r="M72" s="35"/>
      <c r="N72" s="35"/>
      <c r="O72" s="35"/>
      <c r="P72" s="34"/>
      <c r="Q72" s="34"/>
    </row>
    <row r="73" spans="3:17" x14ac:dyDescent="0.2">
      <c r="C73" s="36"/>
      <c r="D73" s="35"/>
      <c r="E73" s="35"/>
      <c r="F73" s="35"/>
      <c r="G73" s="35"/>
      <c r="H73" s="35"/>
      <c r="I73" s="35"/>
      <c r="J73" s="35"/>
      <c r="K73" s="35"/>
      <c r="L73" s="35"/>
      <c r="M73" s="35"/>
      <c r="N73" s="35"/>
      <c r="O73" s="35"/>
      <c r="P73" s="34"/>
      <c r="Q73" s="34"/>
    </row>
    <row r="74" spans="3:17" x14ac:dyDescent="0.2">
      <c r="C74" s="36"/>
      <c r="D74" s="35"/>
      <c r="E74" s="35"/>
      <c r="F74" s="35"/>
      <c r="G74" s="35"/>
      <c r="H74" s="35"/>
      <c r="I74" s="35"/>
      <c r="J74" s="35"/>
      <c r="K74" s="35"/>
      <c r="L74" s="35"/>
      <c r="M74" s="35"/>
      <c r="N74" s="35"/>
      <c r="O74" s="35"/>
      <c r="P74" s="34"/>
      <c r="Q74" s="34"/>
    </row>
    <row r="75" spans="3:17" x14ac:dyDescent="0.2">
      <c r="C75" s="36"/>
      <c r="D75" s="35"/>
      <c r="E75" s="35"/>
      <c r="F75" s="35"/>
      <c r="G75" s="35"/>
      <c r="H75" s="35"/>
      <c r="I75" s="35"/>
      <c r="J75" s="35"/>
      <c r="K75" s="35"/>
      <c r="L75" s="35"/>
      <c r="M75" s="35"/>
      <c r="N75" s="35"/>
      <c r="O75" s="35"/>
      <c r="P75" s="34"/>
      <c r="Q75" s="34"/>
    </row>
    <row r="76" spans="3:17" x14ac:dyDescent="0.2">
      <c r="C76" s="36"/>
      <c r="D76" s="35"/>
      <c r="E76" s="35"/>
      <c r="F76" s="35"/>
      <c r="G76" s="35"/>
      <c r="H76" s="35"/>
      <c r="I76" s="35"/>
      <c r="J76" s="35"/>
      <c r="K76" s="35"/>
      <c r="L76" s="35"/>
      <c r="M76" s="35"/>
      <c r="N76" s="35"/>
      <c r="O76" s="35"/>
      <c r="P76" s="34"/>
      <c r="Q76" s="34"/>
    </row>
    <row r="77" spans="3:17" x14ac:dyDescent="0.2">
      <c r="C77" s="36"/>
      <c r="D77" s="35"/>
      <c r="E77" s="35"/>
      <c r="F77" s="35"/>
      <c r="G77" s="35"/>
      <c r="H77" s="35"/>
      <c r="I77" s="35"/>
      <c r="J77" s="35"/>
      <c r="K77" s="35"/>
      <c r="L77" s="35"/>
      <c r="M77" s="35"/>
      <c r="N77" s="35"/>
      <c r="O77" s="35"/>
      <c r="P77" s="34"/>
      <c r="Q77" s="34"/>
    </row>
    <row r="78" spans="3:17" x14ac:dyDescent="0.2">
      <c r="C78" s="36"/>
      <c r="D78" s="35"/>
      <c r="E78" s="35"/>
      <c r="F78" s="35"/>
      <c r="G78" s="35"/>
      <c r="H78" s="35"/>
      <c r="I78" s="35"/>
      <c r="J78" s="35"/>
      <c r="K78" s="35"/>
      <c r="L78" s="35"/>
      <c r="M78" s="35"/>
      <c r="N78" s="35"/>
      <c r="O78" s="35"/>
      <c r="P78" s="34"/>
      <c r="Q78" s="34"/>
    </row>
    <row r="79" spans="3:17" x14ac:dyDescent="0.2">
      <c r="C79" s="36"/>
      <c r="D79" s="35"/>
      <c r="E79" s="35"/>
      <c r="F79" s="35"/>
      <c r="G79" s="35"/>
      <c r="H79" s="35"/>
      <c r="I79" s="35"/>
      <c r="J79" s="35"/>
      <c r="K79" s="35"/>
      <c r="L79" s="35"/>
      <c r="M79" s="35"/>
      <c r="N79" s="35"/>
      <c r="O79" s="35"/>
      <c r="P79" s="34"/>
      <c r="Q79" s="34"/>
    </row>
    <row r="80" spans="3:17" x14ac:dyDescent="0.2">
      <c r="C80" s="36"/>
      <c r="D80" s="35"/>
      <c r="E80" s="35"/>
      <c r="F80" s="35"/>
      <c r="G80" s="35"/>
      <c r="H80" s="35"/>
      <c r="I80" s="35"/>
      <c r="J80" s="35"/>
      <c r="K80" s="35"/>
      <c r="L80" s="35"/>
      <c r="M80" s="35"/>
      <c r="N80" s="35"/>
      <c r="O80" s="35"/>
      <c r="P80" s="34"/>
      <c r="Q80" s="34"/>
    </row>
    <row r="81" spans="3:17" x14ac:dyDescent="0.2">
      <c r="C81" s="36"/>
      <c r="D81" s="35"/>
      <c r="E81" s="35"/>
      <c r="F81" s="35"/>
      <c r="G81" s="35"/>
      <c r="H81" s="35"/>
      <c r="I81" s="35"/>
      <c r="J81" s="35"/>
      <c r="K81" s="35"/>
      <c r="L81" s="35"/>
      <c r="M81" s="35"/>
      <c r="N81" s="35"/>
      <c r="O81" s="35"/>
      <c r="P81" s="34"/>
      <c r="Q81" s="34"/>
    </row>
    <row r="82" spans="3:17" x14ac:dyDescent="0.2">
      <c r="C82" s="36"/>
      <c r="D82" s="35"/>
      <c r="E82" s="35"/>
      <c r="F82" s="35"/>
      <c r="G82" s="35"/>
      <c r="H82" s="35"/>
      <c r="I82" s="35"/>
      <c r="J82" s="35"/>
      <c r="K82" s="35"/>
      <c r="L82" s="35"/>
      <c r="M82" s="35"/>
      <c r="N82" s="35"/>
      <c r="O82" s="35"/>
      <c r="P82" s="34"/>
      <c r="Q82" s="34"/>
    </row>
    <row r="83" spans="3:17" x14ac:dyDescent="0.2">
      <c r="C83" s="36"/>
      <c r="D83" s="35"/>
      <c r="E83" s="35"/>
      <c r="F83" s="35"/>
      <c r="G83" s="35"/>
      <c r="H83" s="35"/>
      <c r="I83" s="35"/>
      <c r="J83" s="35"/>
      <c r="K83" s="35"/>
      <c r="L83" s="35"/>
      <c r="M83" s="35"/>
      <c r="N83" s="35"/>
      <c r="O83" s="35"/>
      <c r="P83" s="34"/>
      <c r="Q83" s="34"/>
    </row>
    <row r="84" spans="3:17" x14ac:dyDescent="0.2">
      <c r="C84" s="36"/>
      <c r="D84" s="35"/>
      <c r="E84" s="35"/>
      <c r="F84" s="35"/>
      <c r="G84" s="35"/>
      <c r="H84" s="35"/>
      <c r="I84" s="35"/>
      <c r="J84" s="35"/>
      <c r="K84" s="35"/>
      <c r="L84" s="35"/>
      <c r="M84" s="35"/>
      <c r="N84" s="35"/>
      <c r="O84" s="35"/>
      <c r="P84" s="34"/>
      <c r="Q84" s="34"/>
    </row>
    <row r="85" spans="3:17" x14ac:dyDescent="0.2">
      <c r="C85" s="36"/>
      <c r="D85" s="35"/>
      <c r="E85" s="35"/>
      <c r="F85" s="35"/>
      <c r="G85" s="35"/>
      <c r="H85" s="35"/>
      <c r="I85" s="35"/>
      <c r="J85" s="35"/>
      <c r="K85" s="35"/>
      <c r="L85" s="35"/>
      <c r="M85" s="35"/>
      <c r="N85" s="35"/>
      <c r="O85" s="35"/>
      <c r="P85" s="34"/>
      <c r="Q85" s="34"/>
    </row>
    <row r="86" spans="3:17" x14ac:dyDescent="0.2">
      <c r="C86" s="36"/>
      <c r="D86" s="35"/>
      <c r="E86" s="35"/>
      <c r="F86" s="35"/>
      <c r="G86" s="35"/>
      <c r="H86" s="35"/>
      <c r="I86" s="35"/>
      <c r="J86" s="35"/>
      <c r="K86" s="35"/>
      <c r="L86" s="35"/>
      <c r="M86" s="35"/>
      <c r="N86" s="35"/>
      <c r="O86" s="35"/>
      <c r="P86" s="34"/>
      <c r="Q86" s="34"/>
    </row>
    <row r="87" spans="3:17" x14ac:dyDescent="0.2">
      <c r="C87" s="36"/>
      <c r="D87" s="35"/>
      <c r="E87" s="35"/>
      <c r="F87" s="35"/>
      <c r="G87" s="35"/>
      <c r="H87" s="35"/>
      <c r="I87" s="35"/>
      <c r="J87" s="35"/>
      <c r="K87" s="35"/>
      <c r="L87" s="35"/>
      <c r="M87" s="35"/>
      <c r="N87" s="35"/>
      <c r="O87" s="35"/>
      <c r="P87" s="34"/>
      <c r="Q87" s="34"/>
    </row>
    <row r="88" spans="3:17" x14ac:dyDescent="0.2">
      <c r="C88" s="36"/>
      <c r="D88" s="35"/>
      <c r="E88" s="35"/>
      <c r="F88" s="35"/>
      <c r="G88" s="35"/>
      <c r="H88" s="35"/>
      <c r="I88" s="35"/>
      <c r="J88" s="35"/>
      <c r="K88" s="35"/>
      <c r="L88" s="35"/>
      <c r="M88" s="35"/>
      <c r="N88" s="35"/>
      <c r="O88" s="35"/>
      <c r="P88" s="34"/>
      <c r="Q88" s="34"/>
    </row>
    <row r="89" spans="3:17" x14ac:dyDescent="0.2">
      <c r="C89" s="36"/>
    </row>
    <row r="90" spans="3:17" x14ac:dyDescent="0.2">
      <c r="C90" s="36"/>
    </row>
    <row r="91" spans="3:17" x14ac:dyDescent="0.2">
      <c r="C91" s="36"/>
    </row>
    <row r="92" spans="3:17" x14ac:dyDescent="0.2">
      <c r="C92" s="36"/>
    </row>
    <row r="93" spans="3:17" x14ac:dyDescent="0.2">
      <c r="C93" s="36"/>
    </row>
    <row r="94" spans="3:17" x14ac:dyDescent="0.2">
      <c r="C94" s="36"/>
    </row>
    <row r="95" spans="3:17" x14ac:dyDescent="0.2">
      <c r="C95" s="36"/>
    </row>
    <row r="96" spans="3:17" x14ac:dyDescent="0.2">
      <c r="C96" s="36"/>
    </row>
    <row r="97" spans="3:3" x14ac:dyDescent="0.2">
      <c r="C97" s="36"/>
    </row>
    <row r="98" spans="3:3" x14ac:dyDescent="0.2">
      <c r="C98" s="36"/>
    </row>
    <row r="99" spans="3:3" x14ac:dyDescent="0.2">
      <c r="C99" s="36"/>
    </row>
    <row r="100" spans="3:3" x14ac:dyDescent="0.2">
      <c r="C100" s="36"/>
    </row>
    <row r="101" spans="3:3" x14ac:dyDescent="0.2">
      <c r="C101" s="36"/>
    </row>
    <row r="102" spans="3:3" x14ac:dyDescent="0.2">
      <c r="C102" s="36"/>
    </row>
    <row r="103" spans="3:3" x14ac:dyDescent="0.2">
      <c r="C103" s="36"/>
    </row>
    <row r="104" spans="3:3" x14ac:dyDescent="0.2">
      <c r="C104" s="36"/>
    </row>
    <row r="105" spans="3:3" x14ac:dyDescent="0.2">
      <c r="C105" s="36"/>
    </row>
    <row r="106" spans="3:3" x14ac:dyDescent="0.2">
      <c r="C106" s="36"/>
    </row>
    <row r="107" spans="3:3" x14ac:dyDescent="0.2">
      <c r="C107" s="36"/>
    </row>
    <row r="108" spans="3:3" x14ac:dyDescent="0.2">
      <c r="C108" s="36"/>
    </row>
    <row r="109" spans="3:3" x14ac:dyDescent="0.2">
      <c r="C109" s="36"/>
    </row>
    <row r="110" spans="3:3" x14ac:dyDescent="0.2">
      <c r="C110" s="36"/>
    </row>
    <row r="111" spans="3:3" x14ac:dyDescent="0.2">
      <c r="C111" s="36"/>
    </row>
    <row r="112" spans="3:3" x14ac:dyDescent="0.2">
      <c r="C112" s="36"/>
    </row>
    <row r="113" spans="3:3" x14ac:dyDescent="0.2">
      <c r="C113" s="36"/>
    </row>
  </sheetData>
  <pageMargins left="0.7" right="0.7" top="0.75" bottom="0.75" header="0.3" footer="0.3"/>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AE66D-0505-FC43-BA0C-E9D6C838DDD9}">
  <dimension ref="A1:CG113"/>
  <sheetViews>
    <sheetView showGridLines="0" zoomScale="150" zoomScaleNormal="150" zoomScalePageLayoutView="150" workbookViewId="0">
      <selection activeCell="G3" sqref="G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596</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37">
        <v>6.3609999999999998</v>
      </c>
      <c r="E3" s="36">
        <v>1.528</v>
      </c>
      <c r="F3" s="35"/>
      <c r="G3" s="38" t="s">
        <v>597</v>
      </c>
      <c r="H3" s="39">
        <v>0.26</v>
      </c>
      <c r="I3" s="39">
        <v>0.15</v>
      </c>
      <c r="K3" s="38" t="s">
        <v>591</v>
      </c>
      <c r="L3" s="39">
        <v>0.77081290580248274</v>
      </c>
      <c r="M3" s="39">
        <v>0.34773702956962976</v>
      </c>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0.10257655226598013</v>
      </c>
      <c r="C6" s="47" t="s">
        <v>599</v>
      </c>
      <c r="D6" s="48">
        <v>0.42474000000000001</v>
      </c>
      <c r="E6" s="48">
        <v>1.2158E-3</v>
      </c>
      <c r="F6" s="48">
        <v>0.26829999999999998</v>
      </c>
      <c r="G6" s="48">
        <v>0.51378999999999997</v>
      </c>
      <c r="H6" s="48">
        <v>1.4193</v>
      </c>
      <c r="I6" s="48">
        <v>2.1261000000000001</v>
      </c>
      <c r="J6" s="48">
        <v>3.3712</v>
      </c>
      <c r="K6" s="48">
        <v>4.8147000000000002</v>
      </c>
      <c r="L6" s="48">
        <v>6.0902000000000003</v>
      </c>
      <c r="M6" s="48">
        <v>7.0075000000000003</v>
      </c>
      <c r="N6" s="48">
        <v>1.8709E-2</v>
      </c>
      <c r="O6" s="48">
        <v>0.28656999999999999</v>
      </c>
    </row>
    <row r="7" spans="1:17" x14ac:dyDescent="0.2">
      <c r="A7" s="42" t="s">
        <v>588</v>
      </c>
      <c r="B7" s="43">
        <v>15</v>
      </c>
      <c r="C7" s="42" t="s">
        <v>587</v>
      </c>
      <c r="D7" s="44" t="s">
        <v>598</v>
      </c>
      <c r="E7" s="44">
        <v>0</v>
      </c>
      <c r="F7" s="44">
        <v>0.25</v>
      </c>
      <c r="G7" s="44">
        <v>0.5</v>
      </c>
      <c r="H7" s="44">
        <v>1.5</v>
      </c>
      <c r="I7" s="44">
        <v>3</v>
      </c>
      <c r="J7" s="44">
        <v>6</v>
      </c>
      <c r="K7" s="44">
        <v>12</v>
      </c>
      <c r="L7" s="44">
        <v>24</v>
      </c>
      <c r="M7" s="44">
        <v>48</v>
      </c>
      <c r="N7" s="44">
        <v>0</v>
      </c>
      <c r="O7" s="44">
        <v>0.25</v>
      </c>
    </row>
    <row r="8" spans="1:17" ht="12.75" x14ac:dyDescent="0.25">
      <c r="A8" s="46" t="s">
        <v>586</v>
      </c>
      <c r="B8" s="27">
        <v>0.10257655226598013</v>
      </c>
      <c r="C8" s="47" t="s">
        <v>599</v>
      </c>
      <c r="D8" s="48">
        <v>0.49919999999999998</v>
      </c>
      <c r="E8" s="48">
        <v>2.9516E-3</v>
      </c>
      <c r="F8" s="48">
        <v>0.33410000000000001</v>
      </c>
      <c r="G8" s="48">
        <v>0.55681000000000003</v>
      </c>
      <c r="H8" s="48">
        <v>1.3056000000000001</v>
      </c>
      <c r="I8" s="48">
        <v>2.1625999999999999</v>
      </c>
      <c r="J8" s="48">
        <v>3.3161</v>
      </c>
      <c r="K8" s="48">
        <v>4.6078999999999999</v>
      </c>
      <c r="L8" s="48">
        <v>5.9565000000000001</v>
      </c>
      <c r="M8" s="48">
        <v>6.9191000000000003</v>
      </c>
      <c r="N8" s="48">
        <v>1.3284000000000001E-2</v>
      </c>
      <c r="O8" s="48">
        <v>0.29443999999999998</v>
      </c>
    </row>
    <row r="9" spans="1:17" x14ac:dyDescent="0.2">
      <c r="A9" s="42" t="s">
        <v>588</v>
      </c>
      <c r="B9" s="43">
        <v>15</v>
      </c>
      <c r="C9" s="42" t="s">
        <v>587</v>
      </c>
      <c r="D9" s="44" t="s">
        <v>598</v>
      </c>
      <c r="E9" s="44">
        <v>0</v>
      </c>
      <c r="F9" s="44">
        <v>0.25</v>
      </c>
      <c r="G9" s="44">
        <v>0.5</v>
      </c>
      <c r="H9" s="44">
        <v>1.5</v>
      </c>
      <c r="I9" s="44">
        <v>3</v>
      </c>
      <c r="J9" s="44">
        <v>6</v>
      </c>
      <c r="K9" s="44">
        <v>12</v>
      </c>
      <c r="L9" s="44">
        <v>24</v>
      </c>
      <c r="M9" s="44">
        <v>48</v>
      </c>
      <c r="N9" s="44">
        <v>0</v>
      </c>
      <c r="O9" s="44">
        <v>0.25</v>
      </c>
    </row>
    <row r="10" spans="1:17" ht="12.75" x14ac:dyDescent="0.25">
      <c r="A10" s="46" t="s">
        <v>586</v>
      </c>
      <c r="B10" s="27">
        <v>0.10257655226598013</v>
      </c>
      <c r="C10" s="46" t="s">
        <v>599</v>
      </c>
      <c r="D10" s="48">
        <v>0.42956</v>
      </c>
      <c r="E10" s="48">
        <v>2.3452999999999999E-4</v>
      </c>
      <c r="F10" s="48">
        <v>0.28731000000000001</v>
      </c>
      <c r="G10" s="48">
        <v>0.50919999999999999</v>
      </c>
      <c r="H10" s="48">
        <v>1.2998000000000001</v>
      </c>
      <c r="I10" s="48">
        <v>2.1208</v>
      </c>
      <c r="J10" s="48">
        <v>3.4003000000000001</v>
      </c>
      <c r="K10" s="48">
        <v>4.6925999999999997</v>
      </c>
      <c r="L10" s="48">
        <v>5.9715999999999996</v>
      </c>
      <c r="M10" s="48">
        <v>6.7941000000000003</v>
      </c>
      <c r="N10" s="48">
        <v>1.1162E-2</v>
      </c>
      <c r="O10" s="48">
        <v>0.28087000000000001</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0.98801000000000005</v>
      </c>
      <c r="E12" s="41">
        <v>0.97602</v>
      </c>
      <c r="F12" s="41">
        <v>0.95111999999999997</v>
      </c>
      <c r="G12" s="41">
        <v>0.96160000000000001</v>
      </c>
      <c r="H12" s="41">
        <v>0.95957999999999999</v>
      </c>
      <c r="I12" s="41">
        <v>0.97411999999999999</v>
      </c>
      <c r="J12" s="41">
        <v>0.94932000000000005</v>
      </c>
      <c r="K12" s="41">
        <v>0.93293000000000004</v>
      </c>
      <c r="L12" s="41">
        <v>0.89571000000000001</v>
      </c>
      <c r="M12" s="41">
        <v>0.89076999999999995</v>
      </c>
      <c r="N12" s="41">
        <v>0.83860000000000001</v>
      </c>
      <c r="O12" s="41">
        <v>0.79947000000000001</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0.94874000000000003</v>
      </c>
      <c r="E14" s="41">
        <v>0.95935999999999999</v>
      </c>
      <c r="F14" s="41">
        <v>0.96826000000000001</v>
      </c>
      <c r="G14" s="41">
        <v>0.98194999999999999</v>
      </c>
      <c r="H14" s="41">
        <v>0.93476999999999999</v>
      </c>
      <c r="I14" s="41">
        <v>0.93681999999999999</v>
      </c>
      <c r="J14" s="41">
        <v>0.92190000000000005</v>
      </c>
      <c r="K14" s="41">
        <v>0.93286000000000002</v>
      </c>
      <c r="L14" s="41">
        <v>0.88083999999999996</v>
      </c>
      <c r="M14" s="41">
        <v>0.83209</v>
      </c>
      <c r="N14" s="41">
        <v>0.77527999999999997</v>
      </c>
      <c r="O14" s="41">
        <v>0.72697999999999996</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0.95775999999999994</v>
      </c>
      <c r="E16" s="41">
        <v>0.95672000000000001</v>
      </c>
      <c r="F16" s="41">
        <v>0.97680999999999996</v>
      </c>
      <c r="G16" s="41">
        <v>0.91776999999999997</v>
      </c>
      <c r="H16" s="41">
        <v>0.92220999999999997</v>
      </c>
      <c r="I16" s="41">
        <v>0.92320000000000002</v>
      </c>
      <c r="J16" s="41">
        <v>0.92098999999999998</v>
      </c>
      <c r="K16" s="41">
        <v>0.87487000000000004</v>
      </c>
      <c r="L16" s="41">
        <v>0.81616</v>
      </c>
      <c r="M16" s="41">
        <v>0.77937999999999996</v>
      </c>
      <c r="N16" s="41">
        <v>0.69411999999999996</v>
      </c>
      <c r="O16" s="41">
        <v>0.59638999999999998</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17" x14ac:dyDescent="0.2">
      <c r="A18" s="46" t="s">
        <v>586</v>
      </c>
      <c r="B18" s="51">
        <v>0</v>
      </c>
      <c r="C18" s="46" t="s">
        <v>600</v>
      </c>
      <c r="D18" s="41">
        <v>0.96135999999999999</v>
      </c>
      <c r="E18" s="41">
        <v>0.98801000000000005</v>
      </c>
      <c r="F18" s="41">
        <v>0.94779999999999998</v>
      </c>
      <c r="G18" s="41">
        <v>0.95354000000000005</v>
      </c>
      <c r="H18" s="41">
        <v>0.91715000000000002</v>
      </c>
      <c r="I18" s="41">
        <v>0.92313000000000001</v>
      </c>
      <c r="J18" s="41">
        <v>0.85614000000000001</v>
      </c>
      <c r="K18" s="41">
        <v>0.77537</v>
      </c>
      <c r="L18" s="41">
        <v>0.71904999999999997</v>
      </c>
      <c r="M18" s="41">
        <v>0.65183999999999997</v>
      </c>
      <c r="N18" s="41">
        <v>0.5474</v>
      </c>
      <c r="O18" s="41">
        <v>0.43086999999999998</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0.92796999999999996</v>
      </c>
      <c r="E20" s="41">
        <v>0.95935999999999999</v>
      </c>
      <c r="F20" s="41">
        <v>0.92107000000000006</v>
      </c>
      <c r="G20" s="41">
        <v>0.93062999999999996</v>
      </c>
      <c r="H20" s="41">
        <v>0.88329999999999997</v>
      </c>
      <c r="I20" s="41">
        <v>0.83996000000000004</v>
      </c>
      <c r="J20" s="41">
        <v>0.77188999999999997</v>
      </c>
      <c r="K20" s="41">
        <v>0.67581000000000002</v>
      </c>
      <c r="L20" s="41">
        <v>0.58855000000000002</v>
      </c>
      <c r="M20" s="41">
        <v>0.47249999999999998</v>
      </c>
      <c r="N20" s="41">
        <v>0.33745000000000003</v>
      </c>
      <c r="O20" s="41">
        <v>0.23985999999999999</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0.88612999999999997</v>
      </c>
      <c r="E22" s="41">
        <v>0.79925999999999997</v>
      </c>
      <c r="F22" s="41">
        <v>0.74529999999999996</v>
      </c>
      <c r="G22" s="41">
        <v>0.68293999999999999</v>
      </c>
      <c r="H22" s="41">
        <v>0.57020999999999999</v>
      </c>
      <c r="I22" s="41">
        <v>0.43624000000000002</v>
      </c>
      <c r="J22" s="41">
        <v>0.31719999999999998</v>
      </c>
      <c r="K22" s="41">
        <v>0.21657000000000001</v>
      </c>
      <c r="L22" s="41">
        <v>0.12776000000000001</v>
      </c>
      <c r="M22" s="41">
        <v>7.3563000000000003E-2</v>
      </c>
      <c r="N22" s="41">
        <v>4.0259999999999997E-2</v>
      </c>
      <c r="O22" s="41">
        <v>4.6217000000000003E-3</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41">
        <v>0.62919000000000003</v>
      </c>
      <c r="E24" s="41">
        <v>0.43082999999999999</v>
      </c>
      <c r="F24" s="41">
        <v>0.36270999999999998</v>
      </c>
      <c r="G24" s="41">
        <v>0.25019999999999998</v>
      </c>
      <c r="H24" s="41">
        <v>0.16123999999999999</v>
      </c>
      <c r="I24" s="41">
        <v>9.2327999999999993E-2</v>
      </c>
      <c r="J24" s="41">
        <v>4.2326000000000003E-2</v>
      </c>
      <c r="K24" s="41">
        <v>2.4743000000000001E-2</v>
      </c>
      <c r="L24" s="35"/>
      <c r="M24" s="35"/>
      <c r="N24" s="35"/>
      <c r="O24" s="35"/>
      <c r="P24" s="34"/>
      <c r="Q24" s="34"/>
    </row>
    <row r="25" spans="1:17" x14ac:dyDescent="0.2">
      <c r="A25" s="42" t="s">
        <v>588</v>
      </c>
      <c r="B25" s="43">
        <v>15</v>
      </c>
      <c r="C25" s="42" t="s">
        <v>587</v>
      </c>
      <c r="D25" s="36">
        <v>0.84199999999999997</v>
      </c>
      <c r="E25" s="36">
        <v>9.1839999999999993</v>
      </c>
      <c r="F25" s="36">
        <v>15.202999999999999</v>
      </c>
      <c r="G25" s="36">
        <v>27.24</v>
      </c>
      <c r="H25" s="36">
        <v>51.311999999999998</v>
      </c>
      <c r="I25" s="36">
        <v>0.84299999999999997</v>
      </c>
      <c r="J25" s="36"/>
      <c r="K25" s="34"/>
      <c r="L25" s="34"/>
      <c r="M25" s="34"/>
      <c r="N25" s="34"/>
      <c r="O25" s="34"/>
      <c r="P25" s="34"/>
      <c r="Q25" s="34"/>
    </row>
    <row r="26" spans="1:17" ht="12.75" x14ac:dyDescent="0.25">
      <c r="A26" s="46" t="s">
        <v>586</v>
      </c>
      <c r="B26" s="51">
        <v>0</v>
      </c>
      <c r="C26" s="46" t="s">
        <v>599</v>
      </c>
      <c r="D26" s="52">
        <v>0.94911000000000001</v>
      </c>
      <c r="E26" s="52">
        <v>0.94318000000000002</v>
      </c>
      <c r="F26" s="52">
        <v>0.91205000000000003</v>
      </c>
      <c r="G26" s="52">
        <v>0.91341000000000006</v>
      </c>
      <c r="H26" s="52">
        <v>0.88844000000000001</v>
      </c>
      <c r="I26" s="52">
        <v>0.95587999999999995</v>
      </c>
      <c r="J26" s="36"/>
      <c r="K26" s="34"/>
      <c r="L26" s="34"/>
      <c r="M26" s="34"/>
      <c r="N26" s="34"/>
      <c r="O26" s="34"/>
      <c r="P26" s="34"/>
      <c r="Q26" s="34"/>
    </row>
    <row r="27" spans="1:17" x14ac:dyDescent="0.2">
      <c r="A27" s="47" t="s">
        <v>588</v>
      </c>
      <c r="B27" s="49">
        <v>15</v>
      </c>
      <c r="C27" s="47" t="s">
        <v>587</v>
      </c>
      <c r="D27" s="36">
        <v>0.84099999999999997</v>
      </c>
      <c r="E27" s="36">
        <v>10.682</v>
      </c>
      <c r="F27" s="36">
        <v>16.7</v>
      </c>
      <c r="G27" s="36">
        <v>28.736000000000001</v>
      </c>
      <c r="H27" s="36">
        <v>52.81</v>
      </c>
      <c r="I27" s="36">
        <v>0.84199999999999997</v>
      </c>
      <c r="J27" s="36"/>
    </row>
    <row r="28" spans="1:17" ht="12.75" x14ac:dyDescent="0.25">
      <c r="A28" s="46" t="s">
        <v>586</v>
      </c>
      <c r="B28" s="51">
        <v>0</v>
      </c>
      <c r="C28" s="46" t="s">
        <v>599</v>
      </c>
      <c r="D28" s="52">
        <v>0.95962999999999998</v>
      </c>
      <c r="E28" s="52">
        <v>0.92296999999999996</v>
      </c>
      <c r="F28" s="52">
        <v>0.89405000000000001</v>
      </c>
      <c r="G28" s="52">
        <v>0.90893999999999997</v>
      </c>
      <c r="H28" s="52">
        <v>0.91666999999999998</v>
      </c>
      <c r="I28" s="52">
        <v>0.97662000000000004</v>
      </c>
      <c r="J28" s="36"/>
    </row>
    <row r="29" spans="1:17" x14ac:dyDescent="0.2">
      <c r="A29" s="47" t="s">
        <v>588</v>
      </c>
      <c r="B29" s="49">
        <v>15</v>
      </c>
      <c r="C29" s="47" t="s">
        <v>587</v>
      </c>
      <c r="D29" s="36">
        <v>0.84199999999999997</v>
      </c>
      <c r="E29" s="36">
        <v>12.178000000000001</v>
      </c>
      <c r="F29" s="36">
        <v>18.2</v>
      </c>
      <c r="G29" s="36">
        <v>30.231999999999999</v>
      </c>
      <c r="H29" s="36">
        <v>54.31</v>
      </c>
      <c r="I29" s="36">
        <v>0.84199999999999997</v>
      </c>
      <c r="J29" s="36"/>
    </row>
    <row r="30" spans="1:17" ht="12.75" x14ac:dyDescent="0.25">
      <c r="A30" s="46" t="s">
        <v>586</v>
      </c>
      <c r="B30" s="51">
        <v>0</v>
      </c>
      <c r="C30" s="46" t="s">
        <v>599</v>
      </c>
      <c r="D30" s="52">
        <v>0.95294999999999996</v>
      </c>
      <c r="E30" s="52">
        <v>0.93013000000000001</v>
      </c>
      <c r="F30" s="52">
        <v>0.91071999999999997</v>
      </c>
      <c r="G30" s="52">
        <v>0.92025000000000001</v>
      </c>
      <c r="H30" s="52">
        <v>0.89166999999999996</v>
      </c>
      <c r="I30" s="52">
        <v>0.95384999999999998</v>
      </c>
      <c r="J30" s="36"/>
    </row>
    <row r="31" spans="1:17" x14ac:dyDescent="0.2">
      <c r="A31" s="33"/>
      <c r="B31" s="49"/>
      <c r="C31" s="53"/>
      <c r="Q31" s="34"/>
    </row>
    <row r="32" spans="1:17" x14ac:dyDescent="0.2">
      <c r="D32" s="35"/>
      <c r="E32" s="35"/>
      <c r="F32" s="35"/>
      <c r="G32" s="35"/>
      <c r="H32" s="35"/>
      <c r="I32" s="35"/>
      <c r="J32" s="35"/>
      <c r="K32" s="35"/>
      <c r="Q32" s="34"/>
    </row>
    <row r="33" spans="3:85" x14ac:dyDescent="0.2">
      <c r="C33" s="36"/>
    </row>
    <row r="34" spans="3:85" x14ac:dyDescent="0.2">
      <c r="C34" s="36"/>
    </row>
    <row r="35" spans="3:85" x14ac:dyDescent="0.2">
      <c r="C35" s="36"/>
      <c r="CG35" s="36"/>
    </row>
    <row r="36" spans="3:85" x14ac:dyDescent="0.2">
      <c r="C36" s="36"/>
      <c r="CG36" s="36"/>
    </row>
    <row r="37" spans="3:85" x14ac:dyDescent="0.2">
      <c r="C37" s="36"/>
    </row>
    <row r="38" spans="3:85" x14ac:dyDescent="0.2">
      <c r="C38" s="36"/>
    </row>
    <row r="39" spans="3:85" x14ac:dyDescent="0.2">
      <c r="C39" s="36"/>
      <c r="D39" s="44"/>
      <c r="E39" s="44"/>
    </row>
    <row r="40" spans="3:85" x14ac:dyDescent="0.2">
      <c r="C40" s="36"/>
      <c r="D40" s="35"/>
      <c r="E40" s="35"/>
      <c r="F40" s="35"/>
      <c r="G40" s="35"/>
      <c r="H40" s="35"/>
      <c r="I40" s="35"/>
    </row>
    <row r="41" spans="3:85" x14ac:dyDescent="0.2">
      <c r="C41" s="36"/>
      <c r="D41" s="35"/>
      <c r="E41" s="35"/>
      <c r="F41" s="35"/>
      <c r="G41" s="35"/>
      <c r="H41" s="35"/>
      <c r="I41" s="35"/>
    </row>
    <row r="42" spans="3:85" x14ac:dyDescent="0.2">
      <c r="C42" s="36"/>
      <c r="D42" s="35"/>
      <c r="E42" s="35"/>
      <c r="F42" s="35"/>
      <c r="G42" s="35"/>
      <c r="H42" s="35"/>
      <c r="I42" s="35"/>
    </row>
    <row r="43" spans="3:85" x14ac:dyDescent="0.2">
      <c r="C43" s="36"/>
      <c r="D43" s="35"/>
      <c r="E43" s="35"/>
      <c r="F43" s="35"/>
      <c r="G43" s="35"/>
      <c r="H43" s="35"/>
      <c r="I43" s="35"/>
      <c r="P43" s="40"/>
      <c r="Q43" s="35"/>
    </row>
    <row r="44" spans="3:85" x14ac:dyDescent="0.2">
      <c r="C44" s="36"/>
      <c r="D44" s="35"/>
      <c r="E44" s="35"/>
      <c r="F44" s="35"/>
      <c r="G44" s="35"/>
      <c r="H44" s="35"/>
      <c r="I44" s="35"/>
      <c r="P44" s="40"/>
      <c r="Q44" s="40"/>
    </row>
    <row r="45" spans="3:85" x14ac:dyDescent="0.2">
      <c r="C45" s="36"/>
      <c r="D45" s="35"/>
      <c r="E45" s="35"/>
      <c r="F45" s="35"/>
      <c r="G45" s="35"/>
      <c r="H45" s="35"/>
      <c r="I45" s="35"/>
      <c r="P45" s="40"/>
      <c r="Q45" s="35"/>
    </row>
    <row r="46" spans="3:85" x14ac:dyDescent="0.2">
      <c r="C46" s="36"/>
      <c r="D46" s="44"/>
      <c r="E46" s="44"/>
      <c r="F46" s="55"/>
      <c r="G46" s="35"/>
      <c r="H46" s="35"/>
      <c r="I46" s="35"/>
      <c r="J46" s="35"/>
      <c r="K46" s="35"/>
      <c r="L46" s="35"/>
      <c r="M46" s="35"/>
      <c r="N46" s="35"/>
      <c r="O46" s="35"/>
      <c r="P46" s="35"/>
      <c r="Q46" s="40"/>
    </row>
    <row r="47" spans="3:85" x14ac:dyDescent="0.2">
      <c r="C47" s="36"/>
      <c r="D47" s="35"/>
      <c r="E47" s="35"/>
      <c r="F47" s="35"/>
      <c r="G47" s="35"/>
      <c r="H47" s="35"/>
      <c r="I47" s="35"/>
      <c r="P47" s="40"/>
      <c r="Q47" s="35"/>
    </row>
    <row r="48" spans="3:85" x14ac:dyDescent="0.2">
      <c r="C48" s="36"/>
      <c r="D48" s="35"/>
      <c r="E48" s="35"/>
      <c r="F48" s="35"/>
      <c r="G48" s="35"/>
      <c r="H48" s="35"/>
      <c r="I48" s="35"/>
      <c r="P48" s="35"/>
      <c r="Q48" s="35"/>
    </row>
    <row r="49" spans="3:9" x14ac:dyDescent="0.2">
      <c r="C49" s="36"/>
      <c r="D49" s="35"/>
      <c r="E49" s="35"/>
      <c r="F49" s="35"/>
      <c r="G49" s="35"/>
      <c r="H49" s="35"/>
      <c r="I49" s="35"/>
    </row>
    <row r="50" spans="3:9" x14ac:dyDescent="0.2">
      <c r="C50" s="36"/>
      <c r="D50" s="35"/>
      <c r="E50" s="35"/>
      <c r="F50" s="35"/>
      <c r="G50" s="35"/>
      <c r="H50" s="35"/>
      <c r="I50" s="35"/>
    </row>
    <row r="51" spans="3:9" x14ac:dyDescent="0.2">
      <c r="C51" s="36"/>
      <c r="D51" s="35"/>
      <c r="E51" s="35"/>
      <c r="F51" s="35"/>
      <c r="G51" s="35"/>
      <c r="H51" s="35"/>
      <c r="I51" s="35"/>
    </row>
    <row r="52" spans="3:9" x14ac:dyDescent="0.2">
      <c r="C52" s="36"/>
      <c r="D52" s="35"/>
      <c r="E52" s="35"/>
      <c r="F52" s="35"/>
      <c r="G52" s="35"/>
      <c r="H52" s="35"/>
      <c r="I52" s="35"/>
    </row>
    <row r="53" spans="3:9" x14ac:dyDescent="0.2">
      <c r="C53" s="36"/>
      <c r="D53" s="44"/>
      <c r="E53" s="44"/>
      <c r="F53" s="55"/>
    </row>
    <row r="54" spans="3:9" x14ac:dyDescent="0.2">
      <c r="C54" s="36"/>
      <c r="D54" s="44"/>
      <c r="E54" s="44"/>
      <c r="F54" s="55"/>
    </row>
    <row r="55" spans="3:9" x14ac:dyDescent="0.2">
      <c r="C55" s="36"/>
      <c r="D55" s="44"/>
      <c r="E55" s="44"/>
      <c r="F55" s="55"/>
    </row>
    <row r="56" spans="3:9" x14ac:dyDescent="0.2">
      <c r="C56" s="36"/>
      <c r="D56" s="44"/>
      <c r="E56" s="44"/>
      <c r="F56" s="55"/>
    </row>
    <row r="57" spans="3:9" x14ac:dyDescent="0.2">
      <c r="C57" s="36"/>
      <c r="D57" s="44"/>
      <c r="E57" s="44"/>
      <c r="F57" s="55"/>
    </row>
    <row r="58" spans="3:9" x14ac:dyDescent="0.2">
      <c r="C58" s="36"/>
      <c r="D58" s="44"/>
      <c r="E58" s="44"/>
      <c r="F58" s="55"/>
    </row>
    <row r="59" spans="3:9" x14ac:dyDescent="0.2">
      <c r="C59" s="36"/>
      <c r="D59" s="44"/>
      <c r="E59" s="44"/>
      <c r="F59" s="55"/>
    </row>
    <row r="60" spans="3:9" x14ac:dyDescent="0.2">
      <c r="C60" s="36"/>
      <c r="D60" s="44"/>
      <c r="E60" s="44"/>
      <c r="F60" s="55"/>
    </row>
    <row r="61" spans="3:9" x14ac:dyDescent="0.2">
      <c r="C61" s="36"/>
      <c r="D61" s="44"/>
      <c r="E61" s="44"/>
      <c r="F61" s="55"/>
    </row>
    <row r="62" spans="3:9" x14ac:dyDescent="0.2">
      <c r="C62" s="36"/>
      <c r="D62" s="44"/>
      <c r="E62" s="44"/>
      <c r="F62" s="55"/>
    </row>
    <row r="63" spans="3:9" x14ac:dyDescent="0.2">
      <c r="C63" s="36"/>
      <c r="D63" s="44"/>
      <c r="E63" s="44"/>
      <c r="F63" s="55"/>
    </row>
    <row r="64" spans="3:9" x14ac:dyDescent="0.2">
      <c r="C64" s="36"/>
      <c r="D64" s="44"/>
      <c r="E64" s="44"/>
      <c r="F64" s="55"/>
    </row>
    <row r="65" spans="3:15" s="34" customFormat="1" x14ac:dyDescent="0.2">
      <c r="C65" s="36"/>
      <c r="D65" s="44"/>
      <c r="E65" s="44"/>
      <c r="F65" s="55"/>
      <c r="G65" s="35"/>
      <c r="H65" s="35"/>
      <c r="I65" s="35"/>
      <c r="J65" s="35"/>
      <c r="K65" s="35"/>
      <c r="L65" s="35"/>
      <c r="M65" s="35"/>
      <c r="N65" s="35"/>
      <c r="O65" s="35"/>
    </row>
    <row r="66" spans="3:15" s="34" customFormat="1" x14ac:dyDescent="0.2">
      <c r="C66" s="36"/>
      <c r="D66" s="44"/>
      <c r="E66" s="44"/>
      <c r="F66" s="55"/>
      <c r="G66" s="35"/>
      <c r="H66" s="35"/>
      <c r="I66" s="35"/>
      <c r="J66" s="35"/>
      <c r="K66" s="35"/>
      <c r="L66" s="35"/>
      <c r="M66" s="35"/>
      <c r="N66" s="35"/>
      <c r="O66" s="35"/>
    </row>
    <row r="67" spans="3:15" s="34" customFormat="1" x14ac:dyDescent="0.2">
      <c r="C67" s="36"/>
      <c r="D67" s="44"/>
      <c r="E67" s="44"/>
      <c r="F67" s="55"/>
      <c r="G67" s="35"/>
      <c r="H67" s="35"/>
      <c r="I67" s="35"/>
      <c r="J67" s="35"/>
      <c r="K67" s="35"/>
      <c r="L67" s="35"/>
      <c r="M67" s="35"/>
      <c r="N67" s="35"/>
      <c r="O67" s="35"/>
    </row>
    <row r="68" spans="3:15" s="34" customFormat="1" x14ac:dyDescent="0.2">
      <c r="C68" s="36"/>
      <c r="D68" s="44"/>
      <c r="E68" s="44"/>
      <c r="F68" s="55"/>
      <c r="G68" s="35"/>
      <c r="H68" s="35"/>
      <c r="I68" s="35"/>
      <c r="J68" s="35"/>
      <c r="K68" s="35"/>
      <c r="L68" s="35"/>
      <c r="M68" s="35"/>
      <c r="N68" s="35"/>
      <c r="O68" s="35"/>
    </row>
    <row r="69" spans="3:15" s="34" customFormat="1" x14ac:dyDescent="0.2">
      <c r="C69" s="36"/>
      <c r="D69" s="44"/>
      <c r="E69" s="44"/>
      <c r="F69" s="55"/>
      <c r="G69" s="35"/>
      <c r="H69" s="35"/>
      <c r="I69" s="35"/>
      <c r="J69" s="35"/>
      <c r="K69" s="35"/>
      <c r="L69" s="35"/>
      <c r="M69" s="35"/>
      <c r="N69" s="35"/>
      <c r="O69" s="35"/>
    </row>
    <row r="70" spans="3:15" s="34" customFormat="1" x14ac:dyDescent="0.2">
      <c r="C70" s="36"/>
      <c r="D70" s="44"/>
      <c r="E70" s="44"/>
      <c r="F70" s="55"/>
      <c r="G70" s="35"/>
      <c r="H70" s="35"/>
      <c r="I70" s="35"/>
      <c r="J70" s="35"/>
      <c r="K70" s="35"/>
      <c r="L70" s="35"/>
      <c r="M70" s="35"/>
      <c r="N70" s="35"/>
      <c r="O70" s="35"/>
    </row>
    <row r="71" spans="3:15" s="34" customFormat="1" x14ac:dyDescent="0.2">
      <c r="C71" s="36"/>
      <c r="D71" s="44"/>
      <c r="E71" s="44"/>
      <c r="F71" s="55"/>
      <c r="G71" s="35"/>
      <c r="H71" s="35"/>
      <c r="I71" s="35"/>
      <c r="J71" s="35"/>
      <c r="K71" s="35"/>
      <c r="L71" s="35"/>
      <c r="M71" s="35"/>
      <c r="N71" s="35"/>
      <c r="O71" s="35"/>
    </row>
    <row r="72" spans="3:15" s="34" customFormat="1" x14ac:dyDescent="0.2">
      <c r="C72" s="36"/>
      <c r="D72" s="44"/>
      <c r="E72" s="44"/>
      <c r="F72" s="55"/>
      <c r="G72" s="35"/>
      <c r="H72" s="35"/>
      <c r="I72" s="35"/>
      <c r="J72" s="35"/>
      <c r="K72" s="35"/>
      <c r="L72" s="35"/>
      <c r="M72" s="35"/>
      <c r="N72" s="35"/>
      <c r="O72" s="35"/>
    </row>
    <row r="73" spans="3:15" s="34" customFormat="1" x14ac:dyDescent="0.2">
      <c r="C73" s="36"/>
      <c r="D73" s="44"/>
      <c r="E73" s="44"/>
      <c r="F73" s="55"/>
      <c r="G73" s="35"/>
      <c r="H73" s="35"/>
      <c r="I73" s="35"/>
      <c r="J73" s="35"/>
      <c r="K73" s="35"/>
      <c r="L73" s="35"/>
      <c r="M73" s="35"/>
      <c r="N73" s="35"/>
      <c r="O73" s="35"/>
    </row>
    <row r="74" spans="3:15" s="34" customFormat="1" x14ac:dyDescent="0.2">
      <c r="C74" s="36"/>
      <c r="D74" s="44"/>
      <c r="E74" s="44"/>
      <c r="F74" s="55"/>
      <c r="G74" s="35"/>
      <c r="H74" s="35"/>
      <c r="I74" s="35"/>
      <c r="J74" s="35"/>
      <c r="K74" s="35"/>
      <c r="L74" s="35"/>
      <c r="M74" s="35"/>
      <c r="N74" s="35"/>
      <c r="O74" s="35"/>
    </row>
    <row r="75" spans="3:15" s="34" customFormat="1" x14ac:dyDescent="0.2">
      <c r="C75" s="36"/>
      <c r="D75" s="44"/>
      <c r="E75" s="44"/>
      <c r="F75" s="55"/>
      <c r="G75" s="35"/>
      <c r="H75" s="35"/>
      <c r="I75" s="35"/>
      <c r="J75" s="35"/>
      <c r="K75" s="35"/>
      <c r="L75" s="35"/>
      <c r="M75" s="35"/>
      <c r="N75" s="35"/>
      <c r="O75" s="35"/>
    </row>
    <row r="76" spans="3:15" s="34" customFormat="1" x14ac:dyDescent="0.2">
      <c r="C76" s="36"/>
      <c r="D76" s="44"/>
      <c r="E76" s="44"/>
      <c r="F76" s="55"/>
      <c r="G76" s="35"/>
      <c r="H76" s="35"/>
      <c r="I76" s="35"/>
      <c r="J76" s="35"/>
      <c r="K76" s="35"/>
      <c r="L76" s="35"/>
      <c r="M76" s="35"/>
      <c r="N76" s="35"/>
      <c r="O76" s="35"/>
    </row>
    <row r="77" spans="3:15" s="34" customFormat="1" x14ac:dyDescent="0.2">
      <c r="C77" s="36"/>
      <c r="D77" s="44"/>
      <c r="E77" s="44"/>
      <c r="F77" s="55"/>
      <c r="G77" s="35"/>
      <c r="H77" s="35"/>
      <c r="I77" s="35"/>
      <c r="J77" s="35"/>
      <c r="K77" s="35"/>
      <c r="L77" s="35"/>
      <c r="M77" s="35"/>
      <c r="N77" s="35"/>
      <c r="O77" s="35"/>
    </row>
    <row r="78" spans="3:15" s="34" customFormat="1" x14ac:dyDescent="0.2">
      <c r="C78" s="36"/>
      <c r="D78" s="44"/>
      <c r="E78" s="44"/>
      <c r="F78" s="55"/>
      <c r="G78" s="35"/>
      <c r="H78" s="35"/>
      <c r="I78" s="35"/>
      <c r="J78" s="35"/>
      <c r="K78" s="35"/>
      <c r="L78" s="35"/>
      <c r="M78" s="35"/>
      <c r="N78" s="35"/>
      <c r="O78" s="35"/>
    </row>
    <row r="79" spans="3:15" s="34" customFormat="1" x14ac:dyDescent="0.2">
      <c r="C79" s="36"/>
      <c r="D79" s="44"/>
      <c r="E79" s="44"/>
      <c r="F79" s="55"/>
      <c r="G79" s="35"/>
      <c r="H79" s="35"/>
      <c r="I79" s="35"/>
      <c r="J79" s="35"/>
      <c r="K79" s="35"/>
      <c r="L79" s="35"/>
      <c r="M79" s="35"/>
      <c r="N79" s="35"/>
      <c r="O79" s="35"/>
    </row>
    <row r="80" spans="3:15" s="34" customFormat="1" x14ac:dyDescent="0.2">
      <c r="C80" s="36"/>
      <c r="D80" s="44"/>
      <c r="E80" s="44"/>
      <c r="F80" s="55"/>
      <c r="G80" s="35"/>
      <c r="H80" s="35"/>
      <c r="I80" s="35"/>
      <c r="J80" s="35"/>
      <c r="K80" s="35"/>
      <c r="L80" s="35"/>
      <c r="M80" s="35"/>
      <c r="N80" s="35"/>
      <c r="O80" s="35"/>
    </row>
    <row r="81" spans="3:17" x14ac:dyDescent="0.2">
      <c r="C81" s="36"/>
      <c r="D81" s="44"/>
      <c r="E81" s="44"/>
      <c r="F81" s="55"/>
      <c r="G81" s="35"/>
      <c r="H81" s="35"/>
      <c r="I81" s="35"/>
      <c r="J81" s="35"/>
      <c r="K81" s="35"/>
      <c r="L81" s="35"/>
      <c r="M81" s="35"/>
      <c r="N81" s="35"/>
      <c r="O81" s="35"/>
      <c r="P81" s="34"/>
      <c r="Q81" s="34"/>
    </row>
    <row r="82" spans="3:17" x14ac:dyDescent="0.2">
      <c r="C82" s="36"/>
      <c r="D82" s="44"/>
      <c r="E82" s="44"/>
      <c r="F82" s="55"/>
      <c r="G82" s="35"/>
      <c r="H82" s="35"/>
      <c r="I82" s="35"/>
      <c r="J82" s="35"/>
      <c r="K82" s="35"/>
      <c r="L82" s="35"/>
      <c r="M82" s="35"/>
      <c r="N82" s="35"/>
      <c r="O82" s="35"/>
      <c r="P82" s="34"/>
      <c r="Q82" s="34"/>
    </row>
    <row r="83" spans="3:17" x14ac:dyDescent="0.2">
      <c r="C83" s="36"/>
      <c r="D83" s="44"/>
      <c r="E83" s="44"/>
      <c r="F83" s="55"/>
      <c r="G83" s="35"/>
      <c r="H83" s="35"/>
      <c r="I83" s="35"/>
      <c r="J83" s="35"/>
      <c r="K83" s="35"/>
      <c r="L83" s="35"/>
      <c r="M83" s="35"/>
      <c r="N83" s="35"/>
      <c r="O83" s="35"/>
      <c r="P83" s="34"/>
      <c r="Q83" s="34"/>
    </row>
    <row r="84" spans="3:17" x14ac:dyDescent="0.2">
      <c r="C84" s="36"/>
      <c r="D84" s="44"/>
      <c r="E84" s="44"/>
      <c r="F84" s="55"/>
      <c r="G84" s="35"/>
      <c r="H84" s="35"/>
      <c r="I84" s="35"/>
      <c r="J84" s="35"/>
      <c r="K84" s="35"/>
      <c r="L84" s="35"/>
      <c r="M84" s="35"/>
      <c r="N84" s="35"/>
      <c r="O84" s="35"/>
      <c r="P84" s="34"/>
      <c r="Q84" s="34"/>
    </row>
    <row r="85" spans="3:17" x14ac:dyDescent="0.2">
      <c r="C85" s="36"/>
      <c r="D85" s="44"/>
      <c r="E85" s="44"/>
      <c r="F85" s="55"/>
      <c r="G85" s="35"/>
      <c r="H85" s="35"/>
      <c r="I85" s="35"/>
      <c r="J85" s="35"/>
      <c r="K85" s="35"/>
      <c r="L85" s="35"/>
      <c r="M85" s="35"/>
      <c r="N85" s="35"/>
      <c r="O85" s="35"/>
      <c r="P85" s="34"/>
      <c r="Q85" s="34"/>
    </row>
    <row r="86" spans="3:17" x14ac:dyDescent="0.2">
      <c r="C86" s="36"/>
      <c r="D86" s="44"/>
      <c r="E86" s="44"/>
      <c r="F86" s="55"/>
      <c r="G86" s="35"/>
      <c r="H86" s="35"/>
      <c r="I86" s="35"/>
      <c r="J86" s="35"/>
      <c r="K86" s="35"/>
      <c r="L86" s="35"/>
      <c r="M86" s="35"/>
      <c r="N86" s="35"/>
      <c r="O86" s="35"/>
      <c r="P86" s="34"/>
      <c r="Q86" s="34"/>
    </row>
    <row r="87" spans="3:17" x14ac:dyDescent="0.2">
      <c r="C87" s="36"/>
      <c r="D87" s="44"/>
      <c r="E87" s="44"/>
      <c r="F87" s="55"/>
      <c r="G87" s="35"/>
      <c r="H87" s="35"/>
      <c r="I87" s="35"/>
      <c r="J87" s="35"/>
      <c r="K87" s="35"/>
      <c r="L87" s="35"/>
      <c r="M87" s="35"/>
      <c r="N87" s="35"/>
      <c r="O87" s="35"/>
      <c r="P87" s="34"/>
      <c r="Q87" s="34"/>
    </row>
    <row r="88" spans="3:17" x14ac:dyDescent="0.2">
      <c r="C88" s="36"/>
      <c r="D88" s="44"/>
      <c r="E88" s="44"/>
      <c r="F88" s="55"/>
      <c r="G88" s="35"/>
      <c r="H88" s="35"/>
      <c r="I88" s="35"/>
      <c r="J88" s="35"/>
      <c r="K88" s="35"/>
      <c r="L88" s="35"/>
      <c r="M88" s="35"/>
      <c r="N88" s="35"/>
      <c r="O88" s="35"/>
      <c r="P88" s="34"/>
      <c r="Q88" s="34"/>
    </row>
    <row r="89" spans="3:17" x14ac:dyDescent="0.2">
      <c r="C89" s="36"/>
      <c r="D89" s="44"/>
      <c r="E89" s="44"/>
    </row>
    <row r="90" spans="3:17" x14ac:dyDescent="0.2">
      <c r="C90" s="36"/>
      <c r="D90" s="44"/>
      <c r="E90" s="44"/>
    </row>
    <row r="91" spans="3:17" x14ac:dyDescent="0.2">
      <c r="C91" s="36"/>
      <c r="D91" s="44"/>
      <c r="E91" s="44"/>
    </row>
    <row r="92" spans="3:17" x14ac:dyDescent="0.2">
      <c r="C92" s="36"/>
      <c r="D92" s="44"/>
      <c r="E92" s="44"/>
    </row>
    <row r="93" spans="3:17" x14ac:dyDescent="0.2">
      <c r="C93" s="36"/>
      <c r="D93" s="44"/>
      <c r="E93" s="44"/>
    </row>
    <row r="94" spans="3:17" x14ac:dyDescent="0.2">
      <c r="C94" s="36"/>
      <c r="D94" s="44"/>
      <c r="E94" s="44"/>
    </row>
    <row r="95" spans="3:17" x14ac:dyDescent="0.2">
      <c r="C95" s="36"/>
      <c r="D95" s="44"/>
      <c r="E95" s="44"/>
    </row>
    <row r="96" spans="3:17" x14ac:dyDescent="0.2">
      <c r="C96" s="36"/>
      <c r="D96" s="44"/>
      <c r="E96" s="44"/>
    </row>
    <row r="97" spans="3:5" x14ac:dyDescent="0.2">
      <c r="C97" s="36"/>
      <c r="D97" s="44"/>
      <c r="E97" s="44"/>
    </row>
    <row r="98" spans="3:5" x14ac:dyDescent="0.2">
      <c r="C98" s="36"/>
      <c r="D98" s="44"/>
      <c r="E98" s="44"/>
    </row>
    <row r="99" spans="3:5" x14ac:dyDescent="0.2">
      <c r="C99" s="36"/>
      <c r="D99" s="44"/>
      <c r="E99" s="44"/>
    </row>
    <row r="100" spans="3:5" x14ac:dyDescent="0.2">
      <c r="C100" s="36"/>
      <c r="D100" s="44"/>
      <c r="E100" s="44"/>
    </row>
    <row r="101" spans="3:5" x14ac:dyDescent="0.2">
      <c r="C101" s="36"/>
      <c r="D101" s="44"/>
      <c r="E101" s="44"/>
    </row>
    <row r="102" spans="3:5" x14ac:dyDescent="0.2">
      <c r="C102" s="36"/>
      <c r="D102" s="44"/>
      <c r="E102" s="44"/>
    </row>
    <row r="103" spans="3:5" x14ac:dyDescent="0.2">
      <c r="C103" s="36"/>
      <c r="D103" s="44"/>
      <c r="E103" s="44"/>
    </row>
    <row r="104" spans="3:5" x14ac:dyDescent="0.2">
      <c r="C104" s="36"/>
      <c r="D104" s="44"/>
      <c r="E104" s="44"/>
    </row>
    <row r="105" spans="3:5" x14ac:dyDescent="0.2">
      <c r="C105" s="36"/>
      <c r="D105" s="44"/>
      <c r="E105" s="44"/>
    </row>
    <row r="106" spans="3:5" x14ac:dyDescent="0.2">
      <c r="C106" s="36"/>
      <c r="D106" s="44"/>
      <c r="E106" s="44"/>
    </row>
    <row r="107" spans="3:5" x14ac:dyDescent="0.2">
      <c r="C107" s="36"/>
      <c r="D107" s="44"/>
      <c r="E107" s="44"/>
    </row>
    <row r="108" spans="3:5" x14ac:dyDescent="0.2">
      <c r="C108" s="36"/>
      <c r="D108" s="44"/>
      <c r="E108" s="44"/>
    </row>
    <row r="109" spans="3:5" x14ac:dyDescent="0.2">
      <c r="C109" s="36"/>
      <c r="D109" s="44"/>
      <c r="E109" s="44"/>
    </row>
    <row r="110" spans="3:5" x14ac:dyDescent="0.2">
      <c r="C110" s="36"/>
      <c r="D110" s="44"/>
      <c r="E110" s="44"/>
    </row>
    <row r="111" spans="3:5" x14ac:dyDescent="0.2">
      <c r="C111" s="36"/>
      <c r="D111" s="44"/>
      <c r="E111" s="44"/>
    </row>
    <row r="112" spans="3:5" x14ac:dyDescent="0.2">
      <c r="C112" s="36"/>
      <c r="D112" s="44"/>
      <c r="E112" s="44"/>
    </row>
    <row r="113" spans="3:5" x14ac:dyDescent="0.2">
      <c r="C113" s="36"/>
      <c r="D113" s="44"/>
      <c r="E113" s="44"/>
    </row>
  </sheetData>
  <pageMargins left="0.7" right="0.7" top="0.75" bottom="0.75" header="0.3" footer="0.3"/>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A7B59-0683-7C49-9EB1-471A67E59B08}">
  <dimension ref="A1:CG88"/>
  <sheetViews>
    <sheetView showGridLines="0" zoomScale="150" zoomScaleNormal="150" zoomScalePageLayoutView="150" workbookViewId="0">
      <selection activeCell="G3" sqref="G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596</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37">
        <v>6.3609999999999998</v>
      </c>
      <c r="E3" s="36">
        <v>1.528</v>
      </c>
      <c r="F3" s="35"/>
      <c r="G3" s="38" t="s">
        <v>597</v>
      </c>
      <c r="H3" s="39">
        <v>0.26</v>
      </c>
      <c r="I3" s="39">
        <v>0.15</v>
      </c>
      <c r="K3" s="38" t="s">
        <v>591</v>
      </c>
      <c r="L3" s="39">
        <v>0.77081290580248274</v>
      </c>
      <c r="M3" s="39">
        <v>0.34773702956962976</v>
      </c>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0.10257655226598013</v>
      </c>
      <c r="C6" s="47" t="s">
        <v>599</v>
      </c>
      <c r="D6" s="48">
        <v>0.51795000000000002</v>
      </c>
      <c r="E6" s="48">
        <v>8.5818999999999999E-4</v>
      </c>
      <c r="F6" s="48">
        <v>0.28303</v>
      </c>
      <c r="G6" s="48">
        <v>0.49226999999999999</v>
      </c>
      <c r="H6" s="48">
        <v>1.4309000000000001</v>
      </c>
      <c r="I6" s="48">
        <v>2.2583000000000002</v>
      </c>
      <c r="J6" s="48">
        <v>3.4205999999999999</v>
      </c>
      <c r="K6" s="48">
        <v>5.0128000000000004</v>
      </c>
      <c r="L6" s="48">
        <v>6.3326000000000002</v>
      </c>
      <c r="M6" s="48">
        <v>7.4314</v>
      </c>
      <c r="N6" s="48">
        <v>1.4524E-2</v>
      </c>
      <c r="O6" s="48">
        <v>0.32128000000000001</v>
      </c>
    </row>
    <row r="7" spans="1:17" x14ac:dyDescent="0.2">
      <c r="A7" s="42" t="s">
        <v>588</v>
      </c>
      <c r="B7" s="43">
        <v>15</v>
      </c>
      <c r="C7" s="42" t="s">
        <v>587</v>
      </c>
      <c r="D7" s="44" t="s">
        <v>598</v>
      </c>
      <c r="E7" s="44">
        <v>0</v>
      </c>
      <c r="F7" s="44">
        <v>0.25</v>
      </c>
      <c r="G7" s="44">
        <v>0.5</v>
      </c>
      <c r="H7" s="44">
        <v>1.5</v>
      </c>
      <c r="I7" s="44">
        <v>3</v>
      </c>
      <c r="J7" s="44">
        <v>6</v>
      </c>
      <c r="K7" s="44">
        <v>12</v>
      </c>
      <c r="L7" s="44">
        <v>24</v>
      </c>
      <c r="M7" s="44">
        <v>48</v>
      </c>
      <c r="N7" s="44">
        <v>0</v>
      </c>
      <c r="O7" s="44">
        <v>0.25</v>
      </c>
    </row>
    <row r="8" spans="1:17" ht="12.75" x14ac:dyDescent="0.25">
      <c r="A8" s="46" t="s">
        <v>586</v>
      </c>
      <c r="B8" s="27">
        <v>0.10257655226598013</v>
      </c>
      <c r="C8" s="47" t="s">
        <v>599</v>
      </c>
      <c r="D8" s="48">
        <v>0.54071999999999998</v>
      </c>
      <c r="E8" s="48">
        <v>3.6882999999999999E-2</v>
      </c>
      <c r="F8" s="48">
        <v>0.34067999999999998</v>
      </c>
      <c r="G8" s="48">
        <v>0.52546999999999999</v>
      </c>
      <c r="H8" s="48">
        <v>1.3045</v>
      </c>
      <c r="I8" s="48">
        <v>2.1825000000000001</v>
      </c>
      <c r="J8" s="48">
        <v>3.3713000000000002</v>
      </c>
      <c r="K8" s="48">
        <v>4.7572000000000001</v>
      </c>
      <c r="L8" s="48">
        <v>6.3052000000000001</v>
      </c>
      <c r="M8" s="48">
        <v>7.2474999999999996</v>
      </c>
      <c r="N8" s="48">
        <v>1.4368000000000001E-2</v>
      </c>
      <c r="O8" s="48">
        <v>0.28275</v>
      </c>
    </row>
    <row r="9" spans="1:17" x14ac:dyDescent="0.2">
      <c r="A9" s="42" t="s">
        <v>588</v>
      </c>
      <c r="B9" s="43">
        <v>15</v>
      </c>
      <c r="C9" s="42" t="s">
        <v>587</v>
      </c>
      <c r="D9" s="44" t="s">
        <v>598</v>
      </c>
      <c r="E9" s="44">
        <v>0</v>
      </c>
      <c r="F9" s="44">
        <v>0.25</v>
      </c>
      <c r="G9" s="44">
        <v>0.5</v>
      </c>
      <c r="H9" s="44">
        <v>1.5</v>
      </c>
      <c r="I9" s="44">
        <v>3</v>
      </c>
      <c r="J9" s="44">
        <v>6</v>
      </c>
      <c r="K9" s="44">
        <v>12</v>
      </c>
      <c r="L9" s="44">
        <v>24</v>
      </c>
      <c r="M9" s="44">
        <v>48</v>
      </c>
      <c r="N9" s="44">
        <v>0</v>
      </c>
      <c r="O9" s="44">
        <v>0.25</v>
      </c>
    </row>
    <row r="10" spans="1:17" ht="12.75" x14ac:dyDescent="0.25">
      <c r="A10" s="46" t="s">
        <v>586</v>
      </c>
      <c r="B10" s="27">
        <v>0.10257655226598013</v>
      </c>
      <c r="C10" s="46" t="s">
        <v>599</v>
      </c>
      <c r="D10" s="48">
        <v>0.53222999999999998</v>
      </c>
      <c r="E10" s="48">
        <v>1.5957E-3</v>
      </c>
      <c r="F10" s="48">
        <v>0.27615000000000001</v>
      </c>
      <c r="G10" s="48">
        <v>0.50231999999999999</v>
      </c>
      <c r="H10" s="48">
        <v>1.2856000000000001</v>
      </c>
      <c r="I10" s="48">
        <v>2.2155</v>
      </c>
      <c r="J10" s="48">
        <v>3.4777999999999998</v>
      </c>
      <c r="K10" s="48">
        <v>4.8022999999999998</v>
      </c>
      <c r="L10" s="48">
        <v>6.3159999999999998</v>
      </c>
      <c r="M10" s="48">
        <v>7.1848000000000001</v>
      </c>
      <c r="N10" s="48">
        <v>7.6514E-3</v>
      </c>
      <c r="O10" s="48">
        <v>0.27879999999999999</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0.97682999999999998</v>
      </c>
      <c r="E12" s="41">
        <v>0.96738000000000002</v>
      </c>
      <c r="F12" s="41">
        <v>0.96094000000000002</v>
      </c>
      <c r="G12" s="41">
        <v>0.95845000000000002</v>
      </c>
      <c r="H12" s="41">
        <v>0.95665999999999995</v>
      </c>
      <c r="I12" s="41">
        <v>0.98011999999999999</v>
      </c>
      <c r="J12" s="41">
        <v>0.94074999999999998</v>
      </c>
      <c r="K12" s="41">
        <v>0.92020000000000002</v>
      </c>
      <c r="L12" s="41">
        <v>0.95121999999999995</v>
      </c>
      <c r="M12" s="41">
        <v>0.91903000000000001</v>
      </c>
      <c r="N12" s="41">
        <v>0.87787999999999999</v>
      </c>
      <c r="O12" s="41">
        <v>0.86614000000000002</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0.96309</v>
      </c>
      <c r="E14" s="41">
        <v>0.95830000000000004</v>
      </c>
      <c r="F14" s="41">
        <v>0.93367999999999995</v>
      </c>
      <c r="G14" s="41">
        <v>0.96174999999999999</v>
      </c>
      <c r="H14" s="41">
        <v>0.94415000000000004</v>
      </c>
      <c r="I14" s="41">
        <v>0.96687000000000001</v>
      </c>
      <c r="J14" s="41">
        <v>0.93759999999999999</v>
      </c>
      <c r="K14" s="41">
        <v>0.92623999999999995</v>
      </c>
      <c r="L14" s="41">
        <v>0.91937000000000002</v>
      </c>
      <c r="M14" s="41">
        <v>0.88736000000000004</v>
      </c>
      <c r="N14" s="41">
        <v>0.82203999999999999</v>
      </c>
      <c r="O14" s="41">
        <v>0.79749000000000003</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0.92840999999999996</v>
      </c>
      <c r="E16" s="41">
        <v>0.93122000000000005</v>
      </c>
      <c r="F16" s="41">
        <v>0.97233000000000003</v>
      </c>
      <c r="G16" s="41">
        <v>0.94221999999999995</v>
      </c>
      <c r="H16" s="41">
        <v>0.95952999999999999</v>
      </c>
      <c r="I16" s="41">
        <v>0.95618000000000003</v>
      </c>
      <c r="J16" s="41">
        <v>0.93777999999999995</v>
      </c>
      <c r="K16" s="41">
        <v>0.89912999999999998</v>
      </c>
      <c r="L16" s="41">
        <v>0.87270999999999999</v>
      </c>
      <c r="M16" s="41">
        <v>0.85385</v>
      </c>
      <c r="N16" s="41">
        <v>0.76746999999999999</v>
      </c>
      <c r="O16" s="41">
        <v>0.71313000000000004</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41">
        <v>0.94681999999999999</v>
      </c>
      <c r="E18" s="41">
        <v>0.93637999999999999</v>
      </c>
      <c r="F18" s="41">
        <v>0.93706</v>
      </c>
      <c r="G18" s="41">
        <v>0.97391000000000005</v>
      </c>
      <c r="H18" s="41">
        <v>0.95364000000000004</v>
      </c>
      <c r="I18" s="41">
        <v>0.93766000000000005</v>
      </c>
      <c r="J18" s="41">
        <v>0.94413999999999998</v>
      </c>
      <c r="K18" s="41">
        <v>0.83425000000000005</v>
      </c>
      <c r="L18" s="41">
        <v>0.82443</v>
      </c>
      <c r="M18" s="41">
        <v>0.74583999999999995</v>
      </c>
      <c r="N18" s="41">
        <v>0.69030000000000002</v>
      </c>
      <c r="O18" s="41">
        <v>0.57276000000000005</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0.98507999999999996</v>
      </c>
      <c r="E20" s="41">
        <v>0.94781000000000004</v>
      </c>
      <c r="F20" s="41">
        <v>0.92820000000000003</v>
      </c>
      <c r="G20" s="41">
        <v>0.91393999999999997</v>
      </c>
      <c r="H20" s="41">
        <v>0.92898999999999998</v>
      </c>
      <c r="I20" s="41">
        <v>0.88299000000000005</v>
      </c>
      <c r="J20" s="41">
        <v>0.81140000000000001</v>
      </c>
      <c r="K20" s="41">
        <v>0.81191999999999998</v>
      </c>
      <c r="L20" s="41">
        <v>0.70431999999999995</v>
      </c>
      <c r="M20" s="41">
        <v>0.61592999999999998</v>
      </c>
      <c r="N20" s="41">
        <v>0.50753000000000004</v>
      </c>
      <c r="O20" s="41">
        <v>0.40937000000000001</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0.90227000000000002</v>
      </c>
      <c r="E22" s="41">
        <v>0.87283999999999995</v>
      </c>
      <c r="F22" s="41">
        <v>0.85787999999999998</v>
      </c>
      <c r="G22" s="41">
        <v>0.78220000000000001</v>
      </c>
      <c r="H22" s="41">
        <v>0.69845999999999997</v>
      </c>
      <c r="I22" s="41">
        <v>0.63778999999999997</v>
      </c>
      <c r="J22" s="41">
        <v>0.52437</v>
      </c>
      <c r="K22" s="41">
        <v>0.42107</v>
      </c>
      <c r="L22" s="41">
        <v>0.30407000000000001</v>
      </c>
      <c r="M22" s="41">
        <v>0.19253999999999999</v>
      </c>
      <c r="N22" s="41">
        <v>0.13492000000000001</v>
      </c>
      <c r="O22" s="41">
        <v>8.5269999999999999E-2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41">
        <v>0.71214999999999995</v>
      </c>
      <c r="E24" s="41">
        <v>0.63114000000000003</v>
      </c>
      <c r="F24" s="41">
        <v>0.53622000000000003</v>
      </c>
      <c r="G24" s="41">
        <v>0.43961</v>
      </c>
      <c r="H24" s="41">
        <v>0.33426</v>
      </c>
      <c r="I24" s="41">
        <v>0.25374000000000002</v>
      </c>
      <c r="J24" s="41">
        <v>0.15731999999999999</v>
      </c>
      <c r="K24" s="41">
        <v>9.4458E-2</v>
      </c>
      <c r="L24" s="35"/>
      <c r="M24" s="35"/>
      <c r="N24" s="35"/>
      <c r="O24" s="35"/>
      <c r="P24" s="34"/>
      <c r="Q24" s="34"/>
    </row>
    <row r="25" spans="1:17" x14ac:dyDescent="0.2">
      <c r="A25" s="42" t="s">
        <v>588</v>
      </c>
      <c r="B25" s="43">
        <v>15</v>
      </c>
      <c r="C25" s="42" t="s">
        <v>587</v>
      </c>
      <c r="D25" s="36">
        <v>1.0029999999999999</v>
      </c>
      <c r="E25" s="36">
        <v>9.3450000000000006</v>
      </c>
      <c r="F25" s="36">
        <v>15.364000000000001</v>
      </c>
      <c r="G25" s="36">
        <v>27.401</v>
      </c>
      <c r="H25" s="36">
        <v>51.473999999999997</v>
      </c>
      <c r="I25" s="36">
        <v>1.004</v>
      </c>
      <c r="J25" s="36"/>
      <c r="K25" s="34"/>
      <c r="L25" s="34"/>
      <c r="M25" s="34"/>
      <c r="N25" s="34"/>
      <c r="O25" s="34"/>
      <c r="P25" s="34"/>
      <c r="Q25" s="34"/>
    </row>
    <row r="26" spans="1:17" ht="12.75" x14ac:dyDescent="0.25">
      <c r="A26" s="46" t="s">
        <v>586</v>
      </c>
      <c r="B26" s="51">
        <v>0</v>
      </c>
      <c r="C26" s="46" t="s">
        <v>599</v>
      </c>
      <c r="D26" s="52">
        <v>0.95728999999999997</v>
      </c>
      <c r="E26" s="52">
        <v>0.92620000000000002</v>
      </c>
      <c r="F26" s="52">
        <v>0.94010000000000005</v>
      </c>
      <c r="G26" s="52">
        <v>0.92186999999999997</v>
      </c>
      <c r="H26" s="52">
        <v>0.88773999999999997</v>
      </c>
      <c r="I26" s="52">
        <v>0.95291000000000003</v>
      </c>
      <c r="J26" s="36"/>
      <c r="K26" s="34"/>
      <c r="L26" s="34"/>
      <c r="M26" s="34"/>
      <c r="N26" s="34"/>
      <c r="O26" s="34"/>
      <c r="P26" s="34"/>
      <c r="Q26" s="34"/>
    </row>
    <row r="27" spans="1:17" x14ac:dyDescent="0.2">
      <c r="A27" s="47" t="s">
        <v>588</v>
      </c>
      <c r="B27" s="49">
        <v>15</v>
      </c>
      <c r="C27" s="47" t="s">
        <v>587</v>
      </c>
      <c r="D27" s="36">
        <v>1.0029999999999999</v>
      </c>
      <c r="E27" s="36">
        <v>10.843</v>
      </c>
      <c r="F27" s="36">
        <v>16.861000000000001</v>
      </c>
      <c r="G27" s="36">
        <v>28.896999999999998</v>
      </c>
      <c r="H27" s="36">
        <v>52.972000000000001</v>
      </c>
      <c r="I27" s="36">
        <v>1.004</v>
      </c>
      <c r="J27" s="36"/>
    </row>
    <row r="28" spans="1:17" ht="12.75" x14ac:dyDescent="0.25">
      <c r="A28" s="46" t="s">
        <v>586</v>
      </c>
      <c r="B28" s="51">
        <v>0</v>
      </c>
      <c r="C28" s="46" t="s">
        <v>599</v>
      </c>
      <c r="D28" s="52">
        <v>0.94893000000000005</v>
      </c>
      <c r="E28" s="52">
        <v>0.95208999999999999</v>
      </c>
      <c r="F28" s="52">
        <v>0.92852999999999997</v>
      </c>
      <c r="G28" s="52">
        <v>0.91759000000000002</v>
      </c>
      <c r="H28" s="52">
        <v>0.94594999999999996</v>
      </c>
      <c r="I28" s="52">
        <v>0.9466</v>
      </c>
      <c r="J28" s="36"/>
    </row>
    <row r="29" spans="1:17" x14ac:dyDescent="0.2">
      <c r="A29" s="47" t="s">
        <v>588</v>
      </c>
      <c r="B29" s="49">
        <v>15</v>
      </c>
      <c r="C29" s="47" t="s">
        <v>587</v>
      </c>
      <c r="D29" s="36">
        <v>1.0029999999999999</v>
      </c>
      <c r="E29" s="36">
        <v>12.34</v>
      </c>
      <c r="F29" s="36">
        <v>18.361000000000001</v>
      </c>
      <c r="G29" s="36">
        <v>30.393000000000001</v>
      </c>
      <c r="H29" s="36">
        <v>54.472000000000001</v>
      </c>
      <c r="I29" s="36">
        <v>1.004</v>
      </c>
      <c r="J29" s="36"/>
      <c r="Q29" s="34"/>
    </row>
    <row r="30" spans="1:17" ht="12.75" x14ac:dyDescent="0.25">
      <c r="A30" s="46" t="s">
        <v>586</v>
      </c>
      <c r="B30" s="51">
        <v>0</v>
      </c>
      <c r="C30" s="46" t="s">
        <v>599</v>
      </c>
      <c r="D30" s="52">
        <v>0.94569999999999999</v>
      </c>
      <c r="E30" s="52">
        <v>0.91108</v>
      </c>
      <c r="F30" s="52">
        <v>0.90717000000000003</v>
      </c>
      <c r="G30" s="52">
        <v>0.90808999999999995</v>
      </c>
      <c r="H30" s="52">
        <v>0.90139000000000002</v>
      </c>
      <c r="I30" s="52">
        <v>0.96387</v>
      </c>
      <c r="J30" s="36"/>
      <c r="Q30" s="34"/>
    </row>
    <row r="31" spans="1:17" x14ac:dyDescent="0.2">
      <c r="A31" s="33"/>
      <c r="B31" s="49"/>
      <c r="C31" s="53"/>
      <c r="Q31" s="34"/>
    </row>
    <row r="32" spans="1:17" x14ac:dyDescent="0.2">
      <c r="D32" s="35"/>
      <c r="E32" s="35"/>
      <c r="F32" s="35"/>
      <c r="G32" s="35"/>
      <c r="H32" s="35"/>
      <c r="I32" s="35"/>
      <c r="J32" s="35"/>
      <c r="K32" s="35"/>
      <c r="Q32" s="34"/>
    </row>
    <row r="33" spans="2:85" x14ac:dyDescent="0.2">
      <c r="B33" s="56"/>
      <c r="C33" s="56"/>
      <c r="F33" s="57"/>
      <c r="G33" s="57"/>
      <c r="H33" s="57"/>
      <c r="I33" s="57"/>
      <c r="J33" s="57"/>
      <c r="K33" s="57"/>
      <c r="L33" s="57"/>
      <c r="M33" s="57"/>
    </row>
    <row r="34" spans="2:85" x14ac:dyDescent="0.2">
      <c r="B34" s="56"/>
      <c r="C34" s="56"/>
      <c r="F34" s="57"/>
      <c r="G34" s="57"/>
      <c r="H34" s="57"/>
      <c r="I34" s="57"/>
      <c r="J34" s="57"/>
      <c r="K34" s="57"/>
      <c r="L34" s="57"/>
      <c r="M34" s="57"/>
    </row>
    <row r="35" spans="2:85" x14ac:dyDescent="0.2">
      <c r="B35" s="56"/>
      <c r="C35" s="56"/>
      <c r="F35" s="57"/>
      <c r="G35" s="57"/>
      <c r="H35" s="57"/>
      <c r="I35" s="57"/>
      <c r="J35" s="57"/>
      <c r="K35" s="57"/>
      <c r="L35" s="57"/>
      <c r="M35" s="57"/>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row>
    <row r="36" spans="2:85" x14ac:dyDescent="0.2">
      <c r="B36" s="56"/>
      <c r="C36" s="56"/>
      <c r="F36" s="57"/>
      <c r="G36" s="57"/>
      <c r="H36" s="57"/>
      <c r="I36" s="57"/>
      <c r="J36" s="57"/>
      <c r="K36" s="57"/>
      <c r="L36" s="57"/>
      <c r="M36" s="57"/>
    </row>
    <row r="37" spans="2:85" x14ac:dyDescent="0.2">
      <c r="B37" s="56"/>
      <c r="C37" s="56"/>
      <c r="F37" s="57"/>
      <c r="G37" s="57"/>
      <c r="H37" s="57"/>
      <c r="I37" s="57"/>
      <c r="J37" s="57"/>
      <c r="K37" s="57"/>
      <c r="L37" s="57"/>
      <c r="M37" s="57"/>
    </row>
    <row r="38" spans="2:85" x14ac:dyDescent="0.2">
      <c r="B38" s="56"/>
      <c r="C38" s="56"/>
      <c r="F38" s="57"/>
      <c r="G38" s="57"/>
      <c r="H38" s="57"/>
      <c r="I38" s="57"/>
      <c r="J38" s="57"/>
      <c r="K38" s="57"/>
      <c r="L38" s="57"/>
      <c r="M38" s="57"/>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row>
    <row r="39" spans="2:85" x14ac:dyDescent="0.2">
      <c r="D39" s="35"/>
      <c r="E39" s="35"/>
      <c r="F39" s="55"/>
      <c r="G39" s="35"/>
      <c r="H39" s="35"/>
      <c r="I39" s="35"/>
      <c r="J39" s="35"/>
    </row>
    <row r="40" spans="2:85" x14ac:dyDescent="0.2">
      <c r="D40" s="35"/>
      <c r="E40" s="35"/>
      <c r="F40" s="55"/>
      <c r="G40" s="35"/>
      <c r="H40" s="35"/>
      <c r="I40" s="35"/>
      <c r="J40" s="35"/>
    </row>
    <row r="41" spans="2:85" x14ac:dyDescent="0.2">
      <c r="D41" s="35"/>
      <c r="E41" s="35"/>
      <c r="F41" s="55"/>
      <c r="G41" s="35"/>
      <c r="H41" s="35"/>
      <c r="I41" s="35"/>
      <c r="J41" s="35"/>
    </row>
    <row r="42" spans="2:85" x14ac:dyDescent="0.2">
      <c r="F42" s="55"/>
    </row>
    <row r="43" spans="2:85" x14ac:dyDescent="0.2">
      <c r="F43" s="55"/>
      <c r="P43" s="40"/>
      <c r="Q43" s="35"/>
    </row>
    <row r="44" spans="2:85" x14ac:dyDescent="0.2">
      <c r="F44" s="55"/>
      <c r="P44" s="40"/>
      <c r="Q44" s="40"/>
    </row>
    <row r="45" spans="2:85" x14ac:dyDescent="0.2">
      <c r="F45" s="55"/>
      <c r="P45" s="40"/>
      <c r="Q45" s="35"/>
    </row>
    <row r="46" spans="2:85" x14ac:dyDescent="0.2">
      <c r="F46" s="55"/>
      <c r="G46" s="35"/>
      <c r="H46" s="35"/>
      <c r="I46" s="35"/>
      <c r="J46" s="35"/>
      <c r="K46" s="35"/>
      <c r="L46" s="35"/>
      <c r="M46" s="35"/>
      <c r="N46" s="35"/>
      <c r="O46" s="35"/>
      <c r="P46" s="35"/>
      <c r="Q46" s="40"/>
    </row>
    <row r="47" spans="2:85" x14ac:dyDescent="0.2">
      <c r="F47" s="55"/>
      <c r="P47" s="40"/>
      <c r="Q47" s="35"/>
    </row>
    <row r="48" spans="2:85"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03C41-88BE-0841-9563-F6C61D81FF4B}">
  <dimension ref="A1:AX88"/>
  <sheetViews>
    <sheetView showGridLines="0" zoomScale="150" zoomScaleNormal="150" zoomScalePageLayoutView="150" workbookViewId="0">
      <selection activeCell="G3" sqref="G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20" x14ac:dyDescent="0.2">
      <c r="A1" s="33" t="s">
        <v>596</v>
      </c>
      <c r="D1" s="35"/>
      <c r="E1" s="35"/>
      <c r="F1" s="35"/>
      <c r="G1" s="35"/>
      <c r="H1" s="35"/>
      <c r="I1" s="35"/>
      <c r="J1" s="35"/>
      <c r="K1" s="35"/>
      <c r="L1" s="35"/>
      <c r="M1" s="35"/>
      <c r="N1" s="35"/>
      <c r="O1" s="35"/>
      <c r="P1" s="34"/>
      <c r="Q1" s="34"/>
    </row>
    <row r="2" spans="1:20" x14ac:dyDescent="0.2">
      <c r="A2" s="33" t="s">
        <v>594</v>
      </c>
      <c r="D2" s="35"/>
      <c r="E2" s="35"/>
      <c r="F2" s="35"/>
      <c r="G2" s="35"/>
      <c r="H2" s="35"/>
      <c r="I2" s="35"/>
      <c r="J2" s="35"/>
      <c r="K2" s="35"/>
      <c r="L2" s="35"/>
      <c r="M2" s="35"/>
      <c r="N2" s="35"/>
      <c r="O2" s="35"/>
      <c r="P2" s="34"/>
      <c r="Q2" s="34"/>
    </row>
    <row r="3" spans="1:20" x14ac:dyDescent="0.2">
      <c r="A3" s="33" t="s">
        <v>593</v>
      </c>
      <c r="D3" s="37">
        <v>6.3609999999999998</v>
      </c>
      <c r="E3" s="36">
        <v>1.528</v>
      </c>
      <c r="F3" s="35"/>
      <c r="G3" s="38" t="s">
        <v>597</v>
      </c>
      <c r="H3" s="39">
        <v>0.26</v>
      </c>
      <c r="I3" s="39">
        <v>0.15</v>
      </c>
      <c r="K3" s="38" t="s">
        <v>591</v>
      </c>
      <c r="L3" s="39">
        <v>0.77081290580248274</v>
      </c>
      <c r="M3" s="39">
        <v>0.34773702956962976</v>
      </c>
      <c r="N3" s="35"/>
      <c r="O3" s="35"/>
      <c r="P3" s="34"/>
      <c r="Q3" s="34"/>
    </row>
    <row r="4" spans="1:20" x14ac:dyDescent="0.2">
      <c r="A4" s="33" t="s">
        <v>590</v>
      </c>
      <c r="D4" s="41"/>
      <c r="E4" s="41"/>
      <c r="F4" s="41"/>
      <c r="G4" s="41"/>
      <c r="H4" s="41"/>
      <c r="I4" s="41"/>
      <c r="J4" s="41"/>
      <c r="K4" s="41"/>
      <c r="L4" s="41"/>
      <c r="M4" s="41"/>
      <c r="N4" s="41"/>
      <c r="O4" s="41"/>
      <c r="P4" s="34"/>
      <c r="Q4" s="34"/>
    </row>
    <row r="5" spans="1:20"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c r="P5" s="34"/>
    </row>
    <row r="6" spans="1:20" ht="12.75" x14ac:dyDescent="0.25">
      <c r="A6" s="46" t="s">
        <v>586</v>
      </c>
      <c r="B6" s="27">
        <v>0.10257655226598013</v>
      </c>
      <c r="C6" s="47" t="s">
        <v>599</v>
      </c>
      <c r="D6" s="48">
        <v>0.71538000000000002</v>
      </c>
      <c r="E6" s="48">
        <v>6.6864000000000003E-3</v>
      </c>
      <c r="F6" s="48">
        <v>0.25058000000000002</v>
      </c>
      <c r="G6" s="48">
        <v>0.47477000000000003</v>
      </c>
      <c r="H6" s="48">
        <v>1.2909999999999999</v>
      </c>
      <c r="I6" s="48">
        <v>2.0232999999999999</v>
      </c>
      <c r="J6" s="48">
        <v>3.0413999999999999</v>
      </c>
      <c r="K6" s="48">
        <v>4.0808999999999997</v>
      </c>
      <c r="L6" s="48">
        <v>5.1040000000000001</v>
      </c>
      <c r="M6" s="48">
        <v>5.5476000000000001</v>
      </c>
      <c r="N6" s="48">
        <v>2.3570000000000001E-2</v>
      </c>
      <c r="O6" s="48">
        <v>0.28542000000000001</v>
      </c>
      <c r="R6" s="45"/>
      <c r="T6" s="45"/>
    </row>
    <row r="7" spans="1:20" x14ac:dyDescent="0.2">
      <c r="A7" s="42" t="s">
        <v>588</v>
      </c>
      <c r="B7" s="43">
        <v>15</v>
      </c>
      <c r="C7" s="42" t="s">
        <v>587</v>
      </c>
      <c r="D7" s="44" t="s">
        <v>598</v>
      </c>
      <c r="E7" s="44">
        <v>0</v>
      </c>
      <c r="F7" s="44">
        <v>0.25</v>
      </c>
      <c r="G7" s="44">
        <v>0.5</v>
      </c>
      <c r="H7" s="44">
        <v>1.5</v>
      </c>
      <c r="I7" s="44">
        <v>3</v>
      </c>
      <c r="J7" s="44">
        <v>6</v>
      </c>
      <c r="K7" s="44">
        <v>12</v>
      </c>
      <c r="L7" s="44">
        <v>24</v>
      </c>
      <c r="M7" s="44">
        <v>48</v>
      </c>
      <c r="N7" s="44">
        <v>0</v>
      </c>
      <c r="O7" s="44">
        <v>0.25</v>
      </c>
      <c r="P7" s="34"/>
    </row>
    <row r="8" spans="1:20" ht="12.75" x14ac:dyDescent="0.25">
      <c r="A8" s="46" t="s">
        <v>586</v>
      </c>
      <c r="B8" s="27">
        <v>0.10257655226598013</v>
      </c>
      <c r="C8" s="47" t="s">
        <v>599</v>
      </c>
      <c r="D8" s="48">
        <v>0.63300999999999996</v>
      </c>
      <c r="E8" s="48">
        <v>5.3522E-2</v>
      </c>
      <c r="F8" s="48">
        <v>0.21188000000000001</v>
      </c>
      <c r="G8" s="48">
        <v>0.51097999999999999</v>
      </c>
      <c r="H8" s="48">
        <v>1.2242999999999999</v>
      </c>
      <c r="I8" s="48">
        <v>2.0131000000000001</v>
      </c>
      <c r="J8" s="48">
        <v>3.0379999999999998</v>
      </c>
      <c r="K8" s="48">
        <v>4.0822000000000003</v>
      </c>
      <c r="L8" s="48">
        <v>4.9382000000000001</v>
      </c>
      <c r="M8" s="48">
        <v>5.5119999999999996</v>
      </c>
      <c r="N8" s="48">
        <v>1.8272E-2</v>
      </c>
      <c r="O8" s="48">
        <v>0.26878000000000002</v>
      </c>
      <c r="R8" s="45"/>
      <c r="T8" s="45"/>
    </row>
    <row r="9" spans="1:20" x14ac:dyDescent="0.2">
      <c r="A9" s="42" t="s">
        <v>588</v>
      </c>
      <c r="B9" s="43">
        <v>15</v>
      </c>
      <c r="C9" s="42" t="s">
        <v>587</v>
      </c>
      <c r="D9" s="44" t="s">
        <v>598</v>
      </c>
      <c r="E9" s="44">
        <v>0</v>
      </c>
      <c r="F9" s="44">
        <v>0.25</v>
      </c>
      <c r="G9" s="44">
        <v>0.5</v>
      </c>
      <c r="H9" s="44">
        <v>1.5</v>
      </c>
      <c r="I9" s="44">
        <v>3</v>
      </c>
      <c r="J9" s="44">
        <v>6</v>
      </c>
      <c r="K9" s="44">
        <v>12</v>
      </c>
      <c r="L9" s="44">
        <v>24</v>
      </c>
      <c r="M9" s="44">
        <v>48</v>
      </c>
      <c r="N9" s="44">
        <v>0</v>
      </c>
      <c r="O9" s="44">
        <v>0.25</v>
      </c>
      <c r="P9" s="34"/>
      <c r="Q9" s="34"/>
    </row>
    <row r="10" spans="1:20" ht="12.75" x14ac:dyDescent="0.25">
      <c r="A10" s="46" t="s">
        <v>586</v>
      </c>
      <c r="B10" s="27">
        <v>0.10257655226598013</v>
      </c>
      <c r="C10" s="46" t="s">
        <v>599</v>
      </c>
      <c r="D10" s="48">
        <v>0.56079999999999997</v>
      </c>
      <c r="E10" s="48">
        <v>6.3038E-3</v>
      </c>
      <c r="F10" s="48">
        <v>0.25763999999999998</v>
      </c>
      <c r="G10" s="48">
        <v>0.48171999999999998</v>
      </c>
      <c r="H10" s="48">
        <v>1.2081</v>
      </c>
      <c r="I10" s="48">
        <v>2.0051999999999999</v>
      </c>
      <c r="J10" s="48">
        <v>3.0358000000000001</v>
      </c>
      <c r="K10" s="48">
        <v>4.0503999999999998</v>
      </c>
      <c r="L10" s="48">
        <v>4.9423000000000004</v>
      </c>
      <c r="M10" s="48">
        <v>5.0960000000000001</v>
      </c>
      <c r="N10" s="48">
        <v>2.0451E-2</v>
      </c>
      <c r="O10" s="48">
        <v>0.26536999999999999</v>
      </c>
      <c r="Q10" s="34"/>
      <c r="R10" s="45"/>
      <c r="T10" s="45"/>
    </row>
    <row r="11" spans="1:20"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20" x14ac:dyDescent="0.2">
      <c r="A12" s="46" t="s">
        <v>586</v>
      </c>
      <c r="B12" s="51">
        <v>0</v>
      </c>
      <c r="C12" s="46" t="s">
        <v>600</v>
      </c>
      <c r="D12" s="41">
        <v>0.91971000000000003</v>
      </c>
      <c r="E12" s="41">
        <v>0.90064999999999995</v>
      </c>
      <c r="F12" s="41">
        <v>0.89900000000000002</v>
      </c>
      <c r="G12" s="41">
        <v>0.92556000000000005</v>
      </c>
      <c r="H12" s="41">
        <v>0.92371000000000003</v>
      </c>
      <c r="I12" s="41">
        <v>0.90105000000000002</v>
      </c>
      <c r="J12" s="41">
        <v>0.90830999999999995</v>
      </c>
      <c r="K12" s="41">
        <v>0.87765000000000004</v>
      </c>
      <c r="L12" s="41">
        <v>0.86212999999999995</v>
      </c>
      <c r="M12" s="41">
        <v>0.83452000000000004</v>
      </c>
      <c r="N12" s="41">
        <v>0.81247999999999998</v>
      </c>
      <c r="O12" s="41">
        <v>0.77237</v>
      </c>
    </row>
    <row r="13" spans="1:20"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20" x14ac:dyDescent="0.2">
      <c r="A14" s="46" t="s">
        <v>586</v>
      </c>
      <c r="B14" s="51">
        <v>0</v>
      </c>
      <c r="C14" s="46" t="s">
        <v>600</v>
      </c>
      <c r="D14" s="41">
        <v>0.90039999999999998</v>
      </c>
      <c r="E14" s="41">
        <v>0.91966000000000003</v>
      </c>
      <c r="F14" s="41">
        <v>0.92840999999999996</v>
      </c>
      <c r="G14" s="41">
        <v>0.90269999999999995</v>
      </c>
      <c r="H14" s="41">
        <v>0.90905999999999998</v>
      </c>
      <c r="I14" s="41">
        <v>0.89029000000000003</v>
      </c>
      <c r="J14" s="41">
        <v>0.87716000000000005</v>
      </c>
      <c r="K14" s="41">
        <v>0.85543999999999998</v>
      </c>
      <c r="L14" s="41">
        <v>0.83616000000000001</v>
      </c>
      <c r="M14" s="41">
        <v>0.79793999999999998</v>
      </c>
      <c r="N14" s="41">
        <v>0.76387000000000005</v>
      </c>
      <c r="O14" s="41">
        <v>0.73682999999999998</v>
      </c>
    </row>
    <row r="15" spans="1:20"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20" x14ac:dyDescent="0.2">
      <c r="A16" s="46" t="s">
        <v>586</v>
      </c>
      <c r="B16" s="51">
        <v>0</v>
      </c>
      <c r="C16" s="46" t="s">
        <v>600</v>
      </c>
      <c r="D16" s="41">
        <v>0.90490999999999999</v>
      </c>
      <c r="E16" s="41">
        <v>0.89897000000000005</v>
      </c>
      <c r="F16" s="41">
        <v>0.90542999999999996</v>
      </c>
      <c r="G16" s="41">
        <v>0.87841999999999998</v>
      </c>
      <c r="H16" s="41">
        <v>0.91178000000000003</v>
      </c>
      <c r="I16" s="41">
        <v>0.90408999999999995</v>
      </c>
      <c r="J16" s="41">
        <v>0.87153999999999998</v>
      </c>
      <c r="K16" s="41">
        <v>0.81567999999999996</v>
      </c>
      <c r="L16" s="41">
        <v>0.80406999999999995</v>
      </c>
      <c r="M16" s="41">
        <v>0.78666999999999998</v>
      </c>
      <c r="N16" s="41">
        <v>0.73136999999999996</v>
      </c>
      <c r="O16" s="41">
        <v>0.67725000000000002</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41">
        <v>0.89071999999999996</v>
      </c>
      <c r="E18" s="41">
        <v>0.87431000000000003</v>
      </c>
      <c r="F18" s="41">
        <v>0.88729000000000002</v>
      </c>
      <c r="G18" s="41">
        <v>0.84777999999999998</v>
      </c>
      <c r="H18" s="41">
        <v>0.86592999999999998</v>
      </c>
      <c r="I18" s="41">
        <v>0.84057999999999999</v>
      </c>
      <c r="J18" s="41">
        <v>0.81499999999999995</v>
      </c>
      <c r="K18" s="41">
        <v>0.79542999999999997</v>
      </c>
      <c r="L18" s="41">
        <v>0.74802000000000002</v>
      </c>
      <c r="M18" s="41">
        <v>0.72145999999999999</v>
      </c>
      <c r="N18" s="41">
        <v>0.65390000000000004</v>
      </c>
      <c r="O18" s="41">
        <v>0.57770999999999995</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0.88832</v>
      </c>
      <c r="E20" s="41">
        <v>0.88261999999999996</v>
      </c>
      <c r="F20" s="41">
        <v>0.87504999999999999</v>
      </c>
      <c r="G20" s="41">
        <v>0.88038000000000005</v>
      </c>
      <c r="H20" s="41">
        <v>0.83026</v>
      </c>
      <c r="I20" s="41">
        <v>0.81193000000000004</v>
      </c>
      <c r="J20" s="41">
        <v>0.77527999999999997</v>
      </c>
      <c r="K20" s="41">
        <v>0.73997999999999997</v>
      </c>
      <c r="L20" s="41">
        <v>0.67913999999999997</v>
      </c>
      <c r="M20" s="41">
        <v>0.60443999999999998</v>
      </c>
      <c r="N20" s="41">
        <v>0.56062999999999996</v>
      </c>
      <c r="O20" s="41">
        <v>0.46471000000000001</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0.82101999999999997</v>
      </c>
      <c r="E22" s="41">
        <v>0.81252999999999997</v>
      </c>
      <c r="F22" s="41">
        <v>0.77488000000000001</v>
      </c>
      <c r="G22" s="41">
        <v>0.74317999999999995</v>
      </c>
      <c r="H22" s="41">
        <v>0.68362999999999996</v>
      </c>
      <c r="I22" s="41">
        <v>0.63446999999999998</v>
      </c>
      <c r="J22" s="41">
        <v>0.56937000000000004</v>
      </c>
      <c r="K22" s="41">
        <v>0.49624000000000001</v>
      </c>
      <c r="L22" s="41">
        <v>0.42931000000000002</v>
      </c>
      <c r="M22" s="41">
        <v>0.34867999999999999</v>
      </c>
      <c r="N22" s="41">
        <v>0.29368</v>
      </c>
      <c r="O22" s="41">
        <v>0.21853</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row>
    <row r="24" spans="1:17" x14ac:dyDescent="0.2">
      <c r="A24" s="47" t="s">
        <v>586</v>
      </c>
      <c r="B24" s="49">
        <v>0</v>
      </c>
      <c r="C24" s="47" t="s">
        <v>600</v>
      </c>
      <c r="D24" s="41">
        <v>0.70652999999999999</v>
      </c>
      <c r="E24" s="41">
        <v>0.63761999999999996</v>
      </c>
      <c r="F24" s="41">
        <v>0.58938999999999997</v>
      </c>
      <c r="G24" s="41">
        <v>0.54749999999999999</v>
      </c>
      <c r="H24" s="41">
        <v>0.44938</v>
      </c>
      <c r="I24" s="41">
        <v>0.39530999999999999</v>
      </c>
      <c r="J24" s="41">
        <v>0.31048999999999999</v>
      </c>
      <c r="K24" s="41">
        <v>0.2293</v>
      </c>
      <c r="L24" s="35"/>
      <c r="M24" s="35"/>
      <c r="N24" s="35"/>
      <c r="O24" s="35"/>
      <c r="P24" s="34"/>
      <c r="Q24" s="34"/>
    </row>
    <row r="25" spans="1:17" x14ac:dyDescent="0.2">
      <c r="A25" s="42" t="s">
        <v>588</v>
      </c>
      <c r="B25" s="43">
        <v>15</v>
      </c>
      <c r="C25" s="42" t="s">
        <v>587</v>
      </c>
      <c r="D25" s="36">
        <v>1.1879999999999999</v>
      </c>
      <c r="E25" s="36">
        <v>9.5310000000000006</v>
      </c>
      <c r="F25" s="36">
        <v>15.548999999999999</v>
      </c>
      <c r="G25" s="36">
        <v>27.587</v>
      </c>
      <c r="H25" s="36">
        <v>51.66</v>
      </c>
      <c r="I25" s="36">
        <v>1.19</v>
      </c>
      <c r="J25" s="35"/>
      <c r="K25" s="34"/>
      <c r="L25" s="34"/>
      <c r="M25" s="34"/>
      <c r="N25" s="35"/>
      <c r="O25" s="35"/>
      <c r="P25" s="34"/>
      <c r="Q25" s="34"/>
    </row>
    <row r="26" spans="1:17" ht="12.75" x14ac:dyDescent="0.25">
      <c r="A26" s="46" t="s">
        <v>586</v>
      </c>
      <c r="B26" s="51">
        <v>0</v>
      </c>
      <c r="C26" s="46" t="s">
        <v>599</v>
      </c>
      <c r="D26" s="52">
        <v>0.89146999999999998</v>
      </c>
      <c r="E26" s="52">
        <v>0.88212000000000002</v>
      </c>
      <c r="F26" s="52">
        <v>0.89922000000000002</v>
      </c>
      <c r="G26" s="52">
        <v>0.91217999999999999</v>
      </c>
      <c r="H26" s="52">
        <v>0.88170999999999999</v>
      </c>
      <c r="I26" s="52">
        <v>0.92074</v>
      </c>
      <c r="J26" s="35"/>
      <c r="K26" s="34"/>
      <c r="L26" s="34"/>
      <c r="M26" s="34"/>
      <c r="N26" s="35"/>
      <c r="O26" s="35"/>
      <c r="P26" s="34"/>
      <c r="Q26" s="34"/>
    </row>
    <row r="27" spans="1:17" x14ac:dyDescent="0.2">
      <c r="A27" s="47" t="s">
        <v>588</v>
      </c>
      <c r="B27" s="49">
        <v>15</v>
      </c>
      <c r="C27" s="47" t="s">
        <v>587</v>
      </c>
      <c r="D27" s="36">
        <v>1.1879999999999999</v>
      </c>
      <c r="E27" s="36">
        <v>11.029</v>
      </c>
      <c r="F27" s="36">
        <v>17.047000000000001</v>
      </c>
      <c r="G27" s="36">
        <v>29.082000000000001</v>
      </c>
      <c r="H27" s="36">
        <v>53.158000000000001</v>
      </c>
      <c r="I27" s="36">
        <v>1.19</v>
      </c>
    </row>
    <row r="28" spans="1:17" ht="12.75" x14ac:dyDescent="0.25">
      <c r="A28" s="46" t="s">
        <v>586</v>
      </c>
      <c r="B28" s="51">
        <v>0</v>
      </c>
      <c r="C28" s="46" t="s">
        <v>599</v>
      </c>
      <c r="D28" s="52">
        <v>0.90986</v>
      </c>
      <c r="E28" s="52">
        <v>0.89668999999999999</v>
      </c>
      <c r="F28" s="52">
        <v>0.89339000000000002</v>
      </c>
      <c r="G28" s="52">
        <v>0.89771000000000001</v>
      </c>
      <c r="H28" s="52">
        <v>0.87129999999999996</v>
      </c>
      <c r="I28" s="52">
        <v>0.93093000000000004</v>
      </c>
    </row>
    <row r="29" spans="1:17" x14ac:dyDescent="0.2">
      <c r="A29" s="47" t="s">
        <v>588</v>
      </c>
      <c r="B29" s="49">
        <v>15</v>
      </c>
      <c r="C29" s="47" t="s">
        <v>587</v>
      </c>
      <c r="D29" s="36">
        <v>1.1890000000000001</v>
      </c>
      <c r="E29" s="36">
        <v>12.525</v>
      </c>
      <c r="F29" s="36">
        <v>18.547000000000001</v>
      </c>
      <c r="G29" s="36">
        <v>30.579000000000001</v>
      </c>
      <c r="H29" s="36">
        <v>54.658000000000001</v>
      </c>
      <c r="I29" s="36">
        <v>1.19</v>
      </c>
      <c r="J29" s="35"/>
      <c r="K29" s="35"/>
      <c r="N29" s="35"/>
      <c r="O29" s="35"/>
      <c r="P29" s="34"/>
      <c r="Q29" s="34"/>
    </row>
    <row r="30" spans="1:17" ht="12.75" x14ac:dyDescent="0.25">
      <c r="A30" s="46" t="s">
        <v>586</v>
      </c>
      <c r="B30" s="51">
        <v>0</v>
      </c>
      <c r="C30" s="46" t="s">
        <v>599</v>
      </c>
      <c r="D30" s="52">
        <v>0.88846000000000003</v>
      </c>
      <c r="E30" s="52">
        <v>0.90234999999999999</v>
      </c>
      <c r="F30" s="52">
        <v>0.91249999999999998</v>
      </c>
      <c r="G30" s="52">
        <v>0.88163999999999998</v>
      </c>
      <c r="H30" s="52">
        <v>0.87100999999999995</v>
      </c>
      <c r="I30" s="52">
        <v>0.90935999999999995</v>
      </c>
      <c r="J30" s="35"/>
      <c r="K30" s="35"/>
      <c r="N30" s="35"/>
      <c r="O30" s="35"/>
      <c r="P30" s="34"/>
      <c r="Q30" s="34"/>
    </row>
    <row r="31" spans="1:17" x14ac:dyDescent="0.2">
      <c r="A31" s="33"/>
      <c r="B31" s="49"/>
      <c r="C31" s="53"/>
      <c r="Q31" s="34"/>
    </row>
    <row r="34" spans="1:50" s="36" customFormat="1" x14ac:dyDescent="0.2">
      <c r="A34" s="34"/>
      <c r="B34" s="34"/>
      <c r="C34" s="34"/>
      <c r="E34" s="35"/>
      <c r="F34" s="40"/>
      <c r="G34" s="40"/>
      <c r="H34" s="40"/>
      <c r="I34" s="40"/>
      <c r="J34" s="40"/>
      <c r="K34" s="40"/>
      <c r="L34" s="40"/>
      <c r="M34" s="40"/>
      <c r="N34" s="40"/>
      <c r="O34" s="40"/>
      <c r="P34" s="45"/>
      <c r="Q34" s="45"/>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row>
    <row r="35" spans="1:50" s="36" customFormat="1" x14ac:dyDescent="0.2">
      <c r="A35" s="34"/>
      <c r="B35" s="34"/>
      <c r="C35" s="34"/>
      <c r="E35" s="35"/>
      <c r="F35" s="40"/>
      <c r="G35" s="40"/>
      <c r="H35" s="40"/>
      <c r="I35" s="40"/>
      <c r="J35" s="40"/>
      <c r="K35" s="40"/>
      <c r="L35" s="40"/>
      <c r="M35" s="40"/>
      <c r="N35" s="40"/>
      <c r="O35" s="40"/>
      <c r="P35" s="45"/>
      <c r="Q35" s="45"/>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row>
    <row r="36" spans="1:50" s="36" customFormat="1" x14ac:dyDescent="0.2">
      <c r="A36" s="34"/>
      <c r="B36" s="34"/>
      <c r="C36" s="34"/>
      <c r="E36" s="35"/>
      <c r="F36" s="40"/>
      <c r="G36" s="40"/>
      <c r="H36" s="40"/>
      <c r="I36" s="40"/>
      <c r="J36" s="40"/>
      <c r="K36" s="40"/>
      <c r="L36" s="40"/>
      <c r="M36" s="40"/>
      <c r="N36" s="40"/>
      <c r="O36" s="40"/>
      <c r="P36" s="45"/>
      <c r="Q36" s="45"/>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row>
    <row r="37" spans="1:50" s="36" customFormat="1" x14ac:dyDescent="0.2">
      <c r="A37" s="34"/>
      <c r="B37" s="34"/>
      <c r="C37" s="34"/>
      <c r="E37" s="35"/>
      <c r="F37" s="40"/>
      <c r="G37" s="40"/>
      <c r="H37" s="40"/>
      <c r="I37" s="40"/>
      <c r="J37" s="40"/>
      <c r="K37" s="40"/>
      <c r="L37" s="40"/>
      <c r="M37" s="40"/>
      <c r="N37" s="40"/>
      <c r="O37" s="40"/>
      <c r="P37" s="45"/>
      <c r="Q37" s="45"/>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row>
    <row r="38" spans="1:50" s="36" customFormat="1" x14ac:dyDescent="0.2">
      <c r="A38" s="34"/>
      <c r="B38" s="34"/>
      <c r="C38" s="34"/>
      <c r="E38" s="35"/>
      <c r="F38" s="40"/>
      <c r="G38" s="40"/>
      <c r="H38" s="40"/>
      <c r="I38" s="40"/>
      <c r="J38" s="40"/>
      <c r="K38" s="40"/>
      <c r="L38" s="40"/>
      <c r="M38" s="40"/>
      <c r="N38" s="40"/>
      <c r="O38" s="40"/>
      <c r="P38" s="45"/>
      <c r="Q38" s="45"/>
      <c r="R38" s="34"/>
      <c r="S38" s="34"/>
      <c r="T38" s="34"/>
      <c r="U38" s="34"/>
      <c r="V38" s="34"/>
      <c r="W38" s="34"/>
      <c r="X38" s="34"/>
      <c r="Y38" s="34"/>
      <c r="Z38" s="34"/>
      <c r="AA38" s="34"/>
      <c r="AB38" s="34"/>
      <c r="AC38" s="34"/>
      <c r="AD38" s="34"/>
      <c r="AE38" s="34"/>
      <c r="AF38" s="34"/>
      <c r="AG38" s="34"/>
      <c r="AH38" s="34"/>
      <c r="AI38" s="34"/>
      <c r="AJ38" s="34"/>
    </row>
    <row r="39" spans="1:50" s="36" customFormat="1" x14ac:dyDescent="0.2">
      <c r="A39" s="34"/>
      <c r="B39" s="34"/>
      <c r="C39" s="34"/>
      <c r="E39" s="35"/>
      <c r="F39" s="40"/>
      <c r="G39" s="40"/>
      <c r="H39" s="40"/>
      <c r="I39" s="40"/>
      <c r="J39" s="40"/>
      <c r="K39" s="40"/>
      <c r="L39" s="40"/>
      <c r="M39" s="40"/>
      <c r="N39" s="40"/>
      <c r="O39" s="40"/>
      <c r="P39" s="45"/>
      <c r="Q39" s="45"/>
      <c r="R39" s="34"/>
      <c r="S39" s="34"/>
      <c r="T39" s="34"/>
      <c r="U39" s="34"/>
      <c r="V39" s="34"/>
      <c r="W39" s="34"/>
      <c r="X39" s="34"/>
      <c r="Y39" s="34"/>
      <c r="Z39" s="34"/>
      <c r="AA39" s="34"/>
      <c r="AB39" s="34"/>
      <c r="AC39" s="34"/>
      <c r="AD39" s="34"/>
      <c r="AE39" s="34"/>
      <c r="AF39" s="34"/>
      <c r="AG39" s="34"/>
      <c r="AH39" s="34"/>
      <c r="AI39" s="34"/>
      <c r="AJ39" s="34"/>
    </row>
    <row r="40" spans="1:50" x14ac:dyDescent="0.2">
      <c r="D40" s="35"/>
      <c r="G40" s="35"/>
      <c r="H40" s="35"/>
      <c r="I40" s="35"/>
      <c r="J40" s="35"/>
    </row>
    <row r="41" spans="1:50" x14ac:dyDescent="0.2">
      <c r="D41" s="35"/>
      <c r="G41" s="35"/>
      <c r="H41" s="35"/>
      <c r="I41" s="35"/>
      <c r="J41" s="35"/>
    </row>
    <row r="42" spans="1:50" x14ac:dyDescent="0.2">
      <c r="F42" s="55"/>
    </row>
    <row r="43" spans="1:50" x14ac:dyDescent="0.2">
      <c r="F43" s="55"/>
      <c r="P43" s="40"/>
      <c r="Q43" s="35"/>
    </row>
    <row r="44" spans="1:50" x14ac:dyDescent="0.2">
      <c r="F44" s="55"/>
      <c r="P44" s="40"/>
      <c r="Q44" s="40"/>
    </row>
    <row r="45" spans="1:50" x14ac:dyDescent="0.2">
      <c r="F45" s="55"/>
      <c r="P45" s="40"/>
      <c r="Q45" s="35"/>
    </row>
    <row r="46" spans="1:50" x14ac:dyDescent="0.2">
      <c r="F46" s="55"/>
      <c r="G46" s="35"/>
      <c r="H46" s="35"/>
      <c r="I46" s="35"/>
      <c r="J46" s="35"/>
      <c r="K46" s="35"/>
      <c r="L46" s="35"/>
      <c r="M46" s="35"/>
      <c r="N46" s="35"/>
      <c r="O46" s="35"/>
      <c r="P46" s="35"/>
      <c r="Q46" s="40"/>
    </row>
    <row r="47" spans="1:50" x14ac:dyDescent="0.2">
      <c r="F47" s="55"/>
      <c r="P47" s="40"/>
      <c r="Q47" s="35"/>
    </row>
    <row r="48" spans="1:50"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2E40F-61AF-1F4A-960F-4483E45ECBC8}">
  <dimension ref="A1:U113"/>
  <sheetViews>
    <sheetView showGridLines="0" topLeftCell="A9" zoomScale="150" zoomScaleNormal="150" zoomScalePageLayoutView="150" workbookViewId="0">
      <selection activeCell="G3" sqref="G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21" width="8.85546875" style="36"/>
    <col min="22"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601</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8.5250000000000004</v>
      </c>
      <c r="E3" s="50">
        <v>1.137</v>
      </c>
      <c r="F3" s="35"/>
      <c r="G3" s="38" t="s">
        <v>602</v>
      </c>
      <c r="H3" s="35">
        <v>1.59</v>
      </c>
      <c r="I3" s="35">
        <v>0.01</v>
      </c>
      <c r="J3" s="35"/>
      <c r="K3" s="38" t="s">
        <v>591</v>
      </c>
      <c r="L3" s="35">
        <v>6.93</v>
      </c>
      <c r="M3" s="35">
        <v>1.1299999999999999</v>
      </c>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2.0588561209701202</v>
      </c>
      <c r="E6" s="48">
        <v>1.7133921394407599E-3</v>
      </c>
      <c r="F6" s="48">
        <v>0.256401060060161</v>
      </c>
      <c r="G6" s="48">
        <v>0.49810114918897402</v>
      </c>
      <c r="H6" s="48">
        <v>1.3142292856930899</v>
      </c>
      <c r="I6" s="48">
        <v>2.1932988058380798</v>
      </c>
      <c r="J6" s="48">
        <v>3.4994431131931401</v>
      </c>
      <c r="K6" s="48">
        <v>4.9575913418020896</v>
      </c>
      <c r="L6" s="48">
        <v>6.024379525384</v>
      </c>
      <c r="M6" s="48">
        <v>6.73120504466565</v>
      </c>
      <c r="N6" s="48">
        <v>7.9675889701030095E-3</v>
      </c>
      <c r="O6" s="48">
        <v>0.26812553895404201</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2.59262356925715</v>
      </c>
      <c r="E8" s="48">
        <v>2.6514406539949E-3</v>
      </c>
      <c r="F8" s="48">
        <v>0.27728474056258301</v>
      </c>
      <c r="G8" s="48">
        <v>0.51415360937533405</v>
      </c>
      <c r="H8" s="48">
        <v>1.2978247199240101</v>
      </c>
      <c r="I8" s="48">
        <v>2.2266605453847301</v>
      </c>
      <c r="J8" s="48">
        <v>3.32109349593035</v>
      </c>
      <c r="K8" s="48">
        <v>4.5061537997233598</v>
      </c>
      <c r="L8" s="48">
        <v>5.4483636102029296</v>
      </c>
      <c r="M8" s="48">
        <v>5.7863945525675504</v>
      </c>
      <c r="N8" s="48">
        <v>8.5318277157665108E-3</v>
      </c>
      <c r="O8" s="48">
        <v>0.27591083285847101</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3.0681517448812401</v>
      </c>
      <c r="E10" s="48">
        <v>3.03607282312018E-3</v>
      </c>
      <c r="F10" s="48">
        <v>0.26416786795734198</v>
      </c>
      <c r="G10" s="48">
        <v>0.50299642144620704</v>
      </c>
      <c r="H10" s="48">
        <v>1.3139768413948401</v>
      </c>
      <c r="I10" s="48">
        <v>2.2786025706919699</v>
      </c>
      <c r="J10" s="48">
        <v>3.5251275619314599</v>
      </c>
      <c r="K10" s="48">
        <v>4.7693845011382798</v>
      </c>
      <c r="L10" s="48">
        <v>5.8148204752438701</v>
      </c>
      <c r="M10" s="48">
        <v>6.3947224968263399</v>
      </c>
      <c r="N10" s="48">
        <v>8.9897692766490404E-3</v>
      </c>
      <c r="O10" s="48">
        <v>0.27543787701632799</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0.94114273430083295</v>
      </c>
      <c r="E12" s="41">
        <v>0.95427402783083104</v>
      </c>
      <c r="F12" s="41">
        <v>0.92269273060974499</v>
      </c>
      <c r="G12" s="41">
        <v>0.93339085784352405</v>
      </c>
      <c r="H12" s="41">
        <v>0.953773228408758</v>
      </c>
      <c r="I12" s="41">
        <v>0.94673700750614997</v>
      </c>
      <c r="J12" s="41">
        <v>0.89023027783437203</v>
      </c>
      <c r="K12" s="41">
        <v>0.91799332826536195</v>
      </c>
      <c r="L12" s="41">
        <v>0.88794485470800399</v>
      </c>
      <c r="M12" s="41">
        <v>0.86463932021078205</v>
      </c>
      <c r="N12" s="41">
        <v>0.81528971648459503</v>
      </c>
      <c r="O12" s="41">
        <v>0.75743409377372894</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0.94700236077534095</v>
      </c>
      <c r="E14" s="41">
        <v>0.92560438995244099</v>
      </c>
      <c r="F14" s="41">
        <v>0.93815628061367295</v>
      </c>
      <c r="G14" s="41">
        <v>0.93339609888643205</v>
      </c>
      <c r="H14" s="41">
        <v>0.94196379023020904</v>
      </c>
      <c r="I14" s="41">
        <v>0.92524598340800202</v>
      </c>
      <c r="J14" s="41">
        <v>0.90313706606993105</v>
      </c>
      <c r="K14" s="41">
        <v>0.89713770811203797</v>
      </c>
      <c r="L14" s="41">
        <v>0.83653251142590601</v>
      </c>
      <c r="M14" s="41">
        <v>0.78343874954561998</v>
      </c>
      <c r="N14" s="41">
        <v>0.68438736834102099</v>
      </c>
      <c r="O14" s="41">
        <v>0.58510082348513304</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0.95081478836935196</v>
      </c>
      <c r="E16" s="41">
        <v>0.93817342671557002</v>
      </c>
      <c r="F16" s="41">
        <v>0.92708989586558999</v>
      </c>
      <c r="G16" s="41">
        <v>0.93071118608123404</v>
      </c>
      <c r="H16" s="41">
        <v>0.90946772063333003</v>
      </c>
      <c r="I16" s="41">
        <v>0.89596435858218204</v>
      </c>
      <c r="J16" s="41">
        <v>0.86216453080482502</v>
      </c>
      <c r="K16" s="41">
        <v>0.78757972679320998</v>
      </c>
      <c r="L16" s="41">
        <v>0.69417255686783197</v>
      </c>
      <c r="M16" s="41">
        <v>0.58858475620489303</v>
      </c>
      <c r="N16" s="41">
        <v>0.46407156864407301</v>
      </c>
      <c r="O16" s="41">
        <v>0.34581982187919103</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17" x14ac:dyDescent="0.2">
      <c r="A18" s="46" t="s">
        <v>586</v>
      </c>
      <c r="B18" s="51">
        <v>0</v>
      </c>
      <c r="C18" s="46" t="s">
        <v>600</v>
      </c>
      <c r="D18" s="41">
        <v>0.940529226543807</v>
      </c>
      <c r="E18" s="41">
        <v>0.935697429988808</v>
      </c>
      <c r="F18" s="41">
        <v>0.91965596416044004</v>
      </c>
      <c r="G18" s="41">
        <v>0.90747814284892803</v>
      </c>
      <c r="H18" s="41">
        <v>0.83566704848870399</v>
      </c>
      <c r="I18" s="41">
        <v>0.82249565746087405</v>
      </c>
      <c r="J18" s="41">
        <v>0.70762732169212805</v>
      </c>
      <c r="K18" s="41">
        <v>0.58776611398558098</v>
      </c>
      <c r="L18" s="41">
        <v>0.462247334976572</v>
      </c>
      <c r="M18" s="41">
        <v>0.33777812814681402</v>
      </c>
      <c r="N18" s="41">
        <v>0.226291903474682</v>
      </c>
      <c r="O18" s="41">
        <v>0.14236779528423699</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0.92752644707086196</v>
      </c>
      <c r="E20" s="41">
        <v>0.89830543113682604</v>
      </c>
      <c r="F20" s="41">
        <v>0.86144745501978404</v>
      </c>
      <c r="G20" s="41">
        <v>0.81542598222038598</v>
      </c>
      <c r="H20" s="41">
        <v>0.71388725891322302</v>
      </c>
      <c r="I20" s="41">
        <v>0.60874459165616002</v>
      </c>
      <c r="J20" s="41">
        <v>0.47915189132253699</v>
      </c>
      <c r="K20" s="41">
        <v>0.34496933564285198</v>
      </c>
      <c r="L20" s="41">
        <v>0.23491809519093601</v>
      </c>
      <c r="M20" s="41">
        <v>0.14544657510567199</v>
      </c>
      <c r="N20" s="41">
        <v>8.1765688596160402E-2</v>
      </c>
      <c r="O20" s="41">
        <v>4.5574321294116801E-2</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0.69338760364896201</v>
      </c>
      <c r="E22" s="41">
        <v>0.499870828273836</v>
      </c>
      <c r="F22" s="41">
        <v>0.40027977650563701</v>
      </c>
      <c r="G22" s="41">
        <v>0.29544779085665801</v>
      </c>
      <c r="H22" s="41">
        <v>0.20386853654852199</v>
      </c>
      <c r="I22" s="41">
        <v>0.11619106904048999</v>
      </c>
      <c r="J22" s="41">
        <v>6.3536169482808796E-2</v>
      </c>
      <c r="K22" s="41">
        <v>3.03903645176655E-2</v>
      </c>
      <c r="L22" s="41">
        <v>1.41306284397221E-2</v>
      </c>
      <c r="M22" s="41">
        <v>5.4242176014084598E-3</v>
      </c>
      <c r="N22" s="41">
        <v>1.52397152605644E-3</v>
      </c>
      <c r="O22" s="41">
        <v>1.85616848671859E-3</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41">
        <v>0.231742616085125</v>
      </c>
      <c r="E24" s="41">
        <v>0.10034404010728599</v>
      </c>
      <c r="F24" s="41">
        <v>5.8253072043724499E-2</v>
      </c>
      <c r="G24" s="41">
        <v>3.1676193341355803E-2</v>
      </c>
      <c r="H24" s="41">
        <v>1.44429951962725E-2</v>
      </c>
      <c r="I24" s="41">
        <v>6.5874517424885102E-3</v>
      </c>
      <c r="J24" s="41">
        <v>4.03915148215973E-3</v>
      </c>
      <c r="K24" s="41">
        <v>1.89756712766614E-3</v>
      </c>
      <c r="L24" s="35"/>
      <c r="M24" s="35"/>
      <c r="N24" s="35"/>
      <c r="O24" s="35"/>
      <c r="P24" s="34"/>
      <c r="Q24" s="34"/>
    </row>
    <row r="25" spans="1:17" x14ac:dyDescent="0.2">
      <c r="A25" s="42" t="s">
        <v>588</v>
      </c>
      <c r="B25" s="43">
        <v>15</v>
      </c>
      <c r="C25" s="42" t="s">
        <v>587</v>
      </c>
      <c r="D25" s="44">
        <v>0.63359999999999994</v>
      </c>
      <c r="E25" s="44">
        <v>12.535200000000001</v>
      </c>
      <c r="F25" s="44">
        <v>18.558</v>
      </c>
      <c r="G25" s="44">
        <v>30.596400000000003</v>
      </c>
      <c r="H25" s="44">
        <v>54.665999999999997</v>
      </c>
      <c r="I25" s="44">
        <v>0.63359999999999994</v>
      </c>
      <c r="J25" s="35">
        <v>19576.891</v>
      </c>
      <c r="K25" s="35">
        <v>0.63719999999999988</v>
      </c>
      <c r="L25" s="34"/>
      <c r="M25" s="34"/>
      <c r="N25" s="35"/>
      <c r="O25" s="35"/>
      <c r="P25" s="34"/>
      <c r="Q25" s="34"/>
    </row>
    <row r="26" spans="1:17" ht="12.75" x14ac:dyDescent="0.25">
      <c r="A26" s="46" t="s">
        <v>586</v>
      </c>
      <c r="B26" s="51">
        <v>0</v>
      </c>
      <c r="C26" s="46" t="s">
        <v>599</v>
      </c>
      <c r="D26" s="48">
        <v>0.95561170291263298</v>
      </c>
      <c r="E26" s="48">
        <v>0.86560321909552396</v>
      </c>
      <c r="F26" s="48">
        <v>0.85588387120614795</v>
      </c>
      <c r="G26" s="48">
        <v>0.84693227234164303</v>
      </c>
      <c r="H26" s="48">
        <v>0.86115422693829902</v>
      </c>
      <c r="I26" s="48">
        <v>0.90500000000000003</v>
      </c>
      <c r="J26" s="35">
        <v>0.73599999999999999</v>
      </c>
      <c r="K26" s="35">
        <v>0.95399999999999996</v>
      </c>
      <c r="L26" s="34"/>
      <c r="M26" s="34"/>
      <c r="N26" s="35"/>
      <c r="O26" s="35"/>
      <c r="P26" s="34"/>
      <c r="Q26" s="34"/>
    </row>
    <row r="27" spans="1:17" x14ac:dyDescent="0.2">
      <c r="A27" s="47" t="s">
        <v>588</v>
      </c>
      <c r="B27" s="49">
        <v>15</v>
      </c>
      <c r="C27" s="47" t="s">
        <v>587</v>
      </c>
      <c r="D27" s="44">
        <v>0.63359999999999994</v>
      </c>
      <c r="E27" s="44">
        <v>14.025600000000001</v>
      </c>
      <c r="F27" s="44">
        <v>20.044799999999999</v>
      </c>
      <c r="G27" s="44">
        <v>32.086799999999997</v>
      </c>
      <c r="H27" s="44">
        <v>56.156400000000005</v>
      </c>
      <c r="I27" s="44">
        <v>0.63359999999999994</v>
      </c>
      <c r="J27" s="40">
        <v>980.50199999949803</v>
      </c>
      <c r="K27" s="40">
        <v>0.63359999999999994</v>
      </c>
      <c r="L27" s="40">
        <v>19578.388999999999</v>
      </c>
      <c r="M27" s="40">
        <v>0.63719999999999988</v>
      </c>
    </row>
    <row r="28" spans="1:17" ht="12.75" x14ac:dyDescent="0.25">
      <c r="A28" s="46" t="s">
        <v>586</v>
      </c>
      <c r="B28" s="51">
        <v>0</v>
      </c>
      <c r="C28" s="46" t="s">
        <v>599</v>
      </c>
      <c r="D28" s="48">
        <v>0.94508948729682096</v>
      </c>
      <c r="E28" s="48">
        <v>0.90124175557731201</v>
      </c>
      <c r="F28" s="48">
        <v>0.88083927058866796</v>
      </c>
      <c r="G28" s="48">
        <v>0.89254791975485004</v>
      </c>
      <c r="H28" s="48">
        <v>0.87744758185271599</v>
      </c>
      <c r="I28" s="48">
        <v>0.94524882986112602</v>
      </c>
      <c r="J28" s="40">
        <v>0.45300000000000001</v>
      </c>
      <c r="K28" s="40">
        <v>0.95099999999999996</v>
      </c>
      <c r="L28" s="40">
        <v>0.753</v>
      </c>
      <c r="M28" s="40">
        <v>0.95699999999999996</v>
      </c>
    </row>
    <row r="29" spans="1:17" x14ac:dyDescent="0.2">
      <c r="A29" s="47" t="s">
        <v>588</v>
      </c>
      <c r="B29" s="49">
        <v>15</v>
      </c>
      <c r="C29" s="47" t="s">
        <v>587</v>
      </c>
      <c r="D29" s="44">
        <v>0.63359999999999994</v>
      </c>
      <c r="E29" s="44">
        <v>15.515999999999998</v>
      </c>
      <c r="F29" s="44">
        <v>21.5352</v>
      </c>
      <c r="G29" s="44">
        <v>33.577199999999998</v>
      </c>
      <c r="H29" s="44">
        <v>57.646800000000006</v>
      </c>
      <c r="I29" s="44">
        <v>0.63359999999999994</v>
      </c>
      <c r="J29" s="35">
        <v>982.03099999985102</v>
      </c>
      <c r="K29" s="35">
        <v>0.63359999999999994</v>
      </c>
      <c r="L29" s="35">
        <v>19579.888999999999</v>
      </c>
      <c r="M29" s="35">
        <v>0.63719999999999988</v>
      </c>
      <c r="N29" s="35"/>
      <c r="O29" s="35"/>
      <c r="P29" s="34"/>
      <c r="Q29" s="34"/>
    </row>
    <row r="30" spans="1:17" ht="12.75" x14ac:dyDescent="0.25">
      <c r="A30" s="46" t="s">
        <v>586</v>
      </c>
      <c r="B30" s="51">
        <v>0</v>
      </c>
      <c r="C30" s="46" t="s">
        <v>599</v>
      </c>
      <c r="D30" s="48">
        <v>0.94359764787278</v>
      </c>
      <c r="E30" s="48">
        <v>0.89339133595347298</v>
      </c>
      <c r="F30" s="48">
        <v>0.89089327439212695</v>
      </c>
      <c r="G30" s="48">
        <v>0.85659993557804104</v>
      </c>
      <c r="H30" s="48">
        <v>0.86087941123984302</v>
      </c>
      <c r="I30" s="48">
        <v>0.96580759135943495</v>
      </c>
      <c r="J30" s="35">
        <v>0.45300000000000001</v>
      </c>
      <c r="K30" s="35">
        <v>0.95099999999999996</v>
      </c>
      <c r="L30" s="35">
        <v>0.746</v>
      </c>
      <c r="M30" s="35">
        <v>0.95599999999999996</v>
      </c>
      <c r="N30" s="35"/>
      <c r="O30" s="35"/>
      <c r="P30" s="34"/>
      <c r="Q30" s="34"/>
    </row>
    <row r="31" spans="1:17" x14ac:dyDescent="0.2">
      <c r="A31" s="33"/>
      <c r="B31" s="49"/>
      <c r="C31" s="53"/>
      <c r="Q31" s="34"/>
    </row>
    <row r="32" spans="1:17" x14ac:dyDescent="0.2">
      <c r="D32" s="35"/>
      <c r="E32" s="35"/>
      <c r="F32" s="35"/>
      <c r="G32" s="35"/>
      <c r="H32" s="35"/>
      <c r="I32" s="35"/>
      <c r="J32" s="35"/>
      <c r="K32" s="35"/>
      <c r="Q32" s="34"/>
    </row>
    <row r="33" spans="1:17" x14ac:dyDescent="0.2">
      <c r="C33" s="36"/>
      <c r="E33" s="35"/>
    </row>
    <row r="34" spans="1:17" s="36" customFormat="1" x14ac:dyDescent="0.2">
      <c r="D34" s="44"/>
      <c r="E34" s="35"/>
      <c r="F34" s="44"/>
      <c r="G34" s="44"/>
      <c r="H34" s="44"/>
      <c r="I34" s="44"/>
      <c r="J34" s="44"/>
      <c r="K34" s="44"/>
      <c r="L34" s="44"/>
      <c r="M34" s="44"/>
      <c r="N34" s="44"/>
      <c r="O34" s="44"/>
    </row>
    <row r="35" spans="1:17" s="36" customFormat="1" x14ac:dyDescent="0.2">
      <c r="D35" s="44"/>
      <c r="E35" s="35"/>
      <c r="F35" s="44"/>
      <c r="G35" s="44"/>
      <c r="H35" s="44"/>
      <c r="I35" s="44"/>
      <c r="J35" s="44"/>
      <c r="K35" s="44"/>
      <c r="L35" s="44"/>
      <c r="M35" s="44"/>
      <c r="N35" s="44"/>
      <c r="O35" s="44"/>
    </row>
    <row r="36" spans="1:17" s="36" customFormat="1" x14ac:dyDescent="0.2">
      <c r="D36" s="44"/>
      <c r="E36" s="35"/>
      <c r="F36" s="44"/>
      <c r="G36" s="44"/>
      <c r="H36" s="44"/>
      <c r="I36" s="44"/>
      <c r="J36" s="44"/>
      <c r="K36" s="44"/>
      <c r="L36" s="44"/>
      <c r="M36" s="44"/>
      <c r="N36" s="44"/>
      <c r="O36" s="44"/>
    </row>
    <row r="37" spans="1:17" s="36" customFormat="1" x14ac:dyDescent="0.2">
      <c r="D37" s="44"/>
      <c r="E37" s="35"/>
      <c r="F37" s="44"/>
      <c r="G37" s="44"/>
      <c r="H37" s="44"/>
      <c r="I37" s="44"/>
      <c r="J37" s="44"/>
      <c r="K37" s="44"/>
      <c r="L37" s="44"/>
      <c r="M37" s="44"/>
      <c r="N37" s="44"/>
      <c r="O37" s="44"/>
    </row>
    <row r="38" spans="1:17" s="36" customFormat="1" x14ac:dyDescent="0.2">
      <c r="D38" s="44"/>
      <c r="E38" s="44"/>
      <c r="F38" s="44"/>
      <c r="G38" s="44"/>
      <c r="H38" s="44"/>
      <c r="I38" s="44"/>
      <c r="J38" s="44"/>
      <c r="K38" s="44"/>
      <c r="L38" s="44"/>
      <c r="M38" s="44"/>
      <c r="N38" s="44"/>
      <c r="O38" s="44"/>
    </row>
    <row r="39" spans="1:17" s="36" customFormat="1" x14ac:dyDescent="0.2">
      <c r="D39" s="44"/>
      <c r="E39" s="44"/>
      <c r="F39" s="44"/>
      <c r="G39" s="44"/>
      <c r="H39" s="44"/>
      <c r="I39" s="44"/>
      <c r="J39" s="44"/>
      <c r="K39" s="44"/>
      <c r="L39" s="44"/>
      <c r="M39" s="44"/>
      <c r="N39" s="44"/>
      <c r="O39" s="44"/>
    </row>
    <row r="40" spans="1:17" x14ac:dyDescent="0.2">
      <c r="A40" s="36"/>
      <c r="B40" s="36"/>
      <c r="C40" s="36"/>
      <c r="I40" s="44"/>
      <c r="J40" s="44"/>
      <c r="K40" s="44"/>
      <c r="L40" s="44"/>
    </row>
    <row r="41" spans="1:17" x14ac:dyDescent="0.2">
      <c r="C41" s="36"/>
      <c r="I41" s="35"/>
      <c r="J41" s="35"/>
    </row>
    <row r="42" spans="1:17" x14ac:dyDescent="0.2">
      <c r="B42" s="54"/>
      <c r="C42" s="54"/>
    </row>
    <row r="43" spans="1:17" x14ac:dyDescent="0.2">
      <c r="C43" s="36"/>
      <c r="P43" s="40"/>
      <c r="Q43" s="35"/>
    </row>
    <row r="44" spans="1:17" x14ac:dyDescent="0.2">
      <c r="C44" s="36"/>
      <c r="P44" s="40"/>
      <c r="Q44" s="40"/>
    </row>
    <row r="45" spans="1:17" x14ac:dyDescent="0.2">
      <c r="C45" s="36"/>
      <c r="P45" s="40"/>
      <c r="Q45" s="35"/>
    </row>
    <row r="46" spans="1:17" x14ac:dyDescent="0.2">
      <c r="C46" s="36"/>
      <c r="G46" s="35"/>
      <c r="H46" s="35"/>
      <c r="I46" s="35"/>
      <c r="J46" s="35"/>
      <c r="K46" s="35"/>
      <c r="L46" s="35"/>
      <c r="M46" s="35"/>
      <c r="N46" s="35"/>
      <c r="O46" s="35"/>
      <c r="P46" s="35"/>
      <c r="Q46" s="40"/>
    </row>
    <row r="47" spans="1:17" x14ac:dyDescent="0.2">
      <c r="C47" s="36"/>
      <c r="P47" s="40"/>
      <c r="Q47" s="35"/>
    </row>
    <row r="48" spans="1:17" x14ac:dyDescent="0.2">
      <c r="C48" s="36"/>
      <c r="P48" s="35"/>
      <c r="Q48" s="35"/>
    </row>
    <row r="49" spans="3:3" x14ac:dyDescent="0.2">
      <c r="C49" s="36"/>
    </row>
    <row r="50" spans="3:3" x14ac:dyDescent="0.2">
      <c r="C50" s="36"/>
    </row>
    <row r="51" spans="3:3" x14ac:dyDescent="0.2">
      <c r="C51" s="36"/>
    </row>
    <row r="52" spans="3:3" x14ac:dyDescent="0.2">
      <c r="C52" s="36"/>
    </row>
    <row r="53" spans="3:3" x14ac:dyDescent="0.2">
      <c r="C53" s="36"/>
    </row>
    <row r="54" spans="3:3" x14ac:dyDescent="0.2">
      <c r="C54" s="36"/>
    </row>
    <row r="55" spans="3:3" x14ac:dyDescent="0.2">
      <c r="C55" s="36"/>
    </row>
    <row r="56" spans="3:3" x14ac:dyDescent="0.2">
      <c r="C56" s="36"/>
    </row>
    <row r="57" spans="3:3" x14ac:dyDescent="0.2">
      <c r="C57" s="36"/>
    </row>
    <row r="58" spans="3:3" x14ac:dyDescent="0.2">
      <c r="C58" s="36"/>
    </row>
    <row r="59" spans="3:3" x14ac:dyDescent="0.2">
      <c r="C59" s="36"/>
    </row>
    <row r="60" spans="3:3" x14ac:dyDescent="0.2">
      <c r="C60" s="36"/>
    </row>
    <row r="61" spans="3:3" x14ac:dyDescent="0.2">
      <c r="C61" s="36"/>
    </row>
    <row r="62" spans="3:3" x14ac:dyDescent="0.2">
      <c r="C62" s="36"/>
    </row>
    <row r="63" spans="3:3" x14ac:dyDescent="0.2">
      <c r="C63" s="36"/>
    </row>
    <row r="64" spans="3:3" x14ac:dyDescent="0.2">
      <c r="C64" s="36"/>
    </row>
    <row r="65" spans="3:17" x14ac:dyDescent="0.2">
      <c r="C65" s="36"/>
      <c r="D65" s="35"/>
      <c r="E65" s="35"/>
      <c r="F65" s="35"/>
      <c r="G65" s="35"/>
      <c r="H65" s="35"/>
      <c r="I65" s="35"/>
      <c r="J65" s="35"/>
      <c r="K65" s="35"/>
      <c r="L65" s="35"/>
      <c r="M65" s="35"/>
      <c r="N65" s="35"/>
      <c r="O65" s="35"/>
      <c r="P65" s="34"/>
      <c r="Q65" s="34"/>
    </row>
    <row r="66" spans="3:17" x14ac:dyDescent="0.2">
      <c r="C66" s="36"/>
      <c r="D66" s="35"/>
      <c r="E66" s="35"/>
      <c r="F66" s="35"/>
      <c r="G66" s="35"/>
      <c r="H66" s="35"/>
      <c r="I66" s="35"/>
      <c r="J66" s="35"/>
      <c r="K66" s="35"/>
      <c r="L66" s="35"/>
      <c r="M66" s="35"/>
      <c r="N66" s="35"/>
      <c r="O66" s="35"/>
      <c r="P66" s="34"/>
      <c r="Q66" s="34"/>
    </row>
    <row r="67" spans="3:17" x14ac:dyDescent="0.2">
      <c r="C67" s="36"/>
      <c r="D67" s="35"/>
      <c r="E67" s="35"/>
      <c r="F67" s="35"/>
      <c r="G67" s="35"/>
      <c r="H67" s="35"/>
      <c r="I67" s="35"/>
      <c r="J67" s="35"/>
      <c r="K67" s="35"/>
      <c r="L67" s="35"/>
      <c r="M67" s="35"/>
      <c r="N67" s="35"/>
      <c r="O67" s="35"/>
      <c r="P67" s="34"/>
      <c r="Q67" s="34"/>
    </row>
    <row r="68" spans="3:17" x14ac:dyDescent="0.2">
      <c r="C68" s="36"/>
      <c r="D68" s="35"/>
      <c r="E68" s="35"/>
      <c r="F68" s="35"/>
      <c r="G68" s="35"/>
      <c r="H68" s="35"/>
      <c r="I68" s="35"/>
      <c r="J68" s="35"/>
      <c r="K68" s="35"/>
      <c r="L68" s="35"/>
      <c r="M68" s="35"/>
      <c r="N68" s="35"/>
      <c r="O68" s="35"/>
      <c r="P68" s="34"/>
      <c r="Q68" s="34"/>
    </row>
    <row r="69" spans="3:17" x14ac:dyDescent="0.2">
      <c r="C69" s="36"/>
      <c r="D69" s="35"/>
      <c r="E69" s="35"/>
      <c r="F69" s="35"/>
      <c r="G69" s="35"/>
      <c r="H69" s="35"/>
      <c r="I69" s="35"/>
      <c r="J69" s="35"/>
      <c r="K69" s="35"/>
      <c r="L69" s="35"/>
      <c r="M69" s="35"/>
      <c r="N69" s="35"/>
      <c r="O69" s="35"/>
      <c r="P69" s="34"/>
      <c r="Q69" s="34"/>
    </row>
    <row r="70" spans="3:17" x14ac:dyDescent="0.2">
      <c r="C70" s="36"/>
      <c r="D70" s="35"/>
      <c r="E70" s="35"/>
      <c r="F70" s="35"/>
      <c r="G70" s="35"/>
      <c r="H70" s="35"/>
      <c r="I70" s="35"/>
      <c r="J70" s="35"/>
      <c r="K70" s="35"/>
      <c r="L70" s="35"/>
      <c r="M70" s="35"/>
      <c r="N70" s="35"/>
      <c r="O70" s="35"/>
      <c r="P70" s="34"/>
      <c r="Q70" s="34"/>
    </row>
    <row r="71" spans="3:17" x14ac:dyDescent="0.2">
      <c r="C71" s="36"/>
      <c r="D71" s="35"/>
      <c r="E71" s="35"/>
      <c r="F71" s="35"/>
      <c r="G71" s="35"/>
      <c r="H71" s="35"/>
      <c r="I71" s="35"/>
      <c r="J71" s="35"/>
      <c r="K71" s="35"/>
      <c r="L71" s="35"/>
      <c r="M71" s="35"/>
      <c r="N71" s="35"/>
      <c r="O71" s="35"/>
      <c r="P71" s="34"/>
      <c r="Q71" s="34"/>
    </row>
    <row r="72" spans="3:17" x14ac:dyDescent="0.2">
      <c r="C72" s="36"/>
      <c r="D72" s="35"/>
      <c r="E72" s="35"/>
      <c r="F72" s="35"/>
      <c r="G72" s="35"/>
      <c r="H72" s="35"/>
      <c r="I72" s="35"/>
      <c r="J72" s="35"/>
      <c r="K72" s="35"/>
      <c r="L72" s="35"/>
      <c r="M72" s="35"/>
      <c r="N72" s="35"/>
      <c r="O72" s="35"/>
      <c r="P72" s="34"/>
      <c r="Q72" s="34"/>
    </row>
    <row r="73" spans="3:17" x14ac:dyDescent="0.2">
      <c r="C73" s="36"/>
      <c r="D73" s="35"/>
      <c r="E73" s="35"/>
      <c r="F73" s="35"/>
      <c r="G73" s="35"/>
      <c r="H73" s="35"/>
      <c r="I73" s="35"/>
      <c r="J73" s="35"/>
      <c r="K73" s="35"/>
      <c r="L73" s="35"/>
      <c r="M73" s="35"/>
      <c r="N73" s="35"/>
      <c r="O73" s="35"/>
      <c r="P73" s="34"/>
      <c r="Q73" s="34"/>
    </row>
    <row r="74" spans="3:17" x14ac:dyDescent="0.2">
      <c r="C74" s="36"/>
      <c r="D74" s="35"/>
      <c r="E74" s="35"/>
      <c r="F74" s="35"/>
      <c r="G74" s="35"/>
      <c r="H74" s="35"/>
      <c r="I74" s="35"/>
      <c r="J74" s="35"/>
      <c r="K74" s="35"/>
      <c r="L74" s="35"/>
      <c r="M74" s="35"/>
      <c r="N74" s="35"/>
      <c r="O74" s="35"/>
      <c r="P74" s="34"/>
      <c r="Q74" s="34"/>
    </row>
    <row r="75" spans="3:17" x14ac:dyDescent="0.2">
      <c r="C75" s="36"/>
      <c r="D75" s="35"/>
      <c r="E75" s="35"/>
      <c r="F75" s="35"/>
      <c r="G75" s="35"/>
      <c r="H75" s="35"/>
      <c r="I75" s="35"/>
      <c r="J75" s="35"/>
      <c r="K75" s="35"/>
      <c r="L75" s="35"/>
      <c r="M75" s="35"/>
      <c r="N75" s="35"/>
      <c r="O75" s="35"/>
      <c r="P75" s="34"/>
      <c r="Q75" s="34"/>
    </row>
    <row r="76" spans="3:17" x14ac:dyDescent="0.2">
      <c r="C76" s="36"/>
      <c r="D76" s="35"/>
      <c r="E76" s="35"/>
      <c r="F76" s="35"/>
      <c r="G76" s="35"/>
      <c r="H76" s="35"/>
      <c r="I76" s="35"/>
      <c r="J76" s="35"/>
      <c r="K76" s="35"/>
      <c r="L76" s="35"/>
      <c r="M76" s="35"/>
      <c r="N76" s="35"/>
      <c r="O76" s="35"/>
      <c r="P76" s="34"/>
      <c r="Q76" s="34"/>
    </row>
    <row r="77" spans="3:17" x14ac:dyDescent="0.2">
      <c r="C77" s="36"/>
      <c r="D77" s="35"/>
      <c r="E77" s="35"/>
      <c r="F77" s="35"/>
      <c r="G77" s="35"/>
      <c r="H77" s="35"/>
      <c r="I77" s="35"/>
      <c r="J77" s="35"/>
      <c r="K77" s="35"/>
      <c r="L77" s="35"/>
      <c r="M77" s="35"/>
      <c r="N77" s="35"/>
      <c r="O77" s="35"/>
      <c r="P77" s="34"/>
      <c r="Q77" s="34"/>
    </row>
    <row r="78" spans="3:17" x14ac:dyDescent="0.2">
      <c r="C78" s="36"/>
      <c r="D78" s="35"/>
      <c r="E78" s="35"/>
      <c r="F78" s="35"/>
      <c r="G78" s="35"/>
      <c r="H78" s="35"/>
      <c r="I78" s="35"/>
      <c r="J78" s="35"/>
      <c r="K78" s="35"/>
      <c r="L78" s="35"/>
      <c r="M78" s="35"/>
      <c r="N78" s="35"/>
      <c r="O78" s="35"/>
      <c r="P78" s="34"/>
      <c r="Q78" s="34"/>
    </row>
    <row r="79" spans="3:17" x14ac:dyDescent="0.2">
      <c r="C79" s="36"/>
      <c r="D79" s="35"/>
      <c r="E79" s="35"/>
      <c r="F79" s="35"/>
      <c r="G79" s="35"/>
      <c r="H79" s="35"/>
      <c r="I79" s="35"/>
      <c r="J79" s="35"/>
      <c r="K79" s="35"/>
      <c r="L79" s="35"/>
      <c r="M79" s="35"/>
      <c r="N79" s="35"/>
      <c r="O79" s="35"/>
      <c r="P79" s="34"/>
      <c r="Q79" s="34"/>
    </row>
    <row r="80" spans="3:17" x14ac:dyDescent="0.2">
      <c r="C80" s="36"/>
      <c r="D80" s="35"/>
      <c r="E80" s="35"/>
      <c r="F80" s="35"/>
      <c r="G80" s="35"/>
      <c r="H80" s="35"/>
      <c r="I80" s="35"/>
      <c r="J80" s="35"/>
      <c r="K80" s="35"/>
      <c r="L80" s="35"/>
      <c r="M80" s="35"/>
      <c r="N80" s="35"/>
      <c r="O80" s="35"/>
      <c r="P80" s="34"/>
      <c r="Q80" s="34"/>
    </row>
    <row r="81" spans="3:17" x14ac:dyDescent="0.2">
      <c r="C81" s="36"/>
      <c r="D81" s="35"/>
      <c r="E81" s="35"/>
      <c r="F81" s="35"/>
      <c r="G81" s="35"/>
      <c r="H81" s="35"/>
      <c r="I81" s="35"/>
      <c r="J81" s="35"/>
      <c r="K81" s="35"/>
      <c r="L81" s="35"/>
      <c r="M81" s="35"/>
      <c r="N81" s="35"/>
      <c r="O81" s="35"/>
      <c r="P81" s="34"/>
      <c r="Q81" s="34"/>
    </row>
    <row r="82" spans="3:17" x14ac:dyDescent="0.2">
      <c r="C82" s="36"/>
      <c r="D82" s="35"/>
      <c r="E82" s="35"/>
      <c r="F82" s="35"/>
      <c r="G82" s="35"/>
      <c r="H82" s="35"/>
      <c r="I82" s="35"/>
      <c r="J82" s="35"/>
      <c r="K82" s="35"/>
      <c r="L82" s="35"/>
      <c r="M82" s="35"/>
      <c r="N82" s="35"/>
      <c r="O82" s="35"/>
      <c r="P82" s="34"/>
      <c r="Q82" s="34"/>
    </row>
    <row r="83" spans="3:17" x14ac:dyDescent="0.2">
      <c r="C83" s="36"/>
      <c r="D83" s="35"/>
      <c r="E83" s="35"/>
      <c r="F83" s="35"/>
      <c r="G83" s="35"/>
      <c r="H83" s="35"/>
      <c r="I83" s="35"/>
      <c r="J83" s="35"/>
      <c r="K83" s="35"/>
      <c r="L83" s="35"/>
      <c r="M83" s="35"/>
      <c r="N83" s="35"/>
      <c r="O83" s="35"/>
      <c r="P83" s="34"/>
      <c r="Q83" s="34"/>
    </row>
    <row r="84" spans="3:17" x14ac:dyDescent="0.2">
      <c r="C84" s="36"/>
      <c r="D84" s="35"/>
      <c r="E84" s="35"/>
      <c r="F84" s="35"/>
      <c r="G84" s="35"/>
      <c r="H84" s="35"/>
      <c r="I84" s="35"/>
      <c r="J84" s="35"/>
      <c r="K84" s="35"/>
      <c r="L84" s="35"/>
      <c r="M84" s="35"/>
      <c r="N84" s="35"/>
      <c r="O84" s="35"/>
      <c r="P84" s="34"/>
      <c r="Q84" s="34"/>
    </row>
    <row r="85" spans="3:17" x14ac:dyDescent="0.2">
      <c r="C85" s="36"/>
      <c r="D85" s="35"/>
      <c r="E85" s="35"/>
      <c r="F85" s="35"/>
      <c r="G85" s="35"/>
      <c r="H85" s="35"/>
      <c r="I85" s="35"/>
      <c r="J85" s="35"/>
      <c r="K85" s="35"/>
      <c r="L85" s="35"/>
      <c r="M85" s="35"/>
      <c r="N85" s="35"/>
      <c r="O85" s="35"/>
      <c r="P85" s="34"/>
      <c r="Q85" s="34"/>
    </row>
    <row r="86" spans="3:17" x14ac:dyDescent="0.2">
      <c r="C86" s="36"/>
      <c r="D86" s="35"/>
      <c r="E86" s="35"/>
      <c r="F86" s="35"/>
      <c r="G86" s="35"/>
      <c r="H86" s="35"/>
      <c r="I86" s="35"/>
      <c r="J86" s="35"/>
      <c r="K86" s="35"/>
      <c r="L86" s="35"/>
      <c r="M86" s="35"/>
      <c r="N86" s="35"/>
      <c r="O86" s="35"/>
      <c r="P86" s="34"/>
      <c r="Q86" s="34"/>
    </row>
    <row r="87" spans="3:17" x14ac:dyDescent="0.2">
      <c r="C87" s="36"/>
      <c r="D87" s="35"/>
      <c r="E87" s="35"/>
      <c r="F87" s="35"/>
      <c r="G87" s="35"/>
      <c r="H87" s="35"/>
      <c r="I87" s="35"/>
      <c r="J87" s="35"/>
      <c r="K87" s="35"/>
      <c r="L87" s="35"/>
      <c r="M87" s="35"/>
      <c r="N87" s="35"/>
      <c r="O87" s="35"/>
      <c r="P87" s="34"/>
      <c r="Q87" s="34"/>
    </row>
    <row r="88" spans="3:17" x14ac:dyDescent="0.2">
      <c r="C88" s="36"/>
      <c r="D88" s="35"/>
      <c r="E88" s="35"/>
      <c r="F88" s="35"/>
      <c r="G88" s="35"/>
      <c r="H88" s="35"/>
      <c r="I88" s="35"/>
      <c r="J88" s="35"/>
      <c r="K88" s="35"/>
      <c r="L88" s="35"/>
      <c r="M88" s="35"/>
      <c r="N88" s="35"/>
      <c r="O88" s="35"/>
      <c r="P88" s="34"/>
      <c r="Q88" s="34"/>
    </row>
    <row r="89" spans="3:17" x14ac:dyDescent="0.2">
      <c r="C89" s="36"/>
    </row>
    <row r="90" spans="3:17" x14ac:dyDescent="0.2">
      <c r="C90" s="36"/>
    </row>
    <row r="91" spans="3:17" x14ac:dyDescent="0.2">
      <c r="C91" s="36"/>
    </row>
    <row r="92" spans="3:17" x14ac:dyDescent="0.2">
      <c r="C92" s="36"/>
    </row>
    <row r="93" spans="3:17" x14ac:dyDescent="0.2">
      <c r="C93" s="36"/>
    </row>
    <row r="94" spans="3:17" x14ac:dyDescent="0.2">
      <c r="C94" s="36"/>
    </row>
    <row r="95" spans="3:17" x14ac:dyDescent="0.2">
      <c r="C95" s="36"/>
    </row>
    <row r="96" spans="3:17" x14ac:dyDescent="0.2">
      <c r="C96" s="36"/>
    </row>
    <row r="97" spans="3:3" x14ac:dyDescent="0.2">
      <c r="C97" s="36"/>
    </row>
    <row r="98" spans="3:3" x14ac:dyDescent="0.2">
      <c r="C98" s="36"/>
    </row>
    <row r="99" spans="3:3" x14ac:dyDescent="0.2">
      <c r="C99" s="36"/>
    </row>
    <row r="100" spans="3:3" x14ac:dyDescent="0.2">
      <c r="C100" s="36"/>
    </row>
    <row r="101" spans="3:3" x14ac:dyDescent="0.2">
      <c r="C101" s="36"/>
    </row>
    <row r="102" spans="3:3" x14ac:dyDescent="0.2">
      <c r="C102" s="36"/>
    </row>
    <row r="103" spans="3:3" x14ac:dyDescent="0.2">
      <c r="C103" s="36"/>
    </row>
    <row r="104" spans="3:3" x14ac:dyDescent="0.2">
      <c r="C104" s="36"/>
    </row>
    <row r="105" spans="3:3" x14ac:dyDescent="0.2">
      <c r="C105" s="36"/>
    </row>
    <row r="106" spans="3:3" x14ac:dyDescent="0.2">
      <c r="C106" s="36"/>
    </row>
    <row r="107" spans="3:3" x14ac:dyDescent="0.2">
      <c r="C107" s="36"/>
    </row>
    <row r="108" spans="3:3" x14ac:dyDescent="0.2">
      <c r="C108" s="36"/>
    </row>
    <row r="109" spans="3:3" x14ac:dyDescent="0.2">
      <c r="C109" s="36"/>
    </row>
    <row r="110" spans="3:3" x14ac:dyDescent="0.2">
      <c r="C110" s="36"/>
    </row>
    <row r="111" spans="3:3" x14ac:dyDescent="0.2">
      <c r="C111" s="36"/>
    </row>
    <row r="112" spans="3:3" x14ac:dyDescent="0.2">
      <c r="C112" s="36"/>
    </row>
    <row r="113" spans="3:3" x14ac:dyDescent="0.2">
      <c r="C113" s="36"/>
    </row>
  </sheetData>
  <pageMargins left="0.7" right="0.7" top="0.75" bottom="0.75" header="0.3" footer="0.3"/>
  <pageSetup paperSize="9"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3DCB1-3F69-5644-A5EF-C4305B5F5668}">
  <dimension ref="A1:CG113"/>
  <sheetViews>
    <sheetView showGridLines="0" topLeftCell="A10" zoomScale="150" zoomScaleNormal="150" zoomScalePageLayoutView="150" workbookViewId="0">
      <selection activeCell="G3" sqref="G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601</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8.5250000000000004</v>
      </c>
      <c r="E3" s="50">
        <v>1.137</v>
      </c>
      <c r="F3" s="35"/>
      <c r="G3" s="38" t="s">
        <v>602</v>
      </c>
      <c r="H3" s="35">
        <v>1.59</v>
      </c>
      <c r="I3" s="35">
        <v>0.01</v>
      </c>
      <c r="J3" s="35"/>
      <c r="K3" s="38" t="s">
        <v>591</v>
      </c>
      <c r="L3" s="35">
        <v>6.93</v>
      </c>
      <c r="M3" s="35">
        <v>1.1299999999999999</v>
      </c>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3.3446557363649001</v>
      </c>
      <c r="E6" s="48">
        <v>7.6487913933723298E-3</v>
      </c>
      <c r="F6" s="48">
        <v>0.26920934529497298</v>
      </c>
      <c r="G6" s="48">
        <v>0.50774815711163501</v>
      </c>
      <c r="H6" s="48">
        <v>1.32384508631276</v>
      </c>
      <c r="I6" s="48">
        <v>2.20739164139319</v>
      </c>
      <c r="J6" s="48">
        <v>3.4421818247786402</v>
      </c>
      <c r="K6" s="48">
        <v>4.75020035390712</v>
      </c>
      <c r="L6" s="48">
        <v>5.8409906484124203</v>
      </c>
      <c r="M6" s="48">
        <v>6.2767713955511102</v>
      </c>
      <c r="N6" s="48">
        <v>2.4730859480090898E-2</v>
      </c>
      <c r="O6" s="48">
        <v>0.26120692341027002</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3.5716091871780198</v>
      </c>
      <c r="E8" s="48">
        <v>1.1784691044972E-2</v>
      </c>
      <c r="F8" s="48">
        <v>0.26830353155847703</v>
      </c>
      <c r="G8" s="48">
        <v>0.498923628374562</v>
      </c>
      <c r="H8" s="48">
        <v>1.2785033175070699</v>
      </c>
      <c r="I8" s="48">
        <v>2.2349137863677102</v>
      </c>
      <c r="J8" s="48">
        <v>3.49058218297683</v>
      </c>
      <c r="K8" s="48">
        <v>4.8850983071540304</v>
      </c>
      <c r="L8" s="48">
        <v>5.8511469706307304</v>
      </c>
      <c r="M8" s="48">
        <v>6.1597661923464804</v>
      </c>
      <c r="N8" s="48">
        <v>2.21398527176477E-2</v>
      </c>
      <c r="O8" s="48">
        <v>0.27342873043872001</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2.5989124911445201</v>
      </c>
      <c r="E10" s="48">
        <v>1.0702343341853699E-2</v>
      </c>
      <c r="F10" s="48">
        <v>0.26927946843570399</v>
      </c>
      <c r="G10" s="48">
        <v>0.50855547574128601</v>
      </c>
      <c r="H10" s="48">
        <v>1.3377263916730799</v>
      </c>
      <c r="I10" s="48">
        <v>2.22134389598452</v>
      </c>
      <c r="J10" s="48">
        <v>3.5714060031595598</v>
      </c>
      <c r="K10" s="48">
        <v>4.9710220215245302</v>
      </c>
      <c r="L10" s="48">
        <v>6.0846501468165899</v>
      </c>
      <c r="M10" s="48">
        <v>6.6052534675340597</v>
      </c>
      <c r="N10" s="48">
        <v>2.2971251745886299E-2</v>
      </c>
      <c r="O10" s="48">
        <v>0.26290404044757099</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0.95704674878947205</v>
      </c>
      <c r="E12" s="41">
        <v>0.98443843988286395</v>
      </c>
      <c r="F12" s="41">
        <v>0.92196089512070301</v>
      </c>
      <c r="G12" s="41">
        <v>0.98746845666174599</v>
      </c>
      <c r="H12" s="41">
        <v>0.93531213640864896</v>
      </c>
      <c r="I12" s="41">
        <v>0.94383997040225998</v>
      </c>
      <c r="J12" s="41">
        <v>0.88945788991080599</v>
      </c>
      <c r="K12" s="41">
        <v>0.94839175812603804</v>
      </c>
      <c r="L12" s="41">
        <v>0.93945282477109204</v>
      </c>
      <c r="M12" s="41">
        <v>0.91703550240135601</v>
      </c>
      <c r="N12" s="41">
        <v>0.88928271830094696</v>
      </c>
      <c r="O12" s="41">
        <v>0.85876267246358695</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0.93510232862683196</v>
      </c>
      <c r="E14" s="41">
        <v>0.90886900601146403</v>
      </c>
      <c r="F14" s="41">
        <v>0.95612689794575301</v>
      </c>
      <c r="G14" s="41">
        <v>0.94122843211892604</v>
      </c>
      <c r="H14" s="41">
        <v>0.92204125026578798</v>
      </c>
      <c r="I14" s="41">
        <v>0.90308025336554698</v>
      </c>
      <c r="J14" s="41">
        <v>0.941434153353782</v>
      </c>
      <c r="K14" s="41">
        <v>0.92804866760006</v>
      </c>
      <c r="L14" s="41">
        <v>0.863356406884493</v>
      </c>
      <c r="M14" s="41">
        <v>0.84889902141460805</v>
      </c>
      <c r="N14" s="41">
        <v>0.83660991905248105</v>
      </c>
      <c r="O14" s="41">
        <v>0.78114699069173898</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0.93951178441266303</v>
      </c>
      <c r="E16" s="41">
        <v>0.94855219622818099</v>
      </c>
      <c r="F16" s="41">
        <v>0.92039355992844396</v>
      </c>
      <c r="G16" s="41">
        <v>0.93953937458235703</v>
      </c>
      <c r="H16" s="41">
        <v>0.95152297142525799</v>
      </c>
      <c r="I16" s="41">
        <v>0.90223661273185196</v>
      </c>
      <c r="J16" s="41">
        <v>0.92559341124308003</v>
      </c>
      <c r="K16" s="41">
        <v>0.86815969305379304</v>
      </c>
      <c r="L16" s="41">
        <v>0.83620868903978596</v>
      </c>
      <c r="M16" s="41">
        <v>0.76445127588892203</v>
      </c>
      <c r="N16" s="41">
        <v>0.69549583311026597</v>
      </c>
      <c r="O16" s="41">
        <v>0.63198152249495299</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17" x14ac:dyDescent="0.2">
      <c r="A18" s="46" t="s">
        <v>586</v>
      </c>
      <c r="B18" s="51">
        <v>0</v>
      </c>
      <c r="C18" s="46" t="s">
        <v>600</v>
      </c>
      <c r="D18" s="41">
        <v>0.950766319888803</v>
      </c>
      <c r="E18" s="41">
        <v>0.91533221920602204</v>
      </c>
      <c r="F18" s="41">
        <v>0.92332779071704296</v>
      </c>
      <c r="G18" s="41">
        <v>0.89665784863146403</v>
      </c>
      <c r="H18" s="41">
        <v>0.894764193460306</v>
      </c>
      <c r="I18" s="41">
        <v>0.92262731323912495</v>
      </c>
      <c r="J18" s="41">
        <v>0.85244926330870596</v>
      </c>
      <c r="K18" s="41">
        <v>0.77469561831953004</v>
      </c>
      <c r="L18" s="41">
        <v>0.69513503143612099</v>
      </c>
      <c r="M18" s="41">
        <v>0.60912238610649105</v>
      </c>
      <c r="N18" s="41">
        <v>0.50466069521522505</v>
      </c>
      <c r="O18" s="41">
        <v>0.396259381835109</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0.92272769863651305</v>
      </c>
      <c r="E20" s="41">
        <v>0.94427432489309904</v>
      </c>
      <c r="F20" s="41">
        <v>0.95394559492114295</v>
      </c>
      <c r="G20" s="41">
        <v>0.89003824965719602</v>
      </c>
      <c r="H20" s="41">
        <v>0.85638276824550397</v>
      </c>
      <c r="I20" s="41">
        <v>0.77604549231158304</v>
      </c>
      <c r="J20" s="41">
        <v>0.74195092936802998</v>
      </c>
      <c r="K20" s="41">
        <v>0.61071632501143502</v>
      </c>
      <c r="L20" s="41">
        <v>0.49422072522121002</v>
      </c>
      <c r="M20" s="41">
        <v>0.40361913815994399</v>
      </c>
      <c r="N20" s="41">
        <v>0.266504377420411</v>
      </c>
      <c r="O20" s="41">
        <v>0.18799897270325799</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0.82400736060685298</v>
      </c>
      <c r="E22" s="41">
        <v>0.72361014423819003</v>
      </c>
      <c r="F22" s="41">
        <v>0.68075427743936001</v>
      </c>
      <c r="G22" s="41">
        <v>0.59297499007542698</v>
      </c>
      <c r="H22" s="41">
        <v>0.51322140986862197</v>
      </c>
      <c r="I22" s="41">
        <v>0.36476324214252298</v>
      </c>
      <c r="J22" s="41">
        <v>0.26670042767801699</v>
      </c>
      <c r="K22" s="41">
        <v>0.17001259158792301</v>
      </c>
      <c r="L22" s="41">
        <v>0.108276153646247</v>
      </c>
      <c r="M22" s="41">
        <v>5.1997488270143603E-2</v>
      </c>
      <c r="N22" s="41">
        <v>3.6667703286630902E-2</v>
      </c>
      <c r="O22" s="41">
        <v>8.9554395688468107E-3</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41">
        <v>0.54431038507310803</v>
      </c>
      <c r="E24" s="41">
        <v>0.38323413699182901</v>
      </c>
      <c r="F24" s="41">
        <v>0.27076975786211099</v>
      </c>
      <c r="G24" s="41">
        <v>0.199278364401487</v>
      </c>
      <c r="H24" s="41">
        <v>0.111670037074486</v>
      </c>
      <c r="I24" s="41">
        <v>6.7647364374909105E-2</v>
      </c>
      <c r="J24" s="41">
        <v>3.9254632412513403E-2</v>
      </c>
      <c r="K24" s="41">
        <v>1.72754484279702E-2</v>
      </c>
      <c r="L24" s="35"/>
      <c r="M24" s="35"/>
      <c r="N24" s="35"/>
      <c r="O24" s="35"/>
      <c r="P24" s="34"/>
      <c r="Q24" s="34"/>
    </row>
    <row r="25" spans="1:17" x14ac:dyDescent="0.2">
      <c r="A25" s="42" t="s">
        <v>588</v>
      </c>
      <c r="B25" s="43">
        <v>15</v>
      </c>
      <c r="C25" s="42" t="s">
        <v>587</v>
      </c>
      <c r="D25" s="44">
        <v>0.78479999999999994</v>
      </c>
      <c r="E25" s="44">
        <v>12.675600000000001</v>
      </c>
      <c r="F25" s="44">
        <v>18.698400000000003</v>
      </c>
      <c r="G25" s="44">
        <v>30.733200000000004</v>
      </c>
      <c r="H25" s="44">
        <v>54.806400000000004</v>
      </c>
      <c r="I25" s="44">
        <v>0.78839999999999999</v>
      </c>
      <c r="J25" s="35">
        <v>0.78479999999999994</v>
      </c>
      <c r="K25" s="35">
        <v>19577.028999999999</v>
      </c>
      <c r="L25" s="35">
        <v>0.78839999999999999</v>
      </c>
      <c r="M25" s="34"/>
      <c r="N25" s="35"/>
      <c r="O25" s="35"/>
      <c r="P25" s="34"/>
      <c r="Q25" s="34"/>
    </row>
    <row r="26" spans="1:17" ht="12.75" x14ac:dyDescent="0.25">
      <c r="A26" s="46" t="s">
        <v>586</v>
      </c>
      <c r="B26" s="51">
        <v>0</v>
      </c>
      <c r="C26" s="46" t="s">
        <v>599</v>
      </c>
      <c r="D26" s="48">
        <v>0.951584599247841</v>
      </c>
      <c r="E26" s="48">
        <v>0.90465945850764395</v>
      </c>
      <c r="F26" s="48">
        <v>0.920360372654209</v>
      </c>
      <c r="G26" s="48">
        <v>0.89993120314727804</v>
      </c>
      <c r="H26" s="48">
        <v>0.93991363711729603</v>
      </c>
      <c r="I26" s="48">
        <v>0.92397207572238904</v>
      </c>
      <c r="J26" s="35">
        <v>0.89900000000000002</v>
      </c>
      <c r="K26" s="35">
        <v>0.55600000000000005</v>
      </c>
      <c r="L26" s="35">
        <v>0.95</v>
      </c>
      <c r="M26" s="34"/>
      <c r="N26" s="35"/>
      <c r="O26" s="35"/>
      <c r="P26" s="34"/>
      <c r="Q26" s="34"/>
    </row>
    <row r="27" spans="1:17" x14ac:dyDescent="0.2">
      <c r="A27" s="47" t="s">
        <v>588</v>
      </c>
      <c r="B27" s="49">
        <v>15</v>
      </c>
      <c r="C27" s="47" t="s">
        <v>587</v>
      </c>
      <c r="D27" s="44">
        <v>0.78839999999999999</v>
      </c>
      <c r="E27" s="44">
        <v>14.162400000000002</v>
      </c>
      <c r="F27" s="44">
        <v>20.185200000000002</v>
      </c>
      <c r="G27" s="44">
        <v>32.223600000000005</v>
      </c>
      <c r="H27" s="44">
        <v>56.293200000000006</v>
      </c>
      <c r="I27" s="44">
        <v>0.78839999999999999</v>
      </c>
      <c r="J27" s="40">
        <v>980.63999999906775</v>
      </c>
      <c r="K27" s="40">
        <v>0.78479999999999994</v>
      </c>
      <c r="L27" s="40">
        <v>19578.526999999998</v>
      </c>
      <c r="M27" s="40">
        <v>0.78839999999999999</v>
      </c>
    </row>
    <row r="28" spans="1:17" ht="12.75" x14ac:dyDescent="0.25">
      <c r="A28" s="46" t="s">
        <v>586</v>
      </c>
      <c r="B28" s="51">
        <v>0</v>
      </c>
      <c r="C28" s="46" t="s">
        <v>599</v>
      </c>
      <c r="D28" s="48">
        <v>0.93372511944382897</v>
      </c>
      <c r="E28" s="48">
        <v>0.914159690283191</v>
      </c>
      <c r="F28" s="48">
        <v>0.89931430014190195</v>
      </c>
      <c r="G28" s="48">
        <v>0.91947417160670097</v>
      </c>
      <c r="H28" s="48">
        <v>0.895185887164901</v>
      </c>
      <c r="I28" s="48">
        <v>0.93726365636144504</v>
      </c>
      <c r="J28" s="40">
        <v>0.80200000000000005</v>
      </c>
      <c r="K28" s="40">
        <v>0.94099999999999995</v>
      </c>
      <c r="L28" s="40">
        <v>0.79700000000000004</v>
      </c>
      <c r="M28" s="40">
        <v>0.98</v>
      </c>
    </row>
    <row r="29" spans="1:17" x14ac:dyDescent="0.2">
      <c r="A29" s="47" t="s">
        <v>588</v>
      </c>
      <c r="B29" s="49">
        <v>15</v>
      </c>
      <c r="C29" s="47" t="s">
        <v>587</v>
      </c>
      <c r="D29" s="44">
        <v>0.78479999999999994</v>
      </c>
      <c r="E29" s="44">
        <v>15.652799999999999</v>
      </c>
      <c r="F29" s="44">
        <v>21.672000000000001</v>
      </c>
      <c r="G29" s="44">
        <v>33.717599999999997</v>
      </c>
      <c r="H29" s="44">
        <v>57.783599999999993</v>
      </c>
      <c r="I29" s="44">
        <v>0.78839999999999999</v>
      </c>
      <c r="J29" s="35">
        <v>982.16899999942075</v>
      </c>
      <c r="K29" s="35">
        <v>0.78479999999999994</v>
      </c>
      <c r="L29" s="35">
        <v>19580.026999999998</v>
      </c>
      <c r="M29" s="35">
        <v>0.78839999999999999</v>
      </c>
      <c r="N29" s="35"/>
      <c r="O29" s="35"/>
      <c r="P29" s="34"/>
      <c r="Q29" s="34"/>
    </row>
    <row r="30" spans="1:17" ht="12.75" x14ac:dyDescent="0.25">
      <c r="A30" s="46" t="s">
        <v>586</v>
      </c>
      <c r="B30" s="51">
        <v>0</v>
      </c>
      <c r="C30" s="46" t="s">
        <v>599</v>
      </c>
      <c r="D30" s="48">
        <v>0.93295201321246202</v>
      </c>
      <c r="E30" s="48">
        <v>0.91632673125439501</v>
      </c>
      <c r="F30" s="48">
        <v>0.90030364288545295</v>
      </c>
      <c r="G30" s="48">
        <v>0.89479780446729196</v>
      </c>
      <c r="H30" s="48">
        <v>0.90241709813039905</v>
      </c>
      <c r="I30" s="48">
        <v>0.95985035571183197</v>
      </c>
      <c r="J30" s="35">
        <v>0.81699999999999995</v>
      </c>
      <c r="K30" s="35">
        <v>0.93600000000000005</v>
      </c>
      <c r="L30" s="35">
        <v>0.78800000000000003</v>
      </c>
      <c r="M30" s="35">
        <v>0.95499999999999996</v>
      </c>
      <c r="N30" s="35"/>
      <c r="O30" s="35"/>
      <c r="P30" s="34"/>
      <c r="Q30" s="34"/>
    </row>
    <row r="31" spans="1:17" x14ac:dyDescent="0.2">
      <c r="A31" s="33"/>
      <c r="B31" s="49"/>
      <c r="C31" s="53"/>
      <c r="Q31" s="34"/>
    </row>
    <row r="32" spans="1:17" x14ac:dyDescent="0.2">
      <c r="D32" s="35"/>
      <c r="E32" s="35"/>
      <c r="F32" s="35"/>
      <c r="G32" s="35"/>
      <c r="H32" s="35"/>
      <c r="I32" s="35"/>
      <c r="J32" s="35"/>
      <c r="K32" s="35"/>
      <c r="Q32" s="34"/>
    </row>
    <row r="33" spans="3:85" x14ac:dyDescent="0.2">
      <c r="C33" s="36"/>
    </row>
    <row r="34" spans="3:85" x14ac:dyDescent="0.2">
      <c r="C34" s="36"/>
    </row>
    <row r="35" spans="3:85" x14ac:dyDescent="0.2">
      <c r="C35" s="36"/>
      <c r="CG35" s="36"/>
    </row>
    <row r="36" spans="3:85" x14ac:dyDescent="0.2">
      <c r="C36" s="36"/>
      <c r="CG36" s="36"/>
    </row>
    <row r="37" spans="3:85" x14ac:dyDescent="0.2">
      <c r="C37" s="36"/>
    </row>
    <row r="38" spans="3:85" x14ac:dyDescent="0.2">
      <c r="C38" s="36"/>
    </row>
    <row r="39" spans="3:85" x14ac:dyDescent="0.2">
      <c r="C39" s="36"/>
      <c r="D39" s="44"/>
      <c r="E39" s="44"/>
    </row>
    <row r="40" spans="3:85" x14ac:dyDescent="0.2">
      <c r="C40" s="36"/>
      <c r="D40" s="35"/>
      <c r="E40" s="35"/>
      <c r="F40" s="35"/>
      <c r="G40" s="35"/>
      <c r="H40" s="35"/>
      <c r="I40" s="35"/>
    </row>
    <row r="41" spans="3:85" x14ac:dyDescent="0.2">
      <c r="C41" s="36"/>
      <c r="D41" s="35"/>
      <c r="E41" s="35"/>
      <c r="F41" s="35"/>
      <c r="G41" s="35"/>
      <c r="H41" s="35"/>
      <c r="I41" s="35"/>
    </row>
    <row r="42" spans="3:85" x14ac:dyDescent="0.2">
      <c r="C42" s="36"/>
      <c r="D42" s="35"/>
      <c r="E42" s="35"/>
      <c r="F42" s="35"/>
      <c r="G42" s="35"/>
      <c r="H42" s="35"/>
      <c r="I42" s="35"/>
    </row>
    <row r="43" spans="3:85" x14ac:dyDescent="0.2">
      <c r="C43" s="36"/>
      <c r="D43" s="35"/>
      <c r="E43" s="35"/>
      <c r="F43" s="35"/>
      <c r="G43" s="35"/>
      <c r="H43" s="35"/>
      <c r="I43" s="35"/>
      <c r="P43" s="40"/>
      <c r="Q43" s="35"/>
    </row>
    <row r="44" spans="3:85" x14ac:dyDescent="0.2">
      <c r="C44" s="36"/>
      <c r="D44" s="35"/>
      <c r="E44" s="35"/>
      <c r="F44" s="35"/>
      <c r="G44" s="35"/>
      <c r="H44" s="35"/>
      <c r="I44" s="35"/>
      <c r="P44" s="40"/>
      <c r="Q44" s="40"/>
    </row>
    <row r="45" spans="3:85" x14ac:dyDescent="0.2">
      <c r="C45" s="36"/>
      <c r="D45" s="35"/>
      <c r="E45" s="35"/>
      <c r="F45" s="35"/>
      <c r="G45" s="35"/>
      <c r="H45" s="35"/>
      <c r="I45" s="35"/>
      <c r="P45" s="40"/>
      <c r="Q45" s="35"/>
    </row>
    <row r="46" spans="3:85" x14ac:dyDescent="0.2">
      <c r="C46" s="36"/>
      <c r="D46" s="44"/>
      <c r="E46" s="44"/>
      <c r="F46" s="55"/>
      <c r="G46" s="35"/>
      <c r="H46" s="35"/>
      <c r="I46" s="35"/>
      <c r="J46" s="35"/>
      <c r="K46" s="35"/>
      <c r="L46" s="35"/>
      <c r="M46" s="35"/>
      <c r="N46" s="35"/>
      <c r="O46" s="35"/>
      <c r="P46" s="35"/>
      <c r="Q46" s="40"/>
    </row>
    <row r="47" spans="3:85" x14ac:dyDescent="0.2">
      <c r="C47" s="36"/>
      <c r="D47" s="35"/>
      <c r="E47" s="35"/>
      <c r="F47" s="35"/>
      <c r="G47" s="35"/>
      <c r="H47" s="35"/>
      <c r="I47" s="35"/>
      <c r="P47" s="40"/>
      <c r="Q47" s="35"/>
    </row>
    <row r="48" spans="3:85" x14ac:dyDescent="0.2">
      <c r="C48" s="36"/>
      <c r="D48" s="35"/>
      <c r="E48" s="35"/>
      <c r="F48" s="35"/>
      <c r="G48" s="35"/>
      <c r="H48" s="35"/>
      <c r="I48" s="35"/>
      <c r="P48" s="35"/>
      <c r="Q48" s="35"/>
    </row>
    <row r="49" spans="3:9" x14ac:dyDescent="0.2">
      <c r="C49" s="36"/>
      <c r="D49" s="35"/>
      <c r="E49" s="35"/>
      <c r="F49" s="35"/>
      <c r="G49" s="35"/>
      <c r="H49" s="35"/>
      <c r="I49" s="35"/>
    </row>
    <row r="50" spans="3:9" x14ac:dyDescent="0.2">
      <c r="C50" s="36"/>
      <c r="D50" s="35"/>
      <c r="E50" s="35"/>
      <c r="F50" s="35"/>
      <c r="G50" s="35"/>
      <c r="H50" s="35"/>
      <c r="I50" s="35"/>
    </row>
    <row r="51" spans="3:9" x14ac:dyDescent="0.2">
      <c r="C51" s="36"/>
      <c r="D51" s="35"/>
      <c r="E51" s="35"/>
      <c r="F51" s="35"/>
      <c r="G51" s="35"/>
      <c r="H51" s="35"/>
      <c r="I51" s="35"/>
    </row>
    <row r="52" spans="3:9" x14ac:dyDescent="0.2">
      <c r="C52" s="36"/>
      <c r="D52" s="35"/>
      <c r="E52" s="35"/>
      <c r="F52" s="35"/>
      <c r="G52" s="35"/>
      <c r="H52" s="35"/>
      <c r="I52" s="35"/>
    </row>
    <row r="53" spans="3:9" x14ac:dyDescent="0.2">
      <c r="C53" s="36"/>
      <c r="D53" s="44"/>
      <c r="E53" s="44"/>
      <c r="F53" s="55"/>
    </row>
    <row r="54" spans="3:9" x14ac:dyDescent="0.2">
      <c r="C54" s="36"/>
      <c r="D54" s="44"/>
      <c r="E54" s="44"/>
      <c r="F54" s="55"/>
    </row>
    <row r="55" spans="3:9" x14ac:dyDescent="0.2">
      <c r="C55" s="36"/>
      <c r="D55" s="44"/>
      <c r="E55" s="44"/>
      <c r="F55" s="55"/>
    </row>
    <row r="56" spans="3:9" x14ac:dyDescent="0.2">
      <c r="C56" s="36"/>
      <c r="D56" s="44"/>
      <c r="E56" s="44"/>
      <c r="F56" s="55"/>
    </row>
    <row r="57" spans="3:9" x14ac:dyDescent="0.2">
      <c r="C57" s="36"/>
      <c r="D57" s="44"/>
      <c r="E57" s="44"/>
      <c r="F57" s="55"/>
    </row>
    <row r="58" spans="3:9" x14ac:dyDescent="0.2">
      <c r="C58" s="36"/>
      <c r="D58" s="44"/>
      <c r="E58" s="44"/>
      <c r="F58" s="55"/>
    </row>
    <row r="59" spans="3:9" x14ac:dyDescent="0.2">
      <c r="C59" s="36"/>
      <c r="D59" s="44"/>
      <c r="E59" s="44"/>
      <c r="F59" s="55"/>
    </row>
    <row r="60" spans="3:9" x14ac:dyDescent="0.2">
      <c r="C60" s="36"/>
      <c r="D60" s="44"/>
      <c r="E60" s="44"/>
      <c r="F60" s="55"/>
    </row>
    <row r="61" spans="3:9" x14ac:dyDescent="0.2">
      <c r="C61" s="36"/>
      <c r="D61" s="44"/>
      <c r="E61" s="44"/>
      <c r="F61" s="55"/>
    </row>
    <row r="62" spans="3:9" x14ac:dyDescent="0.2">
      <c r="C62" s="36"/>
      <c r="D62" s="44"/>
      <c r="E62" s="44"/>
      <c r="F62" s="55"/>
    </row>
    <row r="63" spans="3:9" x14ac:dyDescent="0.2">
      <c r="C63" s="36"/>
      <c r="D63" s="44"/>
      <c r="E63" s="44"/>
      <c r="F63" s="55"/>
    </row>
    <row r="64" spans="3:9" x14ac:dyDescent="0.2">
      <c r="C64" s="36"/>
      <c r="D64" s="44"/>
      <c r="E64" s="44"/>
      <c r="F64" s="55"/>
    </row>
    <row r="65" spans="3:15" s="34" customFormat="1" x14ac:dyDescent="0.2">
      <c r="C65" s="36"/>
      <c r="D65" s="44"/>
      <c r="E65" s="44"/>
      <c r="F65" s="55"/>
      <c r="G65" s="35"/>
      <c r="H65" s="35"/>
      <c r="I65" s="35"/>
      <c r="J65" s="35"/>
      <c r="K65" s="35"/>
      <c r="L65" s="35"/>
      <c r="M65" s="35"/>
      <c r="N65" s="35"/>
      <c r="O65" s="35"/>
    </row>
    <row r="66" spans="3:15" s="34" customFormat="1" x14ac:dyDescent="0.2">
      <c r="C66" s="36"/>
      <c r="D66" s="44"/>
      <c r="E66" s="44"/>
      <c r="F66" s="55"/>
      <c r="G66" s="35"/>
      <c r="H66" s="35"/>
      <c r="I66" s="35"/>
      <c r="J66" s="35"/>
      <c r="K66" s="35"/>
      <c r="L66" s="35"/>
      <c r="M66" s="35"/>
      <c r="N66" s="35"/>
      <c r="O66" s="35"/>
    </row>
    <row r="67" spans="3:15" s="34" customFormat="1" x14ac:dyDescent="0.2">
      <c r="C67" s="36"/>
      <c r="D67" s="44"/>
      <c r="E67" s="44"/>
      <c r="F67" s="55"/>
      <c r="G67" s="35"/>
      <c r="H67" s="35"/>
      <c r="I67" s="35"/>
      <c r="J67" s="35"/>
      <c r="K67" s="35"/>
      <c r="L67" s="35"/>
      <c r="M67" s="35"/>
      <c r="N67" s="35"/>
      <c r="O67" s="35"/>
    </row>
    <row r="68" spans="3:15" s="34" customFormat="1" x14ac:dyDescent="0.2">
      <c r="C68" s="36"/>
      <c r="D68" s="44"/>
      <c r="E68" s="44"/>
      <c r="F68" s="55"/>
      <c r="G68" s="35"/>
      <c r="H68" s="35"/>
      <c r="I68" s="35"/>
      <c r="J68" s="35"/>
      <c r="K68" s="35"/>
      <c r="L68" s="35"/>
      <c r="M68" s="35"/>
      <c r="N68" s="35"/>
      <c r="O68" s="35"/>
    </row>
    <row r="69" spans="3:15" s="34" customFormat="1" x14ac:dyDescent="0.2">
      <c r="C69" s="36"/>
      <c r="D69" s="44"/>
      <c r="E69" s="44"/>
      <c r="F69" s="55"/>
      <c r="G69" s="35"/>
      <c r="H69" s="35"/>
      <c r="I69" s="35"/>
      <c r="J69" s="35"/>
      <c r="K69" s="35"/>
      <c r="L69" s="35"/>
      <c r="M69" s="35"/>
      <c r="N69" s="35"/>
      <c r="O69" s="35"/>
    </row>
    <row r="70" spans="3:15" s="34" customFormat="1" x14ac:dyDescent="0.2">
      <c r="C70" s="36"/>
      <c r="D70" s="44"/>
      <c r="E70" s="44"/>
      <c r="F70" s="55"/>
      <c r="G70" s="35"/>
      <c r="H70" s="35"/>
      <c r="I70" s="35"/>
      <c r="J70" s="35"/>
      <c r="K70" s="35"/>
      <c r="L70" s="35"/>
      <c r="M70" s="35"/>
      <c r="N70" s="35"/>
      <c r="O70" s="35"/>
    </row>
    <row r="71" spans="3:15" s="34" customFormat="1" x14ac:dyDescent="0.2">
      <c r="C71" s="36"/>
      <c r="D71" s="44"/>
      <c r="E71" s="44"/>
      <c r="F71" s="55"/>
      <c r="G71" s="35"/>
      <c r="H71" s="35"/>
      <c r="I71" s="35"/>
      <c r="J71" s="35"/>
      <c r="K71" s="35"/>
      <c r="L71" s="35"/>
      <c r="M71" s="35"/>
      <c r="N71" s="35"/>
      <c r="O71" s="35"/>
    </row>
    <row r="72" spans="3:15" s="34" customFormat="1" x14ac:dyDescent="0.2">
      <c r="C72" s="36"/>
      <c r="D72" s="44"/>
      <c r="E72" s="44"/>
      <c r="F72" s="55"/>
      <c r="G72" s="35"/>
      <c r="H72" s="35"/>
      <c r="I72" s="35"/>
      <c r="J72" s="35"/>
      <c r="K72" s="35"/>
      <c r="L72" s="35"/>
      <c r="M72" s="35"/>
      <c r="N72" s="35"/>
      <c r="O72" s="35"/>
    </row>
    <row r="73" spans="3:15" s="34" customFormat="1" x14ac:dyDescent="0.2">
      <c r="C73" s="36"/>
      <c r="D73" s="44"/>
      <c r="E73" s="44"/>
      <c r="F73" s="55"/>
      <c r="G73" s="35"/>
      <c r="H73" s="35"/>
      <c r="I73" s="35"/>
      <c r="J73" s="35"/>
      <c r="K73" s="35"/>
      <c r="L73" s="35"/>
      <c r="M73" s="35"/>
      <c r="N73" s="35"/>
      <c r="O73" s="35"/>
    </row>
    <row r="74" spans="3:15" s="34" customFormat="1" x14ac:dyDescent="0.2">
      <c r="C74" s="36"/>
      <c r="D74" s="44"/>
      <c r="E74" s="44"/>
      <c r="F74" s="55"/>
      <c r="G74" s="35"/>
      <c r="H74" s="35"/>
      <c r="I74" s="35"/>
      <c r="J74" s="35"/>
      <c r="K74" s="35"/>
      <c r="L74" s="35"/>
      <c r="M74" s="35"/>
      <c r="N74" s="35"/>
      <c r="O74" s="35"/>
    </row>
    <row r="75" spans="3:15" s="34" customFormat="1" x14ac:dyDescent="0.2">
      <c r="C75" s="36"/>
      <c r="D75" s="44"/>
      <c r="E75" s="44"/>
      <c r="F75" s="55"/>
      <c r="G75" s="35"/>
      <c r="H75" s="35"/>
      <c r="I75" s="35"/>
      <c r="J75" s="35"/>
      <c r="K75" s="35"/>
      <c r="L75" s="35"/>
      <c r="M75" s="35"/>
      <c r="N75" s="35"/>
      <c r="O75" s="35"/>
    </row>
    <row r="76" spans="3:15" s="34" customFormat="1" x14ac:dyDescent="0.2">
      <c r="C76" s="36"/>
      <c r="D76" s="44"/>
      <c r="E76" s="44"/>
      <c r="F76" s="55"/>
      <c r="G76" s="35"/>
      <c r="H76" s="35"/>
      <c r="I76" s="35"/>
      <c r="J76" s="35"/>
      <c r="K76" s="35"/>
      <c r="L76" s="35"/>
      <c r="M76" s="35"/>
      <c r="N76" s="35"/>
      <c r="O76" s="35"/>
    </row>
    <row r="77" spans="3:15" s="34" customFormat="1" x14ac:dyDescent="0.2">
      <c r="C77" s="36"/>
      <c r="D77" s="44"/>
      <c r="E77" s="44"/>
      <c r="F77" s="55"/>
      <c r="G77" s="35"/>
      <c r="H77" s="35"/>
      <c r="I77" s="35"/>
      <c r="J77" s="35"/>
      <c r="K77" s="35"/>
      <c r="L77" s="35"/>
      <c r="M77" s="35"/>
      <c r="N77" s="35"/>
      <c r="O77" s="35"/>
    </row>
    <row r="78" spans="3:15" s="34" customFormat="1" x14ac:dyDescent="0.2">
      <c r="C78" s="36"/>
      <c r="D78" s="44"/>
      <c r="E78" s="44"/>
      <c r="F78" s="55"/>
      <c r="G78" s="35"/>
      <c r="H78" s="35"/>
      <c r="I78" s="35"/>
      <c r="J78" s="35"/>
      <c r="K78" s="35"/>
      <c r="L78" s="35"/>
      <c r="M78" s="35"/>
      <c r="N78" s="35"/>
      <c r="O78" s="35"/>
    </row>
    <row r="79" spans="3:15" s="34" customFormat="1" x14ac:dyDescent="0.2">
      <c r="C79" s="36"/>
      <c r="D79" s="44"/>
      <c r="E79" s="44"/>
      <c r="F79" s="55"/>
      <c r="G79" s="35"/>
      <c r="H79" s="35"/>
      <c r="I79" s="35"/>
      <c r="J79" s="35"/>
      <c r="K79" s="35"/>
      <c r="L79" s="35"/>
      <c r="M79" s="35"/>
      <c r="N79" s="35"/>
      <c r="O79" s="35"/>
    </row>
    <row r="80" spans="3:15" s="34" customFormat="1" x14ac:dyDescent="0.2">
      <c r="C80" s="36"/>
      <c r="D80" s="44"/>
      <c r="E80" s="44"/>
      <c r="F80" s="55"/>
      <c r="G80" s="35"/>
      <c r="H80" s="35"/>
      <c r="I80" s="35"/>
      <c r="J80" s="35"/>
      <c r="K80" s="35"/>
      <c r="L80" s="35"/>
      <c r="M80" s="35"/>
      <c r="N80" s="35"/>
      <c r="O80" s="35"/>
    </row>
    <row r="81" spans="3:17" x14ac:dyDescent="0.2">
      <c r="C81" s="36"/>
      <c r="D81" s="44"/>
      <c r="E81" s="44"/>
      <c r="F81" s="55"/>
      <c r="G81" s="35"/>
      <c r="H81" s="35"/>
      <c r="I81" s="35"/>
      <c r="J81" s="35"/>
      <c r="K81" s="35"/>
      <c r="L81" s="35"/>
      <c r="M81" s="35"/>
      <c r="N81" s="35"/>
      <c r="O81" s="35"/>
      <c r="P81" s="34"/>
      <c r="Q81" s="34"/>
    </row>
    <row r="82" spans="3:17" x14ac:dyDescent="0.2">
      <c r="C82" s="36"/>
      <c r="D82" s="44"/>
      <c r="E82" s="44"/>
      <c r="F82" s="55"/>
      <c r="G82" s="35"/>
      <c r="H82" s="35"/>
      <c r="I82" s="35"/>
      <c r="J82" s="35"/>
      <c r="K82" s="35"/>
      <c r="L82" s="35"/>
      <c r="M82" s="35"/>
      <c r="N82" s="35"/>
      <c r="O82" s="35"/>
      <c r="P82" s="34"/>
      <c r="Q82" s="34"/>
    </row>
    <row r="83" spans="3:17" x14ac:dyDescent="0.2">
      <c r="C83" s="36"/>
      <c r="D83" s="44"/>
      <c r="E83" s="44"/>
      <c r="F83" s="55"/>
      <c r="G83" s="35"/>
      <c r="H83" s="35"/>
      <c r="I83" s="35"/>
      <c r="J83" s="35"/>
      <c r="K83" s="35"/>
      <c r="L83" s="35"/>
      <c r="M83" s="35"/>
      <c r="N83" s="35"/>
      <c r="O83" s="35"/>
      <c r="P83" s="34"/>
      <c r="Q83" s="34"/>
    </row>
    <row r="84" spans="3:17" x14ac:dyDescent="0.2">
      <c r="C84" s="36"/>
      <c r="D84" s="44"/>
      <c r="E84" s="44"/>
      <c r="F84" s="55"/>
      <c r="G84" s="35"/>
      <c r="H84" s="35"/>
      <c r="I84" s="35"/>
      <c r="J84" s="35"/>
      <c r="K84" s="35"/>
      <c r="L84" s="35"/>
      <c r="M84" s="35"/>
      <c r="N84" s="35"/>
      <c r="O84" s="35"/>
      <c r="P84" s="34"/>
      <c r="Q84" s="34"/>
    </row>
    <row r="85" spans="3:17" x14ac:dyDescent="0.2">
      <c r="C85" s="36"/>
      <c r="D85" s="44"/>
      <c r="E85" s="44"/>
      <c r="F85" s="55"/>
      <c r="G85" s="35"/>
      <c r="H85" s="35"/>
      <c r="I85" s="35"/>
      <c r="J85" s="35"/>
      <c r="K85" s="35"/>
      <c r="L85" s="35"/>
      <c r="M85" s="35"/>
      <c r="N85" s="35"/>
      <c r="O85" s="35"/>
      <c r="P85" s="34"/>
      <c r="Q85" s="34"/>
    </row>
    <row r="86" spans="3:17" x14ac:dyDescent="0.2">
      <c r="C86" s="36"/>
      <c r="D86" s="44"/>
      <c r="E86" s="44"/>
      <c r="F86" s="55"/>
      <c r="G86" s="35"/>
      <c r="H86" s="35"/>
      <c r="I86" s="35"/>
      <c r="J86" s="35"/>
      <c r="K86" s="35"/>
      <c r="L86" s="35"/>
      <c r="M86" s="35"/>
      <c r="N86" s="35"/>
      <c r="O86" s="35"/>
      <c r="P86" s="34"/>
      <c r="Q86" s="34"/>
    </row>
    <row r="87" spans="3:17" x14ac:dyDescent="0.2">
      <c r="C87" s="36"/>
      <c r="D87" s="44"/>
      <c r="E87" s="44"/>
      <c r="F87" s="55"/>
      <c r="G87" s="35"/>
      <c r="H87" s="35"/>
      <c r="I87" s="35"/>
      <c r="J87" s="35"/>
      <c r="K87" s="35"/>
      <c r="L87" s="35"/>
      <c r="M87" s="35"/>
      <c r="N87" s="35"/>
      <c r="O87" s="35"/>
      <c r="P87" s="34"/>
      <c r="Q87" s="34"/>
    </row>
    <row r="88" spans="3:17" x14ac:dyDescent="0.2">
      <c r="C88" s="36"/>
      <c r="D88" s="44"/>
      <c r="E88" s="44"/>
      <c r="F88" s="55"/>
      <c r="G88" s="35"/>
      <c r="H88" s="35"/>
      <c r="I88" s="35"/>
      <c r="J88" s="35"/>
      <c r="K88" s="35"/>
      <c r="L88" s="35"/>
      <c r="M88" s="35"/>
      <c r="N88" s="35"/>
      <c r="O88" s="35"/>
      <c r="P88" s="34"/>
      <c r="Q88" s="34"/>
    </row>
    <row r="89" spans="3:17" x14ac:dyDescent="0.2">
      <c r="C89" s="36"/>
      <c r="D89" s="44"/>
      <c r="E89" s="44"/>
    </row>
    <row r="90" spans="3:17" x14ac:dyDescent="0.2">
      <c r="C90" s="36"/>
      <c r="D90" s="44"/>
      <c r="E90" s="44"/>
    </row>
    <row r="91" spans="3:17" x14ac:dyDescent="0.2">
      <c r="C91" s="36"/>
      <c r="D91" s="44"/>
      <c r="E91" s="44"/>
    </row>
    <row r="92" spans="3:17" x14ac:dyDescent="0.2">
      <c r="C92" s="36"/>
      <c r="D92" s="44"/>
      <c r="E92" s="44"/>
    </row>
    <row r="93" spans="3:17" x14ac:dyDescent="0.2">
      <c r="C93" s="36"/>
      <c r="D93" s="44"/>
      <c r="E93" s="44"/>
    </row>
    <row r="94" spans="3:17" x14ac:dyDescent="0.2">
      <c r="C94" s="36"/>
      <c r="D94" s="44"/>
      <c r="E94" s="44"/>
    </row>
    <row r="95" spans="3:17" x14ac:dyDescent="0.2">
      <c r="C95" s="36"/>
      <c r="D95" s="44"/>
      <c r="E95" s="44"/>
    </row>
    <row r="96" spans="3:17" x14ac:dyDescent="0.2">
      <c r="C96" s="36"/>
      <c r="D96" s="44"/>
      <c r="E96" s="44"/>
    </row>
    <row r="97" spans="3:5" x14ac:dyDescent="0.2">
      <c r="C97" s="36"/>
      <c r="D97" s="44"/>
      <c r="E97" s="44"/>
    </row>
    <row r="98" spans="3:5" x14ac:dyDescent="0.2">
      <c r="C98" s="36"/>
      <c r="D98" s="44"/>
      <c r="E98" s="44"/>
    </row>
    <row r="99" spans="3:5" x14ac:dyDescent="0.2">
      <c r="C99" s="36"/>
      <c r="D99" s="44"/>
      <c r="E99" s="44"/>
    </row>
    <row r="100" spans="3:5" x14ac:dyDescent="0.2">
      <c r="C100" s="36"/>
      <c r="D100" s="44"/>
      <c r="E100" s="44"/>
    </row>
    <row r="101" spans="3:5" x14ac:dyDescent="0.2">
      <c r="C101" s="36"/>
      <c r="D101" s="44"/>
      <c r="E101" s="44"/>
    </row>
    <row r="102" spans="3:5" x14ac:dyDescent="0.2">
      <c r="C102" s="36"/>
      <c r="D102" s="44"/>
      <c r="E102" s="44"/>
    </row>
    <row r="103" spans="3:5" x14ac:dyDescent="0.2">
      <c r="C103" s="36"/>
      <c r="D103" s="44"/>
      <c r="E103" s="44"/>
    </row>
    <row r="104" spans="3:5" x14ac:dyDescent="0.2">
      <c r="C104" s="36"/>
      <c r="D104" s="44"/>
      <c r="E104" s="44"/>
    </row>
    <row r="105" spans="3:5" x14ac:dyDescent="0.2">
      <c r="C105" s="36"/>
      <c r="D105" s="44"/>
      <c r="E105" s="44"/>
    </row>
    <row r="106" spans="3:5" x14ac:dyDescent="0.2">
      <c r="C106" s="36"/>
      <c r="D106" s="44"/>
      <c r="E106" s="44"/>
    </row>
    <row r="107" spans="3:5" x14ac:dyDescent="0.2">
      <c r="C107" s="36"/>
      <c r="D107" s="44"/>
      <c r="E107" s="44"/>
    </row>
    <row r="108" spans="3:5" x14ac:dyDescent="0.2">
      <c r="C108" s="36"/>
      <c r="D108" s="44"/>
      <c r="E108" s="44"/>
    </row>
    <row r="109" spans="3:5" x14ac:dyDescent="0.2">
      <c r="C109" s="36"/>
      <c r="D109" s="44"/>
      <c r="E109" s="44"/>
    </row>
    <row r="110" spans="3:5" x14ac:dyDescent="0.2">
      <c r="C110" s="36"/>
      <c r="D110" s="44"/>
      <c r="E110" s="44"/>
    </row>
    <row r="111" spans="3:5" x14ac:dyDescent="0.2">
      <c r="C111" s="36"/>
      <c r="D111" s="44"/>
      <c r="E111" s="44"/>
    </row>
    <row r="112" spans="3:5" x14ac:dyDescent="0.2">
      <c r="C112" s="36"/>
      <c r="D112" s="44"/>
      <c r="E112" s="44"/>
    </row>
    <row r="113" spans="3:5" x14ac:dyDescent="0.2">
      <c r="C113" s="36"/>
      <c r="D113" s="44"/>
      <c r="E113" s="44"/>
    </row>
  </sheetData>
  <pageMargins left="0.7" right="0.7" top="0.75" bottom="0.75" header="0.3" footer="0.3"/>
  <pageSetup paperSize="9"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D10B-657A-F84D-9BD3-8195EBE8B82C}">
  <dimension ref="A1:CG88"/>
  <sheetViews>
    <sheetView showGridLines="0" zoomScale="150" zoomScaleNormal="150" zoomScalePageLayoutView="150" workbookViewId="0">
      <selection activeCell="G3" sqref="G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601</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8.5250000000000004</v>
      </c>
      <c r="E3" s="50">
        <v>1.137</v>
      </c>
      <c r="F3" s="35"/>
      <c r="G3" s="38" t="s">
        <v>602</v>
      </c>
      <c r="H3" s="35">
        <v>1.59</v>
      </c>
      <c r="I3" s="35">
        <v>0.01</v>
      </c>
      <c r="J3" s="35"/>
      <c r="K3" s="38" t="s">
        <v>591</v>
      </c>
      <c r="L3" s="35">
        <v>6.93</v>
      </c>
      <c r="M3" s="35">
        <v>1.1299999999999999</v>
      </c>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4.03732752701334</v>
      </c>
      <c r="E6" s="48">
        <v>1.5198913439379701E-2</v>
      </c>
      <c r="F6" s="48">
        <v>0.241573681924309</v>
      </c>
      <c r="G6" s="48">
        <v>0.46692200031846898</v>
      </c>
      <c r="H6" s="48">
        <v>1.3162424482042001</v>
      </c>
      <c r="I6" s="48">
        <v>2.2552251749984502</v>
      </c>
      <c r="J6" s="48">
        <v>3.54078908725897</v>
      </c>
      <c r="K6" s="48">
        <v>5.0045501655754698</v>
      </c>
      <c r="L6" s="48">
        <v>6.0988115385706303</v>
      </c>
      <c r="M6" s="48">
        <v>6.6075098960547303</v>
      </c>
      <c r="N6" s="48">
        <v>3.4909744056042601E-2</v>
      </c>
      <c r="O6" s="48">
        <v>0.25683895558242997</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4.0719970509810901</v>
      </c>
      <c r="E8" s="48">
        <v>1.46426123100686E-2</v>
      </c>
      <c r="F8" s="48">
        <v>0.26910181132729599</v>
      </c>
      <c r="G8" s="48">
        <v>0.49630568194991898</v>
      </c>
      <c r="H8" s="48">
        <v>1.3112106088100699</v>
      </c>
      <c r="I8" s="48">
        <v>2.2468535755642698</v>
      </c>
      <c r="J8" s="48">
        <v>3.4574719378610101</v>
      </c>
      <c r="K8" s="48">
        <v>4.8854630226351796</v>
      </c>
      <c r="L8" s="48">
        <v>5.9912832247649197</v>
      </c>
      <c r="M8" s="48">
        <v>6.5804284211661903</v>
      </c>
      <c r="N8" s="48">
        <v>2.95183188444311E-2</v>
      </c>
      <c r="O8" s="48">
        <v>0.27303973606427701</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4.9351929265242598</v>
      </c>
      <c r="E10" s="48">
        <v>1.4063705443832E-2</v>
      </c>
      <c r="F10" s="48">
        <v>0.26489899059689898</v>
      </c>
      <c r="G10" s="48">
        <v>0.493993861153742</v>
      </c>
      <c r="H10" s="48">
        <v>1.33889986739704</v>
      </c>
      <c r="I10" s="48">
        <v>2.2243831459921801</v>
      </c>
      <c r="J10" s="48">
        <v>3.5953963980089698</v>
      </c>
      <c r="K10" s="48">
        <v>5.0055544863298502</v>
      </c>
      <c r="L10" s="48">
        <v>6.2005254183629797</v>
      </c>
      <c r="M10" s="48">
        <v>6.7862683542677296</v>
      </c>
      <c r="N10" s="48">
        <v>3.03026077713127E-2</v>
      </c>
      <c r="O10" s="48">
        <v>0.27500008854290298</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0.93078259108927497</v>
      </c>
      <c r="E12" s="41">
        <v>0.96400983945804897</v>
      </c>
      <c r="F12" s="41">
        <v>0.92170796434178903</v>
      </c>
      <c r="G12" s="41">
        <v>0.93590050068395803</v>
      </c>
      <c r="H12" s="41">
        <v>0.92318770519870297</v>
      </c>
      <c r="I12" s="41">
        <v>0.97750889631563997</v>
      </c>
      <c r="J12" s="41">
        <v>0.92661339848996904</v>
      </c>
      <c r="K12" s="41">
        <v>0.91479063561543095</v>
      </c>
      <c r="L12" s="41">
        <v>0.93997342147408602</v>
      </c>
      <c r="M12" s="41">
        <v>0.905087833970597</v>
      </c>
      <c r="N12" s="41">
        <v>0.86187359545954101</v>
      </c>
      <c r="O12" s="41">
        <v>0.87222483153290897</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0.92879704924112005</v>
      </c>
      <c r="E14" s="41">
        <v>0.91727386400088995</v>
      </c>
      <c r="F14" s="41">
        <v>0.93539797549993597</v>
      </c>
      <c r="G14" s="41">
        <v>0.982340194261347</v>
      </c>
      <c r="H14" s="41">
        <v>0.953534227202263</v>
      </c>
      <c r="I14" s="41">
        <v>0.94780163132578199</v>
      </c>
      <c r="J14" s="41">
        <v>0.90910819547442501</v>
      </c>
      <c r="K14" s="41">
        <v>0.90119360752431099</v>
      </c>
      <c r="L14" s="41">
        <v>0.87156993777309699</v>
      </c>
      <c r="M14" s="41">
        <v>0.91904183325074795</v>
      </c>
      <c r="N14" s="41">
        <v>0.84797986373302103</v>
      </c>
      <c r="O14" s="41">
        <v>0.84238796289414797</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0.88846444144877601</v>
      </c>
      <c r="E16" s="41">
        <v>0.93117426423358096</v>
      </c>
      <c r="F16" s="41">
        <v>0.93711843294001695</v>
      </c>
      <c r="G16" s="41">
        <v>0.95826932666660003</v>
      </c>
      <c r="H16" s="41">
        <v>0.88822988861698604</v>
      </c>
      <c r="I16" s="41">
        <v>0.93445268938917503</v>
      </c>
      <c r="J16" s="41">
        <v>0.93898248350372604</v>
      </c>
      <c r="K16" s="41">
        <v>0.88850368929225598</v>
      </c>
      <c r="L16" s="41">
        <v>0.84904066526799704</v>
      </c>
      <c r="M16" s="41">
        <v>0.87388646971766804</v>
      </c>
      <c r="N16" s="41">
        <v>0.77428804018841801</v>
      </c>
      <c r="O16" s="41">
        <v>0.71330405746373604</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41">
        <v>0.943000107607877</v>
      </c>
      <c r="E18" s="41">
        <v>0.97836587423982302</v>
      </c>
      <c r="F18" s="41">
        <v>0.89945722059042499</v>
      </c>
      <c r="G18" s="41">
        <v>0.96335895570387697</v>
      </c>
      <c r="H18" s="41">
        <v>0.93802255441909299</v>
      </c>
      <c r="I18" s="41">
        <v>0.95035128636778199</v>
      </c>
      <c r="J18" s="41">
        <v>0.89976048622354898</v>
      </c>
      <c r="K18" s="41">
        <v>0.83421821389402195</v>
      </c>
      <c r="L18" s="41">
        <v>0.809120602927489</v>
      </c>
      <c r="M18" s="41">
        <v>0.76433884507021899</v>
      </c>
      <c r="N18" s="41">
        <v>0.62301961982254705</v>
      </c>
      <c r="O18" s="41">
        <v>0.54591774047396002</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0.90493371340332196</v>
      </c>
      <c r="E20" s="41">
        <v>0.91243494569305605</v>
      </c>
      <c r="F20" s="41">
        <v>0.94212850307101503</v>
      </c>
      <c r="G20" s="41">
        <v>0.92084380095310703</v>
      </c>
      <c r="H20" s="41">
        <v>0.86820146569506496</v>
      </c>
      <c r="I20" s="41">
        <v>0.85100029643768704</v>
      </c>
      <c r="J20" s="41">
        <v>0.81756814921090404</v>
      </c>
      <c r="K20" s="41">
        <v>0.75618232573877697</v>
      </c>
      <c r="L20" s="41">
        <v>0.64913780558789302</v>
      </c>
      <c r="M20" s="41">
        <v>0.60656837783961903</v>
      </c>
      <c r="N20" s="41">
        <v>0.44427945652980899</v>
      </c>
      <c r="O20" s="41">
        <v>0.351132215513762</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0.90746216943580504</v>
      </c>
      <c r="E22" s="41">
        <v>0.84661590848222801</v>
      </c>
      <c r="F22" s="41">
        <v>0.82868946890569095</v>
      </c>
      <c r="G22" s="41">
        <v>0.71377618600107995</v>
      </c>
      <c r="H22" s="41">
        <v>0.64119953665294405</v>
      </c>
      <c r="I22" s="41">
        <v>0.52268301110395599</v>
      </c>
      <c r="J22" s="41">
        <v>0.47712266931667002</v>
      </c>
      <c r="K22" s="41">
        <v>0.35156745836648201</v>
      </c>
      <c r="L22" s="41">
        <v>0.24961155245309799</v>
      </c>
      <c r="M22" s="41">
        <v>0.17323877112796299</v>
      </c>
      <c r="N22" s="41">
        <v>0.12153003064453299</v>
      </c>
      <c r="O22" s="41">
        <v>6.3188031333993894E-2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41">
        <v>0.62214201392186896</v>
      </c>
      <c r="E24" s="41">
        <v>0.50850633857987304</v>
      </c>
      <c r="F24" s="41">
        <v>0.453304325741203</v>
      </c>
      <c r="G24" s="41">
        <v>0.36924958122287899</v>
      </c>
      <c r="H24" s="41">
        <v>0.28467141963468701</v>
      </c>
      <c r="I24" s="41">
        <v>0.20102925470651101</v>
      </c>
      <c r="J24" s="41">
        <v>0.131312337607912</v>
      </c>
      <c r="K24" s="41">
        <v>7.0108574184517297E-2</v>
      </c>
      <c r="L24" s="35"/>
      <c r="M24" s="35"/>
      <c r="N24" s="35"/>
      <c r="O24" s="35"/>
      <c r="P24" s="34"/>
      <c r="Q24" s="34"/>
    </row>
    <row r="25" spans="1:17" x14ac:dyDescent="0.2">
      <c r="A25" s="42" t="s">
        <v>588</v>
      </c>
      <c r="B25" s="43">
        <v>15</v>
      </c>
      <c r="C25" s="42" t="s">
        <v>587</v>
      </c>
      <c r="D25" s="44">
        <v>0.95399999999999996</v>
      </c>
      <c r="E25" s="44">
        <v>12.834</v>
      </c>
      <c r="F25" s="44">
        <v>18.856800000000003</v>
      </c>
      <c r="G25" s="44">
        <v>30.895200000000003</v>
      </c>
      <c r="H25" s="44">
        <v>54.964800000000004</v>
      </c>
      <c r="I25" s="44">
        <v>0.95399999999999996</v>
      </c>
      <c r="J25" s="35">
        <v>19577.190999999999</v>
      </c>
      <c r="K25" s="35">
        <v>0.9648000000000001</v>
      </c>
      <c r="L25" s="34"/>
      <c r="M25" s="34"/>
      <c r="N25" s="35"/>
      <c r="O25" s="35"/>
      <c r="P25" s="34"/>
      <c r="Q25" s="34"/>
    </row>
    <row r="26" spans="1:17" ht="12.75" x14ac:dyDescent="0.25">
      <c r="A26" s="46" t="s">
        <v>586</v>
      </c>
      <c r="B26" s="51">
        <v>0</v>
      </c>
      <c r="C26" s="46" t="s">
        <v>599</v>
      </c>
      <c r="D26" s="48">
        <v>0.92534249438151694</v>
      </c>
      <c r="E26" s="48">
        <v>0.877798265556615</v>
      </c>
      <c r="F26" s="48">
        <v>0.94096494897174698</v>
      </c>
      <c r="G26" s="48">
        <v>0.90478191215547699</v>
      </c>
      <c r="H26" s="48">
        <v>0.918397681305689</v>
      </c>
      <c r="I26" s="48">
        <v>0.90600000000000003</v>
      </c>
      <c r="J26" s="35">
        <v>0.65200000000000002</v>
      </c>
      <c r="K26" s="35">
        <v>0.91200000000000003</v>
      </c>
      <c r="L26" s="34"/>
      <c r="M26" s="34"/>
      <c r="N26" s="35"/>
      <c r="O26" s="35"/>
      <c r="P26" s="34"/>
      <c r="Q26" s="34"/>
    </row>
    <row r="27" spans="1:17" x14ac:dyDescent="0.2">
      <c r="A27" s="47" t="s">
        <v>588</v>
      </c>
      <c r="B27" s="49">
        <v>15</v>
      </c>
      <c r="C27" s="47" t="s">
        <v>587</v>
      </c>
      <c r="D27" s="44">
        <v>0.95760000000000001</v>
      </c>
      <c r="E27" s="44">
        <v>14.324399999999999</v>
      </c>
      <c r="F27" s="44">
        <v>20.347200000000001</v>
      </c>
      <c r="G27" s="44">
        <v>32.385600000000004</v>
      </c>
      <c r="H27" s="44">
        <v>56.455200000000005</v>
      </c>
      <c r="I27" s="44">
        <v>0.95760000000000001</v>
      </c>
      <c r="J27" s="40">
        <v>980.79899999914596</v>
      </c>
      <c r="K27" s="40">
        <v>0.95399999999999996</v>
      </c>
      <c r="L27" s="40">
        <v>19578.688999999998</v>
      </c>
      <c r="M27" s="40">
        <v>0.9648000000000001</v>
      </c>
    </row>
    <row r="28" spans="1:17" ht="12.75" x14ac:dyDescent="0.25">
      <c r="A28" s="46" t="s">
        <v>586</v>
      </c>
      <c r="B28" s="51">
        <v>0</v>
      </c>
      <c r="C28" s="46" t="s">
        <v>599</v>
      </c>
      <c r="D28" s="48">
        <v>0.90567982052338503</v>
      </c>
      <c r="E28" s="48">
        <v>0.91804094024302696</v>
      </c>
      <c r="F28" s="48">
        <v>0.92227849589706101</v>
      </c>
      <c r="G28" s="48">
        <v>0.91888151089790204</v>
      </c>
      <c r="H28" s="48">
        <v>0.90038559345916802</v>
      </c>
      <c r="I28" s="48">
        <v>0.94362383473886002</v>
      </c>
      <c r="J28" s="40">
        <v>0.95399999999999996</v>
      </c>
      <c r="K28" s="40">
        <v>0.91300000000000003</v>
      </c>
      <c r="L28" s="40">
        <v>0.84199999999999997</v>
      </c>
      <c r="M28" s="40">
        <v>0.93</v>
      </c>
    </row>
    <row r="29" spans="1:17" x14ac:dyDescent="0.2">
      <c r="A29" s="47" t="s">
        <v>588</v>
      </c>
      <c r="B29" s="49">
        <v>15</v>
      </c>
      <c r="C29" s="47" t="s">
        <v>587</v>
      </c>
      <c r="D29" s="44">
        <v>0.95760000000000001</v>
      </c>
      <c r="E29" s="44">
        <v>15.8148</v>
      </c>
      <c r="F29" s="44">
        <v>21.834</v>
      </c>
      <c r="G29" s="44">
        <v>33.879599999999996</v>
      </c>
      <c r="H29" s="44">
        <v>57.945599999999999</v>
      </c>
      <c r="I29" s="44">
        <v>0.95760000000000001</v>
      </c>
      <c r="J29" s="35">
        <v>982.32799999949896</v>
      </c>
      <c r="K29" s="35">
        <v>0.95399999999999996</v>
      </c>
      <c r="L29" s="35">
        <v>19580.188999999998</v>
      </c>
      <c r="M29" s="35">
        <v>0.9648000000000001</v>
      </c>
      <c r="N29" s="35"/>
      <c r="O29" s="35"/>
      <c r="P29" s="34"/>
      <c r="Q29" s="34"/>
    </row>
    <row r="30" spans="1:17" ht="12.75" x14ac:dyDescent="0.25">
      <c r="A30" s="46" t="s">
        <v>586</v>
      </c>
      <c r="B30" s="51">
        <v>0</v>
      </c>
      <c r="C30" s="46" t="s">
        <v>599</v>
      </c>
      <c r="D30" s="48">
        <v>0.91491340290765999</v>
      </c>
      <c r="E30" s="48">
        <v>0.91141302759202902</v>
      </c>
      <c r="F30" s="48">
        <v>0.91301031837505298</v>
      </c>
      <c r="G30" s="48">
        <v>0.88922442807997903</v>
      </c>
      <c r="H30" s="48">
        <v>0.90595140252314699</v>
      </c>
      <c r="I30" s="48">
        <v>0.948622880911132</v>
      </c>
      <c r="J30" s="35">
        <v>0.92200000000000004</v>
      </c>
      <c r="K30" s="35">
        <v>0.94299999999999995</v>
      </c>
      <c r="L30" s="35">
        <v>0.83199999999999996</v>
      </c>
      <c r="M30" s="35">
        <v>0.93200000000000005</v>
      </c>
      <c r="N30" s="35"/>
      <c r="O30" s="35"/>
      <c r="P30" s="34"/>
      <c r="Q30" s="34"/>
    </row>
    <row r="31" spans="1:17" x14ac:dyDescent="0.2">
      <c r="A31" s="33"/>
      <c r="B31" s="49"/>
      <c r="C31" s="53"/>
      <c r="Q31" s="34"/>
    </row>
    <row r="32" spans="1:17" x14ac:dyDescent="0.2">
      <c r="D32" s="35"/>
      <c r="E32" s="35"/>
      <c r="F32" s="35"/>
      <c r="G32" s="35"/>
      <c r="H32" s="35"/>
      <c r="I32" s="35"/>
      <c r="J32" s="35"/>
      <c r="K32" s="35"/>
      <c r="Q32" s="34"/>
    </row>
    <row r="33" spans="2:85" x14ac:dyDescent="0.2">
      <c r="B33" s="56"/>
      <c r="C33" s="56"/>
      <c r="D33" s="57"/>
      <c r="E33" s="57"/>
      <c r="F33" s="57"/>
      <c r="G33" s="57"/>
      <c r="H33" s="57"/>
      <c r="I33" s="57"/>
      <c r="J33" s="57"/>
      <c r="K33" s="57"/>
      <c r="L33" s="57"/>
      <c r="M33" s="57"/>
    </row>
    <row r="34" spans="2:85" x14ac:dyDescent="0.2">
      <c r="B34" s="56"/>
      <c r="E34" s="57"/>
      <c r="F34" s="57"/>
      <c r="G34" s="57"/>
      <c r="H34" s="57"/>
      <c r="I34" s="57"/>
      <c r="J34" s="57"/>
      <c r="K34" s="57"/>
      <c r="L34" s="57"/>
      <c r="M34" s="57"/>
    </row>
    <row r="35" spans="2:85" x14ac:dyDescent="0.2">
      <c r="B35" s="56"/>
      <c r="E35" s="57"/>
      <c r="F35" s="57"/>
      <c r="G35" s="57"/>
      <c r="H35" s="57"/>
      <c r="I35" s="57"/>
      <c r="J35" s="57"/>
      <c r="K35" s="57"/>
      <c r="L35" s="57"/>
      <c r="M35" s="57"/>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row>
    <row r="36" spans="2:85" x14ac:dyDescent="0.2">
      <c r="B36" s="56"/>
      <c r="E36" s="57"/>
      <c r="F36" s="57"/>
      <c r="G36" s="57"/>
      <c r="H36" s="57"/>
      <c r="I36" s="57"/>
      <c r="J36" s="57"/>
      <c r="K36" s="57"/>
      <c r="L36" s="57"/>
      <c r="M36" s="57"/>
    </row>
    <row r="37" spans="2:85" x14ac:dyDescent="0.2">
      <c r="B37" s="56"/>
      <c r="E37" s="57"/>
      <c r="F37" s="57"/>
      <c r="G37" s="57"/>
      <c r="H37" s="57"/>
      <c r="I37" s="57"/>
      <c r="J37" s="57"/>
      <c r="K37" s="57"/>
      <c r="L37" s="57"/>
      <c r="M37" s="57"/>
    </row>
    <row r="38" spans="2:85" x14ac:dyDescent="0.2">
      <c r="B38" s="56"/>
      <c r="E38" s="57"/>
      <c r="F38" s="57"/>
      <c r="G38" s="57"/>
      <c r="H38" s="57"/>
      <c r="I38" s="57"/>
      <c r="J38" s="57"/>
      <c r="K38" s="57"/>
      <c r="L38" s="57"/>
      <c r="M38" s="57"/>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row>
    <row r="39" spans="2:85" x14ac:dyDescent="0.2">
      <c r="E39" s="35"/>
      <c r="F39" s="55"/>
      <c r="G39" s="35"/>
      <c r="H39" s="35"/>
      <c r="I39" s="35"/>
      <c r="J39" s="35"/>
    </row>
    <row r="40" spans="2:85" x14ac:dyDescent="0.2">
      <c r="D40" s="35"/>
      <c r="E40" s="35"/>
      <c r="F40" s="55"/>
      <c r="G40" s="35"/>
      <c r="H40" s="35"/>
      <c r="I40" s="35"/>
      <c r="J40" s="35"/>
    </row>
    <row r="41" spans="2:85" x14ac:dyDescent="0.2">
      <c r="D41" s="35"/>
      <c r="E41" s="35"/>
      <c r="F41" s="55"/>
      <c r="G41" s="35"/>
      <c r="H41" s="35"/>
      <c r="I41" s="35"/>
      <c r="J41" s="35"/>
    </row>
    <row r="42" spans="2:85" x14ac:dyDescent="0.2">
      <c r="F42" s="55"/>
    </row>
    <row r="43" spans="2:85" x14ac:dyDescent="0.2">
      <c r="F43" s="55"/>
      <c r="P43" s="40"/>
      <c r="Q43" s="35"/>
    </row>
    <row r="44" spans="2:85" x14ac:dyDescent="0.2">
      <c r="F44" s="55"/>
      <c r="P44" s="40"/>
      <c r="Q44" s="40"/>
    </row>
    <row r="45" spans="2:85" x14ac:dyDescent="0.2">
      <c r="F45" s="55"/>
      <c r="P45" s="40"/>
      <c r="Q45" s="35"/>
    </row>
    <row r="46" spans="2:85" x14ac:dyDescent="0.2">
      <c r="F46" s="55"/>
      <c r="G46" s="35"/>
      <c r="H46" s="35"/>
      <c r="I46" s="35"/>
      <c r="J46" s="35"/>
      <c r="K46" s="35"/>
      <c r="L46" s="35"/>
      <c r="M46" s="35"/>
      <c r="N46" s="35"/>
      <c r="O46" s="35"/>
      <c r="P46" s="35"/>
      <c r="Q46" s="40"/>
    </row>
    <row r="47" spans="2:85" x14ac:dyDescent="0.2">
      <c r="F47" s="55"/>
      <c r="P47" s="40"/>
      <c r="Q47" s="35"/>
    </row>
    <row r="48" spans="2:85"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9C348-9A52-824A-B464-10F3045C1740}">
  <dimension ref="A1:AX88"/>
  <sheetViews>
    <sheetView showGridLines="0" zoomScale="150" zoomScaleNormal="150" zoomScalePageLayoutView="150" workbookViewId="0">
      <selection activeCell="G3" sqref="G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20" x14ac:dyDescent="0.2">
      <c r="A1" s="33" t="s">
        <v>601</v>
      </c>
      <c r="D1" s="35"/>
      <c r="E1" s="35"/>
      <c r="F1" s="35"/>
      <c r="G1" s="35"/>
      <c r="H1" s="35"/>
      <c r="I1" s="35"/>
      <c r="J1" s="35"/>
      <c r="K1" s="35"/>
      <c r="L1" s="35"/>
      <c r="M1" s="35"/>
      <c r="N1" s="35"/>
      <c r="O1" s="35"/>
      <c r="P1" s="34"/>
      <c r="Q1" s="34"/>
    </row>
    <row r="2" spans="1:20" x14ac:dyDescent="0.2">
      <c r="A2" s="33" t="s">
        <v>594</v>
      </c>
      <c r="D2" s="35"/>
      <c r="E2" s="35"/>
      <c r="F2" s="35"/>
      <c r="G2" s="35"/>
      <c r="H2" s="35"/>
      <c r="I2" s="35"/>
      <c r="J2" s="35"/>
      <c r="K2" s="35"/>
      <c r="L2" s="35"/>
      <c r="M2" s="35"/>
      <c r="N2" s="35"/>
      <c r="O2" s="35"/>
      <c r="P2" s="34"/>
      <c r="Q2" s="34"/>
    </row>
    <row r="3" spans="1:20" x14ac:dyDescent="0.2">
      <c r="A3" s="33" t="s">
        <v>593</v>
      </c>
      <c r="D3" s="50">
        <v>8.5250000000000004</v>
      </c>
      <c r="E3" s="50">
        <v>1.137</v>
      </c>
      <c r="F3" s="35"/>
      <c r="G3" s="38" t="s">
        <v>602</v>
      </c>
      <c r="H3" s="35">
        <v>1.59</v>
      </c>
      <c r="I3" s="35">
        <v>0.01</v>
      </c>
      <c r="J3" s="35"/>
      <c r="K3" s="38" t="s">
        <v>591</v>
      </c>
      <c r="L3" s="35">
        <v>6.93</v>
      </c>
      <c r="M3" s="35">
        <v>1.1299999999999999</v>
      </c>
      <c r="N3" s="35"/>
      <c r="O3" s="35"/>
      <c r="P3" s="34"/>
      <c r="Q3" s="34"/>
    </row>
    <row r="4" spans="1:20" x14ac:dyDescent="0.2">
      <c r="A4" s="33" t="s">
        <v>590</v>
      </c>
      <c r="D4" s="41"/>
      <c r="E4" s="41"/>
      <c r="F4" s="41"/>
      <c r="G4" s="41"/>
      <c r="H4" s="41"/>
      <c r="I4" s="41"/>
      <c r="J4" s="41"/>
      <c r="K4" s="41"/>
      <c r="L4" s="41"/>
      <c r="M4" s="41"/>
      <c r="N4" s="41"/>
      <c r="O4" s="41"/>
      <c r="P4" s="34"/>
      <c r="Q4" s="34"/>
    </row>
    <row r="5" spans="1:20"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c r="P5" s="34"/>
    </row>
    <row r="6" spans="1:20" ht="12.75" x14ac:dyDescent="0.25">
      <c r="A6" s="46" t="s">
        <v>586</v>
      </c>
      <c r="B6" s="27">
        <v>0.105</v>
      </c>
      <c r="C6" s="47" t="s">
        <v>599</v>
      </c>
      <c r="D6" s="48">
        <v>3.6240351007781402</v>
      </c>
      <c r="E6" s="48">
        <v>1.7129335821451201E-2</v>
      </c>
      <c r="F6" s="48">
        <v>0.27312176612625</v>
      </c>
      <c r="G6" s="48">
        <v>0.472976575331016</v>
      </c>
      <c r="H6" s="48">
        <v>1.24431813439501</v>
      </c>
      <c r="I6" s="48">
        <v>2.0149709805499101</v>
      </c>
      <c r="J6" s="48">
        <v>3.0988716191054699</v>
      </c>
      <c r="K6" s="48">
        <v>4.1521629828262698</v>
      </c>
      <c r="L6" s="48">
        <v>5.0444103444320998</v>
      </c>
      <c r="M6" s="48">
        <v>5.3459432594125698</v>
      </c>
      <c r="N6" s="48">
        <v>3.1522579750494703E-2</v>
      </c>
      <c r="O6" s="48">
        <v>0.27119284084780698</v>
      </c>
      <c r="R6" s="45"/>
      <c r="T6" s="45"/>
    </row>
    <row r="7" spans="1:20"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c r="P7" s="34"/>
    </row>
    <row r="8" spans="1:20" ht="12.75" x14ac:dyDescent="0.25">
      <c r="A8" s="46" t="s">
        <v>586</v>
      </c>
      <c r="B8" s="27">
        <v>0.105</v>
      </c>
      <c r="C8" s="47" t="s">
        <v>599</v>
      </c>
      <c r="D8" s="48">
        <v>3.6688675648377802</v>
      </c>
      <c r="E8" s="48">
        <v>1.7744564485276299E-2</v>
      </c>
      <c r="F8" s="48">
        <v>0.27304060857690698</v>
      </c>
      <c r="G8" s="48">
        <v>0.495046701859569</v>
      </c>
      <c r="H8" s="48">
        <v>1.24452367705904</v>
      </c>
      <c r="I8" s="48">
        <v>2.03712804244861</v>
      </c>
      <c r="J8" s="48">
        <v>3.0954123032827798</v>
      </c>
      <c r="K8" s="48">
        <v>4.1840183569263001</v>
      </c>
      <c r="L8" s="48">
        <v>4.9513348406452504</v>
      </c>
      <c r="M8" s="48">
        <v>5.35928056219125</v>
      </c>
      <c r="N8" s="48">
        <v>3.1232013265341401E-2</v>
      </c>
      <c r="O8" s="48">
        <v>0.27655187326844</v>
      </c>
      <c r="R8" s="45"/>
      <c r="T8" s="45"/>
    </row>
    <row r="9" spans="1:20"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c r="P9" s="34"/>
      <c r="Q9" s="34"/>
    </row>
    <row r="10" spans="1:20" ht="12.75" x14ac:dyDescent="0.25">
      <c r="A10" s="46" t="s">
        <v>586</v>
      </c>
      <c r="B10" s="58">
        <v>0.105</v>
      </c>
      <c r="C10" s="46" t="s">
        <v>599</v>
      </c>
      <c r="D10" s="48">
        <v>4.0281530557634104</v>
      </c>
      <c r="E10" s="48">
        <v>1.7037660944621901E-2</v>
      </c>
      <c r="F10" s="48">
        <v>0.27278054985125899</v>
      </c>
      <c r="G10" s="48">
        <v>0.50499219968798703</v>
      </c>
      <c r="H10" s="48">
        <v>1.24729208424847</v>
      </c>
      <c r="I10" s="48">
        <v>2.06335249616308</v>
      </c>
      <c r="J10" s="48">
        <v>3.1483453203753098</v>
      </c>
      <c r="K10" s="48">
        <v>4.2497933099838301</v>
      </c>
      <c r="L10" s="48">
        <v>5.0924347685190599</v>
      </c>
      <c r="M10" s="48">
        <v>5.47160898761026</v>
      </c>
      <c r="N10" s="48">
        <v>3.1557134302268197E-2</v>
      </c>
      <c r="O10" s="48">
        <v>0.283852371374957</v>
      </c>
      <c r="Q10" s="34"/>
      <c r="R10" s="45"/>
      <c r="T10" s="45"/>
    </row>
    <row r="11" spans="1:20"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20" x14ac:dyDescent="0.2">
      <c r="A12" s="46" t="s">
        <v>586</v>
      </c>
      <c r="B12" s="51">
        <v>0</v>
      </c>
      <c r="C12" s="46" t="s">
        <v>600</v>
      </c>
      <c r="D12" s="41">
        <v>0.90211271599037601</v>
      </c>
      <c r="E12" s="41">
        <v>0.90552576475062796</v>
      </c>
      <c r="F12" s="41">
        <v>0.90409691399926895</v>
      </c>
      <c r="G12" s="41">
        <v>0.92430570302729997</v>
      </c>
      <c r="H12" s="41">
        <v>0.90496910495326699</v>
      </c>
      <c r="I12" s="41">
        <v>0.89317015313887504</v>
      </c>
      <c r="J12" s="41">
        <v>0.90953607106027301</v>
      </c>
      <c r="K12" s="41">
        <v>0.89466897794324896</v>
      </c>
      <c r="L12" s="41">
        <v>0.88817820536102698</v>
      </c>
      <c r="M12" s="41">
        <v>0.88984375000000004</v>
      </c>
      <c r="N12" s="41">
        <v>0.88398643116153897</v>
      </c>
      <c r="O12" s="41">
        <v>0.85786550460878797</v>
      </c>
    </row>
    <row r="13" spans="1:20"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20" x14ac:dyDescent="0.2">
      <c r="A14" s="46" t="s">
        <v>586</v>
      </c>
      <c r="B14" s="51">
        <v>0</v>
      </c>
      <c r="C14" s="46" t="s">
        <v>600</v>
      </c>
      <c r="D14" s="41">
        <v>0.930399041154783</v>
      </c>
      <c r="E14" s="41">
        <v>0.88939935852572505</v>
      </c>
      <c r="F14" s="41">
        <v>0.85791445857481896</v>
      </c>
      <c r="G14" s="41">
        <v>0.907979297568138</v>
      </c>
      <c r="H14" s="41">
        <v>0.90156575733636002</v>
      </c>
      <c r="I14" s="41">
        <v>0.89610901502394502</v>
      </c>
      <c r="J14" s="41">
        <v>0.90286670851642603</v>
      </c>
      <c r="K14" s="41">
        <v>0.88062269099523405</v>
      </c>
      <c r="L14" s="41">
        <v>0.87171894309933695</v>
      </c>
      <c r="M14" s="41">
        <v>0.87571261373503995</v>
      </c>
      <c r="N14" s="41">
        <v>0.83421493451815798</v>
      </c>
      <c r="O14" s="41">
        <v>0.79115248562093299</v>
      </c>
    </row>
    <row r="15" spans="1:20"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20" x14ac:dyDescent="0.2">
      <c r="A16" s="46" t="s">
        <v>586</v>
      </c>
      <c r="B16" s="51">
        <v>0</v>
      </c>
      <c r="C16" s="46" t="s">
        <v>600</v>
      </c>
      <c r="D16" s="41">
        <v>0.89727841627322102</v>
      </c>
      <c r="E16" s="41">
        <v>0.89613665785880203</v>
      </c>
      <c r="F16" s="41">
        <v>0.881511914174813</v>
      </c>
      <c r="G16" s="41">
        <v>0.903145347850552</v>
      </c>
      <c r="H16" s="41">
        <v>0.885809110390681</v>
      </c>
      <c r="I16" s="41">
        <v>0.89340248029107205</v>
      </c>
      <c r="J16" s="41">
        <v>0.89117785488842505</v>
      </c>
      <c r="K16" s="41">
        <v>0.87497293237932405</v>
      </c>
      <c r="L16" s="41">
        <v>0.83643294992300898</v>
      </c>
      <c r="M16" s="41">
        <v>0.82225449541453899</v>
      </c>
      <c r="N16" s="41">
        <v>0.769132395187339</v>
      </c>
      <c r="O16" s="41">
        <v>0.71231137008815204</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41">
        <v>0.94907242849307605</v>
      </c>
      <c r="E18" s="41">
        <v>0.89476288990743902</v>
      </c>
      <c r="F18" s="41">
        <v>0.86787103226872298</v>
      </c>
      <c r="G18" s="41">
        <v>0.89383088073006101</v>
      </c>
      <c r="H18" s="41">
        <v>0.88965795525149505</v>
      </c>
      <c r="I18" s="41">
        <v>0.88026743558225795</v>
      </c>
      <c r="J18" s="41">
        <v>0.831350767147088</v>
      </c>
      <c r="K18" s="41">
        <v>0.82693457033045803</v>
      </c>
      <c r="L18" s="41">
        <v>0.76831041791695598</v>
      </c>
      <c r="M18" s="41">
        <v>0.73267504323190702</v>
      </c>
      <c r="N18" s="41">
        <v>0.69838001815175399</v>
      </c>
      <c r="O18" s="41">
        <v>0.61392069508518399</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0.91191422632289099</v>
      </c>
      <c r="E20" s="41">
        <v>0.90350060732419002</v>
      </c>
      <c r="F20" s="41">
        <v>0.897166531034993</v>
      </c>
      <c r="G20" s="41">
        <v>0.86725787674142496</v>
      </c>
      <c r="H20" s="41">
        <v>0.85262455657812697</v>
      </c>
      <c r="I20" s="41">
        <v>0.85540021005366995</v>
      </c>
      <c r="J20" s="41">
        <v>0.77784529663631397</v>
      </c>
      <c r="K20" s="41">
        <v>0.73340370494959894</v>
      </c>
      <c r="L20" s="41">
        <v>0.65951611862003701</v>
      </c>
      <c r="M20" s="41">
        <v>0.63593762709018298</v>
      </c>
      <c r="N20" s="41">
        <v>0.54718726021278796</v>
      </c>
      <c r="O20" s="41">
        <v>0.482739240660985</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0.82767477260869304</v>
      </c>
      <c r="E22" s="41">
        <v>0.81090706288092296</v>
      </c>
      <c r="F22" s="41">
        <v>0.80528092351150604</v>
      </c>
      <c r="G22" s="41">
        <v>0.72741594162988799</v>
      </c>
      <c r="H22" s="41">
        <v>0.674150909568069</v>
      </c>
      <c r="I22" s="41">
        <v>0.61610858910226196</v>
      </c>
      <c r="J22" s="41">
        <v>0.54747981373806998</v>
      </c>
      <c r="K22" s="41">
        <v>0.45217061903113098</v>
      </c>
      <c r="L22" s="41">
        <v>0.43490007497608502</v>
      </c>
      <c r="M22" s="41">
        <v>0.337418055472194</v>
      </c>
      <c r="N22" s="41">
        <v>0.26527868005057398</v>
      </c>
      <c r="O22" s="41">
        <v>0.19891642280699801</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row>
    <row r="24" spans="1:17" x14ac:dyDescent="0.2">
      <c r="A24" s="47" t="s">
        <v>586</v>
      </c>
      <c r="B24" s="49">
        <v>0</v>
      </c>
      <c r="C24" s="47" t="s">
        <v>600</v>
      </c>
      <c r="D24" s="41">
        <v>0.67800765028011101</v>
      </c>
      <c r="E24" s="41">
        <v>0.59818031430934704</v>
      </c>
      <c r="F24" s="41">
        <v>0.53927664391184305</v>
      </c>
      <c r="G24" s="41">
        <v>0.49764490092871899</v>
      </c>
      <c r="H24" s="41">
        <v>0.42401749618927698</v>
      </c>
      <c r="I24" s="41">
        <v>0.360134792761444</v>
      </c>
      <c r="J24" s="41">
        <v>0.28467498970852401</v>
      </c>
      <c r="K24" s="41">
        <v>0.20233334231463601</v>
      </c>
      <c r="L24" s="35"/>
      <c r="M24" s="35"/>
      <c r="N24" s="35"/>
      <c r="O24" s="35"/>
      <c r="P24" s="34"/>
      <c r="Q24" s="34"/>
    </row>
    <row r="25" spans="1:17" x14ac:dyDescent="0.2">
      <c r="A25" s="42" t="s">
        <v>588</v>
      </c>
      <c r="B25" s="43">
        <v>15</v>
      </c>
      <c r="C25" s="42" t="s">
        <v>587</v>
      </c>
      <c r="D25" s="44">
        <v>1.1484000000000001</v>
      </c>
      <c r="E25" s="44">
        <v>13.0212</v>
      </c>
      <c r="F25" s="44">
        <v>19.040399999999998</v>
      </c>
      <c r="G25" s="44">
        <v>31.078799999999994</v>
      </c>
      <c r="H25" s="44">
        <v>55.152000000000001</v>
      </c>
      <c r="I25" s="44">
        <v>1.1519999999999999</v>
      </c>
      <c r="J25" s="35">
        <v>1.1484000000000001</v>
      </c>
      <c r="K25" s="35">
        <v>1.1556000000000002</v>
      </c>
      <c r="L25" s="34"/>
      <c r="M25" s="34"/>
      <c r="N25" s="35"/>
      <c r="O25" s="35"/>
      <c r="P25" s="34"/>
      <c r="Q25" s="34"/>
    </row>
    <row r="26" spans="1:17" ht="12.75" x14ac:dyDescent="0.25">
      <c r="A26" s="46" t="s">
        <v>586</v>
      </c>
      <c r="B26" s="51">
        <v>0</v>
      </c>
      <c r="C26" s="46" t="s">
        <v>599</v>
      </c>
      <c r="D26" s="48">
        <v>0.901819996483607</v>
      </c>
      <c r="E26" s="48">
        <v>0.88373596271532995</v>
      </c>
      <c r="F26" s="48">
        <v>0.90350692467203197</v>
      </c>
      <c r="G26" s="48">
        <v>0.88502220436429901</v>
      </c>
      <c r="H26" s="48">
        <v>0.89219870703317905</v>
      </c>
      <c r="I26" s="48">
        <v>0.877700820211052</v>
      </c>
      <c r="J26" s="35">
        <v>0.86699999999999999</v>
      </c>
      <c r="K26" s="35">
        <v>0.90600000000000003</v>
      </c>
      <c r="L26" s="34"/>
      <c r="M26" s="34"/>
      <c r="N26" s="35"/>
      <c r="O26" s="35"/>
      <c r="P26" s="34"/>
      <c r="Q26" s="34"/>
    </row>
    <row r="27" spans="1:17" x14ac:dyDescent="0.2">
      <c r="A27" s="47" t="s">
        <v>588</v>
      </c>
      <c r="B27" s="49">
        <v>15</v>
      </c>
      <c r="C27" s="47" t="s">
        <v>587</v>
      </c>
      <c r="D27" s="44">
        <v>1.1484000000000001</v>
      </c>
      <c r="E27" s="44">
        <v>14.511599999999998</v>
      </c>
      <c r="F27" s="44">
        <v>20.530799999999999</v>
      </c>
      <c r="G27" s="44">
        <v>32.569200000000002</v>
      </c>
      <c r="H27" s="44">
        <v>56.638800000000003</v>
      </c>
      <c r="I27" s="44">
        <v>1.1519999999999999</v>
      </c>
      <c r="J27" s="40">
        <v>980.98299999941048</v>
      </c>
      <c r="K27" s="40">
        <v>1.1484000000000001</v>
      </c>
      <c r="L27" s="40">
        <v>19578.874</v>
      </c>
      <c r="M27" s="40">
        <v>1.1556000000000002</v>
      </c>
    </row>
    <row r="28" spans="1:17" ht="12.75" x14ac:dyDescent="0.25">
      <c r="A28" s="46" t="s">
        <v>586</v>
      </c>
      <c r="B28" s="51">
        <v>0</v>
      </c>
      <c r="C28" s="46" t="s">
        <v>599</v>
      </c>
      <c r="D28" s="48">
        <v>0.91195138542373</v>
      </c>
      <c r="E28" s="48">
        <v>0.89782030783712696</v>
      </c>
      <c r="F28" s="48">
        <v>0.88423626240106001</v>
      </c>
      <c r="G28" s="48">
        <v>0.90020735302439703</v>
      </c>
      <c r="H28" s="48">
        <v>0.904512593327498</v>
      </c>
      <c r="I28" s="48">
        <v>0.90217795421337199</v>
      </c>
      <c r="J28" s="40">
        <v>0.88200000000000001</v>
      </c>
      <c r="K28" s="40">
        <v>0.91100000000000003</v>
      </c>
      <c r="L28" s="40">
        <v>0.84199999999999997</v>
      </c>
      <c r="M28" s="40">
        <v>0.92100000000000004</v>
      </c>
    </row>
    <row r="29" spans="1:17" x14ac:dyDescent="0.2">
      <c r="A29" s="47" t="s">
        <v>588</v>
      </c>
      <c r="B29" s="49">
        <v>15</v>
      </c>
      <c r="C29" s="47" t="s">
        <v>587</v>
      </c>
      <c r="D29" s="44">
        <v>1.1484000000000001</v>
      </c>
      <c r="E29" s="44">
        <v>16.002000000000002</v>
      </c>
      <c r="F29" s="44">
        <v>22.017599999999998</v>
      </c>
      <c r="G29" s="44">
        <v>34.063199999999995</v>
      </c>
      <c r="H29" s="44">
        <v>58.132799999999996</v>
      </c>
      <c r="I29" s="44">
        <v>1.1519999999999999</v>
      </c>
      <c r="J29" s="35">
        <v>982.51199999976347</v>
      </c>
      <c r="K29" s="35">
        <v>1.1448</v>
      </c>
      <c r="L29" s="35">
        <v>19580.374</v>
      </c>
      <c r="M29" s="35">
        <v>1.1592</v>
      </c>
      <c r="N29" s="35"/>
      <c r="O29" s="35"/>
      <c r="P29" s="34"/>
      <c r="Q29" s="34"/>
    </row>
    <row r="30" spans="1:17" ht="12.75" x14ac:dyDescent="0.25">
      <c r="A30" s="46" t="s">
        <v>586</v>
      </c>
      <c r="B30" s="51">
        <v>0</v>
      </c>
      <c r="C30" s="46" t="s">
        <v>599</v>
      </c>
      <c r="D30" s="48">
        <v>0.88415941642959295</v>
      </c>
      <c r="E30" s="48">
        <v>0.89493823238039805</v>
      </c>
      <c r="F30" s="48">
        <v>0.88194364424432103</v>
      </c>
      <c r="G30" s="48">
        <v>0.87173057370420604</v>
      </c>
      <c r="H30" s="48">
        <v>0.87366911310812301</v>
      </c>
      <c r="I30" s="48">
        <v>0.91593920112649696</v>
      </c>
      <c r="J30" s="35">
        <v>0.86099999999999999</v>
      </c>
      <c r="K30" s="35">
        <v>0.90100000000000002</v>
      </c>
      <c r="L30" s="35">
        <v>0.82699999999999996</v>
      </c>
      <c r="M30" s="35">
        <v>0.90100000000000002</v>
      </c>
      <c r="N30" s="35"/>
      <c r="O30" s="35"/>
      <c r="P30" s="34"/>
      <c r="Q30" s="34"/>
    </row>
    <row r="31" spans="1:17" x14ac:dyDescent="0.2">
      <c r="A31" s="33"/>
      <c r="B31" s="49"/>
      <c r="C31" s="53"/>
      <c r="Q31" s="34"/>
    </row>
    <row r="34" spans="1:50" s="36" customFormat="1" x14ac:dyDescent="0.2">
      <c r="A34" s="34"/>
      <c r="B34" s="34"/>
      <c r="C34" s="34"/>
      <c r="E34" s="40"/>
      <c r="F34" s="40"/>
      <c r="G34" s="40"/>
      <c r="H34" s="40"/>
      <c r="I34" s="40"/>
      <c r="J34" s="40"/>
      <c r="K34" s="40"/>
      <c r="L34" s="40"/>
      <c r="M34" s="40"/>
      <c r="N34" s="40"/>
      <c r="O34" s="40"/>
      <c r="P34" s="45"/>
      <c r="Q34" s="45"/>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row>
    <row r="35" spans="1:50" s="36" customFormat="1" x14ac:dyDescent="0.2">
      <c r="A35" s="34"/>
      <c r="B35" s="34"/>
      <c r="C35" s="34"/>
      <c r="E35" s="40"/>
      <c r="F35" s="40"/>
      <c r="G35" s="40"/>
      <c r="H35" s="40"/>
      <c r="I35" s="40"/>
      <c r="J35" s="40"/>
      <c r="K35" s="40"/>
      <c r="L35" s="40"/>
      <c r="M35" s="40"/>
      <c r="N35" s="40"/>
      <c r="O35" s="40"/>
      <c r="P35" s="45"/>
      <c r="Q35" s="45"/>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row>
    <row r="36" spans="1:50" s="36" customFormat="1" x14ac:dyDescent="0.2">
      <c r="A36" s="34"/>
      <c r="B36" s="34"/>
      <c r="C36" s="34"/>
      <c r="E36" s="40"/>
      <c r="F36" s="40"/>
      <c r="G36" s="40"/>
      <c r="H36" s="40"/>
      <c r="I36" s="40"/>
      <c r="J36" s="40"/>
      <c r="K36" s="40"/>
      <c r="L36" s="40"/>
      <c r="M36" s="40"/>
      <c r="N36" s="40"/>
      <c r="O36" s="40"/>
      <c r="P36" s="45"/>
      <c r="Q36" s="45"/>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row>
    <row r="37" spans="1:50" s="36" customFormat="1" x14ac:dyDescent="0.2">
      <c r="A37" s="34"/>
      <c r="B37" s="34"/>
      <c r="C37" s="34"/>
      <c r="E37" s="40"/>
      <c r="F37" s="40"/>
      <c r="G37" s="40"/>
      <c r="H37" s="40"/>
      <c r="I37" s="40"/>
      <c r="J37" s="40"/>
      <c r="K37" s="40"/>
      <c r="L37" s="40"/>
      <c r="M37" s="40"/>
      <c r="N37" s="40"/>
      <c r="O37" s="40"/>
      <c r="P37" s="45"/>
      <c r="Q37" s="45"/>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row>
    <row r="38" spans="1:50" s="36" customFormat="1" x14ac:dyDescent="0.2">
      <c r="A38" s="34"/>
      <c r="B38" s="34"/>
      <c r="C38" s="34"/>
      <c r="E38" s="40"/>
      <c r="F38" s="40"/>
      <c r="G38" s="40"/>
      <c r="H38" s="40"/>
      <c r="I38" s="40"/>
      <c r="J38" s="40"/>
      <c r="K38" s="40"/>
      <c r="L38" s="40"/>
      <c r="M38" s="40"/>
      <c r="N38" s="40"/>
      <c r="O38" s="40"/>
      <c r="P38" s="45"/>
      <c r="Q38" s="45"/>
      <c r="R38" s="34"/>
      <c r="S38" s="34"/>
      <c r="T38" s="34"/>
      <c r="U38" s="34"/>
      <c r="V38" s="34"/>
      <c r="W38" s="34"/>
      <c r="X38" s="34"/>
      <c r="Y38" s="34"/>
      <c r="Z38" s="34"/>
      <c r="AA38" s="34"/>
      <c r="AB38" s="34"/>
      <c r="AC38" s="34"/>
      <c r="AD38" s="34"/>
      <c r="AE38" s="34"/>
      <c r="AF38" s="34"/>
      <c r="AG38" s="34"/>
      <c r="AH38" s="34"/>
      <c r="AI38" s="34"/>
      <c r="AJ38" s="34"/>
    </row>
    <row r="39" spans="1:50" s="36" customFormat="1" x14ac:dyDescent="0.2">
      <c r="A39" s="34"/>
      <c r="B39" s="34"/>
      <c r="C39" s="34"/>
      <c r="E39" s="40"/>
      <c r="F39" s="40"/>
      <c r="G39" s="40"/>
      <c r="H39" s="40"/>
      <c r="I39" s="40"/>
      <c r="J39" s="40"/>
      <c r="K39" s="40"/>
      <c r="L39" s="40"/>
      <c r="M39" s="40"/>
      <c r="N39" s="40"/>
      <c r="O39" s="40"/>
      <c r="P39" s="45"/>
      <c r="Q39" s="45"/>
      <c r="R39" s="34"/>
      <c r="S39" s="34"/>
      <c r="T39" s="34"/>
      <c r="U39" s="34"/>
      <c r="V39" s="34"/>
      <c r="W39" s="34"/>
      <c r="X39" s="34"/>
      <c r="Y39" s="34"/>
      <c r="Z39" s="34"/>
      <c r="AA39" s="34"/>
      <c r="AB39" s="34"/>
      <c r="AC39" s="34"/>
      <c r="AD39" s="34"/>
      <c r="AE39" s="34"/>
      <c r="AF39" s="34"/>
      <c r="AG39" s="34"/>
      <c r="AH39" s="34"/>
      <c r="AI39" s="34"/>
      <c r="AJ39" s="34"/>
    </row>
    <row r="40" spans="1:50" x14ac:dyDescent="0.2">
      <c r="D40" s="35"/>
      <c r="E40" s="35"/>
      <c r="F40" s="55"/>
      <c r="G40" s="35"/>
      <c r="H40" s="35"/>
      <c r="I40" s="35"/>
      <c r="J40" s="35"/>
    </row>
    <row r="41" spans="1:50" x14ac:dyDescent="0.2">
      <c r="D41" s="35"/>
      <c r="E41" s="35"/>
      <c r="F41" s="55"/>
      <c r="G41" s="35"/>
      <c r="H41" s="35"/>
      <c r="I41" s="35"/>
      <c r="J41" s="35"/>
    </row>
    <row r="42" spans="1:50" x14ac:dyDescent="0.2">
      <c r="F42" s="55"/>
    </row>
    <row r="43" spans="1:50" x14ac:dyDescent="0.2">
      <c r="F43" s="55"/>
      <c r="P43" s="40"/>
      <c r="Q43" s="35"/>
    </row>
    <row r="44" spans="1:50" x14ac:dyDescent="0.2">
      <c r="F44" s="55"/>
      <c r="P44" s="40"/>
      <c r="Q44" s="40"/>
    </row>
    <row r="45" spans="1:50" x14ac:dyDescent="0.2">
      <c r="F45" s="55"/>
      <c r="P45" s="40"/>
      <c r="Q45" s="35"/>
    </row>
    <row r="46" spans="1:50" x14ac:dyDescent="0.2">
      <c r="F46" s="55"/>
      <c r="G46" s="35"/>
      <c r="H46" s="35"/>
      <c r="I46" s="35"/>
      <c r="J46" s="35"/>
      <c r="K46" s="35"/>
      <c r="L46" s="35"/>
      <c r="M46" s="35"/>
      <c r="N46" s="35"/>
      <c r="O46" s="35"/>
      <c r="P46" s="35"/>
      <c r="Q46" s="40"/>
    </row>
    <row r="47" spans="1:50" x14ac:dyDescent="0.2">
      <c r="F47" s="55"/>
      <c r="P47" s="40"/>
      <c r="Q47" s="35"/>
    </row>
    <row r="48" spans="1:50"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8B5EE-5516-7B4C-9683-AA7B524B760B}">
  <dimension ref="A1:U113"/>
  <sheetViews>
    <sheetView showGridLines="0" topLeftCell="A11" zoomScale="150" zoomScaleNormal="150" zoomScalePageLayoutView="150" workbookViewId="0">
      <selection activeCell="N3" sqref="N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21" width="8.85546875" style="36"/>
    <col min="22"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603</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34">
        <v>7.0209999999999999</v>
      </c>
      <c r="E3" s="14">
        <v>0.45300000000000001</v>
      </c>
      <c r="F3" s="35"/>
      <c r="G3" s="35" t="s">
        <v>592</v>
      </c>
      <c r="H3" s="35">
        <v>0.97</v>
      </c>
      <c r="I3" s="35">
        <v>0.41</v>
      </c>
      <c r="J3" s="35"/>
      <c r="K3" s="35" t="s">
        <v>591</v>
      </c>
      <c r="L3" s="35">
        <v>4.62</v>
      </c>
      <c r="M3" s="35">
        <v>0.67</v>
      </c>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0.72746086063645699</v>
      </c>
      <c r="E6" s="48">
        <v>1.0107557252446401E-3</v>
      </c>
      <c r="F6" s="48">
        <v>0.30290565253831297</v>
      </c>
      <c r="G6" s="48">
        <v>0.56506242451941602</v>
      </c>
      <c r="H6" s="48">
        <v>1.3028198530833699</v>
      </c>
      <c r="I6" s="48">
        <v>2.1134332800925502</v>
      </c>
      <c r="J6" s="48">
        <v>3.21114898768323</v>
      </c>
      <c r="K6" s="48">
        <v>4.2608597695763004</v>
      </c>
      <c r="L6" s="48">
        <v>5.1459097909813201</v>
      </c>
      <c r="M6" s="48">
        <v>5.8331155858789003</v>
      </c>
      <c r="N6" s="48">
        <v>8.58691778142418E-3</v>
      </c>
      <c r="O6" s="48">
        <v>0.305316874440486</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0.80679320503160601</v>
      </c>
      <c r="E8" s="48">
        <v>1.07862843641043E-3</v>
      </c>
      <c r="F8" s="48">
        <v>0.30820270891383</v>
      </c>
      <c r="G8" s="48">
        <v>0.56961524048836198</v>
      </c>
      <c r="H8" s="48">
        <v>1.3225145283737401</v>
      </c>
      <c r="I8" s="48">
        <v>2.0922323041788702</v>
      </c>
      <c r="J8" s="48">
        <v>2.9841415465023799</v>
      </c>
      <c r="K8" s="48">
        <v>3.9445484381600502</v>
      </c>
      <c r="L8" s="48">
        <v>4.7570918991840001</v>
      </c>
      <c r="M8" s="48">
        <v>5.2299348217160402</v>
      </c>
      <c r="N8" s="48">
        <v>7.8513887131249904E-3</v>
      </c>
      <c r="O8" s="48">
        <v>0.31081837065659501</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0.74127748345599198</v>
      </c>
      <c r="E10" s="48">
        <v>4.7976114589276102E-4</v>
      </c>
      <c r="F10" s="48">
        <v>0.318893553720977</v>
      </c>
      <c r="G10" s="48">
        <v>0.55943516697198004</v>
      </c>
      <c r="H10" s="48">
        <v>1.3235229246833999</v>
      </c>
      <c r="I10" s="48">
        <v>2.0561574089719099</v>
      </c>
      <c r="J10" s="48">
        <v>2.9946250109274999</v>
      </c>
      <c r="K10" s="48">
        <v>4.0362906128054004</v>
      </c>
      <c r="L10" s="48">
        <v>4.75621355438851</v>
      </c>
      <c r="M10" s="48">
        <v>5.20735146874416</v>
      </c>
      <c r="N10" s="48">
        <v>3.65154173282819E-3</v>
      </c>
      <c r="O10" s="48">
        <v>0.30498920460489198</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0.94114273430083295</v>
      </c>
      <c r="E12" s="41">
        <v>0.95427402783083104</v>
      </c>
      <c r="F12" s="41">
        <v>0.92269273060974499</v>
      </c>
      <c r="G12" s="41">
        <v>0.93339085784352405</v>
      </c>
      <c r="H12" s="41">
        <v>0.953773228408758</v>
      </c>
      <c r="I12" s="41">
        <v>0.94673700750614997</v>
      </c>
      <c r="J12" s="41">
        <v>0.89023027783437203</v>
      </c>
      <c r="K12" s="41">
        <v>0.91799332826536195</v>
      </c>
      <c r="L12" s="41">
        <v>0.88794485470800399</v>
      </c>
      <c r="M12" s="41">
        <v>0.86463932021078205</v>
      </c>
      <c r="N12" s="41">
        <v>0.81528971648459503</v>
      </c>
      <c r="O12" s="41">
        <v>0.75743409377372894</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0.94700236077534095</v>
      </c>
      <c r="E14" s="41">
        <v>0.92560438995244099</v>
      </c>
      <c r="F14" s="41">
        <v>0.93815628061367295</v>
      </c>
      <c r="G14" s="41">
        <v>0.93339609888643205</v>
      </c>
      <c r="H14" s="41">
        <v>0.94196379023020904</v>
      </c>
      <c r="I14" s="41">
        <v>0.92524598340800202</v>
      </c>
      <c r="J14" s="41">
        <v>0.90313706606993105</v>
      </c>
      <c r="K14" s="41">
        <v>0.89713770811203797</v>
      </c>
      <c r="L14" s="41">
        <v>0.83653251142590601</v>
      </c>
      <c r="M14" s="41">
        <v>0.78343874954561998</v>
      </c>
      <c r="N14" s="41">
        <v>0.68438736834102099</v>
      </c>
      <c r="O14" s="41">
        <v>0.58510082348513304</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0.95081478836935196</v>
      </c>
      <c r="E16" s="41">
        <v>0.93817342671557002</v>
      </c>
      <c r="F16" s="41">
        <v>0.92708989586558999</v>
      </c>
      <c r="G16" s="41">
        <v>0.93071118608123404</v>
      </c>
      <c r="H16" s="41">
        <v>0.90946772063333003</v>
      </c>
      <c r="I16" s="41">
        <v>0.89596435858218204</v>
      </c>
      <c r="J16" s="41">
        <v>0.86216453080482502</v>
      </c>
      <c r="K16" s="41">
        <v>0.78757972679320998</v>
      </c>
      <c r="L16" s="41">
        <v>0.69417255686783197</v>
      </c>
      <c r="M16" s="41">
        <v>0.58858475620489303</v>
      </c>
      <c r="N16" s="41">
        <v>0.46407156864407301</v>
      </c>
      <c r="O16" s="41">
        <v>0.34581982187919103</v>
      </c>
    </row>
    <row r="17" spans="1:21"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21" x14ac:dyDescent="0.2">
      <c r="A18" s="46" t="s">
        <v>586</v>
      </c>
      <c r="B18" s="51">
        <v>0</v>
      </c>
      <c r="C18" s="46" t="s">
        <v>600</v>
      </c>
      <c r="D18" s="41">
        <v>0.940529226543807</v>
      </c>
      <c r="E18" s="41">
        <v>0.935697429988808</v>
      </c>
      <c r="F18" s="41">
        <v>0.91965596416044004</v>
      </c>
      <c r="G18" s="41">
        <v>0.90747814284892803</v>
      </c>
      <c r="H18" s="41">
        <v>0.83566704848870399</v>
      </c>
      <c r="I18" s="41">
        <v>0.82249565746087405</v>
      </c>
      <c r="J18" s="41">
        <v>0.70762732169212805</v>
      </c>
      <c r="K18" s="41">
        <v>0.58776611398558098</v>
      </c>
      <c r="L18" s="41">
        <v>0.462247334976572</v>
      </c>
      <c r="M18" s="41">
        <v>0.33777812814681402</v>
      </c>
      <c r="N18" s="41">
        <v>0.226291903474682</v>
      </c>
      <c r="O18" s="41">
        <v>0.14236779528423699</v>
      </c>
    </row>
    <row r="19" spans="1:21"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21" x14ac:dyDescent="0.2">
      <c r="A20" s="46" t="s">
        <v>586</v>
      </c>
      <c r="B20" s="51">
        <v>0</v>
      </c>
      <c r="C20" s="46" t="s">
        <v>600</v>
      </c>
      <c r="D20" s="41">
        <v>0.92752644707086196</v>
      </c>
      <c r="E20" s="41">
        <v>0.89830543113682604</v>
      </c>
      <c r="F20" s="41">
        <v>0.86144745501978404</v>
      </c>
      <c r="G20" s="41">
        <v>0.81542598222038598</v>
      </c>
      <c r="H20" s="41">
        <v>0.71388725891322302</v>
      </c>
      <c r="I20" s="41">
        <v>0.60874459165616002</v>
      </c>
      <c r="J20" s="41">
        <v>0.47915189132253699</v>
      </c>
      <c r="K20" s="41">
        <v>0.34496933564285198</v>
      </c>
      <c r="L20" s="41">
        <v>0.23491809519093601</v>
      </c>
      <c r="M20" s="41">
        <v>0.14544657510567199</v>
      </c>
      <c r="N20" s="41">
        <v>8.1765688596160402E-2</v>
      </c>
      <c r="O20" s="41">
        <v>4.5574321294116801E-2</v>
      </c>
    </row>
    <row r="21" spans="1:21"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21" x14ac:dyDescent="0.2">
      <c r="A22" s="46" t="s">
        <v>586</v>
      </c>
      <c r="B22" s="51">
        <v>0</v>
      </c>
      <c r="C22" s="46" t="s">
        <v>600</v>
      </c>
      <c r="D22" s="41">
        <v>0.69338760364896201</v>
      </c>
      <c r="E22" s="41">
        <v>0.499870828273836</v>
      </c>
      <c r="F22" s="41">
        <v>0.40027977650563701</v>
      </c>
      <c r="G22" s="41">
        <v>0.29544779085665801</v>
      </c>
      <c r="H22" s="41">
        <v>0.20386853654852199</v>
      </c>
      <c r="I22" s="41">
        <v>0.11619106904048999</v>
      </c>
      <c r="J22" s="41">
        <v>6.3536169482808796E-2</v>
      </c>
      <c r="K22" s="41">
        <v>3.03903645176655E-2</v>
      </c>
      <c r="L22" s="41">
        <v>1.41306284397221E-2</v>
      </c>
      <c r="M22" s="41">
        <v>5.4242176014084598E-3</v>
      </c>
      <c r="N22" s="41">
        <v>1.52397152605644E-3</v>
      </c>
      <c r="O22" s="41">
        <v>1.85616848671859E-3</v>
      </c>
    </row>
    <row r="23" spans="1:21"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21" x14ac:dyDescent="0.2">
      <c r="A24" s="47" t="s">
        <v>586</v>
      </c>
      <c r="B24" s="49">
        <v>0</v>
      </c>
      <c r="C24" s="47" t="s">
        <v>600</v>
      </c>
      <c r="D24" s="41">
        <v>0.231742616085125</v>
      </c>
      <c r="E24" s="41">
        <v>0.10034404010728599</v>
      </c>
      <c r="F24" s="41">
        <v>5.8253072043724499E-2</v>
      </c>
      <c r="G24" s="41">
        <v>3.1676193341355803E-2</v>
      </c>
      <c r="H24" s="41">
        <v>1.44429951962725E-2</v>
      </c>
      <c r="I24" s="41">
        <v>6.5874517424885102E-3</v>
      </c>
      <c r="J24" s="41">
        <v>4.03915148215973E-3</v>
      </c>
      <c r="K24" s="41">
        <v>1.89756712766614E-3</v>
      </c>
      <c r="L24" s="35"/>
      <c r="M24" s="35"/>
      <c r="N24" s="35"/>
      <c r="O24" s="35"/>
      <c r="P24" s="34"/>
      <c r="Q24" s="34"/>
    </row>
    <row r="25" spans="1:21" x14ac:dyDescent="0.2">
      <c r="A25" s="42" t="s">
        <v>588</v>
      </c>
      <c r="B25" s="43">
        <v>15</v>
      </c>
      <c r="C25" s="42" t="s">
        <v>587</v>
      </c>
      <c r="D25" s="36">
        <v>0.63359999999999994</v>
      </c>
      <c r="E25" s="36">
        <v>17.006400000000003</v>
      </c>
      <c r="F25" s="36">
        <v>23.025599999999997</v>
      </c>
      <c r="G25" s="36">
        <v>35.071200000000005</v>
      </c>
      <c r="H25" s="36">
        <v>59.140800000000006</v>
      </c>
      <c r="I25" s="36">
        <v>0.63359999999999994</v>
      </c>
      <c r="J25" s="36">
        <v>0.63359999999999994</v>
      </c>
      <c r="K25" s="35">
        <v>19581.391</v>
      </c>
      <c r="L25" s="35">
        <v>0.63719999999999988</v>
      </c>
      <c r="M25" s="34"/>
      <c r="N25" s="34"/>
      <c r="O25" s="34"/>
      <c r="P25" s="34"/>
      <c r="Q25" s="34"/>
      <c r="R25" s="34"/>
      <c r="S25" s="34"/>
      <c r="T25" s="34"/>
      <c r="U25" s="34"/>
    </row>
    <row r="26" spans="1:21" ht="12.75" x14ac:dyDescent="0.25">
      <c r="A26" s="46" t="s">
        <v>586</v>
      </c>
      <c r="B26" s="51">
        <v>0</v>
      </c>
      <c r="C26" s="46" t="s">
        <v>599</v>
      </c>
      <c r="D26" s="52">
        <v>0.95855101551103905</v>
      </c>
      <c r="E26" s="52">
        <v>0.85340672648987603</v>
      </c>
      <c r="F26" s="52">
        <v>0.844847245790743</v>
      </c>
      <c r="G26" s="52">
        <v>0.82621269695898902</v>
      </c>
      <c r="H26" s="52">
        <v>0.78781505542563901</v>
      </c>
      <c r="I26" s="52">
        <v>0.96803857368392499</v>
      </c>
      <c r="J26" s="52">
        <v>0.98</v>
      </c>
      <c r="K26" s="35">
        <v>0.52100000000000002</v>
      </c>
      <c r="L26" s="35">
        <v>1</v>
      </c>
      <c r="M26" s="34"/>
      <c r="N26" s="34"/>
      <c r="O26" s="34"/>
      <c r="P26" s="34"/>
      <c r="Q26" s="34"/>
      <c r="R26" s="34"/>
      <c r="S26" s="34"/>
      <c r="T26" s="34"/>
      <c r="U26" s="34"/>
    </row>
    <row r="27" spans="1:21" x14ac:dyDescent="0.2">
      <c r="A27" s="47" t="s">
        <v>588</v>
      </c>
      <c r="B27" s="49">
        <v>15</v>
      </c>
      <c r="C27" s="47" t="s">
        <v>587</v>
      </c>
      <c r="D27" s="36">
        <v>0.63359999999999994</v>
      </c>
      <c r="E27" s="36">
        <v>18.4968</v>
      </c>
      <c r="F27" s="36">
        <v>24.515999999999998</v>
      </c>
      <c r="G27" s="36">
        <v>36.561599999999999</v>
      </c>
      <c r="H27" s="36">
        <v>60.634800000000006</v>
      </c>
      <c r="I27" s="36">
        <v>0.63359999999999994</v>
      </c>
      <c r="J27" s="36">
        <v>984.9439999999795</v>
      </c>
      <c r="K27" s="40">
        <v>0.63359999999999994</v>
      </c>
      <c r="L27" s="40">
        <v>19582.896000000001</v>
      </c>
      <c r="M27" s="40">
        <v>0.63719999999999988</v>
      </c>
    </row>
    <row r="28" spans="1:21" ht="12.75" x14ac:dyDescent="0.25">
      <c r="A28" s="46" t="s">
        <v>586</v>
      </c>
      <c r="B28" s="51">
        <v>0</v>
      </c>
      <c r="C28" s="46" t="s">
        <v>599</v>
      </c>
      <c r="D28" s="52">
        <v>0.99285170168568804</v>
      </c>
      <c r="E28" s="52">
        <v>0.85811492547961399</v>
      </c>
      <c r="F28" s="52">
        <v>0.84049982987113803</v>
      </c>
      <c r="G28" s="52">
        <v>0.82000193971762203</v>
      </c>
      <c r="H28" s="52">
        <v>0.80415083262686704</v>
      </c>
      <c r="I28" s="52">
        <v>0.97594309282208602</v>
      </c>
      <c r="J28" s="52">
        <v>0.36399999999999999</v>
      </c>
      <c r="K28" s="59">
        <v>0.97799999999999998</v>
      </c>
      <c r="L28" s="40">
        <v>0.58799999999999997</v>
      </c>
      <c r="M28" s="40">
        <v>1.0129999999999999</v>
      </c>
    </row>
    <row r="29" spans="1:21" x14ac:dyDescent="0.2">
      <c r="A29" s="47" t="s">
        <v>588</v>
      </c>
      <c r="B29" s="49">
        <v>15</v>
      </c>
      <c r="C29" s="47" t="s">
        <v>587</v>
      </c>
      <c r="D29" s="36">
        <v>0.63359999999999994</v>
      </c>
      <c r="E29" s="36">
        <v>19.987199999999998</v>
      </c>
      <c r="F29" s="36">
        <v>26.002800000000001</v>
      </c>
      <c r="G29" s="36">
        <v>38.052</v>
      </c>
      <c r="H29" s="36">
        <v>62.128799999999998</v>
      </c>
      <c r="I29" s="36">
        <v>0.63359999999999994</v>
      </c>
      <c r="J29" s="36">
        <v>982.03100012799996</v>
      </c>
      <c r="K29" s="40">
        <v>0.63359999999999994</v>
      </c>
      <c r="L29" s="35">
        <v>19584.402999999998</v>
      </c>
      <c r="M29" s="35">
        <v>0.63719999999999988</v>
      </c>
    </row>
    <row r="30" spans="1:21" ht="12.75" x14ac:dyDescent="0.25">
      <c r="A30" s="46" t="s">
        <v>586</v>
      </c>
      <c r="B30" s="51">
        <v>0</v>
      </c>
      <c r="C30" s="46" t="s">
        <v>599</v>
      </c>
      <c r="D30" s="52">
        <v>0.98742911832501101</v>
      </c>
      <c r="E30" s="52">
        <v>0.842177494768232</v>
      </c>
      <c r="F30" s="52">
        <v>0.835123128643667</v>
      </c>
      <c r="G30" s="52">
        <v>0.82394667459470605</v>
      </c>
      <c r="H30" s="52">
        <v>0.78457724593640699</v>
      </c>
      <c r="I30" s="52">
        <v>0.98077304062875603</v>
      </c>
      <c r="J30" s="52">
        <v>0.61599999999999999</v>
      </c>
      <c r="K30" s="59">
        <v>0.96399999999999997</v>
      </c>
      <c r="L30" s="35">
        <v>0.55500000000000005</v>
      </c>
      <c r="M30" s="35">
        <v>1.026</v>
      </c>
    </row>
    <row r="31" spans="1:21" x14ac:dyDescent="0.2">
      <c r="A31" s="33"/>
      <c r="B31" s="49"/>
      <c r="C31" s="53"/>
      <c r="Q31" s="34"/>
    </row>
    <row r="32" spans="1:21" x14ac:dyDescent="0.2">
      <c r="D32" s="35"/>
      <c r="E32" s="35"/>
      <c r="F32" s="35"/>
      <c r="G32" s="35"/>
      <c r="H32" s="35"/>
      <c r="I32" s="35"/>
      <c r="J32" s="35"/>
      <c r="K32" s="35"/>
      <c r="Q32" s="34"/>
    </row>
    <row r="33" spans="1:17" x14ac:dyDescent="0.2">
      <c r="C33" s="36"/>
      <c r="D33" s="35"/>
    </row>
    <row r="34" spans="1:17" s="36" customFormat="1" x14ac:dyDescent="0.2">
      <c r="E34" s="44"/>
      <c r="F34" s="44"/>
      <c r="G34" s="44"/>
      <c r="H34" s="44"/>
      <c r="I34" s="44"/>
      <c r="J34" s="44"/>
      <c r="K34" s="44"/>
      <c r="L34" s="44"/>
      <c r="M34" s="44"/>
      <c r="N34" s="44"/>
      <c r="O34" s="44"/>
    </row>
    <row r="35" spans="1:17" s="36" customFormat="1" x14ac:dyDescent="0.2">
      <c r="E35" s="44"/>
      <c r="F35" s="44"/>
      <c r="G35" s="44"/>
      <c r="H35" s="44"/>
      <c r="I35" s="44"/>
      <c r="J35" s="44"/>
      <c r="K35" s="44"/>
      <c r="L35" s="44"/>
      <c r="M35" s="44"/>
      <c r="N35" s="44"/>
      <c r="O35" s="44"/>
    </row>
    <row r="36" spans="1:17" s="36" customFormat="1" x14ac:dyDescent="0.2">
      <c r="E36" s="44"/>
      <c r="F36" s="44"/>
      <c r="G36" s="44"/>
      <c r="H36" s="44"/>
      <c r="I36" s="44"/>
      <c r="J36" s="44"/>
      <c r="K36" s="44"/>
      <c r="L36" s="44"/>
      <c r="M36" s="44"/>
      <c r="N36" s="44"/>
      <c r="O36" s="44"/>
    </row>
    <row r="37" spans="1:17" s="36" customFormat="1" x14ac:dyDescent="0.2">
      <c r="E37" s="44"/>
      <c r="F37" s="44"/>
      <c r="G37" s="44"/>
      <c r="H37" s="44"/>
      <c r="I37" s="44"/>
      <c r="J37" s="44"/>
      <c r="K37" s="44"/>
      <c r="L37" s="44"/>
      <c r="M37" s="44"/>
      <c r="N37" s="44"/>
      <c r="O37" s="44"/>
    </row>
    <row r="38" spans="1:17" s="36" customFormat="1" x14ac:dyDescent="0.2">
      <c r="E38" s="44"/>
      <c r="F38" s="44"/>
      <c r="G38" s="44"/>
      <c r="H38" s="44"/>
      <c r="I38" s="44"/>
      <c r="J38" s="44"/>
      <c r="K38" s="44"/>
      <c r="L38" s="44"/>
      <c r="M38" s="44"/>
      <c r="N38" s="44"/>
      <c r="O38" s="44"/>
    </row>
    <row r="39" spans="1:17" s="36" customFormat="1" x14ac:dyDescent="0.2">
      <c r="E39" s="44"/>
      <c r="F39" s="44"/>
      <c r="G39" s="44"/>
      <c r="H39" s="44"/>
      <c r="I39" s="44"/>
      <c r="J39" s="44"/>
      <c r="K39" s="44"/>
      <c r="L39" s="44"/>
      <c r="M39" s="44"/>
      <c r="N39" s="44"/>
      <c r="O39" s="44"/>
    </row>
    <row r="40" spans="1:17" x14ac:dyDescent="0.2">
      <c r="A40" s="36"/>
      <c r="B40" s="36"/>
      <c r="C40" s="36"/>
      <c r="I40" s="44"/>
      <c r="J40" s="44"/>
      <c r="K40" s="44"/>
      <c r="L40" s="44"/>
    </row>
    <row r="41" spans="1:17" x14ac:dyDescent="0.2">
      <c r="C41" s="36"/>
      <c r="I41" s="35"/>
      <c r="J41" s="35"/>
    </row>
    <row r="42" spans="1:17" x14ac:dyDescent="0.2">
      <c r="B42" s="54"/>
      <c r="C42" s="54"/>
    </row>
    <row r="43" spans="1:17" x14ac:dyDescent="0.2">
      <c r="C43" s="36"/>
      <c r="P43" s="40"/>
      <c r="Q43" s="35"/>
    </row>
    <row r="44" spans="1:17" x14ac:dyDescent="0.2">
      <c r="C44" s="36"/>
      <c r="P44" s="40"/>
      <c r="Q44" s="40"/>
    </row>
    <row r="45" spans="1:17" x14ac:dyDescent="0.2">
      <c r="C45" s="36"/>
      <c r="P45" s="40"/>
      <c r="Q45" s="35"/>
    </row>
    <row r="46" spans="1:17" x14ac:dyDescent="0.2">
      <c r="C46" s="36"/>
      <c r="G46" s="35"/>
      <c r="H46" s="35"/>
      <c r="I46" s="35"/>
      <c r="J46" s="35"/>
      <c r="K46" s="35"/>
      <c r="L46" s="35"/>
      <c r="M46" s="35"/>
      <c r="N46" s="35"/>
      <c r="O46" s="35"/>
      <c r="P46" s="35"/>
      <c r="Q46" s="40"/>
    </row>
    <row r="47" spans="1:17" x14ac:dyDescent="0.2">
      <c r="C47" s="36"/>
      <c r="P47" s="40"/>
      <c r="Q47" s="35"/>
    </row>
    <row r="48" spans="1:17" x14ac:dyDescent="0.2">
      <c r="C48" s="36"/>
      <c r="P48" s="35"/>
      <c r="Q48" s="35"/>
    </row>
    <row r="49" spans="3:3" x14ac:dyDescent="0.2">
      <c r="C49" s="36"/>
    </row>
    <row r="50" spans="3:3" x14ac:dyDescent="0.2">
      <c r="C50" s="36"/>
    </row>
    <row r="51" spans="3:3" x14ac:dyDescent="0.2">
      <c r="C51" s="36"/>
    </row>
    <row r="52" spans="3:3" x14ac:dyDescent="0.2">
      <c r="C52" s="36"/>
    </row>
    <row r="53" spans="3:3" x14ac:dyDescent="0.2">
      <c r="C53" s="36"/>
    </row>
    <row r="54" spans="3:3" x14ac:dyDescent="0.2">
      <c r="C54" s="36"/>
    </row>
    <row r="55" spans="3:3" x14ac:dyDescent="0.2">
      <c r="C55" s="36"/>
    </row>
    <row r="56" spans="3:3" x14ac:dyDescent="0.2">
      <c r="C56" s="36"/>
    </row>
    <row r="57" spans="3:3" x14ac:dyDescent="0.2">
      <c r="C57" s="36"/>
    </row>
    <row r="58" spans="3:3" x14ac:dyDescent="0.2">
      <c r="C58" s="36"/>
    </row>
    <row r="59" spans="3:3" x14ac:dyDescent="0.2">
      <c r="C59" s="36"/>
    </row>
    <row r="60" spans="3:3" x14ac:dyDescent="0.2">
      <c r="C60" s="36"/>
    </row>
    <row r="61" spans="3:3" x14ac:dyDescent="0.2">
      <c r="C61" s="36"/>
    </row>
    <row r="62" spans="3:3" x14ac:dyDescent="0.2">
      <c r="C62" s="36"/>
    </row>
    <row r="63" spans="3:3" x14ac:dyDescent="0.2">
      <c r="C63" s="36"/>
    </row>
    <row r="64" spans="3:3" x14ac:dyDescent="0.2">
      <c r="C64" s="36"/>
    </row>
    <row r="65" spans="3:17" x14ac:dyDescent="0.2">
      <c r="C65" s="36"/>
      <c r="D65" s="35"/>
      <c r="E65" s="35"/>
      <c r="F65" s="35"/>
      <c r="G65" s="35"/>
      <c r="H65" s="35"/>
      <c r="I65" s="35"/>
      <c r="J65" s="35"/>
      <c r="K65" s="35"/>
      <c r="L65" s="35"/>
      <c r="M65" s="35"/>
      <c r="N65" s="35"/>
      <c r="O65" s="35"/>
      <c r="P65" s="34"/>
      <c r="Q65" s="34"/>
    </row>
    <row r="66" spans="3:17" x14ac:dyDescent="0.2">
      <c r="C66" s="36"/>
      <c r="D66" s="35"/>
      <c r="E66" s="35"/>
      <c r="F66" s="35"/>
      <c r="G66" s="35"/>
      <c r="H66" s="35"/>
      <c r="I66" s="35"/>
      <c r="J66" s="35"/>
      <c r="K66" s="35"/>
      <c r="L66" s="35"/>
      <c r="M66" s="35"/>
      <c r="N66" s="35"/>
      <c r="O66" s="35"/>
      <c r="P66" s="34"/>
      <c r="Q66" s="34"/>
    </row>
    <row r="67" spans="3:17" x14ac:dyDescent="0.2">
      <c r="C67" s="36"/>
      <c r="D67" s="35"/>
      <c r="E67" s="35"/>
      <c r="F67" s="35"/>
      <c r="G67" s="35"/>
      <c r="H67" s="35"/>
      <c r="I67" s="35"/>
      <c r="J67" s="35"/>
      <c r="K67" s="35"/>
      <c r="L67" s="35"/>
      <c r="M67" s="35"/>
      <c r="N67" s="35"/>
      <c r="O67" s="35"/>
      <c r="P67" s="34"/>
      <c r="Q67" s="34"/>
    </row>
    <row r="68" spans="3:17" x14ac:dyDescent="0.2">
      <c r="C68" s="36"/>
      <c r="D68" s="35"/>
      <c r="E68" s="35"/>
      <c r="F68" s="35"/>
      <c r="G68" s="35"/>
      <c r="H68" s="35"/>
      <c r="I68" s="35"/>
      <c r="J68" s="35"/>
      <c r="K68" s="35"/>
      <c r="L68" s="35"/>
      <c r="M68" s="35"/>
      <c r="N68" s="35"/>
      <c r="O68" s="35"/>
      <c r="P68" s="34"/>
      <c r="Q68" s="34"/>
    </row>
    <row r="69" spans="3:17" x14ac:dyDescent="0.2">
      <c r="C69" s="36"/>
      <c r="D69" s="35"/>
      <c r="E69" s="35"/>
      <c r="F69" s="35"/>
      <c r="G69" s="35"/>
      <c r="H69" s="35"/>
      <c r="I69" s="35"/>
      <c r="J69" s="35"/>
      <c r="K69" s="35"/>
      <c r="L69" s="35"/>
      <c r="M69" s="35"/>
      <c r="N69" s="35"/>
      <c r="O69" s="35"/>
      <c r="P69" s="34"/>
      <c r="Q69" s="34"/>
    </row>
    <row r="70" spans="3:17" x14ac:dyDescent="0.2">
      <c r="C70" s="36"/>
      <c r="D70" s="35"/>
      <c r="E70" s="35"/>
      <c r="F70" s="35"/>
      <c r="G70" s="35"/>
      <c r="H70" s="35"/>
      <c r="I70" s="35"/>
      <c r="J70" s="35"/>
      <c r="K70" s="35"/>
      <c r="L70" s="35"/>
      <c r="M70" s="35"/>
      <c r="N70" s="35"/>
      <c r="O70" s="35"/>
      <c r="P70" s="34"/>
      <c r="Q70" s="34"/>
    </row>
    <row r="71" spans="3:17" x14ac:dyDescent="0.2">
      <c r="C71" s="36"/>
      <c r="D71" s="35"/>
      <c r="E71" s="35"/>
      <c r="F71" s="35"/>
      <c r="G71" s="35"/>
      <c r="H71" s="35"/>
      <c r="I71" s="35"/>
      <c r="J71" s="35"/>
      <c r="K71" s="35"/>
      <c r="L71" s="35"/>
      <c r="M71" s="35"/>
      <c r="N71" s="35"/>
      <c r="O71" s="35"/>
      <c r="P71" s="34"/>
      <c r="Q71" s="34"/>
    </row>
    <row r="72" spans="3:17" x14ac:dyDescent="0.2">
      <c r="C72" s="36"/>
      <c r="D72" s="35"/>
      <c r="E72" s="35"/>
      <c r="F72" s="35"/>
      <c r="G72" s="35"/>
      <c r="H72" s="35"/>
      <c r="I72" s="35"/>
      <c r="J72" s="35"/>
      <c r="K72" s="35"/>
      <c r="L72" s="35"/>
      <c r="M72" s="35"/>
      <c r="N72" s="35"/>
      <c r="O72" s="35"/>
      <c r="P72" s="34"/>
      <c r="Q72" s="34"/>
    </row>
    <row r="73" spans="3:17" x14ac:dyDescent="0.2">
      <c r="C73" s="36"/>
      <c r="D73" s="35"/>
      <c r="E73" s="35"/>
      <c r="F73" s="35"/>
      <c r="G73" s="35"/>
      <c r="H73" s="35"/>
      <c r="I73" s="35"/>
      <c r="J73" s="35"/>
      <c r="K73" s="35"/>
      <c r="L73" s="35"/>
      <c r="M73" s="35"/>
      <c r="N73" s="35"/>
      <c r="O73" s="35"/>
      <c r="P73" s="34"/>
      <c r="Q73" s="34"/>
    </row>
    <row r="74" spans="3:17" x14ac:dyDescent="0.2">
      <c r="C74" s="36"/>
      <c r="D74" s="35"/>
      <c r="E74" s="35"/>
      <c r="F74" s="35"/>
      <c r="G74" s="35"/>
      <c r="H74" s="35"/>
      <c r="I74" s="35"/>
      <c r="J74" s="35"/>
      <c r="K74" s="35"/>
      <c r="L74" s="35"/>
      <c r="M74" s="35"/>
      <c r="N74" s="35"/>
      <c r="O74" s="35"/>
      <c r="P74" s="34"/>
      <c r="Q74" s="34"/>
    </row>
    <row r="75" spans="3:17" x14ac:dyDescent="0.2">
      <c r="C75" s="36"/>
      <c r="D75" s="35"/>
      <c r="E75" s="35"/>
      <c r="F75" s="35"/>
      <c r="G75" s="35"/>
      <c r="H75" s="35"/>
      <c r="I75" s="35"/>
      <c r="J75" s="35"/>
      <c r="K75" s="35"/>
      <c r="L75" s="35"/>
      <c r="M75" s="35"/>
      <c r="N75" s="35"/>
      <c r="O75" s="35"/>
      <c r="P75" s="34"/>
      <c r="Q75" s="34"/>
    </row>
    <row r="76" spans="3:17" x14ac:dyDescent="0.2">
      <c r="C76" s="36"/>
      <c r="D76" s="35"/>
      <c r="E76" s="35"/>
      <c r="F76" s="35"/>
      <c r="G76" s="35"/>
      <c r="H76" s="35"/>
      <c r="I76" s="35"/>
      <c r="J76" s="35"/>
      <c r="K76" s="35"/>
      <c r="L76" s="35"/>
      <c r="M76" s="35"/>
      <c r="N76" s="35"/>
      <c r="O76" s="35"/>
      <c r="P76" s="34"/>
      <c r="Q76" s="34"/>
    </row>
    <row r="77" spans="3:17" x14ac:dyDescent="0.2">
      <c r="C77" s="36"/>
      <c r="D77" s="35"/>
      <c r="E77" s="35"/>
      <c r="F77" s="35"/>
      <c r="G77" s="35"/>
      <c r="H77" s="35"/>
      <c r="I77" s="35"/>
      <c r="J77" s="35"/>
      <c r="K77" s="35"/>
      <c r="L77" s="35"/>
      <c r="M77" s="35"/>
      <c r="N77" s="35"/>
      <c r="O77" s="35"/>
      <c r="P77" s="34"/>
      <c r="Q77" s="34"/>
    </row>
    <row r="78" spans="3:17" x14ac:dyDescent="0.2">
      <c r="C78" s="36"/>
      <c r="D78" s="35"/>
      <c r="E78" s="35"/>
      <c r="F78" s="35"/>
      <c r="G78" s="35"/>
      <c r="H78" s="35"/>
      <c r="I78" s="35"/>
      <c r="J78" s="35"/>
      <c r="K78" s="35"/>
      <c r="L78" s="35"/>
      <c r="M78" s="35"/>
      <c r="N78" s="35"/>
      <c r="O78" s="35"/>
      <c r="P78" s="34"/>
      <c r="Q78" s="34"/>
    </row>
    <row r="79" spans="3:17" x14ac:dyDescent="0.2">
      <c r="C79" s="36"/>
      <c r="D79" s="35"/>
      <c r="E79" s="35"/>
      <c r="F79" s="35"/>
      <c r="G79" s="35"/>
      <c r="H79" s="35"/>
      <c r="I79" s="35"/>
      <c r="J79" s="35"/>
      <c r="K79" s="35"/>
      <c r="L79" s="35"/>
      <c r="M79" s="35"/>
      <c r="N79" s="35"/>
      <c r="O79" s="35"/>
      <c r="P79" s="34"/>
      <c r="Q79" s="34"/>
    </row>
    <row r="80" spans="3:17" x14ac:dyDescent="0.2">
      <c r="C80" s="36"/>
      <c r="D80" s="35"/>
      <c r="E80" s="35"/>
      <c r="F80" s="35"/>
      <c r="G80" s="35"/>
      <c r="H80" s="35"/>
      <c r="I80" s="35"/>
      <c r="J80" s="35"/>
      <c r="K80" s="35"/>
      <c r="L80" s="35"/>
      <c r="M80" s="35"/>
      <c r="N80" s="35"/>
      <c r="O80" s="35"/>
      <c r="P80" s="34"/>
      <c r="Q80" s="34"/>
    </row>
    <row r="81" spans="3:17" x14ac:dyDescent="0.2">
      <c r="C81" s="36"/>
      <c r="D81" s="35"/>
      <c r="E81" s="35"/>
      <c r="F81" s="35"/>
      <c r="G81" s="35"/>
      <c r="H81" s="35"/>
      <c r="I81" s="35"/>
      <c r="J81" s="35"/>
      <c r="K81" s="35"/>
      <c r="L81" s="35"/>
      <c r="M81" s="35"/>
      <c r="N81" s="35"/>
      <c r="O81" s="35"/>
      <c r="P81" s="34"/>
      <c r="Q81" s="34"/>
    </row>
    <row r="82" spans="3:17" x14ac:dyDescent="0.2">
      <c r="C82" s="36"/>
      <c r="D82" s="35"/>
      <c r="E82" s="35"/>
      <c r="F82" s="35"/>
      <c r="G82" s="35"/>
      <c r="H82" s="35"/>
      <c r="I82" s="35"/>
      <c r="J82" s="35"/>
      <c r="K82" s="35"/>
      <c r="L82" s="35"/>
      <c r="M82" s="35"/>
      <c r="N82" s="35"/>
      <c r="O82" s="35"/>
      <c r="P82" s="34"/>
      <c r="Q82" s="34"/>
    </row>
    <row r="83" spans="3:17" x14ac:dyDescent="0.2">
      <c r="C83" s="36"/>
      <c r="D83" s="35"/>
      <c r="E83" s="35"/>
      <c r="F83" s="35"/>
      <c r="G83" s="35"/>
      <c r="H83" s="35"/>
      <c r="I83" s="35"/>
      <c r="J83" s="35"/>
      <c r="K83" s="35"/>
      <c r="L83" s="35"/>
      <c r="M83" s="35"/>
      <c r="N83" s="35"/>
      <c r="O83" s="35"/>
      <c r="P83" s="34"/>
      <c r="Q83" s="34"/>
    </row>
    <row r="84" spans="3:17" x14ac:dyDescent="0.2">
      <c r="C84" s="36"/>
      <c r="D84" s="35"/>
      <c r="E84" s="35"/>
      <c r="F84" s="35"/>
      <c r="G84" s="35"/>
      <c r="H84" s="35"/>
      <c r="I84" s="35"/>
      <c r="J84" s="35"/>
      <c r="K84" s="35"/>
      <c r="L84" s="35"/>
      <c r="M84" s="35"/>
      <c r="N84" s="35"/>
      <c r="O84" s="35"/>
      <c r="P84" s="34"/>
      <c r="Q84" s="34"/>
    </row>
    <row r="85" spans="3:17" x14ac:dyDescent="0.2">
      <c r="C85" s="36"/>
      <c r="D85" s="35"/>
      <c r="E85" s="35"/>
      <c r="F85" s="35"/>
      <c r="G85" s="35"/>
      <c r="H85" s="35"/>
      <c r="I85" s="35"/>
      <c r="J85" s="35"/>
      <c r="K85" s="35"/>
      <c r="L85" s="35"/>
      <c r="M85" s="35"/>
      <c r="N85" s="35"/>
      <c r="O85" s="35"/>
      <c r="P85" s="34"/>
      <c r="Q85" s="34"/>
    </row>
    <row r="86" spans="3:17" x14ac:dyDescent="0.2">
      <c r="C86" s="36"/>
      <c r="D86" s="35"/>
      <c r="E86" s="35"/>
      <c r="F86" s="35"/>
      <c r="G86" s="35"/>
      <c r="H86" s="35"/>
      <c r="I86" s="35"/>
      <c r="J86" s="35"/>
      <c r="K86" s="35"/>
      <c r="L86" s="35"/>
      <c r="M86" s="35"/>
      <c r="N86" s="35"/>
      <c r="O86" s="35"/>
      <c r="P86" s="34"/>
      <c r="Q86" s="34"/>
    </row>
    <row r="87" spans="3:17" x14ac:dyDescent="0.2">
      <c r="C87" s="36"/>
      <c r="D87" s="35"/>
      <c r="E87" s="35"/>
      <c r="F87" s="35"/>
      <c r="G87" s="35"/>
      <c r="H87" s="35"/>
      <c r="I87" s="35"/>
      <c r="J87" s="35"/>
      <c r="K87" s="35"/>
      <c r="L87" s="35"/>
      <c r="M87" s="35"/>
      <c r="N87" s="35"/>
      <c r="O87" s="35"/>
      <c r="P87" s="34"/>
      <c r="Q87" s="34"/>
    </row>
    <row r="88" spans="3:17" x14ac:dyDescent="0.2">
      <c r="C88" s="36"/>
      <c r="D88" s="35"/>
      <c r="E88" s="35"/>
      <c r="F88" s="35"/>
      <c r="G88" s="35"/>
      <c r="H88" s="35"/>
      <c r="I88" s="35"/>
      <c r="J88" s="35"/>
      <c r="K88" s="35"/>
      <c r="L88" s="35"/>
      <c r="M88" s="35"/>
      <c r="N88" s="35"/>
      <c r="O88" s="35"/>
      <c r="P88" s="34"/>
      <c r="Q88" s="34"/>
    </row>
    <row r="89" spans="3:17" x14ac:dyDescent="0.2">
      <c r="C89" s="36"/>
    </row>
    <row r="90" spans="3:17" x14ac:dyDescent="0.2">
      <c r="C90" s="36"/>
    </row>
    <row r="91" spans="3:17" x14ac:dyDescent="0.2">
      <c r="C91" s="36"/>
    </row>
    <row r="92" spans="3:17" x14ac:dyDescent="0.2">
      <c r="C92" s="36"/>
    </row>
    <row r="93" spans="3:17" x14ac:dyDescent="0.2">
      <c r="C93" s="36"/>
    </row>
    <row r="94" spans="3:17" x14ac:dyDescent="0.2">
      <c r="C94" s="36"/>
    </row>
    <row r="95" spans="3:17" x14ac:dyDescent="0.2">
      <c r="C95" s="36"/>
    </row>
    <row r="96" spans="3:17" x14ac:dyDescent="0.2">
      <c r="C96" s="36"/>
    </row>
    <row r="97" spans="3:3" x14ac:dyDescent="0.2">
      <c r="C97" s="36"/>
    </row>
    <row r="98" spans="3:3" x14ac:dyDescent="0.2">
      <c r="C98" s="36"/>
    </row>
    <row r="99" spans="3:3" x14ac:dyDescent="0.2">
      <c r="C99" s="36"/>
    </row>
    <row r="100" spans="3:3" x14ac:dyDescent="0.2">
      <c r="C100" s="36"/>
    </row>
    <row r="101" spans="3:3" x14ac:dyDescent="0.2">
      <c r="C101" s="36"/>
    </row>
    <row r="102" spans="3:3" x14ac:dyDescent="0.2">
      <c r="C102" s="36"/>
    </row>
    <row r="103" spans="3:3" x14ac:dyDescent="0.2">
      <c r="C103" s="36"/>
    </row>
    <row r="104" spans="3:3" x14ac:dyDescent="0.2">
      <c r="C104" s="36"/>
    </row>
    <row r="105" spans="3:3" x14ac:dyDescent="0.2">
      <c r="C105" s="36"/>
    </row>
    <row r="106" spans="3:3" x14ac:dyDescent="0.2">
      <c r="C106" s="36"/>
    </row>
    <row r="107" spans="3:3" x14ac:dyDescent="0.2">
      <c r="C107" s="36"/>
    </row>
    <row r="108" spans="3:3" x14ac:dyDescent="0.2">
      <c r="C108" s="36"/>
    </row>
    <row r="109" spans="3:3" x14ac:dyDescent="0.2">
      <c r="C109" s="36"/>
    </row>
    <row r="110" spans="3:3" x14ac:dyDescent="0.2">
      <c r="C110" s="36"/>
    </row>
    <row r="111" spans="3:3" x14ac:dyDescent="0.2">
      <c r="C111" s="36"/>
    </row>
    <row r="112" spans="3:3" x14ac:dyDescent="0.2">
      <c r="C112" s="36"/>
    </row>
    <row r="113" spans="3:3" x14ac:dyDescent="0.2">
      <c r="C113" s="36"/>
    </row>
  </sheetData>
  <pageMargins left="0.7" right="0.7" top="0.75" bottom="0.75" header="0.3" footer="0.3"/>
  <pageSetup paperSize="9"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C3821-B493-1D40-B5A1-F5D0F911159A}">
  <dimension ref="A1:CG113"/>
  <sheetViews>
    <sheetView showGridLines="0" topLeftCell="A9" zoomScale="150" zoomScaleNormal="150" zoomScalePageLayoutView="150" workbookViewId="0">
      <selection activeCell="N3" sqref="N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603</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34">
        <v>7.0209999999999999</v>
      </c>
      <c r="E3" s="14">
        <v>0.45300000000000001</v>
      </c>
      <c r="F3" s="35"/>
      <c r="G3" s="35" t="s">
        <v>592</v>
      </c>
      <c r="H3" s="35">
        <v>0.97</v>
      </c>
      <c r="I3" s="35">
        <v>0.41</v>
      </c>
      <c r="J3" s="35"/>
      <c r="K3" s="35" t="s">
        <v>591</v>
      </c>
      <c r="L3" s="35">
        <v>4.62</v>
      </c>
      <c r="M3" s="35">
        <v>0.67</v>
      </c>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0.82193840658622597</v>
      </c>
      <c r="E6" s="48">
        <v>4.3106718939133898E-3</v>
      </c>
      <c r="F6" s="48">
        <v>0.28061868201190898</v>
      </c>
      <c r="G6" s="48">
        <v>0.50020147229755896</v>
      </c>
      <c r="H6" s="48">
        <v>1.3399934947260801</v>
      </c>
      <c r="I6" s="48">
        <v>2.2142446786861099</v>
      </c>
      <c r="J6" s="48">
        <v>3.6291778855400199</v>
      </c>
      <c r="K6" s="48">
        <v>4.9399955889534803</v>
      </c>
      <c r="L6" s="48">
        <v>6.3287693825427001</v>
      </c>
      <c r="M6" s="48">
        <v>7.2218798128802604</v>
      </c>
      <c r="N6" s="48">
        <v>1.7590610644796702E-2</v>
      </c>
      <c r="O6" s="48">
        <v>0.28084099977127802</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0.91581156350513804</v>
      </c>
      <c r="E8" s="48">
        <v>3.3475812262293201E-3</v>
      </c>
      <c r="F8" s="48">
        <v>0.28066176270924797</v>
      </c>
      <c r="G8" s="48">
        <v>0.52868224303162004</v>
      </c>
      <c r="H8" s="48">
        <v>1.3387136330064799</v>
      </c>
      <c r="I8" s="48">
        <v>2.1600581802363901</v>
      </c>
      <c r="J8" s="48">
        <v>3.3034430431870501</v>
      </c>
      <c r="K8" s="48">
        <v>4.5363779244151203</v>
      </c>
      <c r="L8" s="48">
        <v>5.65882561303515</v>
      </c>
      <c r="M8" s="48">
        <v>6.5217291277150196</v>
      </c>
      <c r="N8" s="48">
        <v>1.41156061221993E-2</v>
      </c>
      <c r="O8" s="48">
        <v>0.27370383499755502</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0.82422117833222297</v>
      </c>
      <c r="E10" s="48">
        <v>1.1642656681771001E-3</v>
      </c>
      <c r="F10" s="48">
        <v>0.29269149880824402</v>
      </c>
      <c r="G10" s="48">
        <v>0.53669426334729697</v>
      </c>
      <c r="H10" s="48">
        <v>1.2940721270734199</v>
      </c>
      <c r="I10" s="48">
        <v>2.1945950897131499</v>
      </c>
      <c r="J10" s="48">
        <v>3.3922672169371699</v>
      </c>
      <c r="K10" s="48">
        <v>4.8414933632260801</v>
      </c>
      <c r="L10" s="48">
        <v>5.8555771250545803</v>
      </c>
      <c r="M10" s="48">
        <v>6.7393894830023298</v>
      </c>
      <c r="N10" s="48">
        <v>8.2870154436152609E-3</v>
      </c>
      <c r="O10" s="48">
        <v>0.28619719446831599</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0.95704674878947205</v>
      </c>
      <c r="E12" s="41">
        <v>0.98443843988286395</v>
      </c>
      <c r="F12" s="41">
        <v>0.92196089512070301</v>
      </c>
      <c r="G12" s="41">
        <v>0.98746845666174599</v>
      </c>
      <c r="H12" s="41">
        <v>0.93531213640864896</v>
      </c>
      <c r="I12" s="41">
        <v>0.94383997040225998</v>
      </c>
      <c r="J12" s="41">
        <v>0.88945788991080599</v>
      </c>
      <c r="K12" s="41">
        <v>0.94839175812603804</v>
      </c>
      <c r="L12" s="41">
        <v>0.93945282477109204</v>
      </c>
      <c r="M12" s="41">
        <v>0.91703550240135601</v>
      </c>
      <c r="N12" s="41">
        <v>0.88928271830094696</v>
      </c>
      <c r="O12" s="41">
        <v>0.85876267246358695</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0.93510232862683196</v>
      </c>
      <c r="E14" s="41">
        <v>0.90886900601146403</v>
      </c>
      <c r="F14" s="41">
        <v>0.95612689794575301</v>
      </c>
      <c r="G14" s="41">
        <v>0.94122843211892604</v>
      </c>
      <c r="H14" s="41">
        <v>0.92204125026578798</v>
      </c>
      <c r="I14" s="41">
        <v>0.90308025336554698</v>
      </c>
      <c r="J14" s="41">
        <v>0.941434153353782</v>
      </c>
      <c r="K14" s="41">
        <v>0.92804866760006</v>
      </c>
      <c r="L14" s="41">
        <v>0.863356406884493</v>
      </c>
      <c r="M14" s="41">
        <v>0.84889902141460805</v>
      </c>
      <c r="N14" s="41">
        <v>0.83660991905248105</v>
      </c>
      <c r="O14" s="41">
        <v>0.78114699069173898</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0.93951178441266303</v>
      </c>
      <c r="E16" s="41">
        <v>0.94855219622818099</v>
      </c>
      <c r="F16" s="41">
        <v>0.92039355992844396</v>
      </c>
      <c r="G16" s="41">
        <v>0.93953937458235703</v>
      </c>
      <c r="H16" s="41">
        <v>0.95152297142525799</v>
      </c>
      <c r="I16" s="41">
        <v>0.90223661273185196</v>
      </c>
      <c r="J16" s="41">
        <v>0.92559341124308003</v>
      </c>
      <c r="K16" s="41">
        <v>0.86815969305379304</v>
      </c>
      <c r="L16" s="41">
        <v>0.83620868903978596</v>
      </c>
      <c r="M16" s="41">
        <v>0.76445127588892203</v>
      </c>
      <c r="N16" s="41">
        <v>0.69549583311026597</v>
      </c>
      <c r="O16" s="41">
        <v>0.63198152249495299</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17" x14ac:dyDescent="0.2">
      <c r="A18" s="46" t="s">
        <v>586</v>
      </c>
      <c r="B18" s="51">
        <v>0</v>
      </c>
      <c r="C18" s="46" t="s">
        <v>600</v>
      </c>
      <c r="D18" s="41">
        <v>0.950766319888803</v>
      </c>
      <c r="E18" s="41">
        <v>0.91533221920602204</v>
      </c>
      <c r="F18" s="41">
        <v>0.92332779071704296</v>
      </c>
      <c r="G18" s="41">
        <v>0.89665784863146403</v>
      </c>
      <c r="H18" s="41">
        <v>0.894764193460306</v>
      </c>
      <c r="I18" s="41">
        <v>0.92262731323912495</v>
      </c>
      <c r="J18" s="41">
        <v>0.85244926330870596</v>
      </c>
      <c r="K18" s="41">
        <v>0.77469561831953004</v>
      </c>
      <c r="L18" s="41">
        <v>0.69513503143612099</v>
      </c>
      <c r="M18" s="41">
        <v>0.60912238610649105</v>
      </c>
      <c r="N18" s="41">
        <v>0.50466069521522505</v>
      </c>
      <c r="O18" s="41">
        <v>0.396259381835109</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0.92272769863651305</v>
      </c>
      <c r="E20" s="41">
        <v>0.94427432489309904</v>
      </c>
      <c r="F20" s="41">
        <v>0.95394559492114295</v>
      </c>
      <c r="G20" s="41">
        <v>0.89003824965719602</v>
      </c>
      <c r="H20" s="41">
        <v>0.85638276824550397</v>
      </c>
      <c r="I20" s="41">
        <v>0.77604549231158304</v>
      </c>
      <c r="J20" s="41">
        <v>0.74195092936802998</v>
      </c>
      <c r="K20" s="41">
        <v>0.61071632501143502</v>
      </c>
      <c r="L20" s="41">
        <v>0.49422072522121002</v>
      </c>
      <c r="M20" s="41">
        <v>0.40361913815994399</v>
      </c>
      <c r="N20" s="41">
        <v>0.266504377420411</v>
      </c>
      <c r="O20" s="41">
        <v>0.18799897270325799</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0.82400736060685298</v>
      </c>
      <c r="E22" s="41">
        <v>0.72361014423819003</v>
      </c>
      <c r="F22" s="41">
        <v>0.68075427743936001</v>
      </c>
      <c r="G22" s="41">
        <v>0.59297499007542698</v>
      </c>
      <c r="H22" s="41">
        <v>0.51322140986862197</v>
      </c>
      <c r="I22" s="41">
        <v>0.36476324214252298</v>
      </c>
      <c r="J22" s="41">
        <v>0.26670042767801699</v>
      </c>
      <c r="K22" s="41">
        <v>0.17001259158792301</v>
      </c>
      <c r="L22" s="41">
        <v>0.108276153646247</v>
      </c>
      <c r="M22" s="41">
        <v>5.1997488270143603E-2</v>
      </c>
      <c r="N22" s="41">
        <v>3.6667703286630902E-2</v>
      </c>
      <c r="O22" s="41">
        <v>8.9554395688468107E-3</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41">
        <v>0.54431038507310803</v>
      </c>
      <c r="E24" s="41">
        <v>0.38323413699182901</v>
      </c>
      <c r="F24" s="41">
        <v>0.27076975786211099</v>
      </c>
      <c r="G24" s="41">
        <v>0.199278364401487</v>
      </c>
      <c r="H24" s="41">
        <v>0.111670037074486</v>
      </c>
      <c r="I24" s="41">
        <v>6.7647364374909105E-2</v>
      </c>
      <c r="J24" s="41">
        <v>3.9254632412513403E-2</v>
      </c>
      <c r="K24" s="41">
        <v>1.72754484279702E-2</v>
      </c>
      <c r="L24" s="35"/>
      <c r="M24" s="35"/>
      <c r="N24" s="35"/>
      <c r="O24" s="35"/>
      <c r="P24" s="34"/>
      <c r="Q24" s="34"/>
    </row>
    <row r="25" spans="1:17" x14ac:dyDescent="0.2">
      <c r="A25" s="42" t="s">
        <v>588</v>
      </c>
      <c r="B25" s="43">
        <v>15</v>
      </c>
      <c r="C25" s="42" t="s">
        <v>587</v>
      </c>
      <c r="D25" s="36">
        <v>0.78839999999999999</v>
      </c>
      <c r="E25" s="36">
        <v>17.146799999999999</v>
      </c>
      <c r="F25" s="36">
        <v>23.162400000000002</v>
      </c>
      <c r="G25" s="36">
        <v>35.211599999999997</v>
      </c>
      <c r="H25" s="36">
        <v>59.277600000000007</v>
      </c>
      <c r="I25" s="36">
        <v>0.78479999999999994</v>
      </c>
      <c r="J25" s="36">
        <v>0.95399999999999996</v>
      </c>
      <c r="K25" s="34">
        <v>19581.53</v>
      </c>
      <c r="L25" s="34">
        <v>0.78839999999999999</v>
      </c>
      <c r="M25" s="34"/>
      <c r="N25" s="34"/>
      <c r="O25" s="34"/>
      <c r="P25" s="34"/>
      <c r="Q25" s="34"/>
    </row>
    <row r="26" spans="1:17" ht="12.75" x14ac:dyDescent="0.25">
      <c r="A26" s="46" t="s">
        <v>586</v>
      </c>
      <c r="B26" s="51">
        <v>0</v>
      </c>
      <c r="C26" s="46" t="s">
        <v>599</v>
      </c>
      <c r="D26" s="52">
        <v>0.95181228532163298</v>
      </c>
      <c r="E26" s="52">
        <v>0.90650863497731404</v>
      </c>
      <c r="F26" s="52">
        <v>0.90679914878866796</v>
      </c>
      <c r="G26" s="52">
        <v>0.89066130787321396</v>
      </c>
      <c r="H26" s="52">
        <v>0.88851134573878598</v>
      </c>
      <c r="I26" s="52">
        <v>0.98099999999999998</v>
      </c>
      <c r="J26" s="36">
        <v>0.90600000000000003</v>
      </c>
      <c r="K26" s="34">
        <v>0.378</v>
      </c>
      <c r="L26" s="34">
        <v>0.999</v>
      </c>
      <c r="M26" s="34"/>
      <c r="N26" s="34"/>
      <c r="O26" s="34"/>
      <c r="P26" s="34"/>
      <c r="Q26" s="34"/>
    </row>
    <row r="27" spans="1:17" x14ac:dyDescent="0.2">
      <c r="A27" s="47" t="s">
        <v>588</v>
      </c>
      <c r="B27" s="49">
        <v>15</v>
      </c>
      <c r="C27" s="47" t="s">
        <v>587</v>
      </c>
      <c r="D27" s="36">
        <v>0.78479999999999994</v>
      </c>
      <c r="E27" s="36">
        <v>18.633600000000001</v>
      </c>
      <c r="F27" s="36">
        <v>24.652799999999999</v>
      </c>
      <c r="G27" s="36">
        <v>36.698399999999999</v>
      </c>
      <c r="H27" s="36">
        <v>60.771599999999999</v>
      </c>
      <c r="I27" s="36">
        <v>0.78839999999999999</v>
      </c>
      <c r="J27" s="36">
        <v>985.08199999954923</v>
      </c>
      <c r="K27" s="40">
        <v>0.78479999999999994</v>
      </c>
      <c r="L27" s="40">
        <v>19583.034</v>
      </c>
      <c r="M27" s="40">
        <v>0.78839999999999999</v>
      </c>
    </row>
    <row r="28" spans="1:17" ht="12.75" x14ac:dyDescent="0.25">
      <c r="A28" s="46" t="s">
        <v>586</v>
      </c>
      <c r="B28" s="51">
        <v>0</v>
      </c>
      <c r="C28" s="46" t="s">
        <v>599</v>
      </c>
      <c r="D28" s="52">
        <v>0.92824082088101401</v>
      </c>
      <c r="E28" s="52">
        <v>0.889227947485842</v>
      </c>
      <c r="F28" s="52">
        <v>0.874148538340906</v>
      </c>
      <c r="G28" s="52">
        <v>0.89654525602620405</v>
      </c>
      <c r="H28" s="52">
        <v>0.86798565949412199</v>
      </c>
      <c r="I28" s="52">
        <v>0.96226829452416696</v>
      </c>
      <c r="J28" s="36">
        <v>0.754</v>
      </c>
      <c r="K28" s="40">
        <v>0.96799999999999997</v>
      </c>
      <c r="L28" s="40">
        <v>0.63400000000000001</v>
      </c>
      <c r="M28" s="40">
        <v>0.98299999999999998</v>
      </c>
    </row>
    <row r="29" spans="1:17" x14ac:dyDescent="0.2">
      <c r="A29" s="47" t="s">
        <v>588</v>
      </c>
      <c r="B29" s="49">
        <v>15</v>
      </c>
      <c r="C29" s="47" t="s">
        <v>587</v>
      </c>
      <c r="D29" s="36">
        <v>0.78479999999999994</v>
      </c>
      <c r="E29" s="36">
        <v>20.127600000000001</v>
      </c>
      <c r="F29" s="36">
        <v>26.143199999999997</v>
      </c>
      <c r="G29" s="36">
        <v>38.192399999999999</v>
      </c>
      <c r="H29" s="36">
        <v>62.265599999999999</v>
      </c>
      <c r="I29" s="36">
        <v>0.78839999999999999</v>
      </c>
      <c r="J29" s="36">
        <v>982.16900012756969</v>
      </c>
      <c r="K29" s="40">
        <v>0.78479999999999994</v>
      </c>
      <c r="L29" s="40">
        <v>19584.542000000001</v>
      </c>
      <c r="M29" s="40">
        <v>0.78839999999999999</v>
      </c>
    </row>
    <row r="30" spans="1:17" ht="12.75" x14ac:dyDescent="0.25">
      <c r="A30" s="46" t="s">
        <v>586</v>
      </c>
      <c r="B30" s="51">
        <v>0</v>
      </c>
      <c r="C30" s="46" t="s">
        <v>599</v>
      </c>
      <c r="D30" s="52">
        <v>0.98386215860264303</v>
      </c>
      <c r="E30" s="52">
        <v>0.930257241969635</v>
      </c>
      <c r="F30" s="52">
        <v>0.87496263026023602</v>
      </c>
      <c r="G30" s="52">
        <v>0.87833492193798701</v>
      </c>
      <c r="H30" s="52">
        <v>0.89151746674644505</v>
      </c>
      <c r="I30" s="52">
        <v>0.96094521811195099</v>
      </c>
      <c r="J30" s="36">
        <v>0.69799999999999995</v>
      </c>
      <c r="K30" s="40">
        <v>0.97799999999999998</v>
      </c>
      <c r="L30" s="40">
        <v>0.63</v>
      </c>
      <c r="M30" s="40">
        <v>0.96</v>
      </c>
    </row>
    <row r="31" spans="1:17" x14ac:dyDescent="0.2">
      <c r="A31" s="33"/>
      <c r="B31" s="49"/>
      <c r="C31" s="53"/>
      <c r="Q31" s="34"/>
    </row>
    <row r="32" spans="1:17" x14ac:dyDescent="0.2">
      <c r="D32" s="35"/>
      <c r="E32" s="35"/>
      <c r="F32" s="35"/>
      <c r="G32" s="35"/>
      <c r="H32" s="35"/>
      <c r="I32" s="35"/>
      <c r="J32" s="35"/>
      <c r="K32" s="35"/>
      <c r="Q32" s="34"/>
    </row>
    <row r="33" spans="3:85" x14ac:dyDescent="0.2">
      <c r="C33" s="36"/>
    </row>
    <row r="34" spans="3:85" x14ac:dyDescent="0.2">
      <c r="C34" s="36"/>
    </row>
    <row r="35" spans="3:85" x14ac:dyDescent="0.2">
      <c r="C35" s="36"/>
      <c r="CG35" s="36"/>
    </row>
    <row r="36" spans="3:85" x14ac:dyDescent="0.2">
      <c r="C36" s="36"/>
      <c r="CG36" s="36"/>
    </row>
    <row r="37" spans="3:85" x14ac:dyDescent="0.2">
      <c r="C37" s="36"/>
    </row>
    <row r="38" spans="3:85" x14ac:dyDescent="0.2">
      <c r="C38" s="36"/>
    </row>
    <row r="39" spans="3:85" x14ac:dyDescent="0.2">
      <c r="C39" s="36"/>
      <c r="D39" s="44"/>
      <c r="E39" s="44"/>
    </row>
    <row r="40" spans="3:85" x14ac:dyDescent="0.2">
      <c r="C40" s="36"/>
      <c r="D40" s="35"/>
      <c r="E40" s="35"/>
      <c r="F40" s="35"/>
      <c r="G40" s="35"/>
      <c r="H40" s="35"/>
      <c r="I40" s="35"/>
    </row>
    <row r="41" spans="3:85" x14ac:dyDescent="0.2">
      <c r="C41" s="36"/>
      <c r="D41" s="35"/>
      <c r="E41" s="35"/>
      <c r="F41" s="35"/>
      <c r="G41" s="35"/>
      <c r="H41" s="35"/>
      <c r="I41" s="35"/>
    </row>
    <row r="42" spans="3:85" x14ac:dyDescent="0.2">
      <c r="C42" s="36"/>
      <c r="D42" s="35"/>
      <c r="E42" s="35"/>
      <c r="F42" s="35"/>
      <c r="G42" s="35"/>
      <c r="H42" s="35"/>
      <c r="I42" s="35"/>
    </row>
    <row r="43" spans="3:85" x14ac:dyDescent="0.2">
      <c r="C43" s="36"/>
      <c r="D43" s="35"/>
      <c r="E43" s="35"/>
      <c r="F43" s="35"/>
      <c r="G43" s="35"/>
      <c r="H43" s="35"/>
      <c r="I43" s="35"/>
      <c r="P43" s="40"/>
      <c r="Q43" s="35"/>
    </row>
    <row r="44" spans="3:85" x14ac:dyDescent="0.2">
      <c r="C44" s="36"/>
      <c r="D44" s="35"/>
      <c r="E44" s="35"/>
      <c r="F44" s="35"/>
      <c r="G44" s="35"/>
      <c r="H44" s="35"/>
      <c r="I44" s="35"/>
      <c r="P44" s="40"/>
      <c r="Q44" s="40"/>
    </row>
    <row r="45" spans="3:85" x14ac:dyDescent="0.2">
      <c r="C45" s="36"/>
      <c r="D45" s="35"/>
      <c r="E45" s="35"/>
      <c r="F45" s="35"/>
      <c r="G45" s="35"/>
      <c r="H45" s="35"/>
      <c r="I45" s="35"/>
      <c r="P45" s="40"/>
      <c r="Q45" s="35"/>
    </row>
    <row r="46" spans="3:85" x14ac:dyDescent="0.2">
      <c r="C46" s="36"/>
      <c r="D46" s="44"/>
      <c r="E46" s="44"/>
      <c r="F46" s="55"/>
      <c r="G46" s="35"/>
      <c r="H46" s="35"/>
      <c r="I46" s="35"/>
      <c r="J46" s="35"/>
      <c r="K46" s="35"/>
      <c r="L46" s="35"/>
      <c r="M46" s="35"/>
      <c r="N46" s="35"/>
      <c r="O46" s="35"/>
      <c r="P46" s="35"/>
      <c r="Q46" s="40"/>
    </row>
    <row r="47" spans="3:85" x14ac:dyDescent="0.2">
      <c r="C47" s="36"/>
      <c r="D47" s="35"/>
      <c r="E47" s="35"/>
      <c r="F47" s="35"/>
      <c r="G47" s="35"/>
      <c r="H47" s="35"/>
      <c r="I47" s="35"/>
      <c r="P47" s="40"/>
      <c r="Q47" s="35"/>
    </row>
    <row r="48" spans="3:85" x14ac:dyDescent="0.2">
      <c r="C48" s="36"/>
      <c r="D48" s="35"/>
      <c r="E48" s="35"/>
      <c r="F48" s="35"/>
      <c r="G48" s="35"/>
      <c r="H48" s="35"/>
      <c r="I48" s="35"/>
      <c r="P48" s="35"/>
      <c r="Q48" s="35"/>
    </row>
    <row r="49" spans="3:9" x14ac:dyDescent="0.2">
      <c r="C49" s="36"/>
      <c r="D49" s="35"/>
      <c r="E49" s="35"/>
      <c r="F49" s="35"/>
      <c r="G49" s="35"/>
      <c r="H49" s="35"/>
      <c r="I49" s="35"/>
    </row>
    <row r="50" spans="3:9" x14ac:dyDescent="0.2">
      <c r="C50" s="36"/>
      <c r="D50" s="35"/>
      <c r="E50" s="35"/>
      <c r="F50" s="35"/>
      <c r="G50" s="35"/>
      <c r="H50" s="35"/>
      <c r="I50" s="35"/>
    </row>
    <row r="51" spans="3:9" x14ac:dyDescent="0.2">
      <c r="C51" s="36"/>
      <c r="D51" s="35"/>
      <c r="E51" s="35"/>
      <c r="F51" s="35"/>
      <c r="G51" s="35"/>
      <c r="H51" s="35"/>
      <c r="I51" s="35"/>
    </row>
    <row r="52" spans="3:9" x14ac:dyDescent="0.2">
      <c r="C52" s="36"/>
      <c r="D52" s="35"/>
      <c r="E52" s="35"/>
      <c r="F52" s="35"/>
      <c r="G52" s="35"/>
      <c r="H52" s="35"/>
      <c r="I52" s="35"/>
    </row>
    <row r="53" spans="3:9" x14ac:dyDescent="0.2">
      <c r="C53" s="36"/>
      <c r="D53" s="44"/>
      <c r="E53" s="44"/>
      <c r="F53" s="55"/>
    </row>
    <row r="54" spans="3:9" x14ac:dyDescent="0.2">
      <c r="C54" s="36"/>
      <c r="D54" s="44"/>
      <c r="E54" s="44"/>
      <c r="F54" s="55"/>
    </row>
    <row r="55" spans="3:9" x14ac:dyDescent="0.2">
      <c r="C55" s="36"/>
      <c r="D55" s="44"/>
      <c r="E55" s="44"/>
      <c r="F55" s="55"/>
    </row>
    <row r="56" spans="3:9" x14ac:dyDescent="0.2">
      <c r="C56" s="36"/>
      <c r="D56" s="44"/>
      <c r="E56" s="44"/>
      <c r="F56" s="55"/>
    </row>
    <row r="57" spans="3:9" x14ac:dyDescent="0.2">
      <c r="C57" s="36"/>
      <c r="D57" s="44"/>
      <c r="E57" s="44"/>
      <c r="F57" s="55"/>
    </row>
    <row r="58" spans="3:9" x14ac:dyDescent="0.2">
      <c r="C58" s="36"/>
      <c r="D58" s="44"/>
      <c r="E58" s="44"/>
      <c r="F58" s="55"/>
    </row>
    <row r="59" spans="3:9" x14ac:dyDescent="0.2">
      <c r="C59" s="36"/>
      <c r="D59" s="44"/>
      <c r="E59" s="44"/>
      <c r="F59" s="55"/>
    </row>
    <row r="60" spans="3:9" x14ac:dyDescent="0.2">
      <c r="C60" s="36"/>
      <c r="D60" s="44"/>
      <c r="E60" s="44"/>
      <c r="F60" s="55"/>
    </row>
    <row r="61" spans="3:9" x14ac:dyDescent="0.2">
      <c r="C61" s="36"/>
      <c r="D61" s="44"/>
      <c r="E61" s="44"/>
      <c r="F61" s="55"/>
    </row>
    <row r="62" spans="3:9" x14ac:dyDescent="0.2">
      <c r="C62" s="36"/>
      <c r="D62" s="44"/>
      <c r="E62" s="44"/>
      <c r="F62" s="55"/>
    </row>
    <row r="63" spans="3:9" x14ac:dyDescent="0.2">
      <c r="C63" s="36"/>
      <c r="D63" s="44"/>
      <c r="E63" s="44"/>
      <c r="F63" s="55"/>
    </row>
    <row r="64" spans="3:9" x14ac:dyDescent="0.2">
      <c r="C64" s="36"/>
      <c r="D64" s="44"/>
      <c r="E64" s="44"/>
      <c r="F64" s="55"/>
    </row>
    <row r="65" spans="3:15" s="34" customFormat="1" x14ac:dyDescent="0.2">
      <c r="C65" s="36"/>
      <c r="D65" s="44"/>
      <c r="E65" s="44"/>
      <c r="F65" s="55"/>
      <c r="G65" s="35"/>
      <c r="H65" s="35"/>
      <c r="I65" s="35"/>
      <c r="J65" s="35"/>
      <c r="K65" s="35"/>
      <c r="L65" s="35"/>
      <c r="M65" s="35"/>
      <c r="N65" s="35"/>
      <c r="O65" s="35"/>
    </row>
    <row r="66" spans="3:15" s="34" customFormat="1" x14ac:dyDescent="0.2">
      <c r="C66" s="36"/>
      <c r="D66" s="44"/>
      <c r="E66" s="44"/>
      <c r="F66" s="55"/>
      <c r="G66" s="35"/>
      <c r="H66" s="35"/>
      <c r="I66" s="35"/>
      <c r="J66" s="35"/>
      <c r="K66" s="35"/>
      <c r="L66" s="35"/>
      <c r="M66" s="35"/>
      <c r="N66" s="35"/>
      <c r="O66" s="35"/>
    </row>
    <row r="67" spans="3:15" s="34" customFormat="1" x14ac:dyDescent="0.2">
      <c r="C67" s="36"/>
      <c r="D67" s="44"/>
      <c r="E67" s="44"/>
      <c r="F67" s="55"/>
      <c r="G67" s="35"/>
      <c r="H67" s="35"/>
      <c r="I67" s="35"/>
      <c r="J67" s="35"/>
      <c r="K67" s="35"/>
      <c r="L67" s="35"/>
      <c r="M67" s="35"/>
      <c r="N67" s="35"/>
      <c r="O67" s="35"/>
    </row>
    <row r="68" spans="3:15" s="34" customFormat="1" x14ac:dyDescent="0.2">
      <c r="C68" s="36"/>
      <c r="D68" s="44"/>
      <c r="E68" s="44"/>
      <c r="F68" s="55"/>
      <c r="G68" s="35"/>
      <c r="H68" s="35"/>
      <c r="I68" s="35"/>
      <c r="J68" s="35"/>
      <c r="K68" s="35"/>
      <c r="L68" s="35"/>
      <c r="M68" s="35"/>
      <c r="N68" s="35"/>
      <c r="O68" s="35"/>
    </row>
    <row r="69" spans="3:15" s="34" customFormat="1" x14ac:dyDescent="0.2">
      <c r="C69" s="36"/>
      <c r="D69" s="44"/>
      <c r="E69" s="44"/>
      <c r="F69" s="55"/>
      <c r="G69" s="35"/>
      <c r="H69" s="35"/>
      <c r="I69" s="35"/>
      <c r="J69" s="35"/>
      <c r="K69" s="35"/>
      <c r="L69" s="35"/>
      <c r="M69" s="35"/>
      <c r="N69" s="35"/>
      <c r="O69" s="35"/>
    </row>
    <row r="70" spans="3:15" s="34" customFormat="1" x14ac:dyDescent="0.2">
      <c r="C70" s="36"/>
      <c r="D70" s="44"/>
      <c r="E70" s="44"/>
      <c r="F70" s="55"/>
      <c r="G70" s="35"/>
      <c r="H70" s="35"/>
      <c r="I70" s="35"/>
      <c r="J70" s="35"/>
      <c r="K70" s="35"/>
      <c r="L70" s="35"/>
      <c r="M70" s="35"/>
      <c r="N70" s="35"/>
      <c r="O70" s="35"/>
    </row>
    <row r="71" spans="3:15" s="34" customFormat="1" x14ac:dyDescent="0.2">
      <c r="C71" s="36"/>
      <c r="D71" s="44"/>
      <c r="E71" s="44"/>
      <c r="F71" s="55"/>
      <c r="G71" s="35"/>
      <c r="H71" s="35"/>
      <c r="I71" s="35"/>
      <c r="J71" s="35"/>
      <c r="K71" s="35"/>
      <c r="L71" s="35"/>
      <c r="M71" s="35"/>
      <c r="N71" s="35"/>
      <c r="O71" s="35"/>
    </row>
    <row r="72" spans="3:15" s="34" customFormat="1" x14ac:dyDescent="0.2">
      <c r="C72" s="36"/>
      <c r="D72" s="44"/>
      <c r="E72" s="44"/>
      <c r="F72" s="55"/>
      <c r="G72" s="35"/>
      <c r="H72" s="35"/>
      <c r="I72" s="35"/>
      <c r="J72" s="35"/>
      <c r="K72" s="35"/>
      <c r="L72" s="35"/>
      <c r="M72" s="35"/>
      <c r="N72" s="35"/>
      <c r="O72" s="35"/>
    </row>
    <row r="73" spans="3:15" s="34" customFormat="1" x14ac:dyDescent="0.2">
      <c r="C73" s="36"/>
      <c r="D73" s="44"/>
      <c r="E73" s="44"/>
      <c r="F73" s="55"/>
      <c r="G73" s="35"/>
      <c r="H73" s="35"/>
      <c r="I73" s="35"/>
      <c r="J73" s="35"/>
      <c r="K73" s="35"/>
      <c r="L73" s="35"/>
      <c r="M73" s="35"/>
      <c r="N73" s="35"/>
      <c r="O73" s="35"/>
    </row>
    <row r="74" spans="3:15" s="34" customFormat="1" x14ac:dyDescent="0.2">
      <c r="C74" s="36"/>
      <c r="D74" s="44"/>
      <c r="E74" s="44"/>
      <c r="F74" s="55"/>
      <c r="G74" s="35"/>
      <c r="H74" s="35"/>
      <c r="I74" s="35"/>
      <c r="J74" s="35"/>
      <c r="K74" s="35"/>
      <c r="L74" s="35"/>
      <c r="M74" s="35"/>
      <c r="N74" s="35"/>
      <c r="O74" s="35"/>
    </row>
    <row r="75" spans="3:15" s="34" customFormat="1" x14ac:dyDescent="0.2">
      <c r="C75" s="36"/>
      <c r="D75" s="44"/>
      <c r="E75" s="44"/>
      <c r="F75" s="55"/>
      <c r="G75" s="35"/>
      <c r="H75" s="35"/>
      <c r="I75" s="35"/>
      <c r="J75" s="35"/>
      <c r="K75" s="35"/>
      <c r="L75" s="35"/>
      <c r="M75" s="35"/>
      <c r="N75" s="35"/>
      <c r="O75" s="35"/>
    </row>
    <row r="76" spans="3:15" s="34" customFormat="1" x14ac:dyDescent="0.2">
      <c r="C76" s="36"/>
      <c r="D76" s="44"/>
      <c r="E76" s="44"/>
      <c r="F76" s="55"/>
      <c r="G76" s="35"/>
      <c r="H76" s="35"/>
      <c r="I76" s="35"/>
      <c r="J76" s="35"/>
      <c r="K76" s="35"/>
      <c r="L76" s="35"/>
      <c r="M76" s="35"/>
      <c r="N76" s="35"/>
      <c r="O76" s="35"/>
    </row>
    <row r="77" spans="3:15" s="34" customFormat="1" x14ac:dyDescent="0.2">
      <c r="C77" s="36"/>
      <c r="D77" s="44"/>
      <c r="E77" s="44"/>
      <c r="F77" s="55"/>
      <c r="G77" s="35"/>
      <c r="H77" s="35"/>
      <c r="I77" s="35"/>
      <c r="J77" s="35"/>
      <c r="K77" s="35"/>
      <c r="L77" s="35"/>
      <c r="M77" s="35"/>
      <c r="N77" s="35"/>
      <c r="O77" s="35"/>
    </row>
    <row r="78" spans="3:15" s="34" customFormat="1" x14ac:dyDescent="0.2">
      <c r="C78" s="36"/>
      <c r="D78" s="44"/>
      <c r="E78" s="44"/>
      <c r="F78" s="55"/>
      <c r="G78" s="35"/>
      <c r="H78" s="35"/>
      <c r="I78" s="35"/>
      <c r="J78" s="35"/>
      <c r="K78" s="35"/>
      <c r="L78" s="35"/>
      <c r="M78" s="35"/>
      <c r="N78" s="35"/>
      <c r="O78" s="35"/>
    </row>
    <row r="79" spans="3:15" s="34" customFormat="1" x14ac:dyDescent="0.2">
      <c r="C79" s="36"/>
      <c r="D79" s="44"/>
      <c r="E79" s="44"/>
      <c r="F79" s="55"/>
      <c r="G79" s="35"/>
      <c r="H79" s="35"/>
      <c r="I79" s="35"/>
      <c r="J79" s="35"/>
      <c r="K79" s="35"/>
      <c r="L79" s="35"/>
      <c r="M79" s="35"/>
      <c r="N79" s="35"/>
      <c r="O79" s="35"/>
    </row>
    <row r="80" spans="3:15" s="34" customFormat="1" x14ac:dyDescent="0.2">
      <c r="C80" s="36"/>
      <c r="D80" s="44"/>
      <c r="E80" s="44"/>
      <c r="F80" s="55"/>
      <c r="G80" s="35"/>
      <c r="H80" s="35"/>
      <c r="I80" s="35"/>
      <c r="J80" s="35"/>
      <c r="K80" s="35"/>
      <c r="L80" s="35"/>
      <c r="M80" s="35"/>
      <c r="N80" s="35"/>
      <c r="O80" s="35"/>
    </row>
    <row r="81" spans="3:17" x14ac:dyDescent="0.2">
      <c r="C81" s="36"/>
      <c r="D81" s="44"/>
      <c r="E81" s="44"/>
      <c r="F81" s="55"/>
      <c r="G81" s="35"/>
      <c r="H81" s="35"/>
      <c r="I81" s="35"/>
      <c r="J81" s="35"/>
      <c r="K81" s="35"/>
      <c r="L81" s="35"/>
      <c r="M81" s="35"/>
      <c r="N81" s="35"/>
      <c r="O81" s="35"/>
      <c r="P81" s="34"/>
      <c r="Q81" s="34"/>
    </row>
    <row r="82" spans="3:17" x14ac:dyDescent="0.2">
      <c r="C82" s="36"/>
      <c r="D82" s="44"/>
      <c r="E82" s="44"/>
      <c r="F82" s="55"/>
      <c r="G82" s="35"/>
      <c r="H82" s="35"/>
      <c r="I82" s="35"/>
      <c r="J82" s="35"/>
      <c r="K82" s="35"/>
      <c r="L82" s="35"/>
      <c r="M82" s="35"/>
      <c r="N82" s="35"/>
      <c r="O82" s="35"/>
      <c r="P82" s="34"/>
      <c r="Q82" s="34"/>
    </row>
    <row r="83" spans="3:17" x14ac:dyDescent="0.2">
      <c r="C83" s="36"/>
      <c r="D83" s="44"/>
      <c r="E83" s="44"/>
      <c r="F83" s="55"/>
      <c r="G83" s="35"/>
      <c r="H83" s="35"/>
      <c r="I83" s="35"/>
      <c r="J83" s="35"/>
      <c r="K83" s="35"/>
      <c r="L83" s="35"/>
      <c r="M83" s="35"/>
      <c r="N83" s="35"/>
      <c r="O83" s="35"/>
      <c r="P83" s="34"/>
      <c r="Q83" s="34"/>
    </row>
    <row r="84" spans="3:17" x14ac:dyDescent="0.2">
      <c r="C84" s="36"/>
      <c r="D84" s="44"/>
      <c r="E84" s="44"/>
      <c r="F84" s="55"/>
      <c r="G84" s="35"/>
      <c r="H84" s="35"/>
      <c r="I84" s="35"/>
      <c r="J84" s="35"/>
      <c r="K84" s="35"/>
      <c r="L84" s="35"/>
      <c r="M84" s="35"/>
      <c r="N84" s="35"/>
      <c r="O84" s="35"/>
      <c r="P84" s="34"/>
      <c r="Q84" s="34"/>
    </row>
    <row r="85" spans="3:17" x14ac:dyDescent="0.2">
      <c r="C85" s="36"/>
      <c r="D85" s="44"/>
      <c r="E85" s="44"/>
      <c r="F85" s="55"/>
      <c r="G85" s="35"/>
      <c r="H85" s="35"/>
      <c r="I85" s="35"/>
      <c r="J85" s="35"/>
      <c r="K85" s="35"/>
      <c r="L85" s="35"/>
      <c r="M85" s="35"/>
      <c r="N85" s="35"/>
      <c r="O85" s="35"/>
      <c r="P85" s="34"/>
      <c r="Q85" s="34"/>
    </row>
    <row r="86" spans="3:17" x14ac:dyDescent="0.2">
      <c r="C86" s="36"/>
      <c r="D86" s="44"/>
      <c r="E86" s="44"/>
      <c r="F86" s="55"/>
      <c r="G86" s="35"/>
      <c r="H86" s="35"/>
      <c r="I86" s="35"/>
      <c r="J86" s="35"/>
      <c r="K86" s="35"/>
      <c r="L86" s="35"/>
      <c r="M86" s="35"/>
      <c r="N86" s="35"/>
      <c r="O86" s="35"/>
      <c r="P86" s="34"/>
      <c r="Q86" s="34"/>
    </row>
    <row r="87" spans="3:17" x14ac:dyDescent="0.2">
      <c r="C87" s="36"/>
      <c r="D87" s="44"/>
      <c r="E87" s="44"/>
      <c r="F87" s="55"/>
      <c r="G87" s="35"/>
      <c r="H87" s="35"/>
      <c r="I87" s="35"/>
      <c r="J87" s="35"/>
      <c r="K87" s="35"/>
      <c r="L87" s="35"/>
      <c r="M87" s="35"/>
      <c r="N87" s="35"/>
      <c r="O87" s="35"/>
      <c r="P87" s="34"/>
      <c r="Q87" s="34"/>
    </row>
    <row r="88" spans="3:17" x14ac:dyDescent="0.2">
      <c r="C88" s="36"/>
      <c r="D88" s="44"/>
      <c r="E88" s="44"/>
      <c r="F88" s="55"/>
      <c r="G88" s="35"/>
      <c r="H88" s="35"/>
      <c r="I88" s="35"/>
      <c r="J88" s="35"/>
      <c r="K88" s="35"/>
      <c r="L88" s="35"/>
      <c r="M88" s="35"/>
      <c r="N88" s="35"/>
      <c r="O88" s="35"/>
      <c r="P88" s="34"/>
      <c r="Q88" s="34"/>
    </row>
    <row r="89" spans="3:17" x14ac:dyDescent="0.2">
      <c r="C89" s="36"/>
      <c r="D89" s="44"/>
      <c r="E89" s="44"/>
    </row>
    <row r="90" spans="3:17" x14ac:dyDescent="0.2">
      <c r="C90" s="36"/>
      <c r="D90" s="44"/>
      <c r="E90" s="44"/>
    </row>
    <row r="91" spans="3:17" x14ac:dyDescent="0.2">
      <c r="C91" s="36"/>
      <c r="D91" s="44"/>
      <c r="E91" s="44"/>
    </row>
    <row r="92" spans="3:17" x14ac:dyDescent="0.2">
      <c r="C92" s="36"/>
      <c r="D92" s="44"/>
      <c r="E92" s="44"/>
    </row>
    <row r="93" spans="3:17" x14ac:dyDescent="0.2">
      <c r="C93" s="36"/>
      <c r="D93" s="44"/>
      <c r="E93" s="44"/>
    </row>
    <row r="94" spans="3:17" x14ac:dyDescent="0.2">
      <c r="C94" s="36"/>
      <c r="D94" s="44"/>
      <c r="E94" s="44"/>
    </row>
    <row r="95" spans="3:17" x14ac:dyDescent="0.2">
      <c r="C95" s="36"/>
      <c r="D95" s="44"/>
      <c r="E95" s="44"/>
    </row>
    <row r="96" spans="3:17" x14ac:dyDescent="0.2">
      <c r="C96" s="36"/>
      <c r="D96" s="44"/>
      <c r="E96" s="44"/>
    </row>
    <row r="97" spans="3:5" x14ac:dyDescent="0.2">
      <c r="C97" s="36"/>
      <c r="D97" s="44"/>
      <c r="E97" s="44"/>
    </row>
    <row r="98" spans="3:5" x14ac:dyDescent="0.2">
      <c r="C98" s="36"/>
      <c r="D98" s="44"/>
      <c r="E98" s="44"/>
    </row>
    <row r="99" spans="3:5" x14ac:dyDescent="0.2">
      <c r="C99" s="36"/>
      <c r="D99" s="44"/>
      <c r="E99" s="44"/>
    </row>
    <row r="100" spans="3:5" x14ac:dyDescent="0.2">
      <c r="C100" s="36"/>
      <c r="D100" s="44"/>
      <c r="E100" s="44"/>
    </row>
    <row r="101" spans="3:5" x14ac:dyDescent="0.2">
      <c r="C101" s="36"/>
      <c r="D101" s="44"/>
      <c r="E101" s="44"/>
    </row>
    <row r="102" spans="3:5" x14ac:dyDescent="0.2">
      <c r="C102" s="36"/>
      <c r="D102" s="44"/>
      <c r="E102" s="44"/>
    </row>
    <row r="103" spans="3:5" x14ac:dyDescent="0.2">
      <c r="C103" s="36"/>
      <c r="D103" s="44"/>
      <c r="E103" s="44"/>
    </row>
    <row r="104" spans="3:5" x14ac:dyDescent="0.2">
      <c r="C104" s="36"/>
      <c r="D104" s="44"/>
      <c r="E104" s="44"/>
    </row>
    <row r="105" spans="3:5" x14ac:dyDescent="0.2">
      <c r="C105" s="36"/>
      <c r="D105" s="44"/>
      <c r="E105" s="44"/>
    </row>
    <row r="106" spans="3:5" x14ac:dyDescent="0.2">
      <c r="C106" s="36"/>
      <c r="D106" s="44"/>
      <c r="E106" s="44"/>
    </row>
    <row r="107" spans="3:5" x14ac:dyDescent="0.2">
      <c r="C107" s="36"/>
      <c r="D107" s="44"/>
      <c r="E107" s="44"/>
    </row>
    <row r="108" spans="3:5" x14ac:dyDescent="0.2">
      <c r="C108" s="36"/>
      <c r="D108" s="44"/>
      <c r="E108" s="44"/>
    </row>
    <row r="109" spans="3:5" x14ac:dyDescent="0.2">
      <c r="C109" s="36"/>
      <c r="D109" s="44"/>
      <c r="E109" s="44"/>
    </row>
    <row r="110" spans="3:5" x14ac:dyDescent="0.2">
      <c r="C110" s="36"/>
      <c r="D110" s="44"/>
      <c r="E110" s="44"/>
    </row>
    <row r="111" spans="3:5" x14ac:dyDescent="0.2">
      <c r="C111" s="36"/>
      <c r="D111" s="44"/>
      <c r="E111" s="44"/>
    </row>
    <row r="112" spans="3:5" x14ac:dyDescent="0.2">
      <c r="C112" s="36"/>
      <c r="D112" s="44"/>
      <c r="E112" s="44"/>
    </row>
    <row r="113" spans="3:5" x14ac:dyDescent="0.2">
      <c r="C113" s="36"/>
      <c r="D113" s="44"/>
      <c r="E113" s="44"/>
    </row>
  </sheetData>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9813B-8487-F84A-B6C9-A6BFAA3D2358}">
  <dimension ref="A1:BE34"/>
  <sheetViews>
    <sheetView topLeftCell="A5" workbookViewId="0">
      <pane xSplit="2" topLeftCell="W1" activePane="topRight" state="frozen"/>
      <selection activeCell="J19" sqref="J19"/>
      <selection pane="topRight" activeCell="A28" sqref="A28:XFD28"/>
    </sheetView>
  </sheetViews>
  <sheetFormatPr defaultColWidth="10.85546875" defaultRowHeight="15" x14ac:dyDescent="0.25"/>
  <cols>
    <col min="1" max="3" width="10.85546875" style="1"/>
    <col min="4" max="4" width="16.42578125" style="1" customWidth="1"/>
    <col min="5" max="34" width="10.85546875" style="1" customWidth="1"/>
    <col min="35" max="35" width="24" style="1" bestFit="1" customWidth="1"/>
    <col min="36" max="46" width="10.85546875" style="1" customWidth="1"/>
    <col min="47" max="16384" width="10.85546875" style="1"/>
  </cols>
  <sheetData>
    <row r="1" spans="1:57" ht="15.75" x14ac:dyDescent="0.25">
      <c r="A1" s="2" t="s">
        <v>139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row>
    <row r="2" spans="1:57" ht="15.75" x14ac:dyDescent="0.2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row>
    <row r="3" spans="1:57" ht="15.75" x14ac:dyDescent="0.25">
      <c r="A3" s="2" t="s">
        <v>138</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row>
    <row r="4" spans="1:57" ht="15.75" x14ac:dyDescent="0.2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row>
    <row r="5" spans="1:57" ht="15.75" x14ac:dyDescent="0.25">
      <c r="A5" s="2" t="s">
        <v>137</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row>
    <row r="6" spans="1:57" ht="15.75" x14ac:dyDescent="0.25">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row>
    <row r="7" spans="1:57" ht="15.75" x14ac:dyDescent="0.25">
      <c r="A7" s="2" t="s">
        <v>136</v>
      </c>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row>
    <row r="8" spans="1:57" ht="15.75" x14ac:dyDescent="0.25">
      <c r="A8" s="2"/>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row>
    <row r="9" spans="1:57" ht="15.75" x14ac:dyDescent="0.25">
      <c r="A9" s="2" t="s">
        <v>135</v>
      </c>
      <c r="B9" s="2" t="s">
        <v>134</v>
      </c>
      <c r="C9" s="2" t="s">
        <v>133</v>
      </c>
      <c r="D9" s="2" t="s">
        <v>132</v>
      </c>
      <c r="E9" s="2" t="s">
        <v>131</v>
      </c>
      <c r="F9" s="2" t="s">
        <v>130</v>
      </c>
      <c r="G9" s="2" t="s">
        <v>129</v>
      </c>
      <c r="H9" s="2" t="s">
        <v>128</v>
      </c>
      <c r="I9" s="2" t="s">
        <v>127</v>
      </c>
      <c r="J9" s="2" t="s">
        <v>126</v>
      </c>
      <c r="K9" s="2" t="s">
        <v>125</v>
      </c>
      <c r="L9" s="2" t="s">
        <v>124</v>
      </c>
      <c r="M9" s="2" t="s">
        <v>123</v>
      </c>
      <c r="N9" s="2" t="s">
        <v>122</v>
      </c>
      <c r="O9" s="2" t="s">
        <v>121</v>
      </c>
      <c r="P9" s="2" t="s">
        <v>120</v>
      </c>
      <c r="Q9" s="2" t="s">
        <v>119</v>
      </c>
      <c r="R9" s="2" t="s">
        <v>118</v>
      </c>
      <c r="S9" s="2" t="s">
        <v>117</v>
      </c>
      <c r="T9" s="2" t="s">
        <v>116</v>
      </c>
      <c r="U9" s="2" t="s">
        <v>115</v>
      </c>
      <c r="V9" s="2" t="s">
        <v>114</v>
      </c>
      <c r="W9" s="2" t="s">
        <v>113</v>
      </c>
      <c r="X9" s="2" t="s">
        <v>112</v>
      </c>
      <c r="Y9" s="2" t="s">
        <v>111</v>
      </c>
      <c r="Z9" s="2" t="s">
        <v>110</v>
      </c>
      <c r="AA9" s="2" t="s">
        <v>109</v>
      </c>
      <c r="AB9" s="2" t="s">
        <v>108</v>
      </c>
      <c r="AC9" s="2" t="s">
        <v>107</v>
      </c>
      <c r="AD9" s="2" t="s">
        <v>106</v>
      </c>
      <c r="AE9" s="2" t="s">
        <v>105</v>
      </c>
      <c r="AF9" s="2" t="s">
        <v>104</v>
      </c>
      <c r="AG9" s="2" t="s">
        <v>103</v>
      </c>
      <c r="AH9" s="2" t="s">
        <v>102</v>
      </c>
      <c r="AI9" s="2" t="s">
        <v>101</v>
      </c>
      <c r="AJ9" s="2" t="s">
        <v>100</v>
      </c>
      <c r="AK9" s="2" t="s">
        <v>99</v>
      </c>
      <c r="AL9" s="2" t="s">
        <v>98</v>
      </c>
      <c r="AM9" s="2" t="s">
        <v>97</v>
      </c>
      <c r="AN9" s="2" t="s">
        <v>96</v>
      </c>
      <c r="AO9" s="2" t="s">
        <v>95</v>
      </c>
      <c r="AP9" s="2" t="s">
        <v>94</v>
      </c>
      <c r="AQ9" s="2" t="s">
        <v>93</v>
      </c>
      <c r="AR9" s="2" t="s">
        <v>92</v>
      </c>
      <c r="AS9" s="2" t="s">
        <v>91</v>
      </c>
      <c r="AT9" s="2" t="s">
        <v>90</v>
      </c>
      <c r="AU9" s="2" t="s">
        <v>89</v>
      </c>
      <c r="AV9" s="2" t="s">
        <v>88</v>
      </c>
      <c r="AW9" s="2" t="s">
        <v>87</v>
      </c>
      <c r="AX9" s="2" t="s">
        <v>86</v>
      </c>
      <c r="AY9" s="2" t="s">
        <v>85</v>
      </c>
      <c r="AZ9" s="2" t="s">
        <v>84</v>
      </c>
      <c r="BA9" s="2" t="s">
        <v>83</v>
      </c>
    </row>
    <row r="10" spans="1:57" ht="15.75" x14ac:dyDescent="0.25">
      <c r="A10" s="2" t="s">
        <v>82</v>
      </c>
      <c r="B10" s="2" t="s">
        <v>81</v>
      </c>
      <c r="C10" s="2" t="s">
        <v>80</v>
      </c>
      <c r="D10" s="2" t="s">
        <v>79</v>
      </c>
      <c r="E10" s="2" t="s">
        <v>78</v>
      </c>
      <c r="F10" s="2" t="s">
        <v>77</v>
      </c>
      <c r="G10" s="2" t="s">
        <v>76</v>
      </c>
      <c r="H10" s="2" t="s">
        <v>75</v>
      </c>
      <c r="I10" s="2" t="s">
        <v>74</v>
      </c>
      <c r="J10" s="2" t="s">
        <v>73</v>
      </c>
      <c r="K10" s="2" t="s">
        <v>72</v>
      </c>
      <c r="L10" s="2" t="s">
        <v>71</v>
      </c>
      <c r="M10" s="2" t="s">
        <v>70</v>
      </c>
      <c r="N10" s="2" t="s">
        <v>69</v>
      </c>
      <c r="O10" s="2" t="s">
        <v>68</v>
      </c>
      <c r="P10" s="2" t="s">
        <v>67</v>
      </c>
      <c r="Q10" s="2" t="s">
        <v>66</v>
      </c>
      <c r="R10" s="2" t="s">
        <v>65</v>
      </c>
      <c r="S10" s="2" t="s">
        <v>64</v>
      </c>
      <c r="T10" s="2" t="s">
        <v>63</v>
      </c>
      <c r="U10" s="2" t="s">
        <v>62</v>
      </c>
      <c r="V10" s="2" t="s">
        <v>61</v>
      </c>
      <c r="W10" s="2" t="s">
        <v>60</v>
      </c>
      <c r="X10" s="2" t="s">
        <v>59</v>
      </c>
      <c r="Y10" s="2" t="s">
        <v>58</v>
      </c>
      <c r="Z10" s="2" t="s">
        <v>57</v>
      </c>
      <c r="AA10" s="2" t="s">
        <v>56</v>
      </c>
      <c r="AB10" s="2" t="s">
        <v>55</v>
      </c>
      <c r="AC10" s="2" t="s">
        <v>54</v>
      </c>
      <c r="AD10" s="2" t="s">
        <v>53</v>
      </c>
      <c r="AE10" s="2" t="s">
        <v>52</v>
      </c>
      <c r="AF10" s="2" t="s">
        <v>51</v>
      </c>
      <c r="AG10" s="2" t="s">
        <v>50</v>
      </c>
      <c r="AH10" s="2" t="s">
        <v>49</v>
      </c>
      <c r="AI10" s="2" t="s">
        <v>48</v>
      </c>
      <c r="AJ10" s="2" t="s">
        <v>47</v>
      </c>
      <c r="AK10" s="2" t="s">
        <v>46</v>
      </c>
      <c r="AL10" s="2" t="s">
        <v>45</v>
      </c>
      <c r="AM10" s="2" t="s">
        <v>44</v>
      </c>
      <c r="AN10" s="2" t="s">
        <v>43</v>
      </c>
      <c r="AO10" s="2" t="s">
        <v>42</v>
      </c>
      <c r="AP10" s="2" t="s">
        <v>41</v>
      </c>
      <c r="AQ10" s="2" t="s">
        <v>40</v>
      </c>
      <c r="AR10" s="2" t="s">
        <v>39</v>
      </c>
      <c r="AS10" s="2" t="s">
        <v>38</v>
      </c>
      <c r="AT10" s="2" t="s">
        <v>37</v>
      </c>
      <c r="AU10" s="2" t="s">
        <v>36</v>
      </c>
      <c r="AV10" s="2" t="s">
        <v>35</v>
      </c>
      <c r="AW10" s="2" t="s">
        <v>34</v>
      </c>
      <c r="AX10" s="2" t="s">
        <v>33</v>
      </c>
      <c r="AY10" s="2" t="s">
        <v>32</v>
      </c>
      <c r="AZ10" s="2" t="s">
        <v>31</v>
      </c>
      <c r="BA10" s="2" t="s">
        <v>30</v>
      </c>
    </row>
    <row r="11" spans="1:57" ht="15.75" x14ac:dyDescent="0.25">
      <c r="A11" s="8" t="s">
        <v>29</v>
      </c>
      <c r="B11" s="2" t="s">
        <v>17</v>
      </c>
      <c r="C11" s="2" t="s">
        <v>16</v>
      </c>
      <c r="D11" s="2" t="s">
        <v>5</v>
      </c>
      <c r="E11" s="7">
        <v>2.5</v>
      </c>
      <c r="F11" s="6">
        <f t="shared" ref="F11:F29" si="0">E11*(1/100)</f>
        <v>2.5000000000000001E-2</v>
      </c>
      <c r="G11" s="7">
        <v>13.2</v>
      </c>
      <c r="H11" s="6">
        <f t="shared" ref="H11:H29" si="1">G11*(4/100)</f>
        <v>0.52800000000000002</v>
      </c>
      <c r="I11" s="7">
        <v>3.1543799999999997</v>
      </c>
      <c r="J11" s="6">
        <f t="shared" ref="J11:J29" si="2">I11*(1/100)</f>
        <v>3.1543799999999997E-2</v>
      </c>
      <c r="K11">
        <v>139</v>
      </c>
      <c r="L11" s="6">
        <f t="shared" ref="L11:L29" si="3">K11*1/100</f>
        <v>1.39</v>
      </c>
      <c r="M11" s="2" t="s">
        <v>4</v>
      </c>
      <c r="N11" s="2" t="s">
        <v>0</v>
      </c>
      <c r="O11" s="2" t="s">
        <v>0</v>
      </c>
      <c r="P11" s="2" t="s">
        <v>0</v>
      </c>
      <c r="Q11" s="2" t="s">
        <v>0</v>
      </c>
      <c r="R11" s="2">
        <v>12.5</v>
      </c>
      <c r="S11" s="2">
        <v>0.5</v>
      </c>
      <c r="T11" s="2" t="s">
        <v>0</v>
      </c>
      <c r="U11" s="2" t="s">
        <v>0</v>
      </c>
      <c r="V11" s="2" t="s">
        <v>15</v>
      </c>
      <c r="W11" s="2" t="s">
        <v>0</v>
      </c>
      <c r="X11" s="2" t="s">
        <v>0</v>
      </c>
      <c r="Y11" s="2" t="s">
        <v>0</v>
      </c>
      <c r="Z11" s="2" t="s">
        <v>0</v>
      </c>
      <c r="AA11" s="2" t="s">
        <v>0</v>
      </c>
      <c r="AB11" s="2" t="s">
        <v>0</v>
      </c>
      <c r="AC11" s="2" t="s">
        <v>0</v>
      </c>
      <c r="AD11" s="2" t="s">
        <v>0</v>
      </c>
      <c r="AE11" s="2" t="s">
        <v>4</v>
      </c>
      <c r="AF11">
        <v>180</v>
      </c>
      <c r="AG11">
        <v>720</v>
      </c>
      <c r="AH11" s="2" t="s">
        <v>3</v>
      </c>
      <c r="AI11" s="2" t="s">
        <v>14</v>
      </c>
      <c r="AJ11" s="2">
        <v>0</v>
      </c>
      <c r="AK11" s="2">
        <v>0</v>
      </c>
      <c r="AL11" s="2" t="s">
        <v>1</v>
      </c>
      <c r="AM11" s="2">
        <v>0.15</v>
      </c>
      <c r="AN11" s="2">
        <v>0.05</v>
      </c>
      <c r="AO11" s="2">
        <v>2</v>
      </c>
      <c r="AP11" s="2">
        <v>2</v>
      </c>
      <c r="AQ11" s="2">
        <v>100</v>
      </c>
      <c r="AR11" s="2">
        <v>0.05</v>
      </c>
      <c r="AS11" s="2">
        <v>2.6</v>
      </c>
      <c r="AT11" s="2">
        <v>0.1</v>
      </c>
      <c r="AU11">
        <v>36.652836111111107</v>
      </c>
      <c r="AV11">
        <v>137.67496944444443</v>
      </c>
      <c r="AW11">
        <v>1140</v>
      </c>
      <c r="AX11" s="2" t="s">
        <v>0</v>
      </c>
      <c r="AY11" s="2" t="s">
        <v>0</v>
      </c>
      <c r="AZ11" s="2">
        <v>20</v>
      </c>
      <c r="BA11" s="2">
        <v>0.2</v>
      </c>
      <c r="BC11"/>
      <c r="BD11"/>
      <c r="BE11"/>
    </row>
    <row r="12" spans="1:57" ht="15.75" x14ac:dyDescent="0.25">
      <c r="A12" s="8" t="s">
        <v>28</v>
      </c>
      <c r="B12" s="2" t="s">
        <v>17</v>
      </c>
      <c r="C12" s="2" t="s">
        <v>16</v>
      </c>
      <c r="D12" s="2" t="s">
        <v>5</v>
      </c>
      <c r="E12" s="7">
        <v>2.4</v>
      </c>
      <c r="F12" s="6">
        <f t="shared" si="0"/>
        <v>2.4E-2</v>
      </c>
      <c r="G12" s="7">
        <v>11.6</v>
      </c>
      <c r="H12" s="6">
        <f t="shared" si="1"/>
        <v>0.46399999999999997</v>
      </c>
      <c r="I12" s="7">
        <v>3.1543799999999997</v>
      </c>
      <c r="J12" s="6">
        <f t="shared" si="2"/>
        <v>3.1543799999999997E-2</v>
      </c>
      <c r="K12">
        <v>122</v>
      </c>
      <c r="L12" s="6">
        <f t="shared" si="3"/>
        <v>1.22</v>
      </c>
      <c r="M12" s="2" t="s">
        <v>4</v>
      </c>
      <c r="N12" s="2" t="s">
        <v>0</v>
      </c>
      <c r="O12" s="2" t="s">
        <v>0</v>
      </c>
      <c r="P12" s="2" t="s">
        <v>0</v>
      </c>
      <c r="Q12" s="2" t="s">
        <v>0</v>
      </c>
      <c r="R12" s="2">
        <v>12.5</v>
      </c>
      <c r="S12" s="2">
        <v>0.5</v>
      </c>
      <c r="T12" s="2" t="s">
        <v>0</v>
      </c>
      <c r="U12" s="2" t="s">
        <v>0</v>
      </c>
      <c r="V12" s="2" t="s">
        <v>15</v>
      </c>
      <c r="W12" s="2" t="s">
        <v>0</v>
      </c>
      <c r="X12" s="2" t="s">
        <v>0</v>
      </c>
      <c r="Y12" s="2" t="s">
        <v>0</v>
      </c>
      <c r="Z12" s="2" t="s">
        <v>0</v>
      </c>
      <c r="AA12" s="2" t="s">
        <v>0</v>
      </c>
      <c r="AB12" s="2" t="s">
        <v>0</v>
      </c>
      <c r="AC12" s="2" t="s">
        <v>0</v>
      </c>
      <c r="AD12" s="2" t="s">
        <v>0</v>
      </c>
      <c r="AE12" s="2" t="s">
        <v>4</v>
      </c>
      <c r="AF12">
        <v>180</v>
      </c>
      <c r="AG12">
        <v>1000</v>
      </c>
      <c r="AH12" s="2" t="s">
        <v>3</v>
      </c>
      <c r="AI12" s="2" t="s">
        <v>14</v>
      </c>
      <c r="AJ12" s="2">
        <v>0</v>
      </c>
      <c r="AK12" s="2">
        <v>0</v>
      </c>
      <c r="AL12" s="2" t="s">
        <v>1</v>
      </c>
      <c r="AM12" s="2">
        <v>0.15</v>
      </c>
      <c r="AN12" s="2">
        <v>0.05</v>
      </c>
      <c r="AO12" s="2">
        <v>2</v>
      </c>
      <c r="AP12" s="2">
        <v>2</v>
      </c>
      <c r="AQ12" s="2">
        <v>100</v>
      </c>
      <c r="AR12" s="2">
        <v>0.05</v>
      </c>
      <c r="AS12" s="2">
        <v>2.6</v>
      </c>
      <c r="AT12" s="2">
        <v>0.1</v>
      </c>
      <c r="AU12">
        <v>36.651741666666666</v>
      </c>
      <c r="AV12">
        <v>137.68353333333334</v>
      </c>
      <c r="AW12">
        <v>965</v>
      </c>
      <c r="AX12" s="2" t="s">
        <v>0</v>
      </c>
      <c r="AY12" s="2" t="s">
        <v>0</v>
      </c>
      <c r="AZ12" s="2">
        <v>20</v>
      </c>
      <c r="BA12" s="2">
        <v>0.2</v>
      </c>
      <c r="BC12"/>
      <c r="BD12"/>
      <c r="BE12"/>
    </row>
    <row r="13" spans="1:57" ht="15.75" x14ac:dyDescent="0.25">
      <c r="A13" s="8" t="s">
        <v>27</v>
      </c>
      <c r="B13" s="2" t="s">
        <v>17</v>
      </c>
      <c r="C13" s="2" t="s">
        <v>16</v>
      </c>
      <c r="D13" s="2" t="s">
        <v>5</v>
      </c>
      <c r="E13" s="7">
        <v>1.7</v>
      </c>
      <c r="F13" s="6">
        <f t="shared" si="0"/>
        <v>1.7000000000000001E-2</v>
      </c>
      <c r="G13" s="7">
        <v>6.7</v>
      </c>
      <c r="H13" s="6">
        <f t="shared" si="1"/>
        <v>0.26800000000000002</v>
      </c>
      <c r="I13" s="6">
        <v>1.552287</v>
      </c>
      <c r="J13" s="6">
        <f t="shared" si="2"/>
        <v>1.5522869999999999E-2</v>
      </c>
      <c r="K13" s="6">
        <v>68</v>
      </c>
      <c r="L13" s="6">
        <f t="shared" si="3"/>
        <v>0.68</v>
      </c>
      <c r="M13" s="2" t="s">
        <v>4</v>
      </c>
      <c r="N13" s="2" t="s">
        <v>0</v>
      </c>
      <c r="O13" s="2" t="s">
        <v>0</v>
      </c>
      <c r="P13" s="2" t="s">
        <v>0</v>
      </c>
      <c r="Q13" s="2" t="s">
        <v>0</v>
      </c>
      <c r="R13" s="2">
        <v>12.5</v>
      </c>
      <c r="S13" s="2">
        <v>0.5</v>
      </c>
      <c r="T13" s="2" t="s">
        <v>0</v>
      </c>
      <c r="U13" s="2" t="s">
        <v>0</v>
      </c>
      <c r="V13" s="2" t="s">
        <v>15</v>
      </c>
      <c r="W13" s="2" t="s">
        <v>0</v>
      </c>
      <c r="X13" s="2" t="s">
        <v>0</v>
      </c>
      <c r="Y13" s="2" t="s">
        <v>0</v>
      </c>
      <c r="Z13" s="2" t="s">
        <v>0</v>
      </c>
      <c r="AA13" s="2" t="s">
        <v>0</v>
      </c>
      <c r="AB13" s="2" t="s">
        <v>0</v>
      </c>
      <c r="AC13" s="2" t="s">
        <v>0</v>
      </c>
      <c r="AD13" s="2" t="s">
        <v>0</v>
      </c>
      <c r="AE13" s="2" t="s">
        <v>4</v>
      </c>
      <c r="AF13">
        <v>180</v>
      </c>
      <c r="AG13">
        <v>1000</v>
      </c>
      <c r="AH13" s="2" t="s">
        <v>3</v>
      </c>
      <c r="AI13" s="2" t="s">
        <v>14</v>
      </c>
      <c r="AJ13" s="2">
        <v>0</v>
      </c>
      <c r="AK13" s="2">
        <v>0</v>
      </c>
      <c r="AL13" s="2" t="s">
        <v>1</v>
      </c>
      <c r="AM13" s="2">
        <v>0.15</v>
      </c>
      <c r="AN13" s="2">
        <v>0.05</v>
      </c>
      <c r="AO13" s="2">
        <v>2</v>
      </c>
      <c r="AP13" s="2">
        <v>2</v>
      </c>
      <c r="AQ13" s="2">
        <v>100</v>
      </c>
      <c r="AR13" s="2">
        <v>0.05</v>
      </c>
      <c r="AS13" s="2">
        <v>2.6</v>
      </c>
      <c r="AT13" s="2">
        <v>0.1</v>
      </c>
      <c r="AU13" s="5">
        <v>36.645924999999998</v>
      </c>
      <c r="AV13" s="4">
        <v>137.68345277777777</v>
      </c>
      <c r="AW13" s="3">
        <v>903</v>
      </c>
      <c r="AX13" s="2" t="s">
        <v>0</v>
      </c>
      <c r="AY13" s="2" t="s">
        <v>0</v>
      </c>
      <c r="AZ13" s="2">
        <v>20</v>
      </c>
      <c r="BA13" s="2">
        <v>0.2</v>
      </c>
    </row>
    <row r="14" spans="1:57" ht="15.75" x14ac:dyDescent="0.25">
      <c r="A14" s="8" t="s">
        <v>13</v>
      </c>
      <c r="B14" s="2" t="s">
        <v>17</v>
      </c>
      <c r="C14" s="2" t="s">
        <v>16</v>
      </c>
      <c r="D14" s="2" t="s">
        <v>5</v>
      </c>
      <c r="E14" s="7">
        <v>6.7</v>
      </c>
      <c r="F14" s="6">
        <f t="shared" si="0"/>
        <v>6.7000000000000004E-2</v>
      </c>
      <c r="G14" s="7">
        <v>19.899999999999999</v>
      </c>
      <c r="H14" s="6">
        <f t="shared" si="1"/>
        <v>0.79599999999999993</v>
      </c>
      <c r="I14" s="6">
        <v>4.059188999999999</v>
      </c>
      <c r="J14" s="6">
        <f t="shared" si="2"/>
        <v>4.0591889999999992E-2</v>
      </c>
      <c r="K14" s="6">
        <v>174</v>
      </c>
      <c r="L14" s="6">
        <f t="shared" si="3"/>
        <v>1.74</v>
      </c>
      <c r="M14" s="2" t="s">
        <v>4</v>
      </c>
      <c r="N14" s="2" t="s">
        <v>0</v>
      </c>
      <c r="O14" s="2" t="s">
        <v>0</v>
      </c>
      <c r="P14" s="2" t="s">
        <v>0</v>
      </c>
      <c r="Q14" s="2" t="s">
        <v>0</v>
      </c>
      <c r="R14" s="2">
        <v>12.5</v>
      </c>
      <c r="S14" s="2">
        <v>0.5</v>
      </c>
      <c r="T14" s="2" t="s">
        <v>0</v>
      </c>
      <c r="U14" s="2" t="s">
        <v>0</v>
      </c>
      <c r="V14" s="2" t="s">
        <v>15</v>
      </c>
      <c r="W14" s="2" t="s">
        <v>0</v>
      </c>
      <c r="X14" s="2" t="s">
        <v>0</v>
      </c>
      <c r="Y14" s="2" t="s">
        <v>0</v>
      </c>
      <c r="Z14" s="2" t="s">
        <v>0</v>
      </c>
      <c r="AA14" s="2" t="s">
        <v>0</v>
      </c>
      <c r="AB14" s="2" t="s">
        <v>0</v>
      </c>
      <c r="AC14" s="2" t="s">
        <v>0</v>
      </c>
      <c r="AD14" s="2" t="s">
        <v>0</v>
      </c>
      <c r="AE14" s="2" t="s">
        <v>4</v>
      </c>
      <c r="AF14">
        <v>180</v>
      </c>
      <c r="AG14">
        <v>750</v>
      </c>
      <c r="AH14" s="2" t="s">
        <v>3</v>
      </c>
      <c r="AI14" s="2" t="s">
        <v>14</v>
      </c>
      <c r="AJ14" s="2">
        <v>0</v>
      </c>
      <c r="AK14" s="2">
        <v>0</v>
      </c>
      <c r="AL14" s="2" t="s">
        <v>1</v>
      </c>
      <c r="AM14" s="2">
        <v>0.15</v>
      </c>
      <c r="AN14" s="2">
        <v>0.05</v>
      </c>
      <c r="AO14" s="2">
        <v>2</v>
      </c>
      <c r="AP14" s="2">
        <v>2</v>
      </c>
      <c r="AQ14" s="2">
        <v>100</v>
      </c>
      <c r="AR14" s="2">
        <v>0.05</v>
      </c>
      <c r="AS14" s="2">
        <v>2.6</v>
      </c>
      <c r="AT14" s="2">
        <v>0.1</v>
      </c>
      <c r="AU14" s="5">
        <v>36.634863888888887</v>
      </c>
      <c r="AV14" s="4">
        <v>137.64725277777777</v>
      </c>
      <c r="AW14" s="3">
        <v>2134.17</v>
      </c>
      <c r="AX14" s="2" t="s">
        <v>0</v>
      </c>
      <c r="AY14" s="2" t="s">
        <v>0</v>
      </c>
      <c r="AZ14" s="2">
        <v>20</v>
      </c>
      <c r="BA14" s="2">
        <v>0.2</v>
      </c>
    </row>
    <row r="15" spans="1:57" ht="15.75" x14ac:dyDescent="0.25">
      <c r="A15" s="8" t="s">
        <v>12</v>
      </c>
      <c r="B15" s="2" t="s">
        <v>17</v>
      </c>
      <c r="C15" s="2" t="s">
        <v>16</v>
      </c>
      <c r="D15" s="2" t="s">
        <v>5</v>
      </c>
      <c r="E15" s="7">
        <v>3.1</v>
      </c>
      <c r="F15" s="6">
        <f t="shared" si="0"/>
        <v>3.1000000000000003E-2</v>
      </c>
      <c r="G15" s="7">
        <v>9.4</v>
      </c>
      <c r="H15" s="6">
        <f t="shared" si="1"/>
        <v>0.376</v>
      </c>
      <c r="I15" s="6">
        <v>3.1294769999999996</v>
      </c>
      <c r="J15" s="6">
        <f t="shared" si="2"/>
        <v>3.129477E-2</v>
      </c>
      <c r="K15" s="6">
        <v>108</v>
      </c>
      <c r="L15" s="6">
        <f t="shared" si="3"/>
        <v>1.08</v>
      </c>
      <c r="M15" s="2" t="s">
        <v>4</v>
      </c>
      <c r="N15" s="2" t="s">
        <v>0</v>
      </c>
      <c r="O15" s="2" t="s">
        <v>0</v>
      </c>
      <c r="P15" s="2" t="s">
        <v>0</v>
      </c>
      <c r="Q15" s="2" t="s">
        <v>0</v>
      </c>
      <c r="R15" s="2">
        <v>12.5</v>
      </c>
      <c r="S15" s="2">
        <v>0.5</v>
      </c>
      <c r="T15" s="2" t="s">
        <v>0</v>
      </c>
      <c r="U15" s="2" t="s">
        <v>0</v>
      </c>
      <c r="V15" s="2" t="s">
        <v>15</v>
      </c>
      <c r="W15" s="2" t="s">
        <v>0</v>
      </c>
      <c r="X15" s="2" t="s">
        <v>0</v>
      </c>
      <c r="Y15" s="2" t="s">
        <v>0</v>
      </c>
      <c r="Z15" s="2" t="s">
        <v>0</v>
      </c>
      <c r="AA15" s="2" t="s">
        <v>0</v>
      </c>
      <c r="AB15" s="2" t="s">
        <v>0</v>
      </c>
      <c r="AC15" s="2" t="s">
        <v>0</v>
      </c>
      <c r="AD15" s="2" t="s">
        <v>0</v>
      </c>
      <c r="AE15" s="2" t="s">
        <v>4</v>
      </c>
      <c r="AF15">
        <v>750</v>
      </c>
      <c r="AG15">
        <v>1000</v>
      </c>
      <c r="AH15" s="2" t="s">
        <v>3</v>
      </c>
      <c r="AI15" s="2" t="s">
        <v>14</v>
      </c>
      <c r="AJ15" s="2">
        <v>0</v>
      </c>
      <c r="AK15" s="2">
        <v>0</v>
      </c>
      <c r="AL15" s="2" t="s">
        <v>1</v>
      </c>
      <c r="AM15" s="2">
        <v>0.15</v>
      </c>
      <c r="AN15" s="2">
        <v>0.05</v>
      </c>
      <c r="AO15" s="2">
        <v>2</v>
      </c>
      <c r="AP15" s="2">
        <v>2</v>
      </c>
      <c r="AQ15" s="2">
        <v>100</v>
      </c>
      <c r="AR15" s="2">
        <v>0.05</v>
      </c>
      <c r="AS15" s="2">
        <v>2.6</v>
      </c>
      <c r="AT15" s="2">
        <v>0.1</v>
      </c>
      <c r="AU15" s="11">
        <v>36.64021944444444</v>
      </c>
      <c r="AV15" s="10">
        <v>137.6509777777778</v>
      </c>
      <c r="AW15" s="9">
        <v>1883.7819999999999</v>
      </c>
      <c r="AX15" s="2" t="s">
        <v>0</v>
      </c>
      <c r="AY15" s="2" t="s">
        <v>0</v>
      </c>
      <c r="AZ15" s="2">
        <v>20</v>
      </c>
      <c r="BA15" s="2">
        <v>0.2</v>
      </c>
    </row>
    <row r="16" spans="1:57" ht="15.75" x14ac:dyDescent="0.25">
      <c r="A16" s="8" t="s">
        <v>26</v>
      </c>
      <c r="B16" s="2" t="s">
        <v>17</v>
      </c>
      <c r="C16" s="2" t="s">
        <v>16</v>
      </c>
      <c r="D16" s="2" t="s">
        <v>5</v>
      </c>
      <c r="E16" s="7">
        <v>3.4</v>
      </c>
      <c r="F16" s="6">
        <f t="shared" si="0"/>
        <v>3.4000000000000002E-2</v>
      </c>
      <c r="G16" s="7">
        <v>12.7</v>
      </c>
      <c r="H16" s="6">
        <f t="shared" si="1"/>
        <v>0.50800000000000001</v>
      </c>
      <c r="I16" s="7">
        <v>2.9219519999999997</v>
      </c>
      <c r="J16" s="6">
        <f t="shared" si="2"/>
        <v>2.9219519999999999E-2</v>
      </c>
      <c r="K16">
        <v>105</v>
      </c>
      <c r="L16" s="6">
        <f t="shared" si="3"/>
        <v>1.05</v>
      </c>
      <c r="M16" s="2" t="s">
        <v>4</v>
      </c>
      <c r="N16" s="2" t="s">
        <v>0</v>
      </c>
      <c r="O16" s="2" t="s">
        <v>0</v>
      </c>
      <c r="P16" s="2" t="s">
        <v>0</v>
      </c>
      <c r="Q16" s="2" t="s">
        <v>0</v>
      </c>
      <c r="R16" s="2">
        <v>12.5</v>
      </c>
      <c r="S16" s="2">
        <v>0.5</v>
      </c>
      <c r="T16" s="2" t="s">
        <v>0</v>
      </c>
      <c r="U16" s="2" t="s">
        <v>0</v>
      </c>
      <c r="V16" s="2" t="s">
        <v>15</v>
      </c>
      <c r="W16" s="2" t="s">
        <v>0</v>
      </c>
      <c r="X16" s="2" t="s">
        <v>0</v>
      </c>
      <c r="Y16" s="2" t="s">
        <v>0</v>
      </c>
      <c r="Z16" s="2" t="s">
        <v>0</v>
      </c>
      <c r="AA16" s="2" t="s">
        <v>0</v>
      </c>
      <c r="AB16" s="2" t="s">
        <v>0</v>
      </c>
      <c r="AC16" s="2" t="s">
        <v>0</v>
      </c>
      <c r="AD16" s="2" t="s">
        <v>0</v>
      </c>
      <c r="AE16" s="2" t="s">
        <v>4</v>
      </c>
      <c r="AF16">
        <v>180</v>
      </c>
      <c r="AG16">
        <v>1000</v>
      </c>
      <c r="AH16" s="2" t="s">
        <v>3</v>
      </c>
      <c r="AI16" s="2" t="s">
        <v>14</v>
      </c>
      <c r="AJ16" s="2">
        <v>0</v>
      </c>
      <c r="AK16" s="2">
        <v>0</v>
      </c>
      <c r="AL16" s="2" t="s">
        <v>1</v>
      </c>
      <c r="AM16" s="2">
        <v>0.15</v>
      </c>
      <c r="AN16" s="2">
        <v>0.05</v>
      </c>
      <c r="AO16" s="2">
        <v>2</v>
      </c>
      <c r="AP16" s="2">
        <v>2</v>
      </c>
      <c r="AQ16" s="2">
        <v>100</v>
      </c>
      <c r="AR16" s="2">
        <v>0.05</v>
      </c>
      <c r="AS16" s="2">
        <v>2.6</v>
      </c>
      <c r="AT16" s="2">
        <v>0.1</v>
      </c>
      <c r="AU16">
        <v>36.644294444444441</v>
      </c>
      <c r="AV16">
        <v>137.65442222222222</v>
      </c>
      <c r="AW16">
        <v>1694.682</v>
      </c>
      <c r="AX16" s="2" t="s">
        <v>0</v>
      </c>
      <c r="AY16" s="2" t="s">
        <v>0</v>
      </c>
      <c r="AZ16" s="2">
        <v>20</v>
      </c>
      <c r="BA16" s="2">
        <v>0.2</v>
      </c>
      <c r="BC16"/>
      <c r="BD16"/>
      <c r="BE16"/>
    </row>
    <row r="17" spans="1:57" ht="15.75" x14ac:dyDescent="0.25">
      <c r="A17" s="8" t="s">
        <v>25</v>
      </c>
      <c r="B17" s="2" t="s">
        <v>17</v>
      </c>
      <c r="C17" s="2" t="s">
        <v>16</v>
      </c>
      <c r="D17" s="2" t="s">
        <v>5</v>
      </c>
      <c r="E17" s="7">
        <v>2.4</v>
      </c>
      <c r="F17" s="6">
        <f t="shared" si="0"/>
        <v>2.4E-2</v>
      </c>
      <c r="G17" s="7">
        <v>11.4</v>
      </c>
      <c r="H17" s="6">
        <f t="shared" si="1"/>
        <v>0.45600000000000002</v>
      </c>
      <c r="I17" s="6">
        <v>2.9966609999999996</v>
      </c>
      <c r="J17" s="6">
        <f t="shared" si="2"/>
        <v>2.9966609999999998E-2</v>
      </c>
      <c r="K17" s="6">
        <v>115</v>
      </c>
      <c r="L17" s="6">
        <f t="shared" si="3"/>
        <v>1.1499999999999999</v>
      </c>
      <c r="M17" s="2" t="s">
        <v>4</v>
      </c>
      <c r="N17" s="2" t="s">
        <v>0</v>
      </c>
      <c r="O17" s="2" t="s">
        <v>0</v>
      </c>
      <c r="P17" s="2" t="s">
        <v>0</v>
      </c>
      <c r="Q17" s="2" t="s">
        <v>0</v>
      </c>
      <c r="R17" s="2">
        <v>12.5</v>
      </c>
      <c r="S17" s="2">
        <v>0.5</v>
      </c>
      <c r="T17" s="2" t="s">
        <v>0</v>
      </c>
      <c r="U17" s="2" t="s">
        <v>0</v>
      </c>
      <c r="V17" s="2" t="s">
        <v>15</v>
      </c>
      <c r="W17" s="2" t="s">
        <v>0</v>
      </c>
      <c r="X17" s="2" t="s">
        <v>0</v>
      </c>
      <c r="Y17" s="2" t="s">
        <v>0</v>
      </c>
      <c r="Z17" s="2" t="s">
        <v>0</v>
      </c>
      <c r="AA17" s="2" t="s">
        <v>0</v>
      </c>
      <c r="AB17" s="2" t="s">
        <v>0</v>
      </c>
      <c r="AC17" s="2" t="s">
        <v>0</v>
      </c>
      <c r="AD17" s="2" t="s">
        <v>0</v>
      </c>
      <c r="AE17" s="2" t="s">
        <v>4</v>
      </c>
      <c r="AF17">
        <v>180</v>
      </c>
      <c r="AG17">
        <v>1000</v>
      </c>
      <c r="AH17" s="2" t="s">
        <v>3</v>
      </c>
      <c r="AI17" s="2" t="s">
        <v>14</v>
      </c>
      <c r="AJ17" s="2">
        <v>0</v>
      </c>
      <c r="AK17" s="2">
        <v>0</v>
      </c>
      <c r="AL17" s="2" t="s">
        <v>1</v>
      </c>
      <c r="AM17" s="2">
        <v>0.15</v>
      </c>
      <c r="AN17" s="2">
        <v>0.05</v>
      </c>
      <c r="AO17" s="2">
        <v>2</v>
      </c>
      <c r="AP17" s="2">
        <v>2</v>
      </c>
      <c r="AQ17" s="2">
        <v>100</v>
      </c>
      <c r="AR17" s="2">
        <v>0.05</v>
      </c>
      <c r="AS17" s="2">
        <v>2.6</v>
      </c>
      <c r="AT17" s="2">
        <v>0.1</v>
      </c>
      <c r="AU17" s="11">
        <v>36.64073611111111</v>
      </c>
      <c r="AV17" s="10">
        <v>137.69243611111111</v>
      </c>
      <c r="AW17" s="9">
        <v>1337</v>
      </c>
      <c r="AX17" s="2" t="s">
        <v>0</v>
      </c>
      <c r="AY17" s="2" t="s">
        <v>0</v>
      </c>
      <c r="AZ17" s="2">
        <v>20</v>
      </c>
      <c r="BA17" s="2">
        <v>0.2</v>
      </c>
    </row>
    <row r="18" spans="1:57" ht="15.75" x14ac:dyDescent="0.25">
      <c r="A18" s="8" t="s">
        <v>24</v>
      </c>
      <c r="B18" s="2" t="s">
        <v>17</v>
      </c>
      <c r="C18" s="2" t="s">
        <v>16</v>
      </c>
      <c r="D18" s="2" t="s">
        <v>5</v>
      </c>
      <c r="E18" s="7">
        <v>2.8</v>
      </c>
      <c r="F18" s="6">
        <f t="shared" si="0"/>
        <v>2.7999999999999997E-2</v>
      </c>
      <c r="G18" s="7">
        <v>11.7</v>
      </c>
      <c r="H18" s="6">
        <f t="shared" si="1"/>
        <v>0.46799999999999997</v>
      </c>
      <c r="I18" s="7">
        <v>3.1626809999999996</v>
      </c>
      <c r="J18" s="6">
        <f t="shared" si="2"/>
        <v>3.1626809999999998E-2</v>
      </c>
      <c r="K18">
        <v>114</v>
      </c>
      <c r="L18" s="6">
        <f t="shared" si="3"/>
        <v>1.1399999999999999</v>
      </c>
      <c r="M18" s="2" t="s">
        <v>4</v>
      </c>
      <c r="N18" s="2" t="s">
        <v>0</v>
      </c>
      <c r="O18" s="2" t="s">
        <v>0</v>
      </c>
      <c r="P18" s="2" t="s">
        <v>0</v>
      </c>
      <c r="Q18" s="2" t="s">
        <v>0</v>
      </c>
      <c r="R18" s="2">
        <v>12.5</v>
      </c>
      <c r="S18" s="2">
        <v>0.5</v>
      </c>
      <c r="T18" s="2" t="s">
        <v>0</v>
      </c>
      <c r="U18" s="2" t="s">
        <v>0</v>
      </c>
      <c r="V18" s="2" t="s">
        <v>15</v>
      </c>
      <c r="W18" s="2" t="s">
        <v>0</v>
      </c>
      <c r="X18" s="2" t="s">
        <v>0</v>
      </c>
      <c r="Y18" s="2" t="s">
        <v>0</v>
      </c>
      <c r="Z18" s="2" t="s">
        <v>0</v>
      </c>
      <c r="AA18" s="2" t="s">
        <v>0</v>
      </c>
      <c r="AB18" s="2" t="s">
        <v>0</v>
      </c>
      <c r="AC18" s="2" t="s">
        <v>0</v>
      </c>
      <c r="AD18" s="2" t="s">
        <v>0</v>
      </c>
      <c r="AE18" s="2" t="s">
        <v>4</v>
      </c>
      <c r="AF18">
        <v>180</v>
      </c>
      <c r="AG18">
        <v>700</v>
      </c>
      <c r="AH18" s="2" t="s">
        <v>3</v>
      </c>
      <c r="AI18" s="2" t="s">
        <v>14</v>
      </c>
      <c r="AJ18" s="2">
        <v>0</v>
      </c>
      <c r="AK18" s="2">
        <v>0</v>
      </c>
      <c r="AL18" s="2" t="s">
        <v>1</v>
      </c>
      <c r="AM18" s="2">
        <v>0.15</v>
      </c>
      <c r="AN18" s="2">
        <v>0.05</v>
      </c>
      <c r="AO18" s="2">
        <v>2</v>
      </c>
      <c r="AP18" s="2">
        <v>2</v>
      </c>
      <c r="AQ18" s="2">
        <v>100</v>
      </c>
      <c r="AR18" s="2">
        <v>0.05</v>
      </c>
      <c r="AS18" s="2">
        <v>2.6</v>
      </c>
      <c r="AT18" s="2">
        <v>0.1</v>
      </c>
      <c r="AU18">
        <v>36.651980555555554</v>
      </c>
      <c r="AV18">
        <v>137.68608611111111</v>
      </c>
      <c r="AW18">
        <v>795</v>
      </c>
      <c r="AX18" s="2" t="s">
        <v>0</v>
      </c>
      <c r="AY18" s="2" t="s">
        <v>0</v>
      </c>
      <c r="AZ18" s="2">
        <v>20</v>
      </c>
      <c r="BA18" s="2">
        <v>0.2</v>
      </c>
      <c r="BC18"/>
      <c r="BD18"/>
      <c r="BE18"/>
    </row>
    <row r="19" spans="1:57" ht="15.75" x14ac:dyDescent="0.25">
      <c r="A19" s="8" t="s">
        <v>23</v>
      </c>
      <c r="B19" s="2" t="s">
        <v>17</v>
      </c>
      <c r="C19" s="2" t="s">
        <v>16</v>
      </c>
      <c r="D19" s="2" t="s">
        <v>5</v>
      </c>
      <c r="E19" s="7">
        <v>4.0999999999999996</v>
      </c>
      <c r="F19" s="6">
        <f t="shared" si="0"/>
        <v>4.0999999999999995E-2</v>
      </c>
      <c r="G19" s="7">
        <v>14.9</v>
      </c>
      <c r="H19" s="6">
        <f t="shared" si="1"/>
        <v>0.59599999999999997</v>
      </c>
      <c r="I19" s="7">
        <v>3.1045739999999999</v>
      </c>
      <c r="J19" s="6">
        <f t="shared" si="2"/>
        <v>3.1045739999999999E-2</v>
      </c>
      <c r="K19">
        <v>135</v>
      </c>
      <c r="L19" s="6">
        <f t="shared" si="3"/>
        <v>1.35</v>
      </c>
      <c r="M19" s="2" t="s">
        <v>4</v>
      </c>
      <c r="N19" s="2" t="s">
        <v>0</v>
      </c>
      <c r="O19" s="2" t="s">
        <v>0</v>
      </c>
      <c r="P19" s="2" t="s">
        <v>0</v>
      </c>
      <c r="Q19" s="2" t="s">
        <v>0</v>
      </c>
      <c r="R19" s="2">
        <v>12.5</v>
      </c>
      <c r="S19" s="2">
        <v>0.5</v>
      </c>
      <c r="T19" s="2" t="s">
        <v>0</v>
      </c>
      <c r="U19" s="2" t="s">
        <v>0</v>
      </c>
      <c r="V19" s="2" t="s">
        <v>15</v>
      </c>
      <c r="W19" s="2" t="s">
        <v>0</v>
      </c>
      <c r="X19" s="2" t="s">
        <v>0</v>
      </c>
      <c r="Y19" s="2" t="s">
        <v>0</v>
      </c>
      <c r="Z19" s="2" t="s">
        <v>0</v>
      </c>
      <c r="AA19" s="2" t="s">
        <v>0</v>
      </c>
      <c r="AB19" s="2" t="s">
        <v>0</v>
      </c>
      <c r="AC19" s="2" t="s">
        <v>0</v>
      </c>
      <c r="AD19" s="2" t="s">
        <v>0</v>
      </c>
      <c r="AE19" s="2" t="s">
        <v>4</v>
      </c>
      <c r="AF19">
        <v>180</v>
      </c>
      <c r="AG19">
        <v>400</v>
      </c>
      <c r="AH19" s="2" t="s">
        <v>3</v>
      </c>
      <c r="AI19" s="2" t="s">
        <v>14</v>
      </c>
      <c r="AJ19" s="2">
        <v>0</v>
      </c>
      <c r="AK19" s="2">
        <v>0</v>
      </c>
      <c r="AL19" s="2" t="s">
        <v>1</v>
      </c>
      <c r="AM19" s="2">
        <v>0.15</v>
      </c>
      <c r="AN19" s="2">
        <v>0.05</v>
      </c>
      <c r="AO19" s="2">
        <v>2</v>
      </c>
      <c r="AP19" s="2">
        <v>2</v>
      </c>
      <c r="AQ19" s="2">
        <v>100</v>
      </c>
      <c r="AR19" s="2">
        <v>0.05</v>
      </c>
      <c r="AS19" s="2">
        <v>2.6</v>
      </c>
      <c r="AT19" s="2">
        <v>0.1</v>
      </c>
      <c r="AU19">
        <v>36.637816666666666</v>
      </c>
      <c r="AV19">
        <v>137.65004999999999</v>
      </c>
      <c r="AW19">
        <v>1992.047</v>
      </c>
      <c r="AX19" s="2" t="s">
        <v>0</v>
      </c>
      <c r="AY19" s="2" t="s">
        <v>0</v>
      </c>
      <c r="AZ19" s="2">
        <v>20</v>
      </c>
      <c r="BA19" s="2">
        <v>0.2</v>
      </c>
      <c r="BC19"/>
      <c r="BD19"/>
      <c r="BE19"/>
    </row>
    <row r="20" spans="1:57" ht="15.75" x14ac:dyDescent="0.25">
      <c r="A20" s="8" t="s">
        <v>22</v>
      </c>
      <c r="B20" s="2" t="s">
        <v>17</v>
      </c>
      <c r="C20" s="2" t="s">
        <v>16</v>
      </c>
      <c r="D20" s="2" t="s">
        <v>5</v>
      </c>
      <c r="E20" s="7">
        <v>6.2</v>
      </c>
      <c r="F20" s="6">
        <f t="shared" si="0"/>
        <v>6.2000000000000006E-2</v>
      </c>
      <c r="G20" s="7">
        <v>24.5</v>
      </c>
      <c r="H20" s="6">
        <f t="shared" si="1"/>
        <v>0.98</v>
      </c>
      <c r="I20" s="7">
        <v>3.7105469999999996</v>
      </c>
      <c r="J20" s="6">
        <f t="shared" si="2"/>
        <v>3.7105469999999995E-2</v>
      </c>
      <c r="K20">
        <v>134</v>
      </c>
      <c r="L20" s="6">
        <f t="shared" si="3"/>
        <v>1.34</v>
      </c>
      <c r="M20" s="2" t="s">
        <v>4</v>
      </c>
      <c r="N20" s="2" t="s">
        <v>0</v>
      </c>
      <c r="O20" s="2" t="s">
        <v>0</v>
      </c>
      <c r="P20" s="2" t="s">
        <v>0</v>
      </c>
      <c r="Q20" s="2" t="s">
        <v>0</v>
      </c>
      <c r="R20" s="2">
        <v>12.5</v>
      </c>
      <c r="S20" s="2">
        <v>0.5</v>
      </c>
      <c r="T20" s="2" t="s">
        <v>0</v>
      </c>
      <c r="U20" s="2" t="s">
        <v>0</v>
      </c>
      <c r="V20" s="2" t="s">
        <v>15</v>
      </c>
      <c r="W20" s="2" t="s">
        <v>0</v>
      </c>
      <c r="X20" s="2" t="s">
        <v>0</v>
      </c>
      <c r="Y20" s="2" t="s">
        <v>0</v>
      </c>
      <c r="Z20" s="2" t="s">
        <v>0</v>
      </c>
      <c r="AA20" s="2" t="s">
        <v>0</v>
      </c>
      <c r="AB20" s="2" t="s">
        <v>0</v>
      </c>
      <c r="AC20" s="2" t="s">
        <v>0</v>
      </c>
      <c r="AD20" s="2" t="s">
        <v>0</v>
      </c>
      <c r="AE20" s="2" t="s">
        <v>4</v>
      </c>
      <c r="AF20">
        <v>180</v>
      </c>
      <c r="AG20">
        <v>900</v>
      </c>
      <c r="AH20" s="2" t="s">
        <v>3</v>
      </c>
      <c r="AI20" s="2" t="s">
        <v>14</v>
      </c>
      <c r="AJ20" s="2">
        <v>0</v>
      </c>
      <c r="AK20" s="2">
        <v>0</v>
      </c>
      <c r="AL20" s="2" t="s">
        <v>1</v>
      </c>
      <c r="AM20" s="2">
        <v>0.15</v>
      </c>
      <c r="AN20" s="2">
        <v>0.05</v>
      </c>
      <c r="AO20" s="2">
        <v>2</v>
      </c>
      <c r="AP20" s="2">
        <v>2</v>
      </c>
      <c r="AQ20" s="2">
        <v>100</v>
      </c>
      <c r="AR20" s="2">
        <v>0.05</v>
      </c>
      <c r="AS20" s="2">
        <v>2.6</v>
      </c>
      <c r="AT20" s="2">
        <v>0.1</v>
      </c>
      <c r="AU20">
        <v>36.685233333333329</v>
      </c>
      <c r="AV20">
        <v>137.75954999999999</v>
      </c>
      <c r="AW20">
        <v>2632.4</v>
      </c>
      <c r="AX20" s="2" t="s">
        <v>0</v>
      </c>
      <c r="AY20" s="2" t="s">
        <v>0</v>
      </c>
      <c r="AZ20" s="2">
        <v>20</v>
      </c>
      <c r="BA20" s="2">
        <v>0.2</v>
      </c>
      <c r="BC20"/>
      <c r="BD20"/>
      <c r="BE20"/>
    </row>
    <row r="21" spans="1:57" ht="15.75" x14ac:dyDescent="0.25">
      <c r="A21" s="8" t="s">
        <v>11</v>
      </c>
      <c r="B21" s="2" t="s">
        <v>17</v>
      </c>
      <c r="C21" s="2" t="s">
        <v>16</v>
      </c>
      <c r="D21" s="2" t="s">
        <v>5</v>
      </c>
      <c r="E21" s="7">
        <v>3.1</v>
      </c>
      <c r="F21" s="6">
        <f t="shared" si="0"/>
        <v>3.1000000000000003E-2</v>
      </c>
      <c r="G21" s="7">
        <v>14</v>
      </c>
      <c r="H21" s="6">
        <f t="shared" si="1"/>
        <v>0.56000000000000005</v>
      </c>
      <c r="I21" s="6">
        <v>2.8555439999999996</v>
      </c>
      <c r="J21" s="6">
        <f t="shared" si="2"/>
        <v>2.8555439999999998E-2</v>
      </c>
      <c r="K21" s="6">
        <v>106</v>
      </c>
      <c r="L21" s="6">
        <f t="shared" si="3"/>
        <v>1.06</v>
      </c>
      <c r="M21" s="2" t="s">
        <v>4</v>
      </c>
      <c r="N21" s="2" t="s">
        <v>0</v>
      </c>
      <c r="O21" s="2" t="s">
        <v>0</v>
      </c>
      <c r="P21" s="2" t="s">
        <v>0</v>
      </c>
      <c r="Q21" s="2" t="s">
        <v>0</v>
      </c>
      <c r="R21" s="2">
        <v>12.5</v>
      </c>
      <c r="S21" s="2">
        <v>0.5</v>
      </c>
      <c r="T21" s="2" t="s">
        <v>0</v>
      </c>
      <c r="U21" s="2" t="s">
        <v>0</v>
      </c>
      <c r="V21" s="2" t="s">
        <v>15</v>
      </c>
      <c r="W21" s="2" t="s">
        <v>0</v>
      </c>
      <c r="X21" s="2" t="s">
        <v>0</v>
      </c>
      <c r="Y21" s="2" t="s">
        <v>0</v>
      </c>
      <c r="Z21" s="2" t="s">
        <v>0</v>
      </c>
      <c r="AA21" s="2" t="s">
        <v>0</v>
      </c>
      <c r="AB21" s="2" t="s">
        <v>0</v>
      </c>
      <c r="AC21" s="2" t="s">
        <v>0</v>
      </c>
      <c r="AD21" s="2" t="s">
        <v>0</v>
      </c>
      <c r="AE21" s="2" t="s">
        <v>4</v>
      </c>
      <c r="AF21">
        <v>250</v>
      </c>
      <c r="AG21">
        <v>1000</v>
      </c>
      <c r="AH21" s="2" t="s">
        <v>3</v>
      </c>
      <c r="AI21" s="2" t="s">
        <v>14</v>
      </c>
      <c r="AJ21" s="2">
        <v>0</v>
      </c>
      <c r="AK21" s="2">
        <v>0</v>
      </c>
      <c r="AL21" s="2" t="s">
        <v>1</v>
      </c>
      <c r="AM21" s="2">
        <v>0.15</v>
      </c>
      <c r="AN21" s="2">
        <v>0.05</v>
      </c>
      <c r="AO21" s="2">
        <v>2</v>
      </c>
      <c r="AP21" s="2">
        <v>2</v>
      </c>
      <c r="AQ21" s="2">
        <v>100</v>
      </c>
      <c r="AR21" s="2">
        <v>0.05</v>
      </c>
      <c r="AS21" s="2">
        <v>2.6</v>
      </c>
      <c r="AT21" s="2">
        <v>0.1</v>
      </c>
      <c r="AU21" s="11">
        <v>36.646941666666663</v>
      </c>
      <c r="AV21" s="10">
        <v>137.66238333333334</v>
      </c>
      <c r="AW21" s="9">
        <v>1605.1590000000001</v>
      </c>
      <c r="AX21" s="2" t="s">
        <v>0</v>
      </c>
      <c r="AY21" s="2" t="s">
        <v>0</v>
      </c>
      <c r="AZ21" s="2">
        <v>20</v>
      </c>
      <c r="BA21" s="2">
        <v>0.2</v>
      </c>
    </row>
    <row r="22" spans="1:57" ht="15.75" x14ac:dyDescent="0.25">
      <c r="A22" s="8" t="s">
        <v>21</v>
      </c>
      <c r="B22" s="2" t="s">
        <v>17</v>
      </c>
      <c r="C22" s="2" t="s">
        <v>16</v>
      </c>
      <c r="D22" s="2" t="s">
        <v>5</v>
      </c>
      <c r="E22" s="7">
        <v>2.6</v>
      </c>
      <c r="F22" s="6">
        <f t="shared" si="0"/>
        <v>2.6000000000000002E-2</v>
      </c>
      <c r="G22" s="7">
        <v>11.3</v>
      </c>
      <c r="H22" s="6">
        <f t="shared" si="1"/>
        <v>0.45200000000000001</v>
      </c>
      <c r="I22" s="7">
        <v>3.2705939999999996</v>
      </c>
      <c r="J22" s="6">
        <f t="shared" si="2"/>
        <v>3.2705939999999996E-2</v>
      </c>
      <c r="K22">
        <v>140</v>
      </c>
      <c r="L22" s="6">
        <f t="shared" si="3"/>
        <v>1.4</v>
      </c>
      <c r="M22" s="2" t="s">
        <v>4</v>
      </c>
      <c r="N22" s="2" t="s">
        <v>0</v>
      </c>
      <c r="O22" s="2" t="s">
        <v>0</v>
      </c>
      <c r="P22" s="2" t="s">
        <v>0</v>
      </c>
      <c r="Q22" s="2" t="s">
        <v>0</v>
      </c>
      <c r="R22" s="2">
        <v>12.5</v>
      </c>
      <c r="S22" s="2">
        <v>0.5</v>
      </c>
      <c r="T22" s="2" t="s">
        <v>0</v>
      </c>
      <c r="U22" s="2" t="s">
        <v>0</v>
      </c>
      <c r="V22" s="2" t="s">
        <v>15</v>
      </c>
      <c r="W22" s="2" t="s">
        <v>0</v>
      </c>
      <c r="X22" s="2" t="s">
        <v>0</v>
      </c>
      <c r="Y22" s="2" t="s">
        <v>0</v>
      </c>
      <c r="Z22" s="2" t="s">
        <v>0</v>
      </c>
      <c r="AA22" s="2" t="s">
        <v>0</v>
      </c>
      <c r="AB22" s="2" t="s">
        <v>0</v>
      </c>
      <c r="AC22" s="2" t="s">
        <v>0</v>
      </c>
      <c r="AD22" s="2" t="s">
        <v>0</v>
      </c>
      <c r="AE22" s="2" t="s">
        <v>4</v>
      </c>
      <c r="AF22">
        <v>180</v>
      </c>
      <c r="AG22">
        <v>600</v>
      </c>
      <c r="AH22" s="2" t="s">
        <v>3</v>
      </c>
      <c r="AI22" s="2" t="s">
        <v>14</v>
      </c>
      <c r="AJ22" s="2">
        <v>0</v>
      </c>
      <c r="AK22" s="2">
        <v>0</v>
      </c>
      <c r="AL22" s="2" t="s">
        <v>1</v>
      </c>
      <c r="AM22" s="2">
        <v>0.15</v>
      </c>
      <c r="AN22" s="2">
        <v>0.05</v>
      </c>
      <c r="AO22" s="2">
        <v>2</v>
      </c>
      <c r="AP22" s="2">
        <v>2</v>
      </c>
      <c r="AQ22" s="2">
        <v>100</v>
      </c>
      <c r="AR22" s="2">
        <v>0.05</v>
      </c>
      <c r="AS22" s="2">
        <v>2.6</v>
      </c>
      <c r="AT22" s="2">
        <v>0.1</v>
      </c>
      <c r="AU22">
        <v>36.6492</v>
      </c>
      <c r="AV22">
        <v>137.66928333333331</v>
      </c>
      <c r="AW22">
        <v>1437.9639999999999</v>
      </c>
      <c r="AX22" s="2" t="s">
        <v>0</v>
      </c>
      <c r="AY22" s="2" t="s">
        <v>0</v>
      </c>
      <c r="AZ22" s="2">
        <v>20</v>
      </c>
      <c r="BA22" s="2">
        <v>0.2</v>
      </c>
    </row>
    <row r="23" spans="1:57" ht="15.75" x14ac:dyDescent="0.25">
      <c r="A23" s="8" t="s">
        <v>20</v>
      </c>
      <c r="B23" s="2" t="s">
        <v>17</v>
      </c>
      <c r="C23" s="2" t="s">
        <v>16</v>
      </c>
      <c r="D23" s="2" t="s">
        <v>5</v>
      </c>
      <c r="E23" s="7">
        <v>2.5</v>
      </c>
      <c r="F23" s="6">
        <f t="shared" si="0"/>
        <v>2.5000000000000001E-2</v>
      </c>
      <c r="G23" s="7">
        <v>11.8</v>
      </c>
      <c r="H23" s="6">
        <f t="shared" si="1"/>
        <v>0.47200000000000003</v>
      </c>
      <c r="I23" s="7">
        <v>3.3785069999999999</v>
      </c>
      <c r="J23" s="6">
        <f t="shared" si="2"/>
        <v>3.378507E-2</v>
      </c>
      <c r="K23">
        <v>135</v>
      </c>
      <c r="L23" s="6">
        <f t="shared" si="3"/>
        <v>1.35</v>
      </c>
      <c r="M23" s="2" t="s">
        <v>4</v>
      </c>
      <c r="N23" s="2" t="s">
        <v>0</v>
      </c>
      <c r="O23" s="2" t="s">
        <v>0</v>
      </c>
      <c r="P23" s="2" t="s">
        <v>0</v>
      </c>
      <c r="Q23" s="2" t="s">
        <v>0</v>
      </c>
      <c r="R23" s="2">
        <v>12.5</v>
      </c>
      <c r="S23" s="2">
        <v>0.5</v>
      </c>
      <c r="T23" s="2" t="s">
        <v>0</v>
      </c>
      <c r="U23" s="2" t="s">
        <v>0</v>
      </c>
      <c r="V23" s="2" t="s">
        <v>15</v>
      </c>
      <c r="W23" s="2" t="s">
        <v>0</v>
      </c>
      <c r="X23" s="2" t="s">
        <v>0</v>
      </c>
      <c r="Y23" s="2" t="s">
        <v>0</v>
      </c>
      <c r="Z23" s="2" t="s">
        <v>0</v>
      </c>
      <c r="AA23" s="2" t="s">
        <v>0</v>
      </c>
      <c r="AB23" s="2" t="s">
        <v>0</v>
      </c>
      <c r="AC23" s="2" t="s">
        <v>0</v>
      </c>
      <c r="AD23" s="2" t="s">
        <v>0</v>
      </c>
      <c r="AE23" s="2" t="s">
        <v>4</v>
      </c>
      <c r="AF23">
        <v>180</v>
      </c>
      <c r="AG23">
        <v>400</v>
      </c>
      <c r="AH23" s="2" t="s">
        <v>3</v>
      </c>
      <c r="AI23" s="2" t="s">
        <v>14</v>
      </c>
      <c r="AJ23" s="2">
        <v>0</v>
      </c>
      <c r="AK23" s="2">
        <v>0</v>
      </c>
      <c r="AL23" s="2" t="s">
        <v>1</v>
      </c>
      <c r="AM23" s="2">
        <v>0.15</v>
      </c>
      <c r="AN23" s="2">
        <v>0.05</v>
      </c>
      <c r="AO23" s="2">
        <v>2</v>
      </c>
      <c r="AP23" s="2">
        <v>2</v>
      </c>
      <c r="AQ23" s="2">
        <v>100</v>
      </c>
      <c r="AR23" s="2">
        <v>0.05</v>
      </c>
      <c r="AS23" s="2">
        <v>2.6</v>
      </c>
      <c r="AT23" s="2">
        <v>0.1</v>
      </c>
      <c r="AU23">
        <v>36.649072222222223</v>
      </c>
      <c r="AV23">
        <v>137.6724111111111</v>
      </c>
      <c r="AW23">
        <v>1325.9649999999999</v>
      </c>
      <c r="AX23" s="2" t="s">
        <v>0</v>
      </c>
      <c r="AY23" s="2" t="s">
        <v>0</v>
      </c>
      <c r="AZ23" s="2">
        <v>20</v>
      </c>
      <c r="BA23" s="2">
        <v>0.2</v>
      </c>
    </row>
    <row r="24" spans="1:57" ht="15.75" x14ac:dyDescent="0.25">
      <c r="A24" s="8" t="s">
        <v>10</v>
      </c>
      <c r="B24" s="2" t="s">
        <v>17</v>
      </c>
      <c r="C24" s="2" t="s">
        <v>16</v>
      </c>
      <c r="D24" s="2" t="s">
        <v>5</v>
      </c>
      <c r="E24" s="7">
        <v>3.1</v>
      </c>
      <c r="F24" s="6">
        <f t="shared" si="0"/>
        <v>3.1000000000000003E-2</v>
      </c>
      <c r="G24" s="7">
        <v>12.3</v>
      </c>
      <c r="H24" s="6">
        <f t="shared" si="1"/>
        <v>0.49200000000000005</v>
      </c>
      <c r="I24" s="6">
        <v>3.2124869999999999</v>
      </c>
      <c r="J24" s="6">
        <f t="shared" si="2"/>
        <v>3.212487E-2</v>
      </c>
      <c r="K24" s="6">
        <v>131</v>
      </c>
      <c r="L24" s="6">
        <f t="shared" si="3"/>
        <v>1.31</v>
      </c>
      <c r="M24" s="2" t="s">
        <v>4</v>
      </c>
      <c r="N24" s="2" t="s">
        <v>0</v>
      </c>
      <c r="O24" s="2" t="s">
        <v>0</v>
      </c>
      <c r="P24" s="2" t="s">
        <v>0</v>
      </c>
      <c r="Q24" s="2" t="s">
        <v>0</v>
      </c>
      <c r="R24" s="2">
        <v>12.5</v>
      </c>
      <c r="S24" s="2">
        <v>0.5</v>
      </c>
      <c r="T24" s="2" t="s">
        <v>0</v>
      </c>
      <c r="U24" s="2" t="s">
        <v>0</v>
      </c>
      <c r="V24" s="2" t="s">
        <v>15</v>
      </c>
      <c r="W24" s="2" t="s">
        <v>0</v>
      </c>
      <c r="X24" s="2" t="s">
        <v>0</v>
      </c>
      <c r="Y24" s="2" t="s">
        <v>0</v>
      </c>
      <c r="Z24" s="2" t="s">
        <v>0</v>
      </c>
      <c r="AA24" s="2" t="s">
        <v>0</v>
      </c>
      <c r="AB24" s="2" t="s">
        <v>0</v>
      </c>
      <c r="AC24" s="2" t="s">
        <v>0</v>
      </c>
      <c r="AD24" s="2" t="s">
        <v>0</v>
      </c>
      <c r="AE24" s="2" t="s">
        <v>4</v>
      </c>
      <c r="AF24">
        <v>180</v>
      </c>
      <c r="AG24">
        <v>600</v>
      </c>
      <c r="AH24" s="2" t="s">
        <v>3</v>
      </c>
      <c r="AI24" s="2" t="s">
        <v>14</v>
      </c>
      <c r="AJ24" s="2">
        <v>0</v>
      </c>
      <c r="AK24" s="2">
        <v>0</v>
      </c>
      <c r="AL24" s="2" t="s">
        <v>1</v>
      </c>
      <c r="AM24" s="2">
        <v>0.15</v>
      </c>
      <c r="AN24" s="2">
        <v>0.05</v>
      </c>
      <c r="AO24" s="2">
        <v>2</v>
      </c>
      <c r="AP24" s="2">
        <v>2</v>
      </c>
      <c r="AQ24" s="2">
        <v>100</v>
      </c>
      <c r="AR24" s="2">
        <v>0.05</v>
      </c>
      <c r="AS24" s="2">
        <v>2.6</v>
      </c>
      <c r="AT24" s="2">
        <v>0.1</v>
      </c>
      <c r="AU24" s="11">
        <v>36.648388888888888</v>
      </c>
      <c r="AV24" s="10">
        <v>137.67498055555555</v>
      </c>
      <c r="AW24" s="9">
        <v>1193.8620000000001</v>
      </c>
      <c r="AX24" s="2" t="s">
        <v>0</v>
      </c>
      <c r="AY24" s="2" t="s">
        <v>0</v>
      </c>
      <c r="AZ24" s="2">
        <v>20</v>
      </c>
      <c r="BA24" s="2">
        <v>0.2</v>
      </c>
    </row>
    <row r="25" spans="1:57" ht="15.75" x14ac:dyDescent="0.25">
      <c r="A25" s="8" t="s">
        <v>9</v>
      </c>
      <c r="B25" s="2" t="s">
        <v>17</v>
      </c>
      <c r="C25" s="2" t="s">
        <v>16</v>
      </c>
      <c r="D25" s="2" t="s">
        <v>5</v>
      </c>
      <c r="E25" s="7">
        <v>3.3</v>
      </c>
      <c r="F25" s="6">
        <f t="shared" si="0"/>
        <v>3.3000000000000002E-2</v>
      </c>
      <c r="G25" s="7">
        <v>13.9</v>
      </c>
      <c r="H25" s="6">
        <f t="shared" si="1"/>
        <v>0.55600000000000005</v>
      </c>
      <c r="I25" s="6">
        <v>3.4283129999999997</v>
      </c>
      <c r="J25" s="6">
        <f t="shared" si="2"/>
        <v>3.4283129999999995E-2</v>
      </c>
      <c r="K25" s="6">
        <v>135</v>
      </c>
      <c r="L25" s="6">
        <f t="shared" si="3"/>
        <v>1.35</v>
      </c>
      <c r="M25" s="2" t="s">
        <v>4</v>
      </c>
      <c r="N25" s="2" t="s">
        <v>0</v>
      </c>
      <c r="O25" s="2" t="s">
        <v>0</v>
      </c>
      <c r="P25" s="2" t="s">
        <v>0</v>
      </c>
      <c r="Q25" s="2" t="s">
        <v>0</v>
      </c>
      <c r="R25" s="2">
        <v>12.5</v>
      </c>
      <c r="S25" s="2">
        <v>0.5</v>
      </c>
      <c r="T25" s="2" t="s">
        <v>0</v>
      </c>
      <c r="U25" s="2" t="s">
        <v>0</v>
      </c>
      <c r="V25" s="2" t="s">
        <v>15</v>
      </c>
      <c r="W25" s="2" t="s">
        <v>0</v>
      </c>
      <c r="X25" s="2" t="s">
        <v>0</v>
      </c>
      <c r="Y25" s="2" t="s">
        <v>0</v>
      </c>
      <c r="Z25" s="2" t="s">
        <v>0</v>
      </c>
      <c r="AA25" s="2" t="s">
        <v>0</v>
      </c>
      <c r="AB25" s="2" t="s">
        <v>0</v>
      </c>
      <c r="AC25" s="2" t="s">
        <v>0</v>
      </c>
      <c r="AD25" s="2" t="s">
        <v>0</v>
      </c>
      <c r="AE25" s="2" t="s">
        <v>4</v>
      </c>
      <c r="AF25">
        <v>180</v>
      </c>
      <c r="AG25">
        <v>1000</v>
      </c>
      <c r="AH25" s="2" t="s">
        <v>3</v>
      </c>
      <c r="AI25" s="2" t="s">
        <v>14</v>
      </c>
      <c r="AJ25" s="2">
        <v>0</v>
      </c>
      <c r="AK25" s="2">
        <v>0</v>
      </c>
      <c r="AL25" s="2" t="s">
        <v>1</v>
      </c>
      <c r="AM25" s="2">
        <v>0.15</v>
      </c>
      <c r="AN25" s="2">
        <v>0.05</v>
      </c>
      <c r="AO25" s="2">
        <v>2</v>
      </c>
      <c r="AP25" s="2">
        <v>2</v>
      </c>
      <c r="AQ25" s="2">
        <v>100</v>
      </c>
      <c r="AR25" s="2">
        <v>0.05</v>
      </c>
      <c r="AS25" s="2">
        <v>2.6</v>
      </c>
      <c r="AT25" s="2">
        <v>0.1</v>
      </c>
      <c r="AU25" s="5">
        <v>36</v>
      </c>
      <c r="AV25" s="4">
        <v>137</v>
      </c>
      <c r="AW25" s="3">
        <v>0</v>
      </c>
      <c r="AX25" s="2" t="s">
        <v>0</v>
      </c>
      <c r="AY25" s="2" t="s">
        <v>0</v>
      </c>
      <c r="AZ25" s="2">
        <v>20</v>
      </c>
      <c r="BA25" s="2">
        <v>0.2</v>
      </c>
    </row>
    <row r="26" spans="1:57" ht="15.75" x14ac:dyDescent="0.25">
      <c r="A26" s="8" t="s">
        <v>8</v>
      </c>
      <c r="B26" s="2" t="s">
        <v>17</v>
      </c>
      <c r="C26" s="2" t="s">
        <v>16</v>
      </c>
      <c r="D26" s="2" t="s">
        <v>5</v>
      </c>
      <c r="E26" s="7">
        <v>4.0999999999999996</v>
      </c>
      <c r="F26" s="6">
        <f t="shared" si="0"/>
        <v>4.0999999999999995E-2</v>
      </c>
      <c r="G26" s="7">
        <v>13.2</v>
      </c>
      <c r="H26" s="6">
        <f t="shared" si="1"/>
        <v>0.52800000000000002</v>
      </c>
      <c r="I26" s="6">
        <v>3.3619049999999997</v>
      </c>
      <c r="J26" s="6">
        <f t="shared" si="2"/>
        <v>3.3619049999999998E-2</v>
      </c>
      <c r="K26" s="6">
        <v>165</v>
      </c>
      <c r="L26" s="6">
        <f t="shared" si="3"/>
        <v>1.65</v>
      </c>
      <c r="M26" s="2" t="s">
        <v>4</v>
      </c>
      <c r="N26" s="2" t="s">
        <v>0</v>
      </c>
      <c r="O26" s="2" t="s">
        <v>0</v>
      </c>
      <c r="P26" s="2" t="s">
        <v>0</v>
      </c>
      <c r="Q26" s="2" t="s">
        <v>0</v>
      </c>
      <c r="R26" s="2">
        <v>12.5</v>
      </c>
      <c r="S26" s="2">
        <v>0.5</v>
      </c>
      <c r="T26" s="2" t="s">
        <v>0</v>
      </c>
      <c r="U26" s="2" t="s">
        <v>0</v>
      </c>
      <c r="V26" s="2" t="s">
        <v>15</v>
      </c>
      <c r="W26" s="2" t="s">
        <v>0</v>
      </c>
      <c r="X26" s="2" t="s">
        <v>0</v>
      </c>
      <c r="Y26" s="2" t="s">
        <v>0</v>
      </c>
      <c r="Z26" s="2" t="s">
        <v>0</v>
      </c>
      <c r="AA26" s="2" t="s">
        <v>0</v>
      </c>
      <c r="AB26" s="2" t="s">
        <v>0</v>
      </c>
      <c r="AC26" s="2" t="s">
        <v>0</v>
      </c>
      <c r="AD26" s="2" t="s">
        <v>0</v>
      </c>
      <c r="AE26" s="2" t="s">
        <v>4</v>
      </c>
      <c r="AF26">
        <v>180</v>
      </c>
      <c r="AG26">
        <v>1000</v>
      </c>
      <c r="AH26" s="2" t="s">
        <v>3</v>
      </c>
      <c r="AI26" s="2" t="s">
        <v>14</v>
      </c>
      <c r="AJ26" s="2">
        <v>0</v>
      </c>
      <c r="AK26" s="2">
        <v>0</v>
      </c>
      <c r="AL26" s="2" t="s">
        <v>1</v>
      </c>
      <c r="AM26" s="2">
        <v>0.15</v>
      </c>
      <c r="AN26" s="2">
        <v>0.05</v>
      </c>
      <c r="AO26" s="2">
        <v>2</v>
      </c>
      <c r="AP26" s="2">
        <v>2</v>
      </c>
      <c r="AQ26" s="2">
        <v>100</v>
      </c>
      <c r="AR26" s="2">
        <v>0.05</v>
      </c>
      <c r="AS26" s="2">
        <v>2.6</v>
      </c>
      <c r="AT26" s="2">
        <v>0.1</v>
      </c>
      <c r="AU26" s="5">
        <v>36</v>
      </c>
      <c r="AV26" s="4">
        <v>137</v>
      </c>
      <c r="AW26" s="3">
        <v>0</v>
      </c>
      <c r="AX26" s="2" t="s">
        <v>0</v>
      </c>
      <c r="AY26" s="2" t="s">
        <v>0</v>
      </c>
      <c r="AZ26" s="2">
        <v>20</v>
      </c>
      <c r="BA26" s="2">
        <v>0.2</v>
      </c>
    </row>
    <row r="27" spans="1:57" ht="15.75" x14ac:dyDescent="0.25">
      <c r="A27" s="8" t="s">
        <v>19</v>
      </c>
      <c r="B27" s="2" t="s">
        <v>17</v>
      </c>
      <c r="C27" s="2" t="s">
        <v>16</v>
      </c>
      <c r="D27" s="2" t="s">
        <v>5</v>
      </c>
      <c r="E27" s="7">
        <v>5.6</v>
      </c>
      <c r="F27" s="6">
        <f t="shared" si="0"/>
        <v>5.5999999999999994E-2</v>
      </c>
      <c r="G27" s="7">
        <v>13.3</v>
      </c>
      <c r="H27" s="6">
        <f t="shared" si="1"/>
        <v>0.53200000000000003</v>
      </c>
      <c r="I27" s="6">
        <v>3.0713699999999999</v>
      </c>
      <c r="J27" s="6">
        <f t="shared" si="2"/>
        <v>3.07137E-2</v>
      </c>
      <c r="K27" s="6">
        <v>152</v>
      </c>
      <c r="L27" s="6">
        <f t="shared" si="3"/>
        <v>1.52</v>
      </c>
      <c r="M27" s="2" t="s">
        <v>4</v>
      </c>
      <c r="N27" s="2" t="s">
        <v>0</v>
      </c>
      <c r="O27" s="2" t="s">
        <v>0</v>
      </c>
      <c r="P27" s="2" t="s">
        <v>0</v>
      </c>
      <c r="Q27" s="2" t="s">
        <v>0</v>
      </c>
      <c r="R27" s="2">
        <v>12.5</v>
      </c>
      <c r="S27" s="2">
        <v>0.5</v>
      </c>
      <c r="T27" s="2" t="s">
        <v>0</v>
      </c>
      <c r="U27" s="2" t="s">
        <v>0</v>
      </c>
      <c r="V27" s="2" t="s">
        <v>15</v>
      </c>
      <c r="W27" s="2" t="s">
        <v>0</v>
      </c>
      <c r="X27" s="2" t="s">
        <v>0</v>
      </c>
      <c r="Y27" s="2" t="s">
        <v>0</v>
      </c>
      <c r="Z27" s="2" t="s">
        <v>0</v>
      </c>
      <c r="AA27" s="2" t="s">
        <v>0</v>
      </c>
      <c r="AB27" s="2" t="s">
        <v>0</v>
      </c>
      <c r="AC27" s="2" t="s">
        <v>0</v>
      </c>
      <c r="AD27" s="2" t="s">
        <v>0</v>
      </c>
      <c r="AE27" s="2" t="s">
        <v>4</v>
      </c>
      <c r="AF27">
        <v>180</v>
      </c>
      <c r="AG27">
        <v>1000</v>
      </c>
      <c r="AH27" s="2" t="s">
        <v>3</v>
      </c>
      <c r="AI27" s="2" t="s">
        <v>14</v>
      </c>
      <c r="AJ27" s="2">
        <v>0</v>
      </c>
      <c r="AK27" s="2">
        <v>0</v>
      </c>
      <c r="AL27" s="2" t="s">
        <v>1</v>
      </c>
      <c r="AM27" s="2">
        <v>0.15</v>
      </c>
      <c r="AN27" s="2">
        <v>0.05</v>
      </c>
      <c r="AO27" s="2">
        <v>2</v>
      </c>
      <c r="AP27" s="2">
        <v>2</v>
      </c>
      <c r="AQ27" s="2">
        <v>100</v>
      </c>
      <c r="AR27" s="2">
        <v>0.05</v>
      </c>
      <c r="AS27" s="2">
        <v>2.6</v>
      </c>
      <c r="AT27" s="2">
        <v>0.1</v>
      </c>
      <c r="AU27" s="5">
        <v>36</v>
      </c>
      <c r="AV27" s="4">
        <v>137</v>
      </c>
      <c r="AW27" s="3">
        <v>0</v>
      </c>
      <c r="AX27" s="2" t="s">
        <v>0</v>
      </c>
      <c r="AY27" s="2" t="s">
        <v>0</v>
      </c>
      <c r="AZ27" s="2">
        <v>20</v>
      </c>
      <c r="BA27" s="2">
        <v>0.2</v>
      </c>
    </row>
    <row r="28" spans="1:57" ht="15.75" x14ac:dyDescent="0.25">
      <c r="A28" s="8" t="s">
        <v>18</v>
      </c>
      <c r="B28" s="2" t="s">
        <v>17</v>
      </c>
      <c r="C28" s="2" t="s">
        <v>16</v>
      </c>
      <c r="D28" s="2" t="s">
        <v>5</v>
      </c>
      <c r="E28" s="7">
        <v>2.6</v>
      </c>
      <c r="F28" s="6">
        <f t="shared" si="0"/>
        <v>2.6000000000000002E-2</v>
      </c>
      <c r="G28" s="7">
        <v>11</v>
      </c>
      <c r="H28" s="6">
        <f t="shared" si="1"/>
        <v>0.44</v>
      </c>
      <c r="I28" s="6">
        <v>3.0962729999999996</v>
      </c>
      <c r="J28" s="6">
        <f t="shared" si="2"/>
        <v>3.0962729999999997E-2</v>
      </c>
      <c r="K28" s="6">
        <v>120</v>
      </c>
      <c r="L28" s="6">
        <f t="shared" si="3"/>
        <v>1.2</v>
      </c>
      <c r="M28" s="2" t="s">
        <v>4</v>
      </c>
      <c r="N28" s="2" t="s">
        <v>0</v>
      </c>
      <c r="O28" s="2" t="s">
        <v>0</v>
      </c>
      <c r="P28" s="2" t="s">
        <v>0</v>
      </c>
      <c r="Q28" s="2" t="s">
        <v>0</v>
      </c>
      <c r="R28" s="2">
        <v>12.5</v>
      </c>
      <c r="S28" s="2">
        <v>0.5</v>
      </c>
      <c r="T28" s="2" t="s">
        <v>0</v>
      </c>
      <c r="U28" s="2" t="s">
        <v>0</v>
      </c>
      <c r="V28" s="2" t="s">
        <v>15</v>
      </c>
      <c r="W28" s="2" t="s">
        <v>0</v>
      </c>
      <c r="X28" s="2" t="s">
        <v>0</v>
      </c>
      <c r="Y28" s="2" t="s">
        <v>0</v>
      </c>
      <c r="Z28" s="2" t="s">
        <v>0</v>
      </c>
      <c r="AA28" s="2" t="s">
        <v>0</v>
      </c>
      <c r="AB28" s="2" t="s">
        <v>0</v>
      </c>
      <c r="AC28" s="2" t="s">
        <v>0</v>
      </c>
      <c r="AD28" s="2" t="s">
        <v>0</v>
      </c>
      <c r="AE28" s="2" t="s">
        <v>4</v>
      </c>
      <c r="AF28">
        <v>180</v>
      </c>
      <c r="AG28">
        <v>760</v>
      </c>
      <c r="AH28" s="2" t="s">
        <v>3</v>
      </c>
      <c r="AI28" s="2" t="s">
        <v>14</v>
      </c>
      <c r="AJ28" s="2">
        <v>0</v>
      </c>
      <c r="AK28" s="2">
        <v>0</v>
      </c>
      <c r="AL28" s="2" t="s">
        <v>1</v>
      </c>
      <c r="AM28" s="2">
        <v>0.15</v>
      </c>
      <c r="AN28" s="2">
        <v>0.05</v>
      </c>
      <c r="AO28" s="2">
        <v>2</v>
      </c>
      <c r="AP28" s="2">
        <v>2</v>
      </c>
      <c r="AQ28" s="2">
        <v>100</v>
      </c>
      <c r="AR28" s="2">
        <v>0.05</v>
      </c>
      <c r="AS28" s="2">
        <v>2.6</v>
      </c>
      <c r="AT28" s="2">
        <v>0.1</v>
      </c>
      <c r="AU28" s="5">
        <v>36.654791666666668</v>
      </c>
      <c r="AV28" s="4">
        <v>137.681725</v>
      </c>
      <c r="AW28" s="3">
        <v>979</v>
      </c>
      <c r="AX28" s="2" t="s">
        <v>0</v>
      </c>
      <c r="AY28" s="2" t="s">
        <v>0</v>
      </c>
      <c r="AZ28" s="2">
        <v>20</v>
      </c>
      <c r="BA28" s="2">
        <v>0.2</v>
      </c>
    </row>
    <row r="29" spans="1:57" ht="15.75" x14ac:dyDescent="0.25">
      <c r="A29" s="8" t="s">
        <v>13</v>
      </c>
      <c r="B29" s="2" t="s">
        <v>7</v>
      </c>
      <c r="C29" s="2" t="s">
        <v>6</v>
      </c>
      <c r="D29" s="2" t="s">
        <v>5</v>
      </c>
      <c r="E29" s="7">
        <v>6.7</v>
      </c>
      <c r="F29" s="6">
        <f t="shared" si="0"/>
        <v>6.7000000000000004E-2</v>
      </c>
      <c r="G29" s="7">
        <v>19.899999999999999</v>
      </c>
      <c r="H29" s="6">
        <f t="shared" si="1"/>
        <v>0.79599999999999993</v>
      </c>
      <c r="I29" s="6">
        <v>4.059188999999999</v>
      </c>
      <c r="J29" s="6">
        <f t="shared" si="2"/>
        <v>4.0591889999999992E-2</v>
      </c>
      <c r="K29" s="6">
        <v>174</v>
      </c>
      <c r="L29" s="6">
        <f t="shared" si="3"/>
        <v>1.74</v>
      </c>
      <c r="M29" s="2" t="s">
        <v>4</v>
      </c>
      <c r="N29" s="2" t="s">
        <v>0</v>
      </c>
      <c r="O29" s="2" t="s">
        <v>0</v>
      </c>
      <c r="P29" s="2" t="s">
        <v>0</v>
      </c>
      <c r="Q29" s="2" t="s">
        <v>0</v>
      </c>
      <c r="R29" s="2" t="s">
        <v>0</v>
      </c>
      <c r="S29" s="2" t="s">
        <v>0</v>
      </c>
      <c r="T29" s="2" t="s">
        <v>0</v>
      </c>
      <c r="U29" s="2" t="s">
        <v>0</v>
      </c>
      <c r="V29" s="2" t="s">
        <v>4</v>
      </c>
      <c r="W29" s="2" t="s">
        <v>0</v>
      </c>
      <c r="X29" s="2" t="s">
        <v>0</v>
      </c>
      <c r="Y29" s="2" t="s">
        <v>0</v>
      </c>
      <c r="Z29" s="2" t="s">
        <v>0</v>
      </c>
      <c r="AA29" s="2" t="s">
        <v>0</v>
      </c>
      <c r="AB29" s="2" t="s">
        <v>0</v>
      </c>
      <c r="AC29" s="2" t="s">
        <v>0</v>
      </c>
      <c r="AD29" s="2" t="s">
        <v>0</v>
      </c>
      <c r="AE29" s="2" t="s">
        <v>4</v>
      </c>
      <c r="AF29">
        <v>180</v>
      </c>
      <c r="AG29">
        <v>750</v>
      </c>
      <c r="AH29" s="2" t="s">
        <v>3</v>
      </c>
      <c r="AI29" s="2" t="s">
        <v>2</v>
      </c>
      <c r="AJ29" s="2">
        <v>10</v>
      </c>
      <c r="AK29" s="2">
        <v>2</v>
      </c>
      <c r="AL29" s="2" t="s">
        <v>1</v>
      </c>
      <c r="AM29" s="2">
        <v>0.04</v>
      </c>
      <c r="AN29" s="2">
        <v>5.0000000000000001E-3</v>
      </c>
      <c r="AO29" s="2">
        <v>2</v>
      </c>
      <c r="AP29" s="2">
        <v>2</v>
      </c>
      <c r="AQ29" s="2">
        <v>100</v>
      </c>
      <c r="AR29" s="2">
        <v>0.05</v>
      </c>
      <c r="AS29" s="2">
        <v>2.6</v>
      </c>
      <c r="AT29" s="2">
        <v>0.1</v>
      </c>
      <c r="AU29" s="5">
        <v>36.634863888888887</v>
      </c>
      <c r="AV29" s="4">
        <v>137.64725277777777</v>
      </c>
      <c r="AW29" s="3">
        <v>2134.17</v>
      </c>
      <c r="AX29" s="2" t="s">
        <v>0</v>
      </c>
      <c r="AY29" s="2" t="s">
        <v>0</v>
      </c>
      <c r="AZ29" s="2">
        <v>20</v>
      </c>
      <c r="BA29" s="2">
        <v>0.2</v>
      </c>
    </row>
    <row r="30" spans="1:57" ht="15.75" x14ac:dyDescent="0.25">
      <c r="A30" s="8" t="s">
        <v>12</v>
      </c>
      <c r="B30" s="2" t="s">
        <v>7</v>
      </c>
      <c r="C30" s="2" t="s">
        <v>6</v>
      </c>
      <c r="D30" s="2" t="s">
        <v>5</v>
      </c>
      <c r="E30" s="7">
        <v>3.1</v>
      </c>
      <c r="F30" s="6">
        <f>E30*([1]QC!$BC$42/100)</f>
        <v>0.12643760047352623</v>
      </c>
      <c r="G30" s="7">
        <v>9.4</v>
      </c>
      <c r="H30" s="6">
        <f>G30*([1]QC!$BD$42/100)</f>
        <v>9.5428850690933612E-2</v>
      </c>
      <c r="I30" s="6">
        <v>3.1294769999999996</v>
      </c>
      <c r="J30" s="6">
        <f>I30*([1]QC!$I$41/100)</f>
        <v>3.267101090607271E-2</v>
      </c>
      <c r="K30" s="6">
        <v>108</v>
      </c>
      <c r="L30" s="6">
        <f>K30*([1]QC!$AA$42/100)</f>
        <v>1.1115267917922784</v>
      </c>
      <c r="M30" s="2" t="s">
        <v>4</v>
      </c>
      <c r="N30" s="2" t="s">
        <v>0</v>
      </c>
      <c r="O30" s="2" t="s">
        <v>0</v>
      </c>
      <c r="P30" s="2" t="s">
        <v>0</v>
      </c>
      <c r="Q30" s="2" t="s">
        <v>0</v>
      </c>
      <c r="R30" s="2" t="s">
        <v>0</v>
      </c>
      <c r="S30" s="2" t="s">
        <v>0</v>
      </c>
      <c r="T30" s="2" t="s">
        <v>0</v>
      </c>
      <c r="U30" s="2" t="s">
        <v>0</v>
      </c>
      <c r="V30" s="2" t="s">
        <v>4</v>
      </c>
      <c r="W30" s="2" t="s">
        <v>0</v>
      </c>
      <c r="X30" s="2" t="s">
        <v>0</v>
      </c>
      <c r="Y30" s="2" t="s">
        <v>0</v>
      </c>
      <c r="Z30" s="2" t="s">
        <v>0</v>
      </c>
      <c r="AA30" s="2" t="s">
        <v>0</v>
      </c>
      <c r="AB30" s="2" t="s">
        <v>0</v>
      </c>
      <c r="AC30" s="2" t="s">
        <v>0</v>
      </c>
      <c r="AD30" s="2" t="s">
        <v>0</v>
      </c>
      <c r="AE30" s="2" t="s">
        <v>4</v>
      </c>
      <c r="AF30">
        <v>750</v>
      </c>
      <c r="AG30">
        <v>1000</v>
      </c>
      <c r="AH30" s="2" t="s">
        <v>3</v>
      </c>
      <c r="AI30" s="2" t="s">
        <v>2</v>
      </c>
      <c r="AJ30" s="2">
        <v>10</v>
      </c>
      <c r="AK30" s="2">
        <v>2</v>
      </c>
      <c r="AL30" s="2" t="s">
        <v>1</v>
      </c>
      <c r="AM30" s="2">
        <v>0.04</v>
      </c>
      <c r="AN30" s="2">
        <v>5.0000000000000001E-3</v>
      </c>
      <c r="AO30" s="2">
        <v>2</v>
      </c>
      <c r="AP30" s="2">
        <v>2</v>
      </c>
      <c r="AQ30" s="2">
        <v>100</v>
      </c>
      <c r="AR30" s="2">
        <v>0.05</v>
      </c>
      <c r="AS30" s="2">
        <v>2.6</v>
      </c>
      <c r="AT30" s="2">
        <v>0.1</v>
      </c>
      <c r="AU30" s="11">
        <v>36.64021944444444</v>
      </c>
      <c r="AV30" s="10">
        <v>137.6509777777778</v>
      </c>
      <c r="AW30" s="9">
        <v>1883.7819999999999</v>
      </c>
      <c r="AX30" s="2" t="s">
        <v>0</v>
      </c>
      <c r="AY30" s="2" t="s">
        <v>0</v>
      </c>
      <c r="AZ30" s="2">
        <v>20</v>
      </c>
      <c r="BA30" s="2">
        <v>0.2</v>
      </c>
    </row>
    <row r="31" spans="1:57" ht="15.75" x14ac:dyDescent="0.25">
      <c r="A31" s="8" t="s">
        <v>11</v>
      </c>
      <c r="B31" s="2" t="s">
        <v>7</v>
      </c>
      <c r="C31" s="2" t="s">
        <v>6</v>
      </c>
      <c r="D31" s="2" t="s">
        <v>5</v>
      </c>
      <c r="E31" s="7">
        <v>3.1</v>
      </c>
      <c r="F31" s="6">
        <f>E31*([1]QC!$BC$42/100)</f>
        <v>0.12643760047352623</v>
      </c>
      <c r="G31" s="7">
        <v>14</v>
      </c>
      <c r="H31" s="6">
        <v>0.56000000000000005</v>
      </c>
      <c r="I31" s="6">
        <v>2.8555439999999996</v>
      </c>
      <c r="J31" s="6">
        <f>I31*([1]QC!$I$41/100)</f>
        <v>2.9811214195461573E-2</v>
      </c>
      <c r="K31" s="6">
        <v>106</v>
      </c>
      <c r="L31" s="6">
        <v>1.06</v>
      </c>
      <c r="M31" s="2" t="s">
        <v>4</v>
      </c>
      <c r="N31" s="2" t="s">
        <v>0</v>
      </c>
      <c r="O31" s="2" t="s">
        <v>0</v>
      </c>
      <c r="P31" s="2" t="s">
        <v>0</v>
      </c>
      <c r="Q31" s="2" t="s">
        <v>0</v>
      </c>
      <c r="R31" s="2" t="s">
        <v>0</v>
      </c>
      <c r="S31" s="2" t="s">
        <v>0</v>
      </c>
      <c r="T31" s="2" t="s">
        <v>0</v>
      </c>
      <c r="U31" s="2" t="s">
        <v>0</v>
      </c>
      <c r="V31" s="2" t="s">
        <v>4</v>
      </c>
      <c r="W31" s="2" t="s">
        <v>0</v>
      </c>
      <c r="X31" s="2" t="s">
        <v>0</v>
      </c>
      <c r="Y31" s="2" t="s">
        <v>0</v>
      </c>
      <c r="Z31" s="2" t="s">
        <v>0</v>
      </c>
      <c r="AA31" s="2" t="s">
        <v>0</v>
      </c>
      <c r="AB31" s="2" t="s">
        <v>0</v>
      </c>
      <c r="AC31" s="2" t="s">
        <v>0</v>
      </c>
      <c r="AD31" s="2" t="s">
        <v>0</v>
      </c>
      <c r="AE31" s="2" t="s">
        <v>4</v>
      </c>
      <c r="AF31">
        <v>250</v>
      </c>
      <c r="AG31">
        <v>1000</v>
      </c>
      <c r="AH31" s="2" t="s">
        <v>3</v>
      </c>
      <c r="AI31" s="2" t="s">
        <v>2</v>
      </c>
      <c r="AJ31" s="2">
        <v>10</v>
      </c>
      <c r="AK31" s="2">
        <v>2</v>
      </c>
      <c r="AL31" s="2" t="s">
        <v>1</v>
      </c>
      <c r="AM31" s="2">
        <v>0.04</v>
      </c>
      <c r="AN31" s="2">
        <v>5.0000000000000001E-3</v>
      </c>
      <c r="AO31" s="2">
        <v>2</v>
      </c>
      <c r="AP31" s="2">
        <v>2</v>
      </c>
      <c r="AQ31" s="2">
        <v>100</v>
      </c>
      <c r="AR31" s="2">
        <v>0.05</v>
      </c>
      <c r="AS31" s="2">
        <v>2.6</v>
      </c>
      <c r="AT31" s="2">
        <v>0.1</v>
      </c>
      <c r="AU31" s="11">
        <v>36.646941666666663</v>
      </c>
      <c r="AV31" s="10">
        <v>137.66238333333334</v>
      </c>
      <c r="AW31" s="9">
        <v>1605.1590000000001</v>
      </c>
      <c r="AX31" s="2" t="s">
        <v>0</v>
      </c>
      <c r="AY31" s="2" t="s">
        <v>0</v>
      </c>
      <c r="AZ31" s="2">
        <v>20</v>
      </c>
      <c r="BA31" s="2">
        <v>0.2</v>
      </c>
    </row>
    <row r="32" spans="1:57" ht="15.75" x14ac:dyDescent="0.25">
      <c r="A32" s="8" t="s">
        <v>10</v>
      </c>
      <c r="B32" s="2" t="s">
        <v>7</v>
      </c>
      <c r="C32" s="2" t="s">
        <v>6</v>
      </c>
      <c r="D32" s="2" t="s">
        <v>5</v>
      </c>
      <c r="E32" s="7">
        <v>3.1</v>
      </c>
      <c r="F32" s="6">
        <f>E32*([1]QC!$BC$42/100)</f>
        <v>0.12643760047352623</v>
      </c>
      <c r="G32" s="7">
        <v>12.3</v>
      </c>
      <c r="H32" s="6">
        <f>G32*([1]QC!$BD$42/100)</f>
        <v>0.1248696663296259</v>
      </c>
      <c r="I32" s="6">
        <v>3.2124869999999999</v>
      </c>
      <c r="J32" s="6">
        <f>I32*([1]QC!$I$41/100)</f>
        <v>3.3537615969894269E-2</v>
      </c>
      <c r="K32" s="6">
        <v>131</v>
      </c>
      <c r="L32" s="6">
        <f>K32*([1]QC!$AA$42/100)</f>
        <v>1.3482408307850786</v>
      </c>
      <c r="M32" s="2" t="s">
        <v>4</v>
      </c>
      <c r="N32" s="2" t="s">
        <v>0</v>
      </c>
      <c r="O32" s="2" t="s">
        <v>0</v>
      </c>
      <c r="P32" s="2" t="s">
        <v>0</v>
      </c>
      <c r="Q32" s="2" t="s">
        <v>0</v>
      </c>
      <c r="R32" s="2" t="s">
        <v>0</v>
      </c>
      <c r="S32" s="2" t="s">
        <v>0</v>
      </c>
      <c r="T32" s="2" t="s">
        <v>0</v>
      </c>
      <c r="U32" s="2" t="s">
        <v>0</v>
      </c>
      <c r="V32" t="s">
        <v>4</v>
      </c>
      <c r="W32" s="2" t="s">
        <v>0</v>
      </c>
      <c r="X32" s="2" t="s">
        <v>0</v>
      </c>
      <c r="Y32" s="2" t="s">
        <v>0</v>
      </c>
      <c r="Z32" s="2" t="s">
        <v>0</v>
      </c>
      <c r="AA32" s="2" t="s">
        <v>0</v>
      </c>
      <c r="AB32" s="2" t="s">
        <v>0</v>
      </c>
      <c r="AC32" s="2" t="s">
        <v>0</v>
      </c>
      <c r="AD32" s="2" t="s">
        <v>0</v>
      </c>
      <c r="AE32" s="2" t="s">
        <v>4</v>
      </c>
      <c r="AF32">
        <v>180</v>
      </c>
      <c r="AG32">
        <v>600</v>
      </c>
      <c r="AH32" s="2" t="s">
        <v>3</v>
      </c>
      <c r="AI32" s="2" t="s">
        <v>2</v>
      </c>
      <c r="AJ32" s="2">
        <v>10</v>
      </c>
      <c r="AK32" s="2">
        <v>2</v>
      </c>
      <c r="AL32" s="2" t="s">
        <v>1</v>
      </c>
      <c r="AM32" s="2">
        <v>0.04</v>
      </c>
      <c r="AN32" s="2">
        <v>5.0000000000000001E-3</v>
      </c>
      <c r="AO32" s="2">
        <v>2</v>
      </c>
      <c r="AP32" s="2">
        <v>2</v>
      </c>
      <c r="AQ32" s="2">
        <v>100</v>
      </c>
      <c r="AR32" s="2">
        <v>0.05</v>
      </c>
      <c r="AS32" s="2">
        <v>2.6</v>
      </c>
      <c r="AT32" s="2">
        <v>0.1</v>
      </c>
      <c r="AU32" s="11">
        <v>36.648388888888888</v>
      </c>
      <c r="AV32" s="10">
        <v>137.67498055555555</v>
      </c>
      <c r="AW32" s="9">
        <v>1193.8620000000001</v>
      </c>
      <c r="AX32" s="2" t="s">
        <v>0</v>
      </c>
      <c r="AY32" s="2" t="s">
        <v>0</v>
      </c>
      <c r="AZ32" s="2">
        <v>20</v>
      </c>
      <c r="BA32" s="2">
        <v>0.2</v>
      </c>
    </row>
    <row r="33" spans="1:53" ht="15.75" x14ac:dyDescent="0.25">
      <c r="A33" s="8" t="s">
        <v>9</v>
      </c>
      <c r="B33" s="2" t="s">
        <v>7</v>
      </c>
      <c r="C33" s="2" t="s">
        <v>6</v>
      </c>
      <c r="D33" s="2" t="s">
        <v>5</v>
      </c>
      <c r="E33" s="7">
        <v>3.3</v>
      </c>
      <c r="F33" s="6">
        <f>E33*([1]QC!$BC$42/100)</f>
        <v>0.13459486502020532</v>
      </c>
      <c r="G33" s="7">
        <v>13.9</v>
      </c>
      <c r="H33" s="6">
        <f>G33*([1]QC!$BD$42/100)</f>
        <v>0.14111287495786992</v>
      </c>
      <c r="I33" s="6">
        <v>3.4283129999999997</v>
      </c>
      <c r="J33" s="6">
        <f>I33*([1]QC!$I$41/100)</f>
        <v>3.5790789135830316E-2</v>
      </c>
      <c r="K33" s="6">
        <v>135</v>
      </c>
      <c r="L33" s="6">
        <f>K33*([1]QC!$AA$42/100)</f>
        <v>1.3894084897403483</v>
      </c>
      <c r="M33" s="2" t="s">
        <v>4</v>
      </c>
      <c r="N33" s="2" t="s">
        <v>0</v>
      </c>
      <c r="O33" s="2" t="s">
        <v>0</v>
      </c>
      <c r="P33" s="2" t="s">
        <v>0</v>
      </c>
      <c r="Q33" s="2" t="s">
        <v>0</v>
      </c>
      <c r="R33" s="2" t="s">
        <v>0</v>
      </c>
      <c r="S33" s="2" t="s">
        <v>0</v>
      </c>
      <c r="T33" s="2" t="s">
        <v>0</v>
      </c>
      <c r="U33" s="2" t="s">
        <v>0</v>
      </c>
      <c r="V33" s="2" t="s">
        <v>4</v>
      </c>
      <c r="W33" s="2" t="s">
        <v>0</v>
      </c>
      <c r="X33" s="2" t="s">
        <v>0</v>
      </c>
      <c r="Y33" s="2" t="s">
        <v>0</v>
      </c>
      <c r="Z33" s="2" t="s">
        <v>0</v>
      </c>
      <c r="AA33" s="2" t="s">
        <v>0</v>
      </c>
      <c r="AB33" s="2" t="s">
        <v>0</v>
      </c>
      <c r="AC33" s="2" t="s">
        <v>0</v>
      </c>
      <c r="AD33" s="2" t="s">
        <v>0</v>
      </c>
      <c r="AE33" s="2" t="s">
        <v>4</v>
      </c>
      <c r="AF33" s="2">
        <v>180</v>
      </c>
      <c r="AG33" s="2">
        <v>1000</v>
      </c>
      <c r="AH33" s="2" t="s">
        <v>3</v>
      </c>
      <c r="AI33" s="2" t="s">
        <v>2</v>
      </c>
      <c r="AJ33" s="2">
        <v>10</v>
      </c>
      <c r="AK33" s="2">
        <v>2</v>
      </c>
      <c r="AL33" s="2" t="s">
        <v>1</v>
      </c>
      <c r="AM33" s="2">
        <v>0.04</v>
      </c>
      <c r="AN33" s="2">
        <v>5.0000000000000001E-3</v>
      </c>
      <c r="AO33" s="2">
        <v>2</v>
      </c>
      <c r="AP33" s="2">
        <v>2</v>
      </c>
      <c r="AQ33" s="2">
        <v>100</v>
      </c>
      <c r="AR33" s="2">
        <v>0.05</v>
      </c>
      <c r="AS33" s="2">
        <v>2.6</v>
      </c>
      <c r="AT33" s="2">
        <v>0.1</v>
      </c>
      <c r="AU33" s="5">
        <v>36</v>
      </c>
      <c r="AV33" s="4">
        <v>137</v>
      </c>
      <c r="AW33" s="3">
        <v>0</v>
      </c>
      <c r="AX33" s="2" t="s">
        <v>0</v>
      </c>
      <c r="AY33" s="2" t="s">
        <v>0</v>
      </c>
      <c r="AZ33" s="2">
        <v>20</v>
      </c>
      <c r="BA33" s="2">
        <v>0.2</v>
      </c>
    </row>
    <row r="34" spans="1:53" ht="15.75" x14ac:dyDescent="0.25">
      <c r="A34" s="8" t="s">
        <v>8</v>
      </c>
      <c r="B34" s="2" t="s">
        <v>7</v>
      </c>
      <c r="C34" s="2" t="s">
        <v>6</v>
      </c>
      <c r="D34" s="2" t="s">
        <v>5</v>
      </c>
      <c r="E34" s="7">
        <v>4.0999999999999996</v>
      </c>
      <c r="F34" s="6">
        <f>E34*(1/100)</f>
        <v>4.0999999999999995E-2</v>
      </c>
      <c r="G34" s="7">
        <v>13.2</v>
      </c>
      <c r="H34" s="6">
        <f>G34*(4/100)</f>
        <v>0.52800000000000002</v>
      </c>
      <c r="I34" s="6">
        <v>3.3619049999999997</v>
      </c>
      <c r="J34" s="6">
        <f>I34*(1/100)</f>
        <v>3.3619049999999998E-2</v>
      </c>
      <c r="K34" s="6">
        <v>165</v>
      </c>
      <c r="L34" s="6">
        <f>K34*1/100</f>
        <v>1.65</v>
      </c>
      <c r="M34" s="2" t="s">
        <v>4</v>
      </c>
      <c r="N34" s="2" t="s">
        <v>0</v>
      </c>
      <c r="O34" s="2" t="s">
        <v>0</v>
      </c>
      <c r="P34" s="2" t="s">
        <v>0</v>
      </c>
      <c r="Q34" s="2" t="s">
        <v>0</v>
      </c>
      <c r="R34" s="2" t="s">
        <v>0</v>
      </c>
      <c r="S34" s="2" t="s">
        <v>0</v>
      </c>
      <c r="T34" s="2" t="s">
        <v>0</v>
      </c>
      <c r="U34" s="2" t="s">
        <v>0</v>
      </c>
      <c r="V34" s="2" t="s">
        <v>4</v>
      </c>
      <c r="W34" s="2" t="s">
        <v>0</v>
      </c>
      <c r="X34" s="2" t="s">
        <v>0</v>
      </c>
      <c r="Y34" s="2" t="s">
        <v>0</v>
      </c>
      <c r="Z34" s="2" t="s">
        <v>0</v>
      </c>
      <c r="AA34" s="2" t="s">
        <v>0</v>
      </c>
      <c r="AB34" s="2" t="s">
        <v>0</v>
      </c>
      <c r="AC34" s="2" t="s">
        <v>0</v>
      </c>
      <c r="AD34" s="2" t="s">
        <v>0</v>
      </c>
      <c r="AE34" s="2" t="s">
        <v>4</v>
      </c>
      <c r="AF34" s="2">
        <v>180</v>
      </c>
      <c r="AG34" s="2">
        <v>1000</v>
      </c>
      <c r="AH34" s="2" t="s">
        <v>3</v>
      </c>
      <c r="AI34" s="2" t="s">
        <v>2</v>
      </c>
      <c r="AJ34" s="2">
        <v>10</v>
      </c>
      <c r="AK34" s="2">
        <v>2</v>
      </c>
      <c r="AL34" s="2" t="s">
        <v>1</v>
      </c>
      <c r="AM34" s="2">
        <v>0.04</v>
      </c>
      <c r="AN34" s="2">
        <v>5.0000000000000001E-3</v>
      </c>
      <c r="AO34" s="2">
        <v>2</v>
      </c>
      <c r="AP34" s="2">
        <v>2</v>
      </c>
      <c r="AQ34" s="2">
        <v>100</v>
      </c>
      <c r="AR34" s="2">
        <v>0.05</v>
      </c>
      <c r="AS34" s="2">
        <v>2.6</v>
      </c>
      <c r="AT34" s="2">
        <v>0.1</v>
      </c>
      <c r="AU34" s="5">
        <v>36</v>
      </c>
      <c r="AV34" s="4">
        <v>137</v>
      </c>
      <c r="AW34" s="3">
        <v>0</v>
      </c>
      <c r="AX34" s="2" t="s">
        <v>0</v>
      </c>
      <c r="AY34" s="2" t="s">
        <v>0</v>
      </c>
      <c r="AZ34" s="2">
        <v>20</v>
      </c>
      <c r="BA34" s="2">
        <v>0.2</v>
      </c>
    </row>
  </sheetData>
  <pageMargins left="0.75" right="0.75" top="1" bottom="1" header="0.5" footer="0.5"/>
  <pageSetup paperSize="9" orientation="portrait" horizontalDpi="4294967292" verticalDpi="429496729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FE5AB-5604-4A44-A5E7-1997CF99F2CE}">
  <dimension ref="A1:CG88"/>
  <sheetViews>
    <sheetView showGridLines="0" zoomScale="150" zoomScaleNormal="150" zoomScalePageLayoutView="150" workbookViewId="0">
      <selection activeCell="N3" sqref="N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603</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34">
        <v>7.0209999999999999</v>
      </c>
      <c r="E3" s="14">
        <v>0.45300000000000001</v>
      </c>
      <c r="F3" s="35"/>
      <c r="G3" s="35" t="s">
        <v>592</v>
      </c>
      <c r="H3" s="35">
        <v>0.97</v>
      </c>
      <c r="I3" s="35">
        <v>0.41</v>
      </c>
      <c r="J3" s="35"/>
      <c r="K3" s="35" t="s">
        <v>591</v>
      </c>
      <c r="L3" s="35">
        <v>4.62</v>
      </c>
      <c r="M3" s="35">
        <v>0.67</v>
      </c>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1.0401230953879499</v>
      </c>
      <c r="E6" s="48">
        <v>-1.1311019716852E-3</v>
      </c>
      <c r="F6" s="48">
        <v>0.27338630607075698</v>
      </c>
      <c r="G6" s="48">
        <v>0.53620665386016597</v>
      </c>
      <c r="H6" s="48">
        <v>1.3350522175713</v>
      </c>
      <c r="I6" s="48">
        <v>2.24600103563527</v>
      </c>
      <c r="J6" s="48">
        <v>3.62628104239062</v>
      </c>
      <c r="K6" s="48">
        <v>5.0453735450510599</v>
      </c>
      <c r="L6" s="48">
        <v>6.6087187837307404</v>
      </c>
      <c r="M6" s="48">
        <v>7.5359564857906198</v>
      </c>
      <c r="N6" s="48">
        <v>1.51146732917941E-2</v>
      </c>
      <c r="O6" s="48">
        <v>0.27787710884776101</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1.1162342220853301</v>
      </c>
      <c r="E8" s="48">
        <v>2.0087981422780101E-3</v>
      </c>
      <c r="F8" s="48">
        <v>0.28042257203791598</v>
      </c>
      <c r="G8" s="48">
        <v>0.52389207078537103</v>
      </c>
      <c r="H8" s="48">
        <v>1.3236483147100999</v>
      </c>
      <c r="I8" s="48">
        <v>2.17681896669079</v>
      </c>
      <c r="J8" s="48">
        <v>3.4366479950136202</v>
      </c>
      <c r="K8" s="48">
        <v>4.7662765852784803</v>
      </c>
      <c r="L8" s="48">
        <v>5.8902568006793397</v>
      </c>
      <c r="M8" s="48">
        <v>6.8799263347595696</v>
      </c>
      <c r="N8" s="48">
        <v>1.6427769678359901E-2</v>
      </c>
      <c r="O8" s="48">
        <v>0.28610134979802299</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1.0404479465156</v>
      </c>
      <c r="E10" s="48">
        <v>3.3229938482307198E-3</v>
      </c>
      <c r="F10" s="48">
        <v>0.27973669500106402</v>
      </c>
      <c r="G10" s="48">
        <v>0.50388796979634998</v>
      </c>
      <c r="H10" s="48">
        <v>1.29744969470445</v>
      </c>
      <c r="I10" s="48">
        <v>2.19011512806685</v>
      </c>
      <c r="J10" s="48">
        <v>3.50332707758569</v>
      </c>
      <c r="K10" s="48">
        <v>4.8539947483842996</v>
      </c>
      <c r="L10" s="48">
        <v>6.2283978709809604</v>
      </c>
      <c r="M10" s="48">
        <v>6.86316391997957</v>
      </c>
      <c r="N10" s="48">
        <v>1.21583345609407E-2</v>
      </c>
      <c r="O10" s="48">
        <v>0.26431647488458598</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0.93078259108927497</v>
      </c>
      <c r="E12" s="41">
        <v>0.96400983945804897</v>
      </c>
      <c r="F12" s="41">
        <v>0.92170796434178903</v>
      </c>
      <c r="G12" s="41">
        <v>0.93590050068395803</v>
      </c>
      <c r="H12" s="41">
        <v>0.92318770519870297</v>
      </c>
      <c r="I12" s="41">
        <v>0.97750889631563997</v>
      </c>
      <c r="J12" s="41">
        <v>0.92661339848996904</v>
      </c>
      <c r="K12" s="41">
        <v>0.91479063561543095</v>
      </c>
      <c r="L12" s="41">
        <v>0.93997342147408602</v>
      </c>
      <c r="M12" s="41">
        <v>0.905087833970597</v>
      </c>
      <c r="N12" s="41">
        <v>0.86187359545954101</v>
      </c>
      <c r="O12" s="41">
        <v>0.87222483153290897</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0.92879704924112005</v>
      </c>
      <c r="E14" s="41">
        <v>0.91727386400088995</v>
      </c>
      <c r="F14" s="41">
        <v>0.93539797549993597</v>
      </c>
      <c r="G14" s="41">
        <v>0.982340194261347</v>
      </c>
      <c r="H14" s="41">
        <v>0.953534227202263</v>
      </c>
      <c r="I14" s="41">
        <v>0.94780163132578199</v>
      </c>
      <c r="J14" s="41">
        <v>0.90910819547442501</v>
      </c>
      <c r="K14" s="41">
        <v>0.90119360752431099</v>
      </c>
      <c r="L14" s="41">
        <v>0.87156993777309699</v>
      </c>
      <c r="M14" s="41">
        <v>0.91904183325074795</v>
      </c>
      <c r="N14" s="41">
        <v>0.84797986373302103</v>
      </c>
      <c r="O14" s="41">
        <v>0.84238796289414797</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0.88846444144877601</v>
      </c>
      <c r="E16" s="41">
        <v>0.93117426423358096</v>
      </c>
      <c r="F16" s="41">
        <v>0.93711843294001695</v>
      </c>
      <c r="G16" s="41">
        <v>0.95826932666660003</v>
      </c>
      <c r="H16" s="41">
        <v>0.88822988861698604</v>
      </c>
      <c r="I16" s="41">
        <v>0.93445268938917503</v>
      </c>
      <c r="J16" s="41">
        <v>0.93898248350372604</v>
      </c>
      <c r="K16" s="41">
        <v>0.88850368929225598</v>
      </c>
      <c r="L16" s="41">
        <v>0.84904066526799704</v>
      </c>
      <c r="M16" s="41">
        <v>0.87388646971766804</v>
      </c>
      <c r="N16" s="41">
        <v>0.77428804018841801</v>
      </c>
      <c r="O16" s="41">
        <v>0.71330405746373604</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41">
        <v>0.943000107607877</v>
      </c>
      <c r="E18" s="41">
        <v>0.97836587423982302</v>
      </c>
      <c r="F18" s="41">
        <v>0.89945722059042499</v>
      </c>
      <c r="G18" s="41">
        <v>0.96335895570387697</v>
      </c>
      <c r="H18" s="41">
        <v>0.93802255441909299</v>
      </c>
      <c r="I18" s="41">
        <v>0.95035128636778199</v>
      </c>
      <c r="J18" s="41">
        <v>0.89976048622354898</v>
      </c>
      <c r="K18" s="41">
        <v>0.83421821389402195</v>
      </c>
      <c r="L18" s="41">
        <v>0.809120602927489</v>
      </c>
      <c r="M18" s="41">
        <v>0.76433884507021899</v>
      </c>
      <c r="N18" s="41">
        <v>0.62301961982254705</v>
      </c>
      <c r="O18" s="41">
        <v>0.54591774047396002</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0.90493371340332196</v>
      </c>
      <c r="E20" s="41">
        <v>0.91243494569305605</v>
      </c>
      <c r="F20" s="41">
        <v>0.94212850307101503</v>
      </c>
      <c r="G20" s="41">
        <v>0.92084380095310703</v>
      </c>
      <c r="H20" s="41">
        <v>0.86820146569506496</v>
      </c>
      <c r="I20" s="41">
        <v>0.85100029643768704</v>
      </c>
      <c r="J20" s="41">
        <v>0.81756814921090404</v>
      </c>
      <c r="K20" s="41">
        <v>0.75618232573877697</v>
      </c>
      <c r="L20" s="41">
        <v>0.64913780558789302</v>
      </c>
      <c r="M20" s="41">
        <v>0.60656837783961903</v>
      </c>
      <c r="N20" s="41">
        <v>0.44427945652980899</v>
      </c>
      <c r="O20" s="41">
        <v>0.351132215513762</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0.90746216943580504</v>
      </c>
      <c r="E22" s="41">
        <v>0.84661590848222801</v>
      </c>
      <c r="F22" s="41">
        <v>0.82868946890569095</v>
      </c>
      <c r="G22" s="41">
        <v>0.71377618600107995</v>
      </c>
      <c r="H22" s="41">
        <v>0.64119953665294405</v>
      </c>
      <c r="I22" s="41">
        <v>0.52268301110395599</v>
      </c>
      <c r="J22" s="41">
        <v>0.47712266931667002</v>
      </c>
      <c r="K22" s="41">
        <v>0.35156745836648201</v>
      </c>
      <c r="L22" s="41">
        <v>0.24961155245309799</v>
      </c>
      <c r="M22" s="41">
        <v>0.17323877112796299</v>
      </c>
      <c r="N22" s="41">
        <v>0.12153003064453299</v>
      </c>
      <c r="O22" s="41">
        <v>6.3188031333993894E-2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41">
        <v>0.62214201392186896</v>
      </c>
      <c r="E24" s="41">
        <v>0.50850633857987304</v>
      </c>
      <c r="F24" s="41">
        <v>0.453304325741203</v>
      </c>
      <c r="G24" s="41">
        <v>0.36924958122287899</v>
      </c>
      <c r="H24" s="41">
        <v>0.28467141963468701</v>
      </c>
      <c r="I24" s="41">
        <v>0.20102925470651101</v>
      </c>
      <c r="J24" s="41">
        <v>0.131312337607912</v>
      </c>
      <c r="K24" s="41">
        <v>7.0108574184517297E-2</v>
      </c>
      <c r="L24" s="35"/>
      <c r="M24" s="35"/>
      <c r="N24" s="35"/>
      <c r="O24" s="35"/>
      <c r="P24" s="34"/>
      <c r="Q24" s="34"/>
    </row>
    <row r="25" spans="1:17" x14ac:dyDescent="0.2">
      <c r="A25" s="42" t="s">
        <v>588</v>
      </c>
      <c r="B25" s="43">
        <v>15</v>
      </c>
      <c r="C25" s="42" t="s">
        <v>587</v>
      </c>
      <c r="D25" s="36">
        <v>0.95760000000000001</v>
      </c>
      <c r="E25" s="36">
        <v>17.305199999999999</v>
      </c>
      <c r="F25" s="36">
        <v>23.324400000000001</v>
      </c>
      <c r="G25" s="36">
        <v>35.369999999999997</v>
      </c>
      <c r="H25" s="36">
        <v>59.439599999999999</v>
      </c>
      <c r="I25" s="36">
        <v>0.95760000000000001</v>
      </c>
      <c r="J25" s="36">
        <v>0.95399999999999996</v>
      </c>
      <c r="K25" s="34">
        <v>19581.691999999999</v>
      </c>
      <c r="L25" s="34">
        <v>0.96120000000000005</v>
      </c>
      <c r="M25" s="34"/>
      <c r="N25" s="34"/>
      <c r="O25" s="34"/>
      <c r="P25" s="34"/>
      <c r="Q25" s="34"/>
    </row>
    <row r="26" spans="1:17" ht="12.75" x14ac:dyDescent="0.25">
      <c r="A26" s="46" t="s">
        <v>586</v>
      </c>
      <c r="B26" s="51">
        <v>0</v>
      </c>
      <c r="C26" s="46" t="s">
        <v>599</v>
      </c>
      <c r="D26" s="52">
        <v>0.93326759133158699</v>
      </c>
      <c r="E26" s="52">
        <v>0.92299254951575604</v>
      </c>
      <c r="F26" s="52">
        <v>0.91677702630283398</v>
      </c>
      <c r="G26" s="52">
        <v>0.93520029666608295</v>
      </c>
      <c r="H26" s="52">
        <v>0.90672779113745605</v>
      </c>
      <c r="I26" s="52">
        <v>0.95501186314360698</v>
      </c>
      <c r="J26" s="36">
        <v>0.92100000000000004</v>
      </c>
      <c r="K26" s="34">
        <v>0.76400000000000001</v>
      </c>
      <c r="L26" s="34">
        <v>0.95199999999999996</v>
      </c>
      <c r="M26" s="34"/>
      <c r="N26" s="34"/>
      <c r="O26" s="34"/>
      <c r="P26" s="34"/>
      <c r="Q26" s="34"/>
    </row>
    <row r="27" spans="1:17" x14ac:dyDescent="0.2">
      <c r="A27" s="47" t="s">
        <v>588</v>
      </c>
      <c r="B27" s="49">
        <v>15</v>
      </c>
      <c r="C27" s="47" t="s">
        <v>587</v>
      </c>
      <c r="D27" s="36">
        <v>0.95760000000000001</v>
      </c>
      <c r="E27" s="36">
        <v>18.7956</v>
      </c>
      <c r="F27" s="36">
        <v>24.814799999999998</v>
      </c>
      <c r="G27" s="36">
        <v>36.860399999999998</v>
      </c>
      <c r="H27" s="36">
        <v>60.933599999999991</v>
      </c>
      <c r="I27" s="36">
        <v>0.95760000000000001</v>
      </c>
      <c r="J27" s="36">
        <v>985.24099999962743</v>
      </c>
      <c r="K27" s="40">
        <v>0.95399999999999996</v>
      </c>
      <c r="L27" s="40">
        <v>19583.196</v>
      </c>
      <c r="M27" s="40">
        <v>0.9648000000000001</v>
      </c>
    </row>
    <row r="28" spans="1:17" ht="12.75" x14ac:dyDescent="0.25">
      <c r="A28" s="46" t="s">
        <v>586</v>
      </c>
      <c r="B28" s="51">
        <v>0</v>
      </c>
      <c r="C28" s="46" t="s">
        <v>599</v>
      </c>
      <c r="D28" s="52">
        <v>0.95135705978930096</v>
      </c>
      <c r="E28" s="52">
        <v>0.93249645960452499</v>
      </c>
      <c r="F28" s="52">
        <v>0.92913241712582795</v>
      </c>
      <c r="G28" s="52">
        <v>0.92326239010422795</v>
      </c>
      <c r="H28" s="52">
        <v>0.90080637382286799</v>
      </c>
      <c r="I28" s="52">
        <v>0.94352964704092901</v>
      </c>
      <c r="J28" s="36">
        <v>0.92200000000000004</v>
      </c>
      <c r="K28" s="40">
        <v>0.95199999999999996</v>
      </c>
      <c r="L28" s="40">
        <v>0.70599999999999996</v>
      </c>
      <c r="M28" s="40">
        <v>0.997</v>
      </c>
    </row>
    <row r="29" spans="1:17" x14ac:dyDescent="0.2">
      <c r="A29" s="47" t="s">
        <v>588</v>
      </c>
      <c r="B29" s="49">
        <v>15</v>
      </c>
      <c r="C29" s="47" t="s">
        <v>587</v>
      </c>
      <c r="D29" s="36">
        <v>0.95760000000000001</v>
      </c>
      <c r="E29" s="36">
        <v>20.289600000000004</v>
      </c>
      <c r="F29" s="36">
        <v>26.305199999999999</v>
      </c>
      <c r="G29" s="36">
        <v>38.3508</v>
      </c>
      <c r="H29" s="36">
        <v>62.427600000000005</v>
      </c>
      <c r="I29" s="36">
        <v>0.95760000000000001</v>
      </c>
      <c r="J29" s="36">
        <v>982.3280001276479</v>
      </c>
      <c r="K29" s="40">
        <v>0.95399999999999996</v>
      </c>
      <c r="L29" s="40">
        <v>19584.704000000002</v>
      </c>
      <c r="M29" s="40">
        <v>0.9648000000000001</v>
      </c>
      <c r="Q29" s="34"/>
    </row>
    <row r="30" spans="1:17" ht="12.75" x14ac:dyDescent="0.25">
      <c r="A30" s="46" t="s">
        <v>586</v>
      </c>
      <c r="B30" s="51">
        <v>0</v>
      </c>
      <c r="C30" s="46" t="s">
        <v>599</v>
      </c>
      <c r="D30" s="52">
        <v>0.95320005580913303</v>
      </c>
      <c r="E30" s="52">
        <v>0.91220753739078897</v>
      </c>
      <c r="F30" s="52">
        <v>0.90237508145738798</v>
      </c>
      <c r="G30" s="52">
        <v>0.93132038357511704</v>
      </c>
      <c r="H30" s="52">
        <v>0.87391488135267603</v>
      </c>
      <c r="I30" s="52">
        <v>0.95192966853797301</v>
      </c>
      <c r="J30" s="36">
        <v>0.77100000000000002</v>
      </c>
      <c r="K30" s="40">
        <v>0.94399999999999995</v>
      </c>
      <c r="L30" s="40">
        <v>0.67300000000000004</v>
      </c>
      <c r="M30" s="40">
        <v>0.95</v>
      </c>
      <c r="Q30" s="34"/>
    </row>
    <row r="31" spans="1:17" x14ac:dyDescent="0.2">
      <c r="A31" s="33"/>
      <c r="B31" s="49"/>
      <c r="C31" s="53"/>
      <c r="Q31" s="34"/>
    </row>
    <row r="32" spans="1:17" x14ac:dyDescent="0.2">
      <c r="D32" s="35"/>
      <c r="E32" s="35"/>
      <c r="F32" s="35"/>
      <c r="G32" s="35"/>
      <c r="H32" s="35"/>
      <c r="I32" s="35"/>
      <c r="J32" s="35"/>
      <c r="K32" s="35"/>
      <c r="Q32" s="34"/>
    </row>
    <row r="33" spans="2:85" x14ac:dyDescent="0.2">
      <c r="B33" s="56"/>
      <c r="C33" s="56"/>
      <c r="F33" s="57"/>
      <c r="G33" s="57"/>
      <c r="H33" s="57"/>
      <c r="I33" s="57"/>
      <c r="J33" s="57"/>
      <c r="K33" s="57"/>
      <c r="L33" s="57"/>
      <c r="M33" s="57"/>
    </row>
    <row r="34" spans="2:85" x14ac:dyDescent="0.2">
      <c r="B34" s="56"/>
      <c r="C34" s="56"/>
      <c r="F34" s="57"/>
      <c r="G34" s="57"/>
      <c r="H34" s="57"/>
      <c r="I34" s="57"/>
      <c r="J34" s="57"/>
      <c r="K34" s="57"/>
      <c r="L34" s="57"/>
      <c r="M34" s="57"/>
    </row>
    <row r="35" spans="2:85" x14ac:dyDescent="0.2">
      <c r="B35" s="56"/>
      <c r="C35" s="56"/>
      <c r="F35" s="57"/>
      <c r="G35" s="57"/>
      <c r="H35" s="57"/>
      <c r="I35" s="57"/>
      <c r="J35" s="57"/>
      <c r="K35" s="57"/>
      <c r="L35" s="57"/>
      <c r="M35" s="57"/>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row>
    <row r="36" spans="2:85" x14ac:dyDescent="0.2">
      <c r="B36" s="56"/>
      <c r="C36" s="56"/>
      <c r="F36" s="57"/>
      <c r="G36" s="57"/>
      <c r="H36" s="57"/>
      <c r="I36" s="57"/>
      <c r="J36" s="57"/>
      <c r="K36" s="57"/>
      <c r="L36" s="57"/>
      <c r="M36" s="57"/>
    </row>
    <row r="37" spans="2:85" x14ac:dyDescent="0.2">
      <c r="B37" s="56"/>
      <c r="C37" s="56"/>
      <c r="F37" s="57"/>
      <c r="G37" s="57"/>
      <c r="H37" s="57"/>
      <c r="I37" s="57"/>
      <c r="J37" s="57"/>
      <c r="K37" s="57"/>
      <c r="L37" s="57"/>
      <c r="M37" s="57"/>
    </row>
    <row r="38" spans="2:85" x14ac:dyDescent="0.2">
      <c r="B38" s="56"/>
      <c r="C38" s="56"/>
      <c r="F38" s="57"/>
      <c r="G38" s="57"/>
      <c r="H38" s="57"/>
      <c r="I38" s="57"/>
      <c r="J38" s="57"/>
      <c r="K38" s="57"/>
      <c r="L38" s="57"/>
      <c r="M38" s="57"/>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row>
    <row r="39" spans="2:85" x14ac:dyDescent="0.2">
      <c r="D39" s="35"/>
      <c r="E39" s="35"/>
      <c r="F39" s="55"/>
      <c r="G39" s="35"/>
      <c r="H39" s="35"/>
      <c r="I39" s="35"/>
      <c r="J39" s="35"/>
    </row>
    <row r="40" spans="2:85" x14ac:dyDescent="0.2">
      <c r="D40" s="35"/>
      <c r="E40" s="35"/>
      <c r="F40" s="55"/>
      <c r="G40" s="35"/>
      <c r="H40" s="35"/>
      <c r="I40" s="35"/>
      <c r="J40" s="35"/>
    </row>
    <row r="41" spans="2:85" x14ac:dyDescent="0.2">
      <c r="D41" s="35"/>
      <c r="E41" s="35"/>
      <c r="F41" s="55"/>
      <c r="G41" s="35"/>
      <c r="H41" s="35"/>
      <c r="I41" s="35"/>
      <c r="J41" s="35"/>
    </row>
    <row r="42" spans="2:85" x14ac:dyDescent="0.2">
      <c r="F42" s="55"/>
    </row>
    <row r="43" spans="2:85" x14ac:dyDescent="0.2">
      <c r="F43" s="55"/>
      <c r="P43" s="40"/>
      <c r="Q43" s="35"/>
    </row>
    <row r="44" spans="2:85" x14ac:dyDescent="0.2">
      <c r="F44" s="55"/>
      <c r="P44" s="40"/>
      <c r="Q44" s="40"/>
    </row>
    <row r="45" spans="2:85" x14ac:dyDescent="0.2">
      <c r="F45" s="55"/>
      <c r="P45" s="40"/>
      <c r="Q45" s="35"/>
    </row>
    <row r="46" spans="2:85" x14ac:dyDescent="0.2">
      <c r="F46" s="55"/>
      <c r="G46" s="35"/>
      <c r="H46" s="35"/>
      <c r="I46" s="35"/>
      <c r="J46" s="35"/>
      <c r="K46" s="35"/>
      <c r="L46" s="35"/>
      <c r="M46" s="35"/>
      <c r="N46" s="35"/>
      <c r="O46" s="35"/>
      <c r="P46" s="35"/>
      <c r="Q46" s="40"/>
    </row>
    <row r="47" spans="2:85" x14ac:dyDescent="0.2">
      <c r="F47" s="55"/>
      <c r="P47" s="40"/>
      <c r="Q47" s="35"/>
    </row>
    <row r="48" spans="2:85"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5AE71-8E0D-4144-9D24-AE1DF249EC14}">
  <dimension ref="A1:AX88"/>
  <sheetViews>
    <sheetView showGridLines="0" zoomScale="150" zoomScaleNormal="150" zoomScalePageLayoutView="150" workbookViewId="0">
      <selection activeCell="N3" sqref="N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20" x14ac:dyDescent="0.2">
      <c r="A1" s="33" t="s">
        <v>603</v>
      </c>
      <c r="D1" s="35"/>
      <c r="E1" s="35"/>
      <c r="F1" s="35"/>
      <c r="G1" s="35"/>
      <c r="H1" s="35"/>
      <c r="I1" s="35"/>
      <c r="J1" s="35"/>
      <c r="K1" s="35"/>
      <c r="L1" s="35"/>
      <c r="M1" s="35"/>
      <c r="N1" s="35"/>
      <c r="O1" s="35"/>
      <c r="P1" s="34"/>
      <c r="Q1" s="34"/>
    </row>
    <row r="2" spans="1:20" x14ac:dyDescent="0.2">
      <c r="A2" s="33" t="s">
        <v>594</v>
      </c>
      <c r="D2" s="35"/>
      <c r="E2" s="35"/>
      <c r="F2" s="35"/>
      <c r="G2" s="35"/>
      <c r="H2" s="35"/>
      <c r="I2" s="35"/>
      <c r="J2" s="35"/>
      <c r="K2" s="35"/>
      <c r="L2" s="35"/>
      <c r="M2" s="35"/>
      <c r="N2" s="35"/>
      <c r="O2" s="35"/>
      <c r="P2" s="34"/>
      <c r="Q2" s="34"/>
    </row>
    <row r="3" spans="1:20" x14ac:dyDescent="0.2">
      <c r="A3" s="33" t="s">
        <v>593</v>
      </c>
      <c r="D3" s="34">
        <v>7.0209999999999999</v>
      </c>
      <c r="E3" s="14">
        <v>0.45300000000000001</v>
      </c>
      <c r="F3" s="35"/>
      <c r="G3" s="35" t="s">
        <v>592</v>
      </c>
      <c r="H3" s="35">
        <v>0.97</v>
      </c>
      <c r="I3" s="35">
        <v>0.41</v>
      </c>
      <c r="J3" s="35"/>
      <c r="K3" s="35" t="s">
        <v>591</v>
      </c>
      <c r="L3" s="35">
        <v>4.62</v>
      </c>
      <c r="M3" s="35">
        <v>0.67</v>
      </c>
      <c r="N3" s="35"/>
      <c r="O3" s="35"/>
      <c r="P3" s="34"/>
      <c r="Q3" s="34"/>
    </row>
    <row r="4" spans="1:20" x14ac:dyDescent="0.2">
      <c r="A4" s="33" t="s">
        <v>590</v>
      </c>
      <c r="D4" s="41"/>
      <c r="E4" s="41"/>
      <c r="F4" s="41"/>
      <c r="G4" s="41"/>
      <c r="H4" s="41"/>
      <c r="I4" s="41"/>
      <c r="J4" s="41"/>
      <c r="K4" s="41"/>
      <c r="L4" s="41"/>
      <c r="M4" s="41"/>
      <c r="N4" s="41"/>
      <c r="O4" s="41"/>
      <c r="P4" s="34"/>
      <c r="Q4" s="34"/>
    </row>
    <row r="5" spans="1:20"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c r="P5" s="34"/>
    </row>
    <row r="6" spans="1:20" ht="12.75" x14ac:dyDescent="0.25">
      <c r="A6" s="46" t="s">
        <v>586</v>
      </c>
      <c r="B6" s="27">
        <v>0.105</v>
      </c>
      <c r="C6" s="47" t="s">
        <v>599</v>
      </c>
      <c r="D6" s="48">
        <v>1.2266123092563199</v>
      </c>
      <c r="E6" s="48">
        <v>1.1755460964164599E-2</v>
      </c>
      <c r="F6" s="48">
        <v>0.26648212529336701</v>
      </c>
      <c r="G6" s="48">
        <v>0.51826683323048495</v>
      </c>
      <c r="H6" s="48">
        <v>1.23201949186894</v>
      </c>
      <c r="I6" s="48">
        <v>2.0010876319121098</v>
      </c>
      <c r="J6" s="48">
        <v>3.1097478477889502</v>
      </c>
      <c r="K6" s="48">
        <v>4.21823453187318</v>
      </c>
      <c r="L6" s="48">
        <v>5.1608416478364303</v>
      </c>
      <c r="M6" s="48">
        <v>5.79379809058661</v>
      </c>
      <c r="N6" s="48">
        <v>2.8406312427798001E-2</v>
      </c>
      <c r="O6" s="48">
        <v>0.27165574363716799</v>
      </c>
      <c r="R6" s="45"/>
      <c r="T6" s="45"/>
    </row>
    <row r="7" spans="1:20"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c r="P7" s="34"/>
    </row>
    <row r="8" spans="1:20" ht="12.75" x14ac:dyDescent="0.25">
      <c r="A8" s="46" t="s">
        <v>586</v>
      </c>
      <c r="B8" s="27">
        <v>0.105</v>
      </c>
      <c r="C8" s="47" t="s">
        <v>599</v>
      </c>
      <c r="D8" s="48">
        <v>1.28685649133814</v>
      </c>
      <c r="E8" s="48">
        <v>6.2330235882773399E-3</v>
      </c>
      <c r="F8" s="48">
        <v>0.26120722407035002</v>
      </c>
      <c r="G8" s="48">
        <v>0.52126671637322597</v>
      </c>
      <c r="H8" s="48">
        <v>1.24988823093874</v>
      </c>
      <c r="I8" s="48">
        <v>1.98435368825884</v>
      </c>
      <c r="J8" s="48">
        <v>2.9644861653828301</v>
      </c>
      <c r="K8" s="48">
        <v>3.9649182913162702</v>
      </c>
      <c r="L8" s="48">
        <v>4.8243188922037801</v>
      </c>
      <c r="M8" s="48">
        <v>5.3595629166380299</v>
      </c>
      <c r="N8" s="48">
        <v>2.7962396772484199E-2</v>
      </c>
      <c r="O8" s="48">
        <v>0.28162007990002802</v>
      </c>
      <c r="R8" s="45"/>
      <c r="T8" s="45"/>
    </row>
    <row r="9" spans="1:20"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c r="P9" s="34"/>
      <c r="Q9" s="34"/>
    </row>
    <row r="10" spans="1:20" ht="12.75" x14ac:dyDescent="0.25">
      <c r="A10" s="46" t="s">
        <v>586</v>
      </c>
      <c r="B10" s="58">
        <v>0.105</v>
      </c>
      <c r="C10" s="46" t="s">
        <v>599</v>
      </c>
      <c r="D10" s="48">
        <v>1.2500741645298299</v>
      </c>
      <c r="E10" s="48">
        <v>6.2645385937959101E-3</v>
      </c>
      <c r="F10" s="48">
        <v>0.27866618707551799</v>
      </c>
      <c r="G10" s="48">
        <v>0.52304826181998598</v>
      </c>
      <c r="H10" s="48">
        <v>1.2519251951563599</v>
      </c>
      <c r="I10" s="48">
        <v>2.0435240526835501</v>
      </c>
      <c r="J10" s="48">
        <v>3.08326852225054</v>
      </c>
      <c r="K10" s="48">
        <v>4.1917115292408003</v>
      </c>
      <c r="L10" s="48">
        <v>5.12482794716162</v>
      </c>
      <c r="M10" s="48">
        <v>5.6076945528214504</v>
      </c>
      <c r="N10" s="48">
        <v>2.30664995668096E-2</v>
      </c>
      <c r="O10" s="48">
        <v>0.27275736619222901</v>
      </c>
      <c r="Q10" s="34"/>
      <c r="R10" s="45"/>
      <c r="T10" s="45"/>
    </row>
    <row r="11" spans="1:20"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20" x14ac:dyDescent="0.2">
      <c r="A12" s="46" t="s">
        <v>586</v>
      </c>
      <c r="B12" s="51">
        <v>0</v>
      </c>
      <c r="C12" s="46" t="s">
        <v>600</v>
      </c>
      <c r="D12" s="41">
        <v>0.90211271599037601</v>
      </c>
      <c r="E12" s="41">
        <v>0.90552576475062796</v>
      </c>
      <c r="F12" s="41">
        <v>0.90409691399926895</v>
      </c>
      <c r="G12" s="41">
        <v>0.92430570302729997</v>
      </c>
      <c r="H12" s="41">
        <v>0.90496910495326699</v>
      </c>
      <c r="I12" s="41">
        <v>0.89317015313887504</v>
      </c>
      <c r="J12" s="41">
        <v>0.90953607106027301</v>
      </c>
      <c r="K12" s="41">
        <v>0.89466897794324896</v>
      </c>
      <c r="L12" s="41">
        <v>0.88817820536102698</v>
      </c>
      <c r="M12" s="41">
        <v>0.88984375000000004</v>
      </c>
      <c r="N12" s="41">
        <v>0.88398643116153897</v>
      </c>
      <c r="O12" s="41">
        <v>0.85786550460878797</v>
      </c>
    </row>
    <row r="13" spans="1:20"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20" x14ac:dyDescent="0.2">
      <c r="A14" s="46" t="s">
        <v>586</v>
      </c>
      <c r="B14" s="51">
        <v>0</v>
      </c>
      <c r="C14" s="46" t="s">
        <v>600</v>
      </c>
      <c r="D14" s="41">
        <v>0.930399041154783</v>
      </c>
      <c r="E14" s="41">
        <v>0.88939935852572505</v>
      </c>
      <c r="F14" s="41">
        <v>0.85791445857481896</v>
      </c>
      <c r="G14" s="41">
        <v>0.907979297568138</v>
      </c>
      <c r="H14" s="41">
        <v>0.90156575733636002</v>
      </c>
      <c r="I14" s="41">
        <v>0.89610901502394502</v>
      </c>
      <c r="J14" s="41">
        <v>0.90286670851642603</v>
      </c>
      <c r="K14" s="41">
        <v>0.88062269099523405</v>
      </c>
      <c r="L14" s="41">
        <v>0.87171894309933695</v>
      </c>
      <c r="M14" s="41">
        <v>0.87571261373503995</v>
      </c>
      <c r="N14" s="41">
        <v>0.83421493451815798</v>
      </c>
      <c r="O14" s="41">
        <v>0.79115248562093299</v>
      </c>
    </row>
    <row r="15" spans="1:20"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20" x14ac:dyDescent="0.2">
      <c r="A16" s="46" t="s">
        <v>586</v>
      </c>
      <c r="B16" s="51">
        <v>0</v>
      </c>
      <c r="C16" s="46" t="s">
        <v>600</v>
      </c>
      <c r="D16" s="41">
        <v>0.89727841627322102</v>
      </c>
      <c r="E16" s="41">
        <v>0.89613665785880203</v>
      </c>
      <c r="F16" s="41">
        <v>0.881511914174813</v>
      </c>
      <c r="G16" s="41">
        <v>0.903145347850552</v>
      </c>
      <c r="H16" s="41">
        <v>0.885809110390681</v>
      </c>
      <c r="I16" s="41">
        <v>0.89340248029107205</v>
      </c>
      <c r="J16" s="41">
        <v>0.89117785488842505</v>
      </c>
      <c r="K16" s="41">
        <v>0.87497293237932405</v>
      </c>
      <c r="L16" s="41">
        <v>0.83643294992300898</v>
      </c>
      <c r="M16" s="41">
        <v>0.82225449541453899</v>
      </c>
      <c r="N16" s="41">
        <v>0.769132395187339</v>
      </c>
      <c r="O16" s="41">
        <v>0.71231137008815204</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41">
        <v>0.94907242849307605</v>
      </c>
      <c r="E18" s="41">
        <v>0.89476288990743902</v>
      </c>
      <c r="F18" s="41">
        <v>0.86787103226872298</v>
      </c>
      <c r="G18" s="41">
        <v>0.89383088073006101</v>
      </c>
      <c r="H18" s="41">
        <v>0.88965795525149505</v>
      </c>
      <c r="I18" s="41">
        <v>0.88026743558225795</v>
      </c>
      <c r="J18" s="41">
        <v>0.831350767147088</v>
      </c>
      <c r="K18" s="41">
        <v>0.82693457033045803</v>
      </c>
      <c r="L18" s="41">
        <v>0.76831041791695598</v>
      </c>
      <c r="M18" s="41">
        <v>0.73267504323190702</v>
      </c>
      <c r="N18" s="41">
        <v>0.69838001815175399</v>
      </c>
      <c r="O18" s="41">
        <v>0.61392069508518399</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0.91191422632289099</v>
      </c>
      <c r="E20" s="41">
        <v>0.90350060732419002</v>
      </c>
      <c r="F20" s="41">
        <v>0.897166531034993</v>
      </c>
      <c r="G20" s="41">
        <v>0.86725787674142496</v>
      </c>
      <c r="H20" s="41">
        <v>0.85262455657812697</v>
      </c>
      <c r="I20" s="41">
        <v>0.85540021005366995</v>
      </c>
      <c r="J20" s="41">
        <v>0.77784529663631397</v>
      </c>
      <c r="K20" s="41">
        <v>0.73340370494959894</v>
      </c>
      <c r="L20" s="41">
        <v>0.65951611862003701</v>
      </c>
      <c r="M20" s="41">
        <v>0.63593762709018298</v>
      </c>
      <c r="N20" s="41">
        <v>0.54718726021278796</v>
      </c>
      <c r="O20" s="41">
        <v>0.482739240660985</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0.82767477260869304</v>
      </c>
      <c r="E22" s="41">
        <v>0.81090706288092296</v>
      </c>
      <c r="F22" s="41">
        <v>0.80528092351150604</v>
      </c>
      <c r="G22" s="41">
        <v>0.72741594162988799</v>
      </c>
      <c r="H22" s="41">
        <v>0.674150909568069</v>
      </c>
      <c r="I22" s="41">
        <v>0.61610858910226196</v>
      </c>
      <c r="J22" s="41">
        <v>0.54747981373806998</v>
      </c>
      <c r="K22" s="41">
        <v>0.45217061903113098</v>
      </c>
      <c r="L22" s="41">
        <v>0.43490007497608502</v>
      </c>
      <c r="M22" s="41">
        <v>0.337418055472194</v>
      </c>
      <c r="N22" s="41">
        <v>0.26527868005057398</v>
      </c>
      <c r="O22" s="41">
        <v>0.19891642280699801</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row>
    <row r="24" spans="1:17" x14ac:dyDescent="0.2">
      <c r="A24" s="47" t="s">
        <v>586</v>
      </c>
      <c r="B24" s="49">
        <v>0</v>
      </c>
      <c r="C24" s="47" t="s">
        <v>600</v>
      </c>
      <c r="D24" s="41">
        <v>0.67800765028011101</v>
      </c>
      <c r="E24" s="41">
        <v>0.59818031430934704</v>
      </c>
      <c r="F24" s="41">
        <v>0.53927664391184305</v>
      </c>
      <c r="G24" s="41">
        <v>0.49764490092871899</v>
      </c>
      <c r="H24" s="41">
        <v>0.42401749618927698</v>
      </c>
      <c r="I24" s="41">
        <v>0.360134792761444</v>
      </c>
      <c r="J24" s="41">
        <v>0.28467498970852401</v>
      </c>
      <c r="K24" s="41">
        <v>0.20233334231463601</v>
      </c>
      <c r="L24" s="35"/>
      <c r="M24" s="35"/>
      <c r="N24" s="35"/>
      <c r="O24" s="35"/>
      <c r="P24" s="34"/>
      <c r="Q24" s="34"/>
    </row>
    <row r="25" spans="1:17" x14ac:dyDescent="0.2">
      <c r="A25" s="42" t="s">
        <v>588</v>
      </c>
      <c r="B25" s="43">
        <v>15</v>
      </c>
      <c r="C25" s="42" t="s">
        <v>587</v>
      </c>
      <c r="D25" s="36">
        <v>1.1484000000000001</v>
      </c>
      <c r="E25" s="36">
        <v>17.4924</v>
      </c>
      <c r="F25" s="36">
        <v>23.507999999999999</v>
      </c>
      <c r="G25" s="36">
        <v>35.553599999999996</v>
      </c>
      <c r="H25" s="36">
        <v>59.626799999999996</v>
      </c>
      <c r="I25" s="36">
        <v>1.1519999999999999</v>
      </c>
      <c r="J25" s="35">
        <v>1.1448</v>
      </c>
      <c r="K25" s="34">
        <v>19581.877</v>
      </c>
      <c r="L25" s="34">
        <v>1.1592</v>
      </c>
      <c r="M25" s="34"/>
      <c r="N25" s="35"/>
      <c r="O25" s="35"/>
      <c r="P25" s="34"/>
      <c r="Q25" s="34"/>
    </row>
    <row r="26" spans="1:17" ht="12.75" x14ac:dyDescent="0.25">
      <c r="A26" s="46" t="s">
        <v>586</v>
      </c>
      <c r="B26" s="51">
        <v>0</v>
      </c>
      <c r="C26" s="46" t="s">
        <v>599</v>
      </c>
      <c r="D26" s="52">
        <v>0.90275048601176899</v>
      </c>
      <c r="E26" s="52">
        <v>0.89072507579001103</v>
      </c>
      <c r="F26" s="52">
        <v>0.90168888310194595</v>
      </c>
      <c r="G26" s="52">
        <v>0.88816311746001497</v>
      </c>
      <c r="H26" s="52">
        <v>0.91405521138860701</v>
      </c>
      <c r="I26" s="52">
        <v>0.93686354378818704</v>
      </c>
      <c r="J26" s="35">
        <v>0.91100000000000003</v>
      </c>
      <c r="K26" s="34">
        <v>0.73399999999999999</v>
      </c>
      <c r="L26" s="34">
        <v>0.96099999999999997</v>
      </c>
      <c r="M26" s="34"/>
      <c r="N26" s="35"/>
      <c r="O26" s="35"/>
      <c r="P26" s="34"/>
      <c r="Q26" s="34"/>
    </row>
    <row r="27" spans="1:17" x14ac:dyDescent="0.2">
      <c r="A27" s="47" t="s">
        <v>588</v>
      </c>
      <c r="B27" s="49">
        <v>15</v>
      </c>
      <c r="C27" s="47" t="s">
        <v>587</v>
      </c>
      <c r="D27" s="36">
        <v>1.1484000000000001</v>
      </c>
      <c r="E27" s="36">
        <v>18.979200000000002</v>
      </c>
      <c r="F27" s="36">
        <v>24.9984</v>
      </c>
      <c r="G27" s="36">
        <v>37.047599999999996</v>
      </c>
      <c r="H27" s="36">
        <v>61.120800000000003</v>
      </c>
      <c r="I27" s="36">
        <v>1.1519999999999999</v>
      </c>
      <c r="J27" s="40">
        <v>985.42499999989195</v>
      </c>
      <c r="K27" s="40">
        <v>1.1448</v>
      </c>
      <c r="L27" s="40">
        <v>19583.381000000001</v>
      </c>
      <c r="M27" s="40">
        <v>1.1556000000000002</v>
      </c>
    </row>
    <row r="28" spans="1:17" ht="12.75" x14ac:dyDescent="0.25">
      <c r="A28" s="46" t="s">
        <v>586</v>
      </c>
      <c r="B28" s="51">
        <v>0</v>
      </c>
      <c r="C28" s="46" t="s">
        <v>599</v>
      </c>
      <c r="D28" s="52">
        <v>0.89926978475159203</v>
      </c>
      <c r="E28" s="52">
        <v>0.91889631266954697</v>
      </c>
      <c r="F28" s="52">
        <v>0.87899854548230205</v>
      </c>
      <c r="G28" s="52">
        <v>0.90128515488672001</v>
      </c>
      <c r="H28" s="52">
        <v>0.87785610757404398</v>
      </c>
      <c r="I28" s="52">
        <v>0.90128730021258197</v>
      </c>
      <c r="J28" s="40">
        <v>0.87</v>
      </c>
      <c r="K28" s="40">
        <v>0.92800000000000005</v>
      </c>
      <c r="L28" s="40">
        <v>0.77</v>
      </c>
      <c r="M28" s="40">
        <v>0.94299999999999995</v>
      </c>
    </row>
    <row r="29" spans="1:17" x14ac:dyDescent="0.2">
      <c r="A29" s="47" t="s">
        <v>588</v>
      </c>
      <c r="B29" s="49">
        <v>15</v>
      </c>
      <c r="C29" s="47" t="s">
        <v>587</v>
      </c>
      <c r="D29" s="36">
        <v>1.1484000000000001</v>
      </c>
      <c r="E29" s="36">
        <v>20.473200000000002</v>
      </c>
      <c r="F29" s="36">
        <v>26.488799999999998</v>
      </c>
      <c r="G29" s="36">
        <v>38.537999999999997</v>
      </c>
      <c r="H29" s="36">
        <v>62.614800000000002</v>
      </c>
      <c r="I29" s="36">
        <v>1.1519999999999999</v>
      </c>
      <c r="J29" s="35">
        <v>982.51200012791242</v>
      </c>
      <c r="K29" s="35">
        <v>1.1484000000000001</v>
      </c>
      <c r="L29" s="40">
        <v>19584.888999999999</v>
      </c>
      <c r="M29" s="40">
        <v>1.1592</v>
      </c>
      <c r="N29" s="35"/>
      <c r="O29" s="35"/>
      <c r="P29" s="34"/>
      <c r="Q29" s="34"/>
    </row>
    <row r="30" spans="1:17" ht="12.75" x14ac:dyDescent="0.25">
      <c r="A30" s="46" t="s">
        <v>586</v>
      </c>
      <c r="B30" s="51">
        <v>0</v>
      </c>
      <c r="C30" s="46" t="s">
        <v>599</v>
      </c>
      <c r="D30" s="52">
        <v>0.92876377464752202</v>
      </c>
      <c r="E30" s="52">
        <v>0.89769459934996199</v>
      </c>
      <c r="F30" s="52">
        <v>0.89503571037153395</v>
      </c>
      <c r="G30" s="52">
        <v>0.90234054860484003</v>
      </c>
      <c r="H30" s="52">
        <v>0.88392434604285197</v>
      </c>
      <c r="I30" s="52">
        <v>0.91389271883325596</v>
      </c>
      <c r="J30" s="35">
        <v>0.77600000000000002</v>
      </c>
      <c r="K30" s="35">
        <v>0.91900000000000004</v>
      </c>
      <c r="L30" s="40">
        <v>0.72899999999999998</v>
      </c>
      <c r="M30" s="40">
        <v>0.95399999999999996</v>
      </c>
      <c r="N30" s="35"/>
      <c r="O30" s="35"/>
      <c r="P30" s="34"/>
      <c r="Q30" s="34"/>
    </row>
    <row r="31" spans="1:17" x14ac:dyDescent="0.2">
      <c r="A31" s="33"/>
      <c r="B31" s="49"/>
      <c r="C31" s="53"/>
      <c r="Q31" s="34"/>
    </row>
    <row r="34" spans="1:50" s="36" customFormat="1" x14ac:dyDescent="0.2">
      <c r="A34" s="34"/>
      <c r="B34" s="34"/>
      <c r="C34" s="34"/>
      <c r="E34" s="35"/>
      <c r="F34" s="40"/>
      <c r="G34" s="40"/>
      <c r="H34" s="40"/>
      <c r="I34" s="40"/>
      <c r="J34" s="40"/>
      <c r="K34" s="40"/>
      <c r="L34" s="40"/>
      <c r="M34" s="40"/>
      <c r="N34" s="40"/>
      <c r="O34" s="40"/>
      <c r="P34" s="45"/>
      <c r="Q34" s="45"/>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row>
    <row r="35" spans="1:50" s="36" customFormat="1" x14ac:dyDescent="0.2">
      <c r="A35" s="34"/>
      <c r="B35" s="34"/>
      <c r="C35" s="34"/>
      <c r="E35" s="35"/>
      <c r="F35" s="40"/>
      <c r="G35" s="40"/>
      <c r="H35" s="40"/>
      <c r="I35" s="40"/>
      <c r="J35" s="40"/>
      <c r="K35" s="40"/>
      <c r="L35" s="40"/>
      <c r="M35" s="40"/>
      <c r="N35" s="40"/>
      <c r="O35" s="40"/>
      <c r="P35" s="45"/>
      <c r="Q35" s="45"/>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row>
    <row r="36" spans="1:50" s="36" customFormat="1" x14ac:dyDescent="0.2">
      <c r="A36" s="34"/>
      <c r="B36" s="34"/>
      <c r="C36" s="34"/>
      <c r="E36" s="35"/>
      <c r="F36" s="40"/>
      <c r="G36" s="40"/>
      <c r="H36" s="40"/>
      <c r="I36" s="40"/>
      <c r="J36" s="40"/>
      <c r="K36" s="40"/>
      <c r="L36" s="40"/>
      <c r="M36" s="40"/>
      <c r="N36" s="40"/>
      <c r="O36" s="40"/>
      <c r="P36" s="45"/>
      <c r="Q36" s="45"/>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row>
    <row r="37" spans="1:50" s="36" customFormat="1" x14ac:dyDescent="0.2">
      <c r="A37" s="34"/>
      <c r="B37" s="34"/>
      <c r="C37" s="34"/>
      <c r="E37" s="35"/>
      <c r="F37" s="40"/>
      <c r="G37" s="40"/>
      <c r="H37" s="40"/>
      <c r="I37" s="40"/>
      <c r="J37" s="40"/>
      <c r="K37" s="40"/>
      <c r="L37" s="40"/>
      <c r="M37" s="40"/>
      <c r="N37" s="40"/>
      <c r="O37" s="40"/>
      <c r="P37" s="45"/>
      <c r="Q37" s="45"/>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row>
    <row r="38" spans="1:50" s="36" customFormat="1" x14ac:dyDescent="0.2">
      <c r="A38" s="34"/>
      <c r="B38" s="34"/>
      <c r="C38" s="34"/>
      <c r="E38" s="35"/>
      <c r="F38" s="40"/>
      <c r="G38" s="40"/>
      <c r="H38" s="40"/>
      <c r="I38" s="40"/>
      <c r="J38" s="40"/>
      <c r="K38" s="40"/>
      <c r="L38" s="40"/>
      <c r="M38" s="40"/>
      <c r="N38" s="40"/>
      <c r="O38" s="40"/>
      <c r="P38" s="45"/>
      <c r="Q38" s="45"/>
      <c r="R38" s="34"/>
      <c r="S38" s="34"/>
      <c r="T38" s="34"/>
      <c r="U38" s="34"/>
      <c r="V38" s="34"/>
      <c r="W38" s="34"/>
      <c r="X38" s="34"/>
      <c r="Y38" s="34"/>
      <c r="Z38" s="34"/>
      <c r="AA38" s="34"/>
      <c r="AB38" s="34"/>
      <c r="AC38" s="34"/>
      <c r="AD38" s="34"/>
      <c r="AE38" s="34"/>
      <c r="AF38" s="34"/>
      <c r="AG38" s="34"/>
      <c r="AH38" s="34"/>
      <c r="AI38" s="34"/>
      <c r="AJ38" s="34"/>
    </row>
    <row r="39" spans="1:50" s="36" customFormat="1" x14ac:dyDescent="0.2">
      <c r="A39" s="34"/>
      <c r="B39" s="34"/>
      <c r="C39" s="34"/>
      <c r="E39" s="35"/>
      <c r="F39" s="40"/>
      <c r="G39" s="40"/>
      <c r="H39" s="40"/>
      <c r="I39" s="40"/>
      <c r="J39" s="40"/>
      <c r="K39" s="40"/>
      <c r="L39" s="40"/>
      <c r="M39" s="40"/>
      <c r="N39" s="40"/>
      <c r="O39" s="40"/>
      <c r="P39" s="45"/>
      <c r="Q39" s="45"/>
      <c r="R39" s="34"/>
      <c r="S39" s="34"/>
      <c r="T39" s="34"/>
      <c r="U39" s="34"/>
      <c r="V39" s="34"/>
      <c r="W39" s="34"/>
      <c r="X39" s="34"/>
      <c r="Y39" s="34"/>
      <c r="Z39" s="34"/>
      <c r="AA39" s="34"/>
      <c r="AB39" s="34"/>
      <c r="AC39" s="34"/>
      <c r="AD39" s="34"/>
      <c r="AE39" s="34"/>
      <c r="AF39" s="34"/>
      <c r="AG39" s="34"/>
      <c r="AH39" s="34"/>
      <c r="AI39" s="34"/>
      <c r="AJ39" s="34"/>
    </row>
    <row r="40" spans="1:50" x14ac:dyDescent="0.2">
      <c r="D40" s="35"/>
      <c r="G40" s="35"/>
      <c r="H40" s="35"/>
      <c r="I40" s="35"/>
      <c r="J40" s="35"/>
    </row>
    <row r="41" spans="1:50" x14ac:dyDescent="0.2">
      <c r="D41" s="35"/>
      <c r="G41" s="35"/>
      <c r="H41" s="35"/>
      <c r="I41" s="35"/>
      <c r="J41" s="35"/>
    </row>
    <row r="42" spans="1:50" x14ac:dyDescent="0.2">
      <c r="F42" s="55"/>
    </row>
    <row r="43" spans="1:50" x14ac:dyDescent="0.2">
      <c r="F43" s="55"/>
      <c r="P43" s="40"/>
      <c r="Q43" s="35"/>
    </row>
    <row r="44" spans="1:50" x14ac:dyDescent="0.2">
      <c r="F44" s="55"/>
      <c r="P44" s="40"/>
      <c r="Q44" s="40"/>
    </row>
    <row r="45" spans="1:50" x14ac:dyDescent="0.2">
      <c r="F45" s="55"/>
      <c r="P45" s="40"/>
      <c r="Q45" s="35"/>
    </row>
    <row r="46" spans="1:50" x14ac:dyDescent="0.2">
      <c r="F46" s="55"/>
      <c r="G46" s="35"/>
      <c r="H46" s="35"/>
      <c r="I46" s="35"/>
      <c r="J46" s="35"/>
      <c r="K46" s="35"/>
      <c r="L46" s="35"/>
      <c r="M46" s="35"/>
      <c r="N46" s="35"/>
      <c r="O46" s="35"/>
      <c r="P46" s="35"/>
      <c r="Q46" s="40"/>
    </row>
    <row r="47" spans="1:50" x14ac:dyDescent="0.2">
      <c r="F47" s="55"/>
      <c r="P47" s="40"/>
      <c r="Q47" s="35"/>
    </row>
    <row r="48" spans="1:50"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3E9E4-7743-6544-97D6-5383EC937B54}">
  <dimension ref="A1:AE33"/>
  <sheetViews>
    <sheetView workbookViewId="0">
      <selection activeCell="M4" sqref="M4"/>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604</v>
      </c>
    </row>
    <row r="2" spans="1:31" x14ac:dyDescent="0.2">
      <c r="A2" s="29" t="s">
        <v>594</v>
      </c>
      <c r="D2" s="31"/>
      <c r="E2" s="31"/>
    </row>
    <row r="3" spans="1:31" x14ac:dyDescent="0.2">
      <c r="A3" s="29" t="s">
        <v>593</v>
      </c>
      <c r="D3" s="30">
        <v>6.4790000000000001</v>
      </c>
      <c r="E3" s="30">
        <v>1.5229999999999999</v>
      </c>
      <c r="G3" s="15" t="s">
        <v>592</v>
      </c>
      <c r="H3" s="15">
        <v>1.23</v>
      </c>
      <c r="I3" s="15">
        <v>0.65</v>
      </c>
      <c r="K3" s="15" t="s">
        <v>591</v>
      </c>
      <c r="L3" s="15">
        <v>4.0199999999999996</v>
      </c>
      <c r="M3" s="15">
        <v>1</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0.87381277229072396</v>
      </c>
      <c r="E6" s="22">
        <v>1.0001998619216699E-3</v>
      </c>
      <c r="F6" s="22">
        <v>0.32293709826681599</v>
      </c>
      <c r="G6" s="22">
        <v>0.57693044386655701</v>
      </c>
      <c r="H6" s="22">
        <v>1.28410693002513</v>
      </c>
      <c r="I6" s="22">
        <v>1.9566790256784501</v>
      </c>
      <c r="J6" s="22">
        <v>2.8250448929543199</v>
      </c>
      <c r="K6" s="22">
        <v>3.7912796105509101</v>
      </c>
      <c r="L6" s="22">
        <v>4.5429419515433</v>
      </c>
      <c r="M6" s="22">
        <v>5.2168315561811403</v>
      </c>
      <c r="N6" s="22">
        <v>8.2583227502048898E-3</v>
      </c>
      <c r="O6" s="22">
        <v>0.32713319448707301</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0.88442093554319401</v>
      </c>
      <c r="E8" s="22">
        <v>8.1774953455381895E-4</v>
      </c>
      <c r="F8" s="22">
        <v>0.32474383156641901</v>
      </c>
      <c r="G8" s="22">
        <v>0.58217671670492999</v>
      </c>
      <c r="H8" s="22">
        <v>1.29644989714781</v>
      </c>
      <c r="I8" s="22">
        <v>1.9994337290832001</v>
      </c>
      <c r="J8" s="22">
        <v>2.8703215285661399</v>
      </c>
      <c r="K8" s="22">
        <v>3.7604195276765502</v>
      </c>
      <c r="L8" s="22">
        <v>4.6514594402036504</v>
      </c>
      <c r="M8" s="22">
        <v>5.2427057069292298</v>
      </c>
      <c r="N8" s="22">
        <v>8.04697187466661E-3</v>
      </c>
      <c r="O8" s="22">
        <v>0.31625184594912198</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0.88347699296821103</v>
      </c>
      <c r="E10" s="22">
        <v>7.9848017610016295E-4</v>
      </c>
      <c r="F10" s="22">
        <v>0.31939697751178098</v>
      </c>
      <c r="G10" s="22">
        <v>0.56796002479400198</v>
      </c>
      <c r="H10" s="22">
        <v>1.27985646112789</v>
      </c>
      <c r="I10" s="22">
        <v>2.0005441969245501</v>
      </c>
      <c r="J10" s="22">
        <v>2.9279242951209201</v>
      </c>
      <c r="K10" s="22">
        <v>3.87812580407609</v>
      </c>
      <c r="L10" s="22">
        <v>4.7339743224556798</v>
      </c>
      <c r="M10" s="22">
        <v>5.2227725617951402</v>
      </c>
      <c r="N10" s="22">
        <v>3.1668194393659299E-3</v>
      </c>
      <c r="O10" s="22">
        <v>0.31996798237785501</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0.97438126323251995</v>
      </c>
      <c r="E12" s="22">
        <v>0.95535009512594704</v>
      </c>
      <c r="F12" s="22">
        <v>0.96291722279612102</v>
      </c>
      <c r="G12" s="22">
        <v>0.95939703690165901</v>
      </c>
      <c r="H12" s="22">
        <v>0.97014708424682194</v>
      </c>
      <c r="I12" s="22">
        <v>0.93803248875985701</v>
      </c>
      <c r="J12" s="22">
        <v>0.93059558880007298</v>
      </c>
      <c r="K12" s="22">
        <v>0.91072574463140499</v>
      </c>
      <c r="L12" s="22">
        <v>0.86412445974452501</v>
      </c>
      <c r="M12" s="22">
        <v>0.84112815537997898</v>
      </c>
      <c r="N12" s="22">
        <v>0.787933891300589</v>
      </c>
      <c r="O12" s="22">
        <v>0.73635024365715895</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0.95370065615222199</v>
      </c>
      <c r="E14" s="14">
        <v>0.98219727299600201</v>
      </c>
      <c r="F14" s="14">
        <v>0.96450643246342604</v>
      </c>
      <c r="G14" s="14">
        <v>0.97074286060905701</v>
      </c>
      <c r="H14" s="14">
        <v>0.94669530112471101</v>
      </c>
      <c r="I14" s="14">
        <v>0.92604136059185604</v>
      </c>
      <c r="J14" s="14">
        <v>0.91293584783819204</v>
      </c>
      <c r="K14" s="14">
        <v>0.88887621513980997</v>
      </c>
      <c r="L14" s="14">
        <v>0.82746961108366401</v>
      </c>
      <c r="M14" s="14">
        <v>0.77778976381544696</v>
      </c>
      <c r="N14" s="14">
        <v>0.68056598433162097</v>
      </c>
      <c r="O14" s="14">
        <v>0.59162712124362304</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0.97625182331705695</v>
      </c>
      <c r="E16" s="14">
        <v>0.95765744433920696</v>
      </c>
      <c r="F16" s="14">
        <v>0.96717076127875901</v>
      </c>
      <c r="G16" s="14">
        <v>0.94523025411182104</v>
      </c>
      <c r="H16" s="14">
        <v>0.932333227029437</v>
      </c>
      <c r="I16" s="14">
        <v>0.90278207443735203</v>
      </c>
      <c r="J16" s="14">
        <v>0.86168535943985003</v>
      </c>
      <c r="K16" s="14">
        <v>0.77266256829841795</v>
      </c>
      <c r="L16" s="14">
        <v>0.70714569528361104</v>
      </c>
      <c r="M16" s="14">
        <v>0.60070989789587603</v>
      </c>
      <c r="N16" s="14">
        <v>0.48018148533391097</v>
      </c>
      <c r="O16" s="14">
        <v>0.353192606641067</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0.96927354453779202</v>
      </c>
      <c r="E18" s="14">
        <v>0.941823220841842</v>
      </c>
      <c r="F18" s="14">
        <v>0.94079357400432595</v>
      </c>
      <c r="G18" s="14">
        <v>0.92247054813935703</v>
      </c>
      <c r="H18" s="14">
        <v>0.87107662682433695</v>
      </c>
      <c r="I18" s="14">
        <v>0.81663925893107103</v>
      </c>
      <c r="J18" s="14">
        <v>0.73676419585457598</v>
      </c>
      <c r="K18" s="14">
        <v>0.616746622935336</v>
      </c>
      <c r="L18" s="14">
        <v>0.49392531519744298</v>
      </c>
      <c r="M18" s="14">
        <v>0.36283189403330801</v>
      </c>
      <c r="N18" s="14">
        <v>0.26110603941076799</v>
      </c>
      <c r="O18" s="14">
        <v>0.16042955236991299</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0.94966028785358902</v>
      </c>
      <c r="E20" s="14">
        <v>0.92368631580881899</v>
      </c>
      <c r="F20" s="14">
        <v>0.86870618782571996</v>
      </c>
      <c r="G20" s="14">
        <v>0.83397642658308802</v>
      </c>
      <c r="H20" s="14">
        <v>0.76142447096908095</v>
      </c>
      <c r="I20" s="14">
        <v>0.642191101783401</v>
      </c>
      <c r="J20" s="14">
        <v>0.52325852361969505</v>
      </c>
      <c r="K20" s="14">
        <v>0.39087934317812301</v>
      </c>
      <c r="L20" s="14">
        <v>0.27213489295250498</v>
      </c>
      <c r="M20" s="14">
        <v>0.164597691147465</v>
      </c>
      <c r="N20" s="14">
        <v>9.6902084954517395E-2</v>
      </c>
      <c r="O20" s="14">
        <v>4.8282148234059102E-2</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0.73358073519993505</v>
      </c>
      <c r="E22" s="14">
        <v>0.56496440312732699</v>
      </c>
      <c r="F22" s="14">
        <v>0.45794321747970501</v>
      </c>
      <c r="G22" s="14">
        <v>0.34401290438740301</v>
      </c>
      <c r="H22" s="14">
        <v>0.22982687603913399</v>
      </c>
      <c r="I22" s="14">
        <v>0.14116731459988599</v>
      </c>
      <c r="J22" s="14">
        <v>7.2384373028883606E-2</v>
      </c>
      <c r="K22" s="14">
        <v>3.4214250751974297E-2</v>
      </c>
      <c r="L22" s="14">
        <v>1.4808259001928401E-2</v>
      </c>
      <c r="M22" s="14">
        <v>6.4129933835877003E-3</v>
      </c>
      <c r="N22" s="14">
        <v>1.9150241930675699E-3</v>
      </c>
      <c r="O22" s="14">
        <v>2.80292728874688E-4</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0.259426490446172</v>
      </c>
      <c r="E24" s="14">
        <v>0.113361852429753</v>
      </c>
      <c r="F24" s="14">
        <v>7.3474945936032002E-2</v>
      </c>
      <c r="G24" s="14">
        <v>3.79245610997931E-2</v>
      </c>
      <c r="H24" s="14">
        <v>1.6524972595720899E-2</v>
      </c>
      <c r="I24" s="14">
        <v>2.8603351955307299E-3</v>
      </c>
      <c r="J24" s="14">
        <v>5.1344957374557703E-3</v>
      </c>
      <c r="K24" s="14">
        <v>9.3119606027738998E-4</v>
      </c>
      <c r="L24" s="14"/>
      <c r="M24" s="22"/>
      <c r="N24" s="22"/>
      <c r="O24" s="22"/>
    </row>
    <row r="25" spans="1:31" x14ac:dyDescent="0.2">
      <c r="A25" s="20" t="s">
        <v>588</v>
      </c>
      <c r="B25" s="21">
        <v>15</v>
      </c>
      <c r="C25" s="20" t="s">
        <v>587</v>
      </c>
      <c r="D25" s="19">
        <v>1.2050000000000001</v>
      </c>
      <c r="E25" s="19">
        <v>13.042999999999999</v>
      </c>
      <c r="F25" s="19">
        <v>19.062999999999999</v>
      </c>
      <c r="G25" s="19">
        <v>31.102</v>
      </c>
      <c r="H25" s="19">
        <v>55.167999999999999</v>
      </c>
      <c r="I25" s="19">
        <v>1.2050000000000001</v>
      </c>
      <c r="J25" s="19"/>
      <c r="K25" s="26"/>
      <c r="L25" s="19"/>
      <c r="M25" s="19"/>
      <c r="N25" s="19"/>
      <c r="O25" s="19"/>
    </row>
    <row r="26" spans="1:31" ht="12.75" x14ac:dyDescent="0.25">
      <c r="A26" s="17" t="s">
        <v>586</v>
      </c>
      <c r="B26" s="24">
        <v>0</v>
      </c>
      <c r="C26" s="23" t="s">
        <v>585</v>
      </c>
      <c r="D26" s="22">
        <v>0.95007460141243805</v>
      </c>
      <c r="E26" s="22">
        <v>0.86240158904879904</v>
      </c>
      <c r="F26" s="22">
        <v>0.82939072566625704</v>
      </c>
      <c r="G26" s="22">
        <v>0.82197555051418902</v>
      </c>
      <c r="H26" s="22">
        <v>0.806261352327444</v>
      </c>
      <c r="I26" s="22">
        <v>0.96853098812438698</v>
      </c>
      <c r="J26" s="22"/>
      <c r="K26" s="22"/>
      <c r="L26" s="22"/>
      <c r="M26" s="22"/>
      <c r="N26" s="22"/>
      <c r="O26" s="22"/>
    </row>
    <row r="27" spans="1:31" x14ac:dyDescent="0.2">
      <c r="A27" s="20" t="s">
        <v>588</v>
      </c>
      <c r="B27" s="21">
        <v>15</v>
      </c>
      <c r="C27" s="20" t="s">
        <v>587</v>
      </c>
      <c r="D27" s="19">
        <v>1.204</v>
      </c>
      <c r="E27" s="19">
        <v>14.548999999999999</v>
      </c>
      <c r="F27" s="19">
        <v>20.571999999999999</v>
      </c>
      <c r="G27" s="19">
        <v>32.613999999999997</v>
      </c>
      <c r="H27" s="19">
        <v>56.683999999999997</v>
      </c>
      <c r="I27" s="19">
        <v>1.2050000000000001</v>
      </c>
      <c r="J27" s="19"/>
      <c r="K27" s="26"/>
      <c r="L27" s="19"/>
      <c r="M27" s="19"/>
      <c r="N27" s="19"/>
      <c r="O27" s="19"/>
    </row>
    <row r="28" spans="1:31" ht="12.75" x14ac:dyDescent="0.25">
      <c r="A28" s="17" t="s">
        <v>586</v>
      </c>
      <c r="B28" s="24">
        <v>0</v>
      </c>
      <c r="C28" s="23" t="s">
        <v>585</v>
      </c>
      <c r="D28" s="22">
        <v>0.96002527568095897</v>
      </c>
      <c r="E28" s="22">
        <v>0.85765407432801999</v>
      </c>
      <c r="F28" s="22">
        <v>0.85066838146536505</v>
      </c>
      <c r="G28" s="22">
        <v>0.83219493882660001</v>
      </c>
      <c r="H28" s="22">
        <v>0.81451769926407303</v>
      </c>
      <c r="I28" s="22">
        <v>0.95844172516350001</v>
      </c>
      <c r="J28" s="22"/>
      <c r="K28" s="22"/>
      <c r="L28" s="22"/>
      <c r="M28" s="22"/>
      <c r="N28" s="22"/>
      <c r="O28" s="22"/>
    </row>
    <row r="29" spans="1:31" x14ac:dyDescent="0.2">
      <c r="A29" s="20" t="s">
        <v>588</v>
      </c>
      <c r="B29" s="21">
        <v>15</v>
      </c>
      <c r="C29" s="20" t="s">
        <v>587</v>
      </c>
      <c r="D29" s="19">
        <v>1.204</v>
      </c>
      <c r="E29" s="19">
        <v>16.055</v>
      </c>
      <c r="F29" s="19">
        <v>22.082999999999998</v>
      </c>
      <c r="G29" s="19">
        <v>34.128999999999998</v>
      </c>
      <c r="H29" s="19">
        <v>58.201999999999998</v>
      </c>
      <c r="I29" s="19">
        <v>1.2050000000000001</v>
      </c>
      <c r="J29" s="19"/>
      <c r="K29" s="26"/>
      <c r="L29" s="19"/>
      <c r="M29" s="19"/>
      <c r="N29" s="19"/>
      <c r="O29" s="19"/>
    </row>
    <row r="30" spans="1:31" ht="12.75" x14ac:dyDescent="0.25">
      <c r="A30" s="17" t="s">
        <v>586</v>
      </c>
      <c r="B30" s="18">
        <v>0</v>
      </c>
      <c r="C30" s="17" t="s">
        <v>585</v>
      </c>
      <c r="D30" s="16">
        <v>0.94934541784572202</v>
      </c>
      <c r="E30" s="16">
        <v>0.84661074244846801</v>
      </c>
      <c r="F30" s="16">
        <v>0.82748293893709002</v>
      </c>
      <c r="G30" s="16">
        <v>0.83356744557114903</v>
      </c>
      <c r="H30" s="16">
        <v>0.79422572688618398</v>
      </c>
      <c r="I30" s="16">
        <v>0.95561845734388995</v>
      </c>
      <c r="J30" s="16"/>
      <c r="K30" s="16"/>
      <c r="L30" s="16"/>
      <c r="M30" s="16"/>
      <c r="N30" s="16"/>
      <c r="O30" s="16"/>
    </row>
    <row r="33" s="14" customFormat="1" x14ac:dyDescent="0.2"/>
  </sheetData>
  <pageMargins left="0.7" right="0.7" top="0.75" bottom="0.75" header="0.3" footer="0.3"/>
  <pageSetup paperSize="9"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3D1C6-F27B-7D42-9806-ED7AB8E9F222}">
  <dimension ref="A1:AE33"/>
  <sheetViews>
    <sheetView workbookViewId="0">
      <selection activeCell="M4" sqref="M4"/>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604</v>
      </c>
    </row>
    <row r="2" spans="1:31" x14ac:dyDescent="0.2">
      <c r="A2" s="29" t="s">
        <v>594</v>
      </c>
      <c r="D2" s="31"/>
      <c r="E2" s="31"/>
    </row>
    <row r="3" spans="1:31" x14ac:dyDescent="0.2">
      <c r="A3" s="29" t="s">
        <v>593</v>
      </c>
      <c r="D3" s="30">
        <v>6.4790000000000001</v>
      </c>
      <c r="E3" s="30">
        <v>1.5229999999999999</v>
      </c>
      <c r="G3" s="15" t="s">
        <v>592</v>
      </c>
      <c r="H3" s="15">
        <v>1.23</v>
      </c>
      <c r="I3" s="15">
        <v>0.65</v>
      </c>
      <c r="K3" s="15" t="s">
        <v>591</v>
      </c>
      <c r="L3" s="15">
        <v>4.0199999999999996</v>
      </c>
      <c r="M3" s="15">
        <v>1</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1.06336344290623</v>
      </c>
      <c r="E6" s="22">
        <v>2.6771203662744E-3</v>
      </c>
      <c r="F6" s="22">
        <v>0.28820857595674498</v>
      </c>
      <c r="G6" s="22">
        <v>0.54808537945254499</v>
      </c>
      <c r="H6" s="22">
        <v>1.32653091321252</v>
      </c>
      <c r="I6" s="22">
        <v>2.1159587875192098</v>
      </c>
      <c r="J6" s="22">
        <v>3.23164495019775</v>
      </c>
      <c r="K6" s="22">
        <v>4.4976719563526597</v>
      </c>
      <c r="L6" s="22">
        <v>5.5946116407517401</v>
      </c>
      <c r="M6" s="22">
        <v>6.3618075222205297</v>
      </c>
      <c r="N6" s="22">
        <v>1.7180115060096701E-2</v>
      </c>
      <c r="O6" s="22">
        <v>0.29415215431692798</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0.99303961375335503</v>
      </c>
      <c r="E8" s="22">
        <v>2.7291004969022602E-3</v>
      </c>
      <c r="F8" s="22">
        <v>0.29089375212986102</v>
      </c>
      <c r="G8" s="22">
        <v>0.53641640062555196</v>
      </c>
      <c r="H8" s="22">
        <v>1.3006184965122101</v>
      </c>
      <c r="I8" s="22">
        <v>2.1481598058984601</v>
      </c>
      <c r="J8" s="22">
        <v>3.2487832709964799</v>
      </c>
      <c r="K8" s="22">
        <v>4.5801609049325398</v>
      </c>
      <c r="L8" s="22">
        <v>5.7359483262221502</v>
      </c>
      <c r="M8" s="22">
        <v>6.5258799036770601</v>
      </c>
      <c r="N8" s="22">
        <v>1.2323716002022001E-2</v>
      </c>
      <c r="O8" s="22">
        <v>0.28968145415353302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1.0114721201860299</v>
      </c>
      <c r="E10" s="22">
        <v>2.40268766454378E-3</v>
      </c>
      <c r="F10" s="22">
        <v>0.29328746535830602</v>
      </c>
      <c r="G10" s="22">
        <v>0.53221439518041003</v>
      </c>
      <c r="H10" s="22">
        <v>1.3094167474880101</v>
      </c>
      <c r="I10" s="22">
        <v>2.1370365263606499</v>
      </c>
      <c r="J10" s="22">
        <v>3.3222609598845798</v>
      </c>
      <c r="K10" s="22">
        <v>4.5827558210903296</v>
      </c>
      <c r="L10" s="22">
        <v>5.8008041991042196</v>
      </c>
      <c r="M10" s="22">
        <v>6.5592743108589699</v>
      </c>
      <c r="N10" s="22">
        <v>9.4039198951929494E-3</v>
      </c>
      <c r="O10" s="22">
        <v>0.29407022203160599</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1.0218438464931601</v>
      </c>
      <c r="E12" s="22">
        <v>0.95416505015795605</v>
      </c>
      <c r="F12" s="22">
        <v>0.96942715964432502</v>
      </c>
      <c r="G12" s="22">
        <v>0.93166679652832296</v>
      </c>
      <c r="H12" s="22">
        <v>0.98272805159570698</v>
      </c>
      <c r="I12" s="22">
        <v>0.96320456035755497</v>
      </c>
      <c r="J12" s="22">
        <v>0.92941072497418997</v>
      </c>
      <c r="K12" s="22">
        <v>0.94313551316216204</v>
      </c>
      <c r="L12" s="22">
        <v>0.88915272875048801</v>
      </c>
      <c r="M12" s="22">
        <v>0.88344820595986195</v>
      </c>
      <c r="N12" s="22">
        <v>0.86384675144130496</v>
      </c>
      <c r="O12" s="22">
        <v>0.79348943325153998</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0.93833945984881395</v>
      </c>
      <c r="E14" s="14">
        <v>0.99393992975462397</v>
      </c>
      <c r="F14" s="14">
        <v>1.0166794708664399</v>
      </c>
      <c r="G14" s="14">
        <v>0.96978803390981105</v>
      </c>
      <c r="H14" s="14">
        <v>0.940048706983039</v>
      </c>
      <c r="I14" s="14">
        <v>0.92100165442603799</v>
      </c>
      <c r="J14" s="14">
        <v>0.94515420426858399</v>
      </c>
      <c r="K14" s="14">
        <v>0.95279099965467196</v>
      </c>
      <c r="L14" s="14">
        <v>0.90775880157825695</v>
      </c>
      <c r="M14" s="14">
        <v>0.84655967593030301</v>
      </c>
      <c r="N14" s="14">
        <v>0.77748268284573796</v>
      </c>
      <c r="O14" s="14">
        <v>0.75404275475325999</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0.95488642593347695</v>
      </c>
      <c r="E16" s="14">
        <v>0.96404869850699604</v>
      </c>
      <c r="F16" s="14">
        <v>0.97580011083613205</v>
      </c>
      <c r="G16" s="14">
        <v>0.95887640763461501</v>
      </c>
      <c r="H16" s="14">
        <v>0.96779306256276199</v>
      </c>
      <c r="I16" s="14">
        <v>0.92505291664072697</v>
      </c>
      <c r="J16" s="14">
        <v>0.91509687915698101</v>
      </c>
      <c r="K16" s="14">
        <v>0.86694012068331905</v>
      </c>
      <c r="L16" s="14">
        <v>0.87094252248433401</v>
      </c>
      <c r="M16" s="14">
        <v>0.73557519253513504</v>
      </c>
      <c r="N16" s="14">
        <v>0.68073160391002396</v>
      </c>
      <c r="O16" s="14">
        <v>0.56081256022659798</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0.974204536595215</v>
      </c>
      <c r="E18" s="14">
        <v>0.96796838866657298</v>
      </c>
      <c r="F18" s="14">
        <v>0.94264500161411802</v>
      </c>
      <c r="G18" s="14">
        <v>0.93802872435853202</v>
      </c>
      <c r="H18" s="14">
        <v>0.91534126041837505</v>
      </c>
      <c r="I18" s="14">
        <v>0.91292291737157005</v>
      </c>
      <c r="J18" s="14">
        <v>0.835675140154583</v>
      </c>
      <c r="K18" s="14">
        <v>0.78057942776518596</v>
      </c>
      <c r="L18" s="14">
        <v>0.71379294747875599</v>
      </c>
      <c r="M18" s="14">
        <v>0.60352592440556996</v>
      </c>
      <c r="N18" s="14">
        <v>0.50023631113119105</v>
      </c>
      <c r="O18" s="14">
        <v>0.36797483215240601</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0.95108287870253805</v>
      </c>
      <c r="E20" s="14">
        <v>0.93505573844156997</v>
      </c>
      <c r="F20" s="14">
        <v>0.91849128323322005</v>
      </c>
      <c r="G20" s="14">
        <v>0.92216948499996998</v>
      </c>
      <c r="H20" s="14">
        <v>0.85252057328516395</v>
      </c>
      <c r="I20" s="14">
        <v>0.82876314755380198</v>
      </c>
      <c r="J20" s="14">
        <v>0.72346985346399695</v>
      </c>
      <c r="K20" s="14">
        <v>0.62085407714458696</v>
      </c>
      <c r="L20" s="14">
        <v>0.52990288406146502</v>
      </c>
      <c r="M20" s="14">
        <v>0.40651182430612898</v>
      </c>
      <c r="N20" s="14">
        <v>0.32129800122754998</v>
      </c>
      <c r="O20" s="14">
        <v>0.18544525862171099</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0.87003185340276701</v>
      </c>
      <c r="E22" s="14">
        <v>0.78972215124389</v>
      </c>
      <c r="F22" s="14">
        <v>0.71913811100300196</v>
      </c>
      <c r="G22" s="14">
        <v>0.63266813566214797</v>
      </c>
      <c r="H22" s="14">
        <v>0.547655032250842</v>
      </c>
      <c r="I22" s="14">
        <v>0.40223904996171</v>
      </c>
      <c r="J22" s="14">
        <v>0.27882484773319799</v>
      </c>
      <c r="K22" s="14">
        <v>0.192459323473677</v>
      </c>
      <c r="L22" s="14">
        <v>0.10243286309331701</v>
      </c>
      <c r="M22" s="14">
        <v>5.12150119734621E-2</v>
      </c>
      <c r="N22" s="14">
        <v>1.6711362334666201E-2</v>
      </c>
      <c r="O22" s="14">
        <v>1.3813490997043799E-2</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0.56813804031153703</v>
      </c>
      <c r="E24" s="14">
        <v>0.38448875588565201</v>
      </c>
      <c r="F24" s="14">
        <v>0.30693522255950401</v>
      </c>
      <c r="G24" s="14">
        <v>0.21238651018327001</v>
      </c>
      <c r="H24" s="14">
        <v>0.119836518257519</v>
      </c>
      <c r="I24" s="14">
        <v>5.9541988925997498E-2</v>
      </c>
      <c r="J24" s="14">
        <v>4.0943806514627E-2</v>
      </c>
      <c r="K24" s="14">
        <v>7.2167614337220101E-3</v>
      </c>
      <c r="L24" s="14"/>
      <c r="M24" s="22"/>
      <c r="N24" s="22"/>
      <c r="O24" s="22"/>
    </row>
    <row r="25" spans="1:31" x14ac:dyDescent="0.2">
      <c r="A25" s="20" t="s">
        <v>588</v>
      </c>
      <c r="B25" s="21">
        <v>15</v>
      </c>
      <c r="C25" s="20" t="s">
        <v>587</v>
      </c>
      <c r="D25" s="19">
        <v>1.343</v>
      </c>
      <c r="E25" s="19">
        <v>13.182</v>
      </c>
      <c r="F25" s="19">
        <v>19.202999999999999</v>
      </c>
      <c r="G25" s="19">
        <v>31.241</v>
      </c>
      <c r="H25" s="19">
        <v>55.308</v>
      </c>
      <c r="I25" s="19">
        <v>1.345</v>
      </c>
      <c r="J25" s="19"/>
      <c r="K25" s="26"/>
      <c r="L25" s="19"/>
      <c r="M25" s="19"/>
      <c r="N25" s="19"/>
      <c r="O25" s="19"/>
    </row>
    <row r="26" spans="1:31" ht="12.75" x14ac:dyDescent="0.25">
      <c r="A26" s="17" t="s">
        <v>586</v>
      </c>
      <c r="B26" s="24">
        <v>0</v>
      </c>
      <c r="C26" s="23" t="s">
        <v>585</v>
      </c>
      <c r="D26" s="22">
        <v>0.94762840875672605</v>
      </c>
      <c r="E26" s="22">
        <v>0.92076745508369295</v>
      </c>
      <c r="F26" s="22">
        <v>0.896451708388876</v>
      </c>
      <c r="G26" s="22">
        <v>0.89642306804830196</v>
      </c>
      <c r="H26" s="22">
        <v>0.87765037338136398</v>
      </c>
      <c r="I26" s="22">
        <v>0.96037475349108603</v>
      </c>
      <c r="J26" s="22"/>
      <c r="K26" s="22"/>
      <c r="L26" s="22"/>
      <c r="M26" s="22"/>
      <c r="N26" s="22"/>
      <c r="O26" s="22"/>
    </row>
    <row r="27" spans="1:31" x14ac:dyDescent="0.2">
      <c r="A27" s="20" t="s">
        <v>588</v>
      </c>
      <c r="B27" s="21">
        <v>15</v>
      </c>
      <c r="C27" s="20" t="s">
        <v>587</v>
      </c>
      <c r="D27" s="19">
        <v>1.343</v>
      </c>
      <c r="E27" s="19">
        <v>14.688000000000001</v>
      </c>
      <c r="F27" s="19">
        <v>20.712</v>
      </c>
      <c r="G27" s="19">
        <v>32.753999999999998</v>
      </c>
      <c r="H27" s="19">
        <v>56.825000000000003</v>
      </c>
      <c r="I27" s="19">
        <v>1.3460000000000001</v>
      </c>
      <c r="J27" s="19"/>
      <c r="K27" s="26"/>
      <c r="L27" s="19"/>
      <c r="M27" s="19"/>
      <c r="N27" s="19"/>
      <c r="O27" s="19"/>
    </row>
    <row r="28" spans="1:31" ht="12.75" x14ac:dyDescent="0.25">
      <c r="A28" s="17" t="s">
        <v>586</v>
      </c>
      <c r="B28" s="24">
        <v>0</v>
      </c>
      <c r="C28" s="23" t="s">
        <v>585</v>
      </c>
      <c r="D28" s="22">
        <v>0.95401266430794596</v>
      </c>
      <c r="E28" s="22">
        <v>0.92289050281657203</v>
      </c>
      <c r="F28" s="22">
        <v>0.91222073288294703</v>
      </c>
      <c r="G28" s="22">
        <v>0.89762463430039896</v>
      </c>
      <c r="H28" s="22">
        <v>0.88450629976025996</v>
      </c>
      <c r="I28" s="22">
        <v>0.93456569353081398</v>
      </c>
      <c r="J28" s="22"/>
      <c r="K28" s="22"/>
      <c r="L28" s="22"/>
      <c r="M28" s="22"/>
      <c r="N28" s="22"/>
      <c r="O28" s="22"/>
    </row>
    <row r="29" spans="1:31" x14ac:dyDescent="0.2">
      <c r="A29" s="20" t="s">
        <v>588</v>
      </c>
      <c r="B29" s="21">
        <v>15</v>
      </c>
      <c r="C29" s="20" t="s">
        <v>587</v>
      </c>
      <c r="D29" s="19">
        <v>1.343</v>
      </c>
      <c r="E29" s="19">
        <v>16.193999999999999</v>
      </c>
      <c r="F29" s="19">
        <v>22.222999999999999</v>
      </c>
      <c r="G29" s="19">
        <v>34.268999999999998</v>
      </c>
      <c r="H29" s="19">
        <v>58.341999999999999</v>
      </c>
      <c r="I29" s="19">
        <v>1.345</v>
      </c>
      <c r="J29" s="19"/>
      <c r="K29" s="26"/>
      <c r="L29" s="19"/>
      <c r="M29" s="19"/>
      <c r="N29" s="19"/>
      <c r="O29" s="19"/>
    </row>
    <row r="30" spans="1:31" ht="12.75" x14ac:dyDescent="0.25">
      <c r="A30" s="17" t="s">
        <v>586</v>
      </c>
      <c r="B30" s="18">
        <v>0</v>
      </c>
      <c r="C30" s="17" t="s">
        <v>585</v>
      </c>
      <c r="D30" s="16">
        <v>0.94362712423219397</v>
      </c>
      <c r="E30" s="16">
        <v>0.90901454183006802</v>
      </c>
      <c r="F30" s="16">
        <v>0.87479793387160498</v>
      </c>
      <c r="G30" s="16">
        <v>0.91100112985053405</v>
      </c>
      <c r="H30" s="16">
        <v>0.86647137189134604</v>
      </c>
      <c r="I30" s="16">
        <v>0.95598796836669597</v>
      </c>
      <c r="J30" s="16"/>
      <c r="K30" s="16"/>
      <c r="L30" s="16"/>
      <c r="M30" s="16"/>
      <c r="N30" s="16"/>
      <c r="O30" s="16"/>
    </row>
    <row r="33" s="14" customFormat="1" x14ac:dyDescent="0.2"/>
  </sheetData>
  <pageMargins left="0.7" right="0.7" top="0.75" bottom="0.75" header="0.3" footer="0.3"/>
  <pageSetup paperSize="9"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85BC94-F00B-B54D-8F82-74F257585AAA}">
  <dimension ref="A1:AE33"/>
  <sheetViews>
    <sheetView workbookViewId="0">
      <selection activeCell="M4" sqref="M4"/>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604</v>
      </c>
    </row>
    <row r="2" spans="1:31" x14ac:dyDescent="0.2">
      <c r="A2" s="29" t="s">
        <v>594</v>
      </c>
      <c r="D2" s="31"/>
      <c r="E2" s="31"/>
    </row>
    <row r="3" spans="1:31" x14ac:dyDescent="0.2">
      <c r="A3" s="29" t="s">
        <v>593</v>
      </c>
      <c r="D3" s="30">
        <v>6.4790000000000001</v>
      </c>
      <c r="E3" s="30">
        <v>1.5229999999999999</v>
      </c>
      <c r="G3" s="15" t="s">
        <v>592</v>
      </c>
      <c r="H3" s="15">
        <v>1.23</v>
      </c>
      <c r="I3" s="15">
        <v>0.65</v>
      </c>
      <c r="K3" s="15" t="s">
        <v>591</v>
      </c>
      <c r="L3" s="15">
        <v>4.0199999999999996</v>
      </c>
      <c r="M3" s="15">
        <v>1</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1.36984060040345</v>
      </c>
      <c r="E6" s="22">
        <v>2.4271249824137798E-3</v>
      </c>
      <c r="F6" s="22">
        <v>0.28617495117798197</v>
      </c>
      <c r="G6" s="22">
        <v>0.51743104642069004</v>
      </c>
      <c r="H6" s="22">
        <v>1.3189851668982899</v>
      </c>
      <c r="I6" s="22">
        <v>2.16182495291662</v>
      </c>
      <c r="J6" s="22">
        <v>3.3938135510874199</v>
      </c>
      <c r="K6" s="22">
        <v>4.8077117471338902</v>
      </c>
      <c r="L6" s="22">
        <v>5.8972623757851199</v>
      </c>
      <c r="M6" s="22">
        <v>6.7247723744060703</v>
      </c>
      <c r="N6" s="22">
        <v>1.8722373361412099E-2</v>
      </c>
      <c r="O6" s="22">
        <v>0.29995134479412799</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1.24304295781548</v>
      </c>
      <c r="E8" s="22">
        <v>3.6620777986441102E-3</v>
      </c>
      <c r="F8" s="22">
        <v>0.29381469846011199</v>
      </c>
      <c r="G8" s="22">
        <v>0.52728130068722701</v>
      </c>
      <c r="H8" s="22">
        <v>1.29801000686034</v>
      </c>
      <c r="I8" s="22">
        <v>2.1746813303506198</v>
      </c>
      <c r="J8" s="22">
        <v>3.3252896318510099</v>
      </c>
      <c r="K8" s="22">
        <v>4.6819439900749398</v>
      </c>
      <c r="L8" s="22">
        <v>6.0558504642945401</v>
      </c>
      <c r="M8" s="22">
        <v>6.9602241753242398</v>
      </c>
      <c r="N8" s="22">
        <v>1.6933203768890001E-2</v>
      </c>
      <c r="O8" s="22">
        <v>0.291744509784018</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1.29626766413712</v>
      </c>
      <c r="E10" s="22">
        <v>2.30317194194652E-3</v>
      </c>
      <c r="F10" s="22">
        <v>0.28561276082202303</v>
      </c>
      <c r="G10" s="22">
        <v>0.51134040568945205</v>
      </c>
      <c r="H10" s="22">
        <v>1.3132746517638501</v>
      </c>
      <c r="I10" s="22">
        <v>2.1816812319840602</v>
      </c>
      <c r="J10" s="22">
        <v>3.4163409510288298</v>
      </c>
      <c r="K10" s="22">
        <v>4.7531529590266697</v>
      </c>
      <c r="L10" s="22">
        <v>6.10800818946944</v>
      </c>
      <c r="M10" s="22">
        <v>7.1034839948042103</v>
      </c>
      <c r="N10" s="22">
        <v>1.1363913501060899E-2</v>
      </c>
      <c r="O10" s="22">
        <v>0.28528759041248702</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0.99514935967907503</v>
      </c>
      <c r="E12" s="22">
        <v>0.93868475044974098</v>
      </c>
      <c r="F12" s="22">
        <v>0.95573905831651296</v>
      </c>
      <c r="G12" s="22">
        <v>0.95892013078000904</v>
      </c>
      <c r="H12" s="22">
        <v>0.97774616946189397</v>
      </c>
      <c r="I12" s="22">
        <v>0.962713109102876</v>
      </c>
      <c r="J12" s="22">
        <v>0.94341754877157002</v>
      </c>
      <c r="K12" s="22">
        <v>0.91357291357291304</v>
      </c>
      <c r="L12" s="22">
        <v>0.86379404539498095</v>
      </c>
      <c r="M12" s="22">
        <v>0.91077397686674</v>
      </c>
      <c r="N12" s="22">
        <v>0.85223020282958095</v>
      </c>
      <c r="O12" s="22">
        <v>0.86065106963624305</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0.97104896869838098</v>
      </c>
      <c r="E14" s="14">
        <v>0.96672369629307398</v>
      </c>
      <c r="F14" s="14">
        <v>0.97972371279642001</v>
      </c>
      <c r="G14" s="14">
        <v>0.96475637436418304</v>
      </c>
      <c r="H14" s="14">
        <v>0.949784372347665</v>
      </c>
      <c r="I14" s="14">
        <v>0.94038678510086404</v>
      </c>
      <c r="J14" s="14">
        <v>0.95718370515426099</v>
      </c>
      <c r="K14" s="14">
        <v>0.94627611029240399</v>
      </c>
      <c r="L14" s="14">
        <v>0.91040128878770499</v>
      </c>
      <c r="M14" s="14">
        <v>0.90706362965103204</v>
      </c>
      <c r="N14" s="14">
        <v>0.80744631212372997</v>
      </c>
      <c r="O14" s="14">
        <v>0.80004774135642698</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0.98924049286856397</v>
      </c>
      <c r="E16" s="14">
        <v>0.959791583992185</v>
      </c>
      <c r="F16" s="14">
        <v>0.95675273961087604</v>
      </c>
      <c r="G16" s="14">
        <v>0.94275231394645598</v>
      </c>
      <c r="H16" s="14">
        <v>0.991461375851444</v>
      </c>
      <c r="I16" s="14">
        <v>0.95409637628251898</v>
      </c>
      <c r="J16" s="14">
        <v>0.90454860586624497</v>
      </c>
      <c r="K16" s="14">
        <v>0.87826871575447896</v>
      </c>
      <c r="L16" s="14">
        <v>0.89886214174288104</v>
      </c>
      <c r="M16" s="14">
        <v>0.82520761043315505</v>
      </c>
      <c r="N16" s="14">
        <v>0.80013053049932803</v>
      </c>
      <c r="O16" s="14">
        <v>0.69774849345164003</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0.93919695945615</v>
      </c>
      <c r="E18" s="14">
        <v>0.92600142543632802</v>
      </c>
      <c r="F18" s="14">
        <v>0.93905919331869503</v>
      </c>
      <c r="G18" s="14">
        <v>0.98708894108684597</v>
      </c>
      <c r="H18" s="14">
        <v>0.95331103988521604</v>
      </c>
      <c r="I18" s="14">
        <v>0.91173745923715099</v>
      </c>
      <c r="J18" s="14">
        <v>0.87995551333441502</v>
      </c>
      <c r="K18" s="14">
        <v>0.87628725919082695</v>
      </c>
      <c r="L18" s="14">
        <v>0.78896249611612101</v>
      </c>
      <c r="M18" s="14">
        <v>0.75068599606628805</v>
      </c>
      <c r="N18" s="14">
        <v>0.65638809050188796</v>
      </c>
      <c r="O18" s="14">
        <v>0.56907044995101497</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0.95016689208723304</v>
      </c>
      <c r="E20" s="14">
        <v>0.967962157398502</v>
      </c>
      <c r="F20" s="14">
        <v>0.94661078539682897</v>
      </c>
      <c r="G20" s="14">
        <v>0.95885687004452602</v>
      </c>
      <c r="H20" s="14">
        <v>0.87794982937424504</v>
      </c>
      <c r="I20" s="14">
        <v>0.87079896868356399</v>
      </c>
      <c r="J20" s="14">
        <v>0.85380191817220896</v>
      </c>
      <c r="K20" s="14">
        <v>0.74897032442428002</v>
      </c>
      <c r="L20" s="14">
        <v>0.69315616409032599</v>
      </c>
      <c r="M20" s="14">
        <v>0.57579892979026503</v>
      </c>
      <c r="N20" s="14">
        <v>0.48642079444179298</v>
      </c>
      <c r="O20" s="14">
        <v>0.359361016859928</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0.90456275354439397</v>
      </c>
      <c r="E22" s="14">
        <v>0.85500985203588298</v>
      </c>
      <c r="F22" s="14">
        <v>0.80028593735741205</v>
      </c>
      <c r="G22" s="14">
        <v>0.768284509827446</v>
      </c>
      <c r="H22" s="14">
        <v>0.69389719179363496</v>
      </c>
      <c r="I22" s="14">
        <v>0.60642565866848397</v>
      </c>
      <c r="J22" s="14">
        <v>0.482869889270927</v>
      </c>
      <c r="K22" s="14">
        <v>0.37571124906038</v>
      </c>
      <c r="L22" s="14">
        <v>0.25666196641456201</v>
      </c>
      <c r="M22" s="14">
        <v>0.16350874087677</v>
      </c>
      <c r="N22" s="14">
        <v>9.9141436189791404E-2</v>
      </c>
      <c r="O22" s="14">
        <v>7.3626596876157704E-2</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0.71221136626151105</v>
      </c>
      <c r="E24" s="14">
        <v>0.57993417798678804</v>
      </c>
      <c r="F24" s="14">
        <v>0.52328565696172902</v>
      </c>
      <c r="G24" s="14">
        <v>0.41163087391026998</v>
      </c>
      <c r="H24" s="14">
        <v>0.30470343707415098</v>
      </c>
      <c r="I24" s="14">
        <v>0.19403031582048499</v>
      </c>
      <c r="J24" s="14">
        <v>0.126453517883092</v>
      </c>
      <c r="K24" s="14">
        <v>5.8065434206944398E-2</v>
      </c>
      <c r="L24" s="14"/>
      <c r="M24" s="22"/>
      <c r="N24" s="22"/>
      <c r="O24" s="22"/>
    </row>
    <row r="25" spans="1:31" x14ac:dyDescent="0.2">
      <c r="A25" s="20" t="s">
        <v>588</v>
      </c>
      <c r="B25" s="21">
        <v>15</v>
      </c>
      <c r="C25" s="20" t="s">
        <v>587</v>
      </c>
      <c r="D25" s="19">
        <v>1.5049999999999999</v>
      </c>
      <c r="E25" s="19">
        <v>13.343999999999999</v>
      </c>
      <c r="F25" s="19">
        <v>19.366</v>
      </c>
      <c r="G25" s="19">
        <v>31.404</v>
      </c>
      <c r="H25" s="19">
        <v>55.470999999999997</v>
      </c>
      <c r="I25" s="19">
        <v>1.5089999999999999</v>
      </c>
      <c r="J25" s="19"/>
      <c r="K25" s="26"/>
      <c r="L25" s="19"/>
      <c r="M25" s="19"/>
      <c r="N25" s="19"/>
      <c r="O25" s="19"/>
    </row>
    <row r="26" spans="1:31" ht="12.75" x14ac:dyDescent="0.25">
      <c r="A26" s="17" t="s">
        <v>586</v>
      </c>
      <c r="B26" s="24">
        <v>0</v>
      </c>
      <c r="C26" s="23" t="s">
        <v>585</v>
      </c>
      <c r="D26" s="22">
        <v>0.92962690591753705</v>
      </c>
      <c r="E26" s="22">
        <v>0.92927803104794204</v>
      </c>
      <c r="F26" s="22">
        <v>0.89913753979240396</v>
      </c>
      <c r="G26" s="22">
        <v>0.88797862517435799</v>
      </c>
      <c r="H26" s="22">
        <v>0.877755124687845</v>
      </c>
      <c r="I26" s="22">
        <v>0.94341400975533596</v>
      </c>
      <c r="J26" s="22"/>
      <c r="K26" s="22"/>
      <c r="L26" s="22"/>
      <c r="M26" s="22"/>
      <c r="N26" s="22"/>
      <c r="O26" s="22"/>
    </row>
    <row r="27" spans="1:31" x14ac:dyDescent="0.2">
      <c r="A27" s="20" t="s">
        <v>588</v>
      </c>
      <c r="B27" s="21">
        <v>15</v>
      </c>
      <c r="C27" s="20" t="s">
        <v>587</v>
      </c>
      <c r="D27" s="19">
        <v>1.506</v>
      </c>
      <c r="E27" s="19">
        <v>14.851000000000001</v>
      </c>
      <c r="F27" s="19">
        <v>20.875</v>
      </c>
      <c r="G27" s="19">
        <v>32.917999999999999</v>
      </c>
      <c r="H27" s="19">
        <v>56.988999999999997</v>
      </c>
      <c r="I27" s="19">
        <v>1.51</v>
      </c>
      <c r="J27" s="19"/>
      <c r="K27" s="26"/>
      <c r="L27" s="19"/>
      <c r="M27" s="19"/>
      <c r="N27" s="19"/>
      <c r="O27" s="19"/>
    </row>
    <row r="28" spans="1:31" ht="12.75" x14ac:dyDescent="0.25">
      <c r="A28" s="17" t="s">
        <v>586</v>
      </c>
      <c r="B28" s="24">
        <v>0</v>
      </c>
      <c r="C28" s="23" t="s">
        <v>585</v>
      </c>
      <c r="D28" s="22">
        <v>0.94926402012738698</v>
      </c>
      <c r="E28" s="22">
        <v>0.928002274064049</v>
      </c>
      <c r="F28" s="22">
        <v>0.90872868425421605</v>
      </c>
      <c r="G28" s="22">
        <v>0.910993116496432</v>
      </c>
      <c r="H28" s="22">
        <v>0.91443483062668296</v>
      </c>
      <c r="I28" s="22">
        <v>0.92659956255820397</v>
      </c>
      <c r="J28" s="22"/>
      <c r="K28" s="22"/>
      <c r="L28" s="22"/>
      <c r="M28" s="22"/>
      <c r="N28" s="22"/>
      <c r="O28" s="22"/>
    </row>
    <row r="29" spans="1:31" x14ac:dyDescent="0.2">
      <c r="A29" s="20" t="s">
        <v>588</v>
      </c>
      <c r="B29" s="21">
        <v>15</v>
      </c>
      <c r="C29" s="20" t="s">
        <v>587</v>
      </c>
      <c r="D29" s="19">
        <v>1.506</v>
      </c>
      <c r="E29" s="19">
        <v>16.356999999999999</v>
      </c>
      <c r="F29" s="19">
        <v>22.387</v>
      </c>
      <c r="G29" s="19">
        <v>34.433</v>
      </c>
      <c r="H29" s="19">
        <v>58.506</v>
      </c>
      <c r="I29" s="19">
        <v>1.51</v>
      </c>
      <c r="J29" s="19"/>
      <c r="K29" s="26"/>
      <c r="L29" s="19"/>
      <c r="M29" s="19"/>
      <c r="N29" s="19"/>
      <c r="O29" s="19"/>
    </row>
    <row r="30" spans="1:31" ht="12.75" x14ac:dyDescent="0.25">
      <c r="A30" s="17" t="s">
        <v>586</v>
      </c>
      <c r="B30" s="18">
        <v>0</v>
      </c>
      <c r="C30" s="17" t="s">
        <v>585</v>
      </c>
      <c r="D30" s="16">
        <v>0.93033593269337</v>
      </c>
      <c r="E30" s="16">
        <v>0.90366030638817696</v>
      </c>
      <c r="F30" s="16">
        <v>0.89089443286569003</v>
      </c>
      <c r="G30" s="16">
        <v>0.91397681341734105</v>
      </c>
      <c r="H30" s="16">
        <v>0.90131229667952995</v>
      </c>
      <c r="I30" s="16">
        <v>0.94962540122752703</v>
      </c>
      <c r="J30" s="16"/>
      <c r="K30" s="16"/>
      <c r="L30" s="16"/>
      <c r="M30" s="16"/>
      <c r="N30" s="16"/>
      <c r="O30" s="16"/>
    </row>
    <row r="33" s="14" customFormat="1" x14ac:dyDescent="0.2"/>
  </sheetData>
  <pageMargins left="0.7" right="0.7" top="0.75" bottom="0.75" header="0.3" footer="0.3"/>
  <pageSetup paperSize="9" orientation="portrai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E8670-E9A2-3049-B8AE-B7A06C173AC3}">
  <dimension ref="A1:AE33"/>
  <sheetViews>
    <sheetView workbookViewId="0">
      <selection activeCell="M4" sqref="M4"/>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604</v>
      </c>
    </row>
    <row r="2" spans="1:31" x14ac:dyDescent="0.2">
      <c r="A2" s="29" t="s">
        <v>594</v>
      </c>
      <c r="D2" s="31"/>
      <c r="E2" s="31"/>
    </row>
    <row r="3" spans="1:31" x14ac:dyDescent="0.2">
      <c r="A3" s="29" t="s">
        <v>593</v>
      </c>
      <c r="D3" s="30">
        <v>6.4790000000000001</v>
      </c>
      <c r="E3" s="30">
        <v>1.5229999999999999</v>
      </c>
      <c r="G3" s="15" t="s">
        <v>592</v>
      </c>
      <c r="H3" s="15">
        <v>1.23</v>
      </c>
      <c r="I3" s="15">
        <v>0.65</v>
      </c>
      <c r="K3" s="15" t="s">
        <v>591</v>
      </c>
      <c r="L3" s="15">
        <v>4.0199999999999996</v>
      </c>
      <c r="M3" s="15">
        <v>1</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1.55085579894807</v>
      </c>
      <c r="E6" s="22">
        <v>5.6091429441518896E-3</v>
      </c>
      <c r="F6" s="22">
        <v>0.28879870276736902</v>
      </c>
      <c r="G6" s="22">
        <v>0.51894007500435602</v>
      </c>
      <c r="H6" s="22">
        <v>1.24827086301899</v>
      </c>
      <c r="I6" s="22">
        <v>2.0314467755302599</v>
      </c>
      <c r="J6" s="22">
        <v>2.9802506773514801</v>
      </c>
      <c r="K6" s="22">
        <v>3.93404388678728</v>
      </c>
      <c r="L6" s="22">
        <v>4.8053717723256399</v>
      </c>
      <c r="M6" s="22">
        <v>5.4438122080418703</v>
      </c>
      <c r="N6" s="22">
        <v>2.4015469877986501E-2</v>
      </c>
      <c r="O6" s="22">
        <v>0.29169925701744498</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1.5007696953695</v>
      </c>
      <c r="E8" s="22">
        <v>5.6539894685931104E-3</v>
      </c>
      <c r="F8" s="22">
        <v>0.25855722269591502</v>
      </c>
      <c r="G8" s="22">
        <v>0.53255654524873297</v>
      </c>
      <c r="H8" s="22">
        <v>1.259852203618</v>
      </c>
      <c r="I8" s="22">
        <v>2.02977594600552</v>
      </c>
      <c r="J8" s="22">
        <v>2.9840343875930402</v>
      </c>
      <c r="K8" s="22">
        <v>3.95871691589472</v>
      </c>
      <c r="L8" s="22">
        <v>4.8816349560914096</v>
      </c>
      <c r="M8" s="22">
        <v>5.4141882403145098</v>
      </c>
      <c r="N8" s="22">
        <v>1.9187553946161701E-2</v>
      </c>
      <c r="O8" s="22">
        <v>0.27555146162961602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1.52560380211507</v>
      </c>
      <c r="E10" s="22">
        <v>2.1584090832403599E-3</v>
      </c>
      <c r="F10" s="22">
        <v>0.277896492659576</v>
      </c>
      <c r="G10" s="22">
        <v>0.52150574499910496</v>
      </c>
      <c r="H10" s="22">
        <v>1.24366092408419</v>
      </c>
      <c r="I10" s="22">
        <v>2.0512242406445198</v>
      </c>
      <c r="J10" s="22">
        <v>3.0363749538596099</v>
      </c>
      <c r="K10" s="22">
        <v>4.0568994880144</v>
      </c>
      <c r="L10" s="22">
        <v>4.9129862104720798</v>
      </c>
      <c r="M10" s="22">
        <v>5.5068364175227398</v>
      </c>
      <c r="N10" s="22">
        <v>1.41383878147631E-2</v>
      </c>
      <c r="O10" s="22">
        <v>0.27559932675248999</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0.96230512344913199</v>
      </c>
      <c r="E12" s="22">
        <v>0.93455436933202496</v>
      </c>
      <c r="F12" s="22">
        <v>0.90730324741978496</v>
      </c>
      <c r="G12" s="22">
        <v>0.94781961036305795</v>
      </c>
      <c r="H12" s="22">
        <v>0.94177346462364497</v>
      </c>
      <c r="I12" s="22">
        <v>0.90716291492689505</v>
      </c>
      <c r="J12" s="22">
        <v>0.92113378101096599</v>
      </c>
      <c r="K12" s="22">
        <v>0.89963934847400495</v>
      </c>
      <c r="L12" s="22">
        <v>0.92119959631075299</v>
      </c>
      <c r="M12" s="22">
        <v>0.88889881322644804</v>
      </c>
      <c r="N12" s="22">
        <v>0.85020991122838097</v>
      </c>
      <c r="O12" s="22">
        <v>0.84026292384835299</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0.94270307912567197</v>
      </c>
      <c r="E14" s="14">
        <v>0.92347514970409095</v>
      </c>
      <c r="F14" s="14">
        <v>0.92481949870670099</v>
      </c>
      <c r="G14" s="14">
        <v>0.94760718894737195</v>
      </c>
      <c r="H14" s="14">
        <v>0.93582294364204299</v>
      </c>
      <c r="I14" s="14">
        <v>0.90568270048434196</v>
      </c>
      <c r="J14" s="14">
        <v>0.88617871647870095</v>
      </c>
      <c r="K14" s="14">
        <v>0.94250059610209702</v>
      </c>
      <c r="L14" s="14">
        <v>0.90624402397814896</v>
      </c>
      <c r="M14" s="14">
        <v>0.85815131848465898</v>
      </c>
      <c r="N14" s="14">
        <v>0.83718662695564605</v>
      </c>
      <c r="O14" s="14">
        <v>0.82063992500176597</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0.92163447516823105</v>
      </c>
      <c r="E16" s="14">
        <v>0.92205931470631397</v>
      </c>
      <c r="F16" s="14">
        <v>0.94234572702108299</v>
      </c>
      <c r="G16" s="14">
        <v>0.93396877740446405</v>
      </c>
      <c r="H16" s="14">
        <v>0.93314447470197803</v>
      </c>
      <c r="I16" s="14">
        <v>0.90825296346981599</v>
      </c>
      <c r="J16" s="14">
        <v>0.89203234265734299</v>
      </c>
      <c r="K16" s="14">
        <v>0.85253079697198197</v>
      </c>
      <c r="L16" s="14">
        <v>0.87456272507586597</v>
      </c>
      <c r="M16" s="14">
        <v>0.81955579119600397</v>
      </c>
      <c r="N16" s="14">
        <v>0.80504110011679897</v>
      </c>
      <c r="O16" s="14">
        <v>0.73772196562512005</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0.93328805203931298</v>
      </c>
      <c r="E18" s="14">
        <v>0.91933385321091299</v>
      </c>
      <c r="F18" s="14">
        <v>0.92902948344244296</v>
      </c>
      <c r="G18" s="14">
        <v>0.91891538506150106</v>
      </c>
      <c r="H18" s="14">
        <v>0.88644413526754195</v>
      </c>
      <c r="I18" s="14">
        <v>0.89219088820373704</v>
      </c>
      <c r="J18" s="14">
        <v>0.87362792155799496</v>
      </c>
      <c r="K18" s="14">
        <v>0.84795531212900599</v>
      </c>
      <c r="L18" s="14">
        <v>0.82155858480704702</v>
      </c>
      <c r="M18" s="14">
        <v>0.77444130787716303</v>
      </c>
      <c r="N18" s="14">
        <v>0.69900538329268702</v>
      </c>
      <c r="O18" s="14">
        <v>0.63654403925982805</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0.90935247680812903</v>
      </c>
      <c r="E20" s="14">
        <v>0.93731628963591795</v>
      </c>
      <c r="F20" s="14">
        <v>0.90373050728583704</v>
      </c>
      <c r="G20" s="14">
        <v>0.89420032810194205</v>
      </c>
      <c r="H20" s="14">
        <v>0.87055165963912196</v>
      </c>
      <c r="I20" s="14">
        <v>0.86792362499348397</v>
      </c>
      <c r="J20" s="14">
        <v>0.84844140330309703</v>
      </c>
      <c r="K20" s="14">
        <v>0.79821961674805197</v>
      </c>
      <c r="L20" s="14">
        <v>0.74735673421244897</v>
      </c>
      <c r="M20" s="14">
        <v>0.67091810057990298</v>
      </c>
      <c r="N20" s="14">
        <v>0.60015399263367497</v>
      </c>
      <c r="O20" s="14">
        <v>0.52252285884947602</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0.86040974206464904</v>
      </c>
      <c r="E22" s="14">
        <v>0.87586338875107395</v>
      </c>
      <c r="F22" s="14">
        <v>0.841585138482429</v>
      </c>
      <c r="G22" s="14">
        <v>0.80815050023882096</v>
      </c>
      <c r="H22" s="14">
        <v>0.76390818861487897</v>
      </c>
      <c r="I22" s="14">
        <v>0.69215495228722002</v>
      </c>
      <c r="J22" s="14">
        <v>0.61698164908086595</v>
      </c>
      <c r="K22" s="14">
        <v>0.52818856487033405</v>
      </c>
      <c r="L22" s="14">
        <v>0.43841954874225503</v>
      </c>
      <c r="M22" s="14">
        <v>0.362063897763578</v>
      </c>
      <c r="N22" s="14">
        <v>0.274893703651789</v>
      </c>
      <c r="O22" s="14">
        <v>0.19536978950688799</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0.76508215246019196</v>
      </c>
      <c r="E24" s="14">
        <v>0.67689773070038795</v>
      </c>
      <c r="F24" s="14">
        <v>0.63187373586241802</v>
      </c>
      <c r="G24" s="14">
        <v>0.54360464192288205</v>
      </c>
      <c r="H24" s="14">
        <v>0.46222489436112801</v>
      </c>
      <c r="I24" s="14">
        <v>0.40458505577743598</v>
      </c>
      <c r="J24" s="14">
        <v>0.29981596808678601</v>
      </c>
      <c r="K24" s="14">
        <v>0.221586190861078</v>
      </c>
      <c r="L24" s="14"/>
      <c r="M24" s="22"/>
      <c r="N24" s="22"/>
      <c r="O24" s="22"/>
    </row>
    <row r="25" spans="1:31" x14ac:dyDescent="0.2">
      <c r="A25" s="20" t="s">
        <v>588</v>
      </c>
      <c r="B25" s="21">
        <v>15</v>
      </c>
      <c r="C25" s="20" t="s">
        <v>587</v>
      </c>
      <c r="D25" s="19">
        <v>1.6910000000000001</v>
      </c>
      <c r="E25" s="19">
        <v>13.53</v>
      </c>
      <c r="F25" s="19">
        <v>19.553000000000001</v>
      </c>
      <c r="G25" s="19">
        <v>31.591000000000001</v>
      </c>
      <c r="H25" s="19">
        <v>55.658999999999999</v>
      </c>
      <c r="I25" s="19">
        <v>1.698</v>
      </c>
      <c r="J25" s="19"/>
      <c r="K25" s="26"/>
      <c r="L25" s="19"/>
      <c r="M25" s="19"/>
      <c r="N25" s="19"/>
      <c r="O25" s="19"/>
    </row>
    <row r="26" spans="1:31" ht="12.75" x14ac:dyDescent="0.25">
      <c r="A26" s="17" t="s">
        <v>586</v>
      </c>
      <c r="B26" s="24">
        <v>0</v>
      </c>
      <c r="C26" s="23" t="s">
        <v>585</v>
      </c>
      <c r="D26" s="22">
        <v>0.88874155521784204</v>
      </c>
      <c r="E26" s="22">
        <v>0.88467796776645802</v>
      </c>
      <c r="F26" s="22">
        <v>0.88408789568247603</v>
      </c>
      <c r="G26" s="22">
        <v>0.87974874822123605</v>
      </c>
      <c r="H26" s="22">
        <v>0.88392138081971505</v>
      </c>
      <c r="I26" s="22">
        <v>0.91666446810702995</v>
      </c>
      <c r="J26" s="22"/>
      <c r="K26" s="22"/>
      <c r="L26" s="22"/>
      <c r="M26" s="22"/>
      <c r="N26" s="22"/>
      <c r="O26" s="22"/>
    </row>
    <row r="27" spans="1:31" x14ac:dyDescent="0.2">
      <c r="A27" s="20" t="s">
        <v>588</v>
      </c>
      <c r="B27" s="21">
        <v>15</v>
      </c>
      <c r="C27" s="20" t="s">
        <v>587</v>
      </c>
      <c r="D27" s="19">
        <v>1.6919999999999999</v>
      </c>
      <c r="E27" s="19">
        <v>15.038</v>
      </c>
      <c r="F27" s="19">
        <v>21.062999999999999</v>
      </c>
      <c r="G27" s="19">
        <v>33.104999999999997</v>
      </c>
      <c r="H27" s="19">
        <v>57.176000000000002</v>
      </c>
      <c r="I27" s="19">
        <v>1.698</v>
      </c>
      <c r="J27" s="19"/>
      <c r="K27" s="26"/>
      <c r="L27" s="19"/>
      <c r="M27" s="19"/>
      <c r="N27" s="19"/>
      <c r="O27" s="19"/>
    </row>
    <row r="28" spans="1:31" ht="12.75" x14ac:dyDescent="0.25">
      <c r="A28" s="17" t="s">
        <v>586</v>
      </c>
      <c r="B28" s="24">
        <v>0</v>
      </c>
      <c r="C28" s="23" t="s">
        <v>585</v>
      </c>
      <c r="D28" s="22">
        <v>0.91912967918464905</v>
      </c>
      <c r="E28" s="22">
        <v>0.901474705537603</v>
      </c>
      <c r="F28" s="22">
        <v>0.89333270406012899</v>
      </c>
      <c r="G28" s="22">
        <v>0.88558558065451898</v>
      </c>
      <c r="H28" s="22">
        <v>0.89388218935588604</v>
      </c>
      <c r="I28" s="22">
        <v>0.895245331650804</v>
      </c>
      <c r="J28" s="22"/>
      <c r="K28" s="22"/>
      <c r="L28" s="22"/>
      <c r="M28" s="22"/>
      <c r="N28" s="22"/>
      <c r="O28" s="22"/>
    </row>
    <row r="29" spans="1:31" x14ac:dyDescent="0.2">
      <c r="A29" s="20" t="s">
        <v>588</v>
      </c>
      <c r="B29" s="21">
        <v>15</v>
      </c>
      <c r="C29" s="20" t="s">
        <v>587</v>
      </c>
      <c r="D29" s="19">
        <v>1.6930000000000001</v>
      </c>
      <c r="E29" s="19">
        <v>16.544</v>
      </c>
      <c r="F29" s="19">
        <v>22.574000000000002</v>
      </c>
      <c r="G29" s="19">
        <v>34.621000000000002</v>
      </c>
      <c r="H29" s="19">
        <v>58.694000000000003</v>
      </c>
      <c r="I29" s="19">
        <v>1.698</v>
      </c>
      <c r="J29" s="19"/>
      <c r="K29" s="26"/>
      <c r="L29" s="19"/>
      <c r="M29" s="19"/>
      <c r="N29" s="19"/>
      <c r="O29" s="19"/>
    </row>
    <row r="30" spans="1:31" ht="12.75" x14ac:dyDescent="0.25">
      <c r="A30" s="17" t="s">
        <v>586</v>
      </c>
      <c r="B30" s="18">
        <v>0</v>
      </c>
      <c r="C30" s="17" t="s">
        <v>585</v>
      </c>
      <c r="D30" s="16">
        <v>0.91285333150506798</v>
      </c>
      <c r="E30" s="16">
        <v>0.90340940016482596</v>
      </c>
      <c r="F30" s="16">
        <v>0.87995523996560399</v>
      </c>
      <c r="G30" s="16">
        <v>0.901181919847867</v>
      </c>
      <c r="H30" s="16">
        <v>0.85766207129822902</v>
      </c>
      <c r="I30" s="16">
        <v>0.90874352580088202</v>
      </c>
      <c r="J30" s="16"/>
      <c r="K30" s="16"/>
      <c r="L30" s="16"/>
      <c r="M30" s="16"/>
      <c r="N30" s="16"/>
      <c r="O30" s="16"/>
    </row>
    <row r="33" s="14" customFormat="1" x14ac:dyDescent="0.2"/>
  </sheetData>
  <pageMargins left="0.7" right="0.7" top="0.75" bottom="0.75" header="0.3" footer="0.3"/>
  <pageSetup paperSize="9" orientation="portrai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992DA-3BD9-204C-8A8A-163DEAB20B33}">
  <dimension ref="A1:AE33"/>
  <sheetViews>
    <sheetView workbookViewId="0">
      <selection activeCell="M3" sqref="M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605</v>
      </c>
    </row>
    <row r="2" spans="1:31" x14ac:dyDescent="0.2">
      <c r="A2" s="29" t="s">
        <v>594</v>
      </c>
      <c r="D2" s="31"/>
      <c r="E2" s="31"/>
    </row>
    <row r="3" spans="1:31" x14ac:dyDescent="0.2">
      <c r="A3" s="29" t="s">
        <v>593</v>
      </c>
      <c r="D3" s="30">
        <v>6.218</v>
      </c>
      <c r="E3" s="30">
        <v>1.524</v>
      </c>
      <c r="G3" s="15" t="s">
        <v>592</v>
      </c>
      <c r="H3" s="15">
        <v>0.59</v>
      </c>
      <c r="I3" s="15">
        <v>0.17</v>
      </c>
      <c r="K3" s="15" t="s">
        <v>591</v>
      </c>
      <c r="L3" s="15">
        <v>0.99</v>
      </c>
      <c r="M3" s="15">
        <v>0.39</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1.24575107925274</v>
      </c>
      <c r="E6" s="22">
        <v>6.4970094319752899E-4</v>
      </c>
      <c r="F6" s="22">
        <v>0.325835296252661</v>
      </c>
      <c r="G6" s="22">
        <v>0.57360471169180804</v>
      </c>
      <c r="H6" s="22">
        <v>1.2674912367582101</v>
      </c>
      <c r="I6" s="22">
        <v>1.9745958836892199</v>
      </c>
      <c r="J6" s="22">
        <v>2.7351027086378399</v>
      </c>
      <c r="K6" s="22">
        <v>3.5154477099455201</v>
      </c>
      <c r="L6" s="22">
        <v>4.0657342005345098</v>
      </c>
      <c r="M6" s="22">
        <v>4.42196014931113</v>
      </c>
      <c r="N6" s="22">
        <v>6.59754343184477E-3</v>
      </c>
      <c r="O6" s="22">
        <v>0.31435357213457099</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1.27032148789692</v>
      </c>
      <c r="E8" s="22">
        <v>9.5836382175356997E-4</v>
      </c>
      <c r="F8" s="22">
        <v>0.31693553676653802</v>
      </c>
      <c r="G8" s="22">
        <v>0.59818561651343904</v>
      </c>
      <c r="H8" s="22">
        <v>1.2584260090097199</v>
      </c>
      <c r="I8" s="22">
        <v>1.9789744535825899</v>
      </c>
      <c r="J8" s="22">
        <v>2.6862180619232001</v>
      </c>
      <c r="K8" s="22">
        <v>3.5377984285786899</v>
      </c>
      <c r="L8" s="22">
        <v>4.0972630802057104</v>
      </c>
      <c r="M8" s="22">
        <v>4.4619045514943396</v>
      </c>
      <c r="N8" s="22">
        <v>6.6543046015451902E-3</v>
      </c>
      <c r="O8" s="22">
        <v>0.30864330648355598</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1.2615202811172399</v>
      </c>
      <c r="E10" s="22">
        <v>8.0763309223136999E-4</v>
      </c>
      <c r="F10" s="22">
        <v>0.32721861079456399</v>
      </c>
      <c r="G10" s="22">
        <v>0.57999570214853702</v>
      </c>
      <c r="H10" s="22">
        <v>1.2777588771272399</v>
      </c>
      <c r="I10" s="22">
        <v>1.94622837601673</v>
      </c>
      <c r="J10" s="22">
        <v>2.6529507216171</v>
      </c>
      <c r="K10" s="22">
        <v>3.4236635287737598</v>
      </c>
      <c r="L10" s="22">
        <v>4.0125474253133202</v>
      </c>
      <c r="M10" s="22">
        <v>4.4243759103824303</v>
      </c>
      <c r="N10" s="22">
        <v>2.1888945940491001E-3</v>
      </c>
      <c r="O10" s="22">
        <v>0.32404829214440001</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0.96090973568221405</v>
      </c>
      <c r="E12" s="22">
        <v>0.95124518791639501</v>
      </c>
      <c r="F12" s="22">
        <v>0.95099999999999996</v>
      </c>
      <c r="G12" s="22">
        <v>0.95299999999999996</v>
      </c>
      <c r="H12" s="22">
        <v>0.94799999999999995</v>
      </c>
      <c r="I12" s="22">
        <v>0.94148792239121604</v>
      </c>
      <c r="J12" s="22">
        <v>0.92438789817582501</v>
      </c>
      <c r="K12" s="22">
        <v>0.90875395591431596</v>
      </c>
      <c r="L12" s="22">
        <v>0.89346007621342405</v>
      </c>
      <c r="M12" s="22">
        <v>0.85145710159885601</v>
      </c>
      <c r="N12" s="22">
        <v>0.80800612020678397</v>
      </c>
      <c r="O12" s="22">
        <v>0.75926917164512797</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V13" s="22"/>
      <c r="W13" s="22"/>
      <c r="X13" s="22"/>
      <c r="Y13" s="22"/>
      <c r="Z13" s="22"/>
      <c r="AA13" s="22"/>
      <c r="AB13" s="22"/>
      <c r="AC13" s="22"/>
      <c r="AD13" s="22"/>
      <c r="AE13" s="22"/>
    </row>
    <row r="14" spans="1:31" ht="12.75" x14ac:dyDescent="0.25">
      <c r="A14" s="17" t="s">
        <v>586</v>
      </c>
      <c r="B14" s="24">
        <v>0</v>
      </c>
      <c r="C14" s="23" t="s">
        <v>585</v>
      </c>
      <c r="D14" s="14">
        <v>0.94554806855370899</v>
      </c>
      <c r="E14" s="14">
        <v>0.95628730171892995</v>
      </c>
      <c r="F14" s="14">
        <v>0.95323845190675205</v>
      </c>
      <c r="G14" s="14">
        <v>0.94748016063225304</v>
      </c>
      <c r="H14" s="14">
        <v>0.93971511974326105</v>
      </c>
      <c r="I14" s="14">
        <v>0.93236430817738103</v>
      </c>
      <c r="J14" s="14">
        <v>0.90838155209890004</v>
      </c>
      <c r="K14" s="14">
        <v>0.88400276856006599</v>
      </c>
      <c r="L14" s="14">
        <v>0.83936588122963296</v>
      </c>
      <c r="M14" s="14">
        <v>0.78384159056404301</v>
      </c>
      <c r="N14" s="14">
        <v>0.70828481419065104</v>
      </c>
      <c r="O14" s="14">
        <v>0.61461199735296901</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V15" s="22"/>
      <c r="W15" s="22"/>
      <c r="X15" s="22"/>
      <c r="Y15" s="22"/>
      <c r="Z15" s="22"/>
      <c r="AA15" s="22"/>
      <c r="AB15" s="22"/>
      <c r="AC15" s="22"/>
      <c r="AD15" s="22"/>
      <c r="AE15" s="22"/>
    </row>
    <row r="16" spans="1:31" ht="12.75" x14ac:dyDescent="0.25">
      <c r="A16" s="17" t="s">
        <v>586</v>
      </c>
      <c r="B16" s="24">
        <v>0</v>
      </c>
      <c r="C16" s="23" t="s">
        <v>585</v>
      </c>
      <c r="D16" s="14">
        <v>0.95997718037171897</v>
      </c>
      <c r="E16" s="14">
        <v>0.94817532918996195</v>
      </c>
      <c r="F16" s="14">
        <v>0.94402147846793905</v>
      </c>
      <c r="G16" s="14">
        <v>0.93721535988023896</v>
      </c>
      <c r="H16" s="14">
        <v>0.92412945697832904</v>
      </c>
      <c r="I16" s="14">
        <v>0.89179033430272003</v>
      </c>
      <c r="J16" s="14">
        <v>0.85552100707352696</v>
      </c>
      <c r="K16" s="14">
        <v>0.80754979211094102</v>
      </c>
      <c r="L16" s="14">
        <v>0.71455752059532496</v>
      </c>
      <c r="M16" s="14">
        <v>0.60413843457943905</v>
      </c>
      <c r="N16" s="14">
        <v>0.49097649919338598</v>
      </c>
      <c r="O16" s="14">
        <v>0.35302903027967603</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0.949546034356892</v>
      </c>
      <c r="E18" s="14">
        <v>0.93608054706580701</v>
      </c>
      <c r="F18" s="14">
        <v>0.92854338480212995</v>
      </c>
      <c r="G18" s="14">
        <v>0.89917216101653497</v>
      </c>
      <c r="H18" s="14">
        <v>0.86772593588055003</v>
      </c>
      <c r="I18" s="14">
        <v>0.81031834797021596</v>
      </c>
      <c r="J18" s="14">
        <v>0.73561851484563201</v>
      </c>
      <c r="K18" s="14">
        <v>0.62014043365879301</v>
      </c>
      <c r="L18" s="14">
        <v>0.49447257374188702</v>
      </c>
      <c r="M18" s="14">
        <v>0.36191522225622902</v>
      </c>
      <c r="N18" s="14">
        <v>0.24570323385081899</v>
      </c>
      <c r="O18" s="14">
        <v>0.142971427128607</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0.91935561433794999</v>
      </c>
      <c r="E20" s="14">
        <v>0.89267668673993505</v>
      </c>
      <c r="F20" s="14">
        <v>0.86588780999639903</v>
      </c>
      <c r="G20" s="14">
        <v>0.81606451931624202</v>
      </c>
      <c r="H20" s="14">
        <v>0.74369803937624301</v>
      </c>
      <c r="I20" s="14">
        <v>0.62882624784442198</v>
      </c>
      <c r="J20" s="14">
        <v>0.50241725709354002</v>
      </c>
      <c r="K20" s="14">
        <v>0.368162473630466</v>
      </c>
      <c r="L20" s="14">
        <v>0.24401370577623799</v>
      </c>
      <c r="M20" s="14">
        <v>0.14592424199314</v>
      </c>
      <c r="N20" s="14">
        <v>8.0942322903238606E-2</v>
      </c>
      <c r="O20" s="14">
        <v>3.7249485222800797E-2</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0.65041650147278396</v>
      </c>
      <c r="E22" s="14">
        <v>0.496321893872334</v>
      </c>
      <c r="F22" s="14">
        <v>0.39274717926775699</v>
      </c>
      <c r="G22" s="14">
        <v>0.28714651936518498</v>
      </c>
      <c r="H22" s="14">
        <v>0.189804304854963</v>
      </c>
      <c r="I22" s="14">
        <v>0.100055298535525</v>
      </c>
      <c r="J22" s="14">
        <v>5.0387885175227499E-2</v>
      </c>
      <c r="K22" s="14">
        <v>2.0921143135742701E-2</v>
      </c>
      <c r="L22" s="14">
        <v>8.0768569124202699E-3</v>
      </c>
      <c r="M22" s="14">
        <v>2.28453817151952E-3</v>
      </c>
      <c r="N22" s="14">
        <v>6.5247786829461996E-4</v>
      </c>
      <c r="O22" s="14">
        <v>7.6325513854290903E-4</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0.14808761738527901</v>
      </c>
      <c r="E24" s="14">
        <v>3.52084335319999E-2</v>
      </c>
      <c r="F24" s="14">
        <v>2.1409352131953201E-2</v>
      </c>
      <c r="G24" s="14">
        <v>1.0664582102725501E-2</v>
      </c>
      <c r="H24" s="14">
        <v>6.6390373366600397E-3</v>
      </c>
      <c r="I24" s="14">
        <v>2.7978219557416402E-3</v>
      </c>
      <c r="J24" s="14">
        <v>6.7810286990311903E-4</v>
      </c>
      <c r="K24" s="14">
        <v>1.32017558335259E-4</v>
      </c>
      <c r="L24" s="14"/>
      <c r="M24" s="22"/>
      <c r="N24" s="22"/>
      <c r="O24" s="22"/>
    </row>
    <row r="25" spans="1:31" x14ac:dyDescent="0.2">
      <c r="A25" s="20" t="s">
        <v>588</v>
      </c>
      <c r="B25" s="21">
        <v>15</v>
      </c>
      <c r="C25" s="20" t="s">
        <v>587</v>
      </c>
      <c r="D25" s="19">
        <v>1.202</v>
      </c>
      <c r="E25" s="19">
        <v>9.5459999999999994</v>
      </c>
      <c r="F25" s="19">
        <v>15.565</v>
      </c>
      <c r="G25" s="19">
        <v>27.602</v>
      </c>
      <c r="H25" s="19">
        <v>51.673000000000002</v>
      </c>
      <c r="I25" s="19">
        <v>1.202</v>
      </c>
      <c r="J25" s="19"/>
      <c r="K25" s="26"/>
      <c r="L25" s="19"/>
      <c r="M25" s="19"/>
      <c r="N25" s="19"/>
      <c r="O25" s="19"/>
    </row>
    <row r="26" spans="1:31" ht="12.75" x14ac:dyDescent="0.25">
      <c r="A26" s="17" t="s">
        <v>586</v>
      </c>
      <c r="B26" s="24">
        <v>0</v>
      </c>
      <c r="C26" s="23" t="s">
        <v>585</v>
      </c>
      <c r="D26" s="22">
        <v>0.97454061793910796</v>
      </c>
      <c r="E26" s="22">
        <v>0.90158766567205295</v>
      </c>
      <c r="F26" s="22">
        <v>0.87198717918441504</v>
      </c>
      <c r="G26" s="22">
        <v>0.88291044061017199</v>
      </c>
      <c r="H26" s="22">
        <v>0.82374992866233698</v>
      </c>
      <c r="I26" s="22">
        <v>0.96060814552419505</v>
      </c>
      <c r="J26" s="22"/>
      <c r="K26" s="22"/>
      <c r="L26" s="22"/>
      <c r="M26" s="22"/>
      <c r="N26" s="22"/>
      <c r="O26" s="22"/>
    </row>
    <row r="27" spans="1:31" x14ac:dyDescent="0.2">
      <c r="A27" s="20" t="s">
        <v>588</v>
      </c>
      <c r="B27" s="21">
        <v>15</v>
      </c>
      <c r="C27" s="20" t="s">
        <v>587</v>
      </c>
      <c r="D27" s="19">
        <v>1.2030000000000001</v>
      </c>
      <c r="E27" s="19">
        <v>11.04</v>
      </c>
      <c r="F27" s="19">
        <v>17.058</v>
      </c>
      <c r="G27" s="19">
        <v>29.096</v>
      </c>
      <c r="H27" s="19">
        <v>53.167000000000002</v>
      </c>
      <c r="I27" s="19">
        <v>1.202</v>
      </c>
      <c r="J27" s="19"/>
      <c r="K27" s="26"/>
      <c r="L27" s="19"/>
      <c r="M27" s="19"/>
      <c r="N27" s="19"/>
      <c r="O27" s="19"/>
    </row>
    <row r="28" spans="1:31" ht="12.75" x14ac:dyDescent="0.25">
      <c r="A28" s="17" t="s">
        <v>586</v>
      </c>
      <c r="B28" s="24">
        <v>0</v>
      </c>
      <c r="C28" s="23" t="s">
        <v>585</v>
      </c>
      <c r="D28" s="22">
        <v>0.94877411676010204</v>
      </c>
      <c r="E28" s="22">
        <v>0.90939638827903302</v>
      </c>
      <c r="F28" s="22">
        <v>0.83806178672923604</v>
      </c>
      <c r="G28" s="22">
        <v>0.85762644312113101</v>
      </c>
      <c r="H28" s="22">
        <v>0.82653967265545703</v>
      </c>
      <c r="I28" s="22">
        <v>0.96317623445527001</v>
      </c>
      <c r="J28" s="22"/>
      <c r="K28" s="22"/>
      <c r="L28" s="22"/>
      <c r="M28" s="22"/>
      <c r="N28" s="22"/>
      <c r="O28" s="22"/>
    </row>
    <row r="29" spans="1:31" x14ac:dyDescent="0.2">
      <c r="A29" s="20" t="s">
        <v>588</v>
      </c>
      <c r="B29" s="21">
        <v>15</v>
      </c>
      <c r="C29" s="20" t="s">
        <v>587</v>
      </c>
      <c r="D29" s="19">
        <v>1.202</v>
      </c>
      <c r="E29" s="19">
        <v>12.536</v>
      </c>
      <c r="F29" s="19">
        <v>18.553999999999998</v>
      </c>
      <c r="G29" s="19">
        <v>30.591999999999999</v>
      </c>
      <c r="H29" s="19">
        <v>54.662999999999997</v>
      </c>
      <c r="I29" s="19">
        <v>1.2010000000000001</v>
      </c>
      <c r="J29" s="19"/>
      <c r="K29" s="26"/>
      <c r="L29" s="19"/>
      <c r="M29" s="19"/>
      <c r="N29" s="19"/>
      <c r="O29" s="19"/>
    </row>
    <row r="30" spans="1:31" ht="12.75" x14ac:dyDescent="0.25">
      <c r="A30" s="17" t="s">
        <v>586</v>
      </c>
      <c r="B30" s="18">
        <v>0</v>
      </c>
      <c r="C30" s="17" t="s">
        <v>585</v>
      </c>
      <c r="D30" s="16">
        <v>0.97138651716012803</v>
      </c>
      <c r="E30" s="16">
        <v>0.91514425898510099</v>
      </c>
      <c r="F30" s="16">
        <v>0.84714812137119699</v>
      </c>
      <c r="G30" s="16">
        <v>0.86172733123747403</v>
      </c>
      <c r="H30" s="16">
        <v>0.85452110654546598</v>
      </c>
      <c r="I30" s="16">
        <v>1.00205963483359</v>
      </c>
      <c r="J30" s="16"/>
      <c r="K30" s="16"/>
      <c r="L30" s="16"/>
      <c r="M30" s="16"/>
      <c r="N30" s="16"/>
      <c r="O30" s="16"/>
    </row>
    <row r="33" s="14" customFormat="1" x14ac:dyDescent="0.2"/>
  </sheetData>
  <pageMargins left="0.7" right="0.7" top="0.75" bottom="0.75" header="0.3" footer="0.3"/>
  <pageSetup paperSize="9" orientation="portrai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C5F22-D4BE-7544-A309-F860E2F514B8}">
  <dimension ref="A1:AE33"/>
  <sheetViews>
    <sheetView workbookViewId="0">
      <selection activeCell="M3" sqref="M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605</v>
      </c>
    </row>
    <row r="2" spans="1:31" x14ac:dyDescent="0.2">
      <c r="A2" s="29" t="s">
        <v>594</v>
      </c>
      <c r="D2" s="31"/>
      <c r="E2" s="31"/>
    </row>
    <row r="3" spans="1:31" x14ac:dyDescent="0.2">
      <c r="A3" s="29" t="s">
        <v>593</v>
      </c>
      <c r="D3" s="30">
        <v>6.218</v>
      </c>
      <c r="E3" s="30">
        <v>1.524</v>
      </c>
      <c r="G3" s="15" t="s">
        <v>592</v>
      </c>
      <c r="H3" s="15">
        <v>0.59</v>
      </c>
      <c r="I3" s="15">
        <v>0.17</v>
      </c>
      <c r="K3" s="15" t="s">
        <v>591</v>
      </c>
      <c r="L3" s="15">
        <v>0.99</v>
      </c>
      <c r="M3" s="15">
        <v>0.39</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1.4457867669130799</v>
      </c>
      <c r="E6" s="22">
        <v>2.5009889531481398E-3</v>
      </c>
      <c r="F6" s="22">
        <v>0.29395457900294197</v>
      </c>
      <c r="G6" s="22">
        <v>0.53810346806074705</v>
      </c>
      <c r="H6" s="22">
        <v>1.2861757963587399</v>
      </c>
      <c r="I6" s="22">
        <v>2.1165086031762499</v>
      </c>
      <c r="J6" s="22">
        <v>3.0652242998445698</v>
      </c>
      <c r="K6" s="22">
        <v>4.11203311785704</v>
      </c>
      <c r="L6" s="22">
        <v>4.9831481704824396</v>
      </c>
      <c r="M6" s="22">
        <v>5.61564568368469</v>
      </c>
      <c r="N6" s="22">
        <v>1.1735171863321099E-2</v>
      </c>
      <c r="O6" s="22">
        <v>0.28708477388897602</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1.40989890050828</v>
      </c>
      <c r="E8" s="22">
        <v>2.7279198935583901E-3</v>
      </c>
      <c r="F8" s="22">
        <v>0.28705185594943</v>
      </c>
      <c r="G8" s="22">
        <v>0.55701229546608799</v>
      </c>
      <c r="H8" s="22">
        <v>1.268438898816</v>
      </c>
      <c r="I8" s="22">
        <v>2.1296717155039202</v>
      </c>
      <c r="J8" s="22">
        <v>3.0382256765142301</v>
      </c>
      <c r="K8" s="22">
        <v>4.2072505221895797</v>
      </c>
      <c r="L8" s="22">
        <v>5.1263660665022996</v>
      </c>
      <c r="M8" s="22">
        <v>5.7582448372245896</v>
      </c>
      <c r="N8" s="22">
        <v>1.1465577225370401E-2</v>
      </c>
      <c r="O8" s="22">
        <v>0.28722224268693503</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1.3804469597512099</v>
      </c>
      <c r="E10" s="22">
        <v>2.6891994906675198E-3</v>
      </c>
      <c r="F10" s="22">
        <v>0.298881049236426</v>
      </c>
      <c r="G10" s="22">
        <v>0.55215107582424905</v>
      </c>
      <c r="H10" s="22">
        <v>1.28741186844669</v>
      </c>
      <c r="I10" s="22">
        <v>2.1282897552931201</v>
      </c>
      <c r="J10" s="22">
        <v>2.98575046172598</v>
      </c>
      <c r="K10" s="22">
        <v>4.0683884899359102</v>
      </c>
      <c r="L10" s="22">
        <v>4.9937921543331898</v>
      </c>
      <c r="M10" s="22">
        <v>5.6944165591961999</v>
      </c>
      <c r="N10" s="22">
        <v>8.6745151388864499E-3</v>
      </c>
      <c r="O10" s="22">
        <v>0.29366351654839701</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0.98283169040164697</v>
      </c>
      <c r="E12" s="22">
        <v>0.93586886736598096</v>
      </c>
      <c r="F12" s="22">
        <v>0.90900000000000003</v>
      </c>
      <c r="G12" s="22">
        <v>0.96599999999999997</v>
      </c>
      <c r="H12" s="22">
        <v>0.92800000000000005</v>
      </c>
      <c r="I12" s="22">
        <v>0.93553909089313003</v>
      </c>
      <c r="J12" s="22">
        <v>0.923451998026391</v>
      </c>
      <c r="K12" s="22">
        <v>0.93489165137719699</v>
      </c>
      <c r="L12" s="22">
        <v>0.92461729217511801</v>
      </c>
      <c r="M12" s="22">
        <v>0.88276600469710198</v>
      </c>
      <c r="N12" s="22">
        <v>0.87572882490709203</v>
      </c>
      <c r="O12" s="22">
        <v>0.86264451616289495</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V13" s="22"/>
      <c r="W13" s="22"/>
      <c r="X13" s="22"/>
      <c r="Y13" s="22"/>
      <c r="Z13" s="22"/>
      <c r="AA13" s="22"/>
      <c r="AB13" s="22"/>
      <c r="AC13" s="22"/>
      <c r="AD13" s="22"/>
      <c r="AE13" s="22"/>
    </row>
    <row r="14" spans="1:31" ht="12.75" x14ac:dyDescent="0.25">
      <c r="A14" s="17" t="s">
        <v>586</v>
      </c>
      <c r="B14" s="24">
        <v>0</v>
      </c>
      <c r="C14" s="23" t="s">
        <v>585</v>
      </c>
      <c r="D14" s="14">
        <v>0.94977327217438001</v>
      </c>
      <c r="E14" s="14">
        <v>0.92865600294171702</v>
      </c>
      <c r="F14" s="14">
        <v>0.95259080963890197</v>
      </c>
      <c r="G14" s="14">
        <v>0.95665046935115405</v>
      </c>
      <c r="H14" s="14">
        <v>0.941710558129912</v>
      </c>
      <c r="I14" s="14">
        <v>0.92979895692611303</v>
      </c>
      <c r="J14" s="14">
        <v>0.91275848278832294</v>
      </c>
      <c r="K14" s="14">
        <v>0.90736756642007599</v>
      </c>
      <c r="L14" s="14">
        <v>0.88163624846589295</v>
      </c>
      <c r="M14" s="14">
        <v>0.86994597675544405</v>
      </c>
      <c r="N14" s="14">
        <v>0.805614508607983</v>
      </c>
      <c r="O14" s="14">
        <v>0.74564564676016798</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V15" s="22"/>
      <c r="W15" s="22"/>
      <c r="X15" s="22"/>
      <c r="Y15" s="22"/>
      <c r="Z15" s="22"/>
      <c r="AA15" s="22"/>
      <c r="AB15" s="22"/>
      <c r="AC15" s="22"/>
      <c r="AD15" s="22"/>
      <c r="AE15" s="22"/>
    </row>
    <row r="16" spans="1:31" ht="12.75" x14ac:dyDescent="0.25">
      <c r="A16" s="17" t="s">
        <v>586</v>
      </c>
      <c r="B16" s="24">
        <v>0</v>
      </c>
      <c r="C16" s="23" t="s">
        <v>585</v>
      </c>
      <c r="D16" s="14">
        <v>0.95748218468193802</v>
      </c>
      <c r="E16" s="14">
        <v>0.95064813604320197</v>
      </c>
      <c r="F16" s="14">
        <v>0.95393555242913197</v>
      </c>
      <c r="G16" s="14">
        <v>0.92157423064546395</v>
      </c>
      <c r="H16" s="14">
        <v>0.95492255069323295</v>
      </c>
      <c r="I16" s="14">
        <v>0.94273917098432702</v>
      </c>
      <c r="J16" s="14">
        <v>0.90526455941605499</v>
      </c>
      <c r="K16" s="14">
        <v>0.87374548150894404</v>
      </c>
      <c r="L16" s="14">
        <v>0.82311838277997995</v>
      </c>
      <c r="M16" s="14">
        <v>0.80421051828609402</v>
      </c>
      <c r="N16" s="14">
        <v>0.70317338943290597</v>
      </c>
      <c r="O16" s="14">
        <v>0.61740513542803499</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0.93603809861114595</v>
      </c>
      <c r="E18" s="14">
        <v>0.966071747733946</v>
      </c>
      <c r="F18" s="14">
        <v>0.94449719486536499</v>
      </c>
      <c r="G18" s="14">
        <v>0.92963815822088303</v>
      </c>
      <c r="H18" s="14">
        <v>0.94321276697405498</v>
      </c>
      <c r="I18" s="14">
        <v>0.91789843861643905</v>
      </c>
      <c r="J18" s="14">
        <v>0.84888971924019596</v>
      </c>
      <c r="K18" s="14">
        <v>0.79735203111108899</v>
      </c>
      <c r="L18" s="14">
        <v>0.70816503552872501</v>
      </c>
      <c r="M18" s="14">
        <v>0.62617757725893697</v>
      </c>
      <c r="N18" s="14">
        <v>0.51355453623603797</v>
      </c>
      <c r="O18" s="14">
        <v>0.40005033687492297</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0.95122979052072398</v>
      </c>
      <c r="E20" s="14">
        <v>0.94040125610163705</v>
      </c>
      <c r="F20" s="14">
        <v>0.94161694720849998</v>
      </c>
      <c r="G20" s="14">
        <v>0.88079407354132899</v>
      </c>
      <c r="H20" s="14">
        <v>0.85559270071013904</v>
      </c>
      <c r="I20" s="14">
        <v>0.82306065012137497</v>
      </c>
      <c r="J20" s="14">
        <v>0.75121038289828301</v>
      </c>
      <c r="K20" s="14">
        <v>0.64666900341181599</v>
      </c>
      <c r="L20" s="14">
        <v>0.54051387665861095</v>
      </c>
      <c r="M20" s="14">
        <v>0.43079887121877097</v>
      </c>
      <c r="N20" s="14">
        <v>0.30989835988223702</v>
      </c>
      <c r="O20" s="14">
        <v>0.19825616649759001</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0.83116092310254897</v>
      </c>
      <c r="E22" s="14">
        <v>0.76642163829496002</v>
      </c>
      <c r="F22" s="14">
        <v>0.69550027911950196</v>
      </c>
      <c r="G22" s="14">
        <v>0.61297710022823104</v>
      </c>
      <c r="H22" s="14">
        <v>0.51490012984951306</v>
      </c>
      <c r="I22" s="14">
        <v>0.398051546970633</v>
      </c>
      <c r="J22" s="14">
        <v>0.26497932462867602</v>
      </c>
      <c r="K22" s="14">
        <v>0.171127565177392</v>
      </c>
      <c r="L22" s="14">
        <v>0.102575828033005</v>
      </c>
      <c r="M22" s="14">
        <v>5.33189549969771E-2</v>
      </c>
      <c r="N22" s="14">
        <v>2.54203200313677E-2</v>
      </c>
      <c r="O22" s="14">
        <v>1.01880736750827E-2</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0.48603349128990397</v>
      </c>
      <c r="E24" s="14">
        <v>0.18248591551658799</v>
      </c>
      <c r="F24" s="14">
        <v>0.15049303423445001</v>
      </c>
      <c r="G24" s="14">
        <v>9.5617127946623096E-2</v>
      </c>
      <c r="H24" s="14">
        <v>0.105134353573509</v>
      </c>
      <c r="I24" s="14">
        <v>4.4889022649552399E-2</v>
      </c>
      <c r="J24" s="14">
        <v>2.78403684458138E-2</v>
      </c>
      <c r="K24" s="14">
        <v>5.5985627345668098E-3</v>
      </c>
      <c r="L24" s="14"/>
      <c r="M24" s="22"/>
      <c r="N24" s="22"/>
      <c r="O24" s="22"/>
    </row>
    <row r="25" spans="1:31" x14ac:dyDescent="0.2">
      <c r="A25" s="20" t="s">
        <v>588</v>
      </c>
      <c r="B25" s="21">
        <v>15</v>
      </c>
      <c r="C25" s="20" t="s">
        <v>587</v>
      </c>
      <c r="D25" s="19">
        <v>1.341</v>
      </c>
      <c r="E25" s="19">
        <v>9.6850000000000005</v>
      </c>
      <c r="F25" s="19">
        <v>15.702999999999999</v>
      </c>
      <c r="G25" s="19">
        <v>27.741</v>
      </c>
      <c r="H25" s="19">
        <v>51.811999999999998</v>
      </c>
      <c r="I25" s="19">
        <v>1.341</v>
      </c>
      <c r="J25" s="19"/>
      <c r="K25" s="26"/>
      <c r="L25" s="19"/>
      <c r="M25" s="19"/>
      <c r="N25" s="19"/>
      <c r="O25" s="19"/>
    </row>
    <row r="26" spans="1:31" ht="12.75" x14ac:dyDescent="0.25">
      <c r="A26" s="17" t="s">
        <v>586</v>
      </c>
      <c r="B26" s="24">
        <v>0</v>
      </c>
      <c r="C26" s="23" t="s">
        <v>585</v>
      </c>
      <c r="D26" s="22">
        <v>0.96485235095738497</v>
      </c>
      <c r="E26" s="22">
        <v>0.93753913493074603</v>
      </c>
      <c r="F26" s="22">
        <v>0.88730322007113505</v>
      </c>
      <c r="G26" s="22">
        <v>0.92263683201921398</v>
      </c>
      <c r="H26" s="22">
        <v>0.83937259095103001</v>
      </c>
      <c r="I26" s="22">
        <v>0.964018526710954</v>
      </c>
      <c r="J26" s="22"/>
      <c r="K26" s="22"/>
      <c r="L26" s="22"/>
      <c r="M26" s="22"/>
      <c r="N26" s="22"/>
      <c r="O26" s="22"/>
    </row>
    <row r="27" spans="1:31" x14ac:dyDescent="0.2">
      <c r="A27" s="20" t="s">
        <v>588</v>
      </c>
      <c r="B27" s="21">
        <v>15</v>
      </c>
      <c r="C27" s="20" t="s">
        <v>587</v>
      </c>
      <c r="D27" s="19">
        <v>1.341</v>
      </c>
      <c r="E27" s="19">
        <v>11.179</v>
      </c>
      <c r="F27" s="19">
        <v>17.196999999999999</v>
      </c>
      <c r="G27" s="19">
        <v>29.234999999999999</v>
      </c>
      <c r="H27" s="19">
        <v>53.305999999999997</v>
      </c>
      <c r="I27" s="19">
        <v>1.341</v>
      </c>
      <c r="J27" s="19"/>
      <c r="K27" s="26"/>
      <c r="L27" s="19"/>
      <c r="M27" s="19"/>
      <c r="N27" s="19"/>
      <c r="O27" s="19"/>
    </row>
    <row r="28" spans="1:31" ht="12.75" x14ac:dyDescent="0.25">
      <c r="A28" s="17" t="s">
        <v>586</v>
      </c>
      <c r="B28" s="24">
        <v>0</v>
      </c>
      <c r="C28" s="23" t="s">
        <v>585</v>
      </c>
      <c r="D28" s="22">
        <v>0.94179179032115901</v>
      </c>
      <c r="E28" s="22">
        <v>0.94846405385675803</v>
      </c>
      <c r="F28" s="22">
        <v>0.87749207593107403</v>
      </c>
      <c r="G28" s="22">
        <v>0.90405720302473802</v>
      </c>
      <c r="H28" s="22">
        <v>0.86870029636464596</v>
      </c>
      <c r="I28" s="22">
        <v>0.98230792926252097</v>
      </c>
      <c r="J28" s="22"/>
      <c r="K28" s="22"/>
      <c r="L28" s="22"/>
      <c r="M28" s="22"/>
      <c r="N28" s="22"/>
      <c r="O28" s="22"/>
    </row>
    <row r="29" spans="1:31" x14ac:dyDescent="0.2">
      <c r="A29" s="20" t="s">
        <v>588</v>
      </c>
      <c r="B29" s="21">
        <v>15</v>
      </c>
      <c r="C29" s="20" t="s">
        <v>587</v>
      </c>
      <c r="D29" s="19">
        <v>1.341</v>
      </c>
      <c r="E29" s="19">
        <v>12.673999999999999</v>
      </c>
      <c r="F29" s="19">
        <v>18.693000000000001</v>
      </c>
      <c r="G29" s="19">
        <v>30.731000000000002</v>
      </c>
      <c r="H29" s="19">
        <v>54.802999999999997</v>
      </c>
      <c r="I29" s="19">
        <v>1.341</v>
      </c>
      <c r="J29" s="19"/>
      <c r="K29" s="26"/>
      <c r="L29" s="19"/>
      <c r="M29" s="19"/>
      <c r="N29" s="19"/>
      <c r="O29" s="19"/>
    </row>
    <row r="30" spans="1:31" ht="12.75" x14ac:dyDescent="0.25">
      <c r="A30" s="17" t="s">
        <v>586</v>
      </c>
      <c r="B30" s="18">
        <v>0</v>
      </c>
      <c r="C30" s="17" t="s">
        <v>585</v>
      </c>
      <c r="D30" s="16">
        <v>0.97254416963060997</v>
      </c>
      <c r="E30" s="16">
        <v>0.93710416619946502</v>
      </c>
      <c r="F30" s="16">
        <v>0.89447933162234505</v>
      </c>
      <c r="G30" s="16">
        <v>0.97801344004162705</v>
      </c>
      <c r="H30" s="16">
        <v>0.90084488587197098</v>
      </c>
      <c r="I30" s="16">
        <v>1.00329333631589</v>
      </c>
      <c r="J30" s="16"/>
      <c r="K30" s="16"/>
      <c r="L30" s="16"/>
      <c r="M30" s="16"/>
      <c r="N30" s="16"/>
      <c r="O30" s="16"/>
    </row>
    <row r="33" s="14" customFormat="1" x14ac:dyDescent="0.2"/>
  </sheetData>
  <pageMargins left="0.7" right="0.7" top="0.75" bottom="0.75" header="0.3" footer="0.3"/>
  <pageSetup paperSize="9" orientation="portrai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54DF9-F61A-4046-ABFA-62D87B6BD254}">
  <dimension ref="A1:AE33"/>
  <sheetViews>
    <sheetView workbookViewId="0">
      <selection activeCell="M3" sqref="M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605</v>
      </c>
    </row>
    <row r="2" spans="1:31" x14ac:dyDescent="0.2">
      <c r="A2" s="29" t="s">
        <v>594</v>
      </c>
      <c r="D2" s="31"/>
      <c r="E2" s="31"/>
    </row>
    <row r="3" spans="1:31" x14ac:dyDescent="0.2">
      <c r="A3" s="29" t="s">
        <v>593</v>
      </c>
      <c r="D3" s="30">
        <v>6.218</v>
      </c>
      <c r="E3" s="30">
        <v>1.524</v>
      </c>
      <c r="G3" s="15" t="s">
        <v>592</v>
      </c>
      <c r="H3" s="15">
        <v>0.59</v>
      </c>
      <c r="I3" s="15">
        <v>0.17</v>
      </c>
      <c r="K3" s="15" t="s">
        <v>591</v>
      </c>
      <c r="L3" s="15">
        <v>0.99</v>
      </c>
      <c r="M3" s="15">
        <v>0.39</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1.70814941332262</v>
      </c>
      <c r="E6" s="22">
        <v>3.4103981996137398E-3</v>
      </c>
      <c r="F6" s="22">
        <v>0.29685735792246898</v>
      </c>
      <c r="G6" s="22">
        <v>0.52608391939814403</v>
      </c>
      <c r="H6" s="22">
        <v>1.29587667047945</v>
      </c>
      <c r="I6" s="22">
        <v>2.1400848831781398</v>
      </c>
      <c r="J6" s="22">
        <v>3.1559868839288301</v>
      </c>
      <c r="K6" s="22">
        <v>4.3135679592179104</v>
      </c>
      <c r="L6" s="22">
        <v>5.3319585665631903</v>
      </c>
      <c r="M6" s="22">
        <v>6.0765224641904503</v>
      </c>
      <c r="N6" s="22">
        <v>1.45305037696427E-2</v>
      </c>
      <c r="O6" s="22">
        <v>0.28698968212308001</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1.6737517929644501</v>
      </c>
      <c r="E8" s="22">
        <v>3.5450885115552999E-3</v>
      </c>
      <c r="F8" s="22">
        <v>0.27220997999929503</v>
      </c>
      <c r="G8" s="22">
        <v>0.55904997546495605</v>
      </c>
      <c r="H8" s="22">
        <v>1.24506478515592</v>
      </c>
      <c r="I8" s="22">
        <v>2.1487921387317002</v>
      </c>
      <c r="J8" s="22">
        <v>3.1366528621630598</v>
      </c>
      <c r="K8" s="22">
        <v>4.3948913781902004</v>
      </c>
      <c r="L8" s="22">
        <v>5.4239225077702597</v>
      </c>
      <c r="M8" s="22">
        <v>6.3299636044350498</v>
      </c>
      <c r="N8" s="22">
        <v>1.3866683711927799E-2</v>
      </c>
      <c r="O8" s="22">
        <v>0.26690474855811802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1.66451307643257</v>
      </c>
      <c r="E10" s="22">
        <v>4.8568005150756597E-3</v>
      </c>
      <c r="F10" s="22">
        <v>0.29440326667375499</v>
      </c>
      <c r="G10" s="22">
        <v>0.55208753733854898</v>
      </c>
      <c r="H10" s="22">
        <v>1.2926844451492301</v>
      </c>
      <c r="I10" s="22">
        <v>2.1141330631835098</v>
      </c>
      <c r="J10" s="22">
        <v>3.1356531951130999</v>
      </c>
      <c r="K10" s="22">
        <v>4.3532254305539499</v>
      </c>
      <c r="L10" s="22">
        <v>5.4110977674807499</v>
      </c>
      <c r="M10" s="22">
        <v>6.1173707629036604</v>
      </c>
      <c r="N10" s="22">
        <v>1.15527226077527E-2</v>
      </c>
      <c r="O10" s="22">
        <v>0.287950001205799</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0.960080168689603</v>
      </c>
      <c r="E12" s="22">
        <v>0.94348029395251698</v>
      </c>
      <c r="F12" s="22">
        <v>0.90800000000000003</v>
      </c>
      <c r="G12" s="22">
        <v>0.90800000000000003</v>
      </c>
      <c r="H12" s="22">
        <v>0.92200000000000004</v>
      </c>
      <c r="I12" s="22">
        <v>0.93466689301642303</v>
      </c>
      <c r="J12" s="22">
        <v>0.93103836219873604</v>
      </c>
      <c r="K12" s="22">
        <v>0.90397722194958696</v>
      </c>
      <c r="L12" s="22">
        <v>0.91554321096082902</v>
      </c>
      <c r="M12" s="22">
        <v>0.91780676299376596</v>
      </c>
      <c r="N12" s="22">
        <v>0.87015573070431895</v>
      </c>
      <c r="O12" s="22">
        <v>0.86883650122156897</v>
      </c>
      <c r="R12" s="22"/>
      <c r="S12" s="22"/>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0.94050866107860598</v>
      </c>
      <c r="E14" s="14">
        <v>0.95585386149683005</v>
      </c>
      <c r="F14" s="14">
        <v>0.95797182290504601</v>
      </c>
      <c r="G14" s="14">
        <v>0.94850384693904599</v>
      </c>
      <c r="H14" s="14">
        <v>0.95779647208109697</v>
      </c>
      <c r="I14" s="14">
        <v>0.93239302033142801</v>
      </c>
      <c r="J14" s="14">
        <v>0.94275949561249295</v>
      </c>
      <c r="K14" s="14">
        <v>0.93337137151415694</v>
      </c>
      <c r="L14" s="14">
        <v>0.88872202403785705</v>
      </c>
      <c r="M14" s="14">
        <v>0.88522592166206204</v>
      </c>
      <c r="N14" s="14">
        <v>0.861247396564496</v>
      </c>
      <c r="O14" s="14">
        <v>0.810773352023476</v>
      </c>
      <c r="R14" s="22"/>
      <c r="S14" s="22"/>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0.95915424669173599</v>
      </c>
      <c r="E16" s="14">
        <v>0.947674327002763</v>
      </c>
      <c r="F16" s="14">
        <v>0.95432980725835703</v>
      </c>
      <c r="G16" s="14">
        <v>0.938957528775617</v>
      </c>
      <c r="H16" s="14">
        <v>0.93428010714598597</v>
      </c>
      <c r="I16" s="14">
        <v>0.93577346122451499</v>
      </c>
      <c r="J16" s="14">
        <v>0.93357195277802396</v>
      </c>
      <c r="K16" s="14">
        <v>0.91776090736195903</v>
      </c>
      <c r="L16" s="14">
        <v>0.87985304833226896</v>
      </c>
      <c r="M16" s="14">
        <v>0.83955019068966197</v>
      </c>
      <c r="N16" s="14">
        <v>0.78614128523659399</v>
      </c>
      <c r="O16" s="14">
        <v>0.69751001492420095</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0.92668980338991502</v>
      </c>
      <c r="E18" s="14">
        <v>0.95629980571719397</v>
      </c>
      <c r="F18" s="14">
        <v>0.92662909355642797</v>
      </c>
      <c r="G18" s="14">
        <v>0.93836908066799796</v>
      </c>
      <c r="H18" s="14">
        <v>0.90405995426226704</v>
      </c>
      <c r="I18" s="14">
        <v>0.91648635672062495</v>
      </c>
      <c r="J18" s="14">
        <v>0.88379785153801804</v>
      </c>
      <c r="K18" s="14">
        <v>0.83834108655275197</v>
      </c>
      <c r="L18" s="14">
        <v>0.79215184719552301</v>
      </c>
      <c r="M18" s="14">
        <v>0.71236036275959802</v>
      </c>
      <c r="N18" s="14">
        <v>0.65095583715073302</v>
      </c>
      <c r="O18" s="14">
        <v>0.56936446930441698</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0.94263642394277403</v>
      </c>
      <c r="E20" s="14">
        <v>0.93052738336714003</v>
      </c>
      <c r="F20" s="14">
        <v>0.94449596542888803</v>
      </c>
      <c r="G20" s="14">
        <v>0.92218593102584001</v>
      </c>
      <c r="H20" s="14">
        <v>0.88002067485072</v>
      </c>
      <c r="I20" s="14">
        <v>0.84636113159222304</v>
      </c>
      <c r="J20" s="14">
        <v>0.81045048314090096</v>
      </c>
      <c r="K20" s="14">
        <v>0.76139105472187696</v>
      </c>
      <c r="L20" s="14">
        <v>0.68732849285950004</v>
      </c>
      <c r="M20" s="14">
        <v>0.57817862830765598</v>
      </c>
      <c r="N20" s="14">
        <v>0.49628914391993201</v>
      </c>
      <c r="O20" s="14">
        <v>0.39593667565752599</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0.86693273181452102</v>
      </c>
      <c r="E22" s="14">
        <v>0.83013854306961599</v>
      </c>
      <c r="F22" s="14">
        <v>0.80205164157782005</v>
      </c>
      <c r="G22" s="14">
        <v>0.74964105772713796</v>
      </c>
      <c r="H22" s="14">
        <v>0.67391954021047795</v>
      </c>
      <c r="I22" s="14">
        <v>0.57295914161795503</v>
      </c>
      <c r="J22" s="14">
        <v>0.48183149256822</v>
      </c>
      <c r="K22" s="14">
        <v>0.35510648828600599</v>
      </c>
      <c r="L22" s="14">
        <v>0.26446433774402001</v>
      </c>
      <c r="M22" s="14">
        <v>0.186860323519869</v>
      </c>
      <c r="N22" s="14">
        <v>0.10585399224679901</v>
      </c>
      <c r="O22" s="14">
        <v>5.7438856777060197E-2</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0.64830913558186298</v>
      </c>
      <c r="E24" s="14">
        <v>0.27114311908364902</v>
      </c>
      <c r="F24" s="14">
        <v>0.24579267618099301</v>
      </c>
      <c r="G24" s="14">
        <v>0.20363375438311501</v>
      </c>
      <c r="H24" s="14">
        <v>0.27748111168067002</v>
      </c>
      <c r="I24" s="14">
        <v>0.167316038387264</v>
      </c>
      <c r="J24" s="14">
        <v>0.105064050961579</v>
      </c>
      <c r="K24" s="14">
        <v>4.9749497479823497E-2</v>
      </c>
      <c r="L24" s="14"/>
      <c r="M24" s="22"/>
      <c r="N24" s="22"/>
      <c r="O24" s="22"/>
    </row>
    <row r="25" spans="1:31" x14ac:dyDescent="0.2">
      <c r="A25" s="20" t="s">
        <v>588</v>
      </c>
      <c r="B25" s="21">
        <v>15</v>
      </c>
      <c r="C25" s="20" t="s">
        <v>587</v>
      </c>
      <c r="D25" s="19">
        <v>1.5009999999999999</v>
      </c>
      <c r="E25" s="19">
        <v>9.8450000000000006</v>
      </c>
      <c r="F25" s="19">
        <v>15.864000000000001</v>
      </c>
      <c r="G25" s="19">
        <v>27.902000000000001</v>
      </c>
      <c r="H25" s="19">
        <v>51.972999999999999</v>
      </c>
      <c r="I25" s="19">
        <v>1.5029999999999999</v>
      </c>
      <c r="J25" s="19"/>
      <c r="K25" s="26"/>
      <c r="L25" s="19"/>
      <c r="M25" s="19"/>
      <c r="N25" s="19"/>
      <c r="O25" s="19"/>
    </row>
    <row r="26" spans="1:31" ht="12.75" x14ac:dyDescent="0.25">
      <c r="A26" s="17" t="s">
        <v>586</v>
      </c>
      <c r="B26" s="24">
        <v>0</v>
      </c>
      <c r="C26" s="23" t="s">
        <v>585</v>
      </c>
      <c r="D26" s="22">
        <v>0.96063845116400104</v>
      </c>
      <c r="E26" s="22">
        <v>0.92444999515769799</v>
      </c>
      <c r="F26" s="22">
        <v>0.89539362651618504</v>
      </c>
      <c r="G26" s="22">
        <v>0.92205001471755299</v>
      </c>
      <c r="H26" s="22">
        <v>0.89400995994036803</v>
      </c>
      <c r="I26" s="22">
        <v>0.96083048439326502</v>
      </c>
      <c r="J26" s="22"/>
      <c r="K26" s="22"/>
      <c r="L26" s="22"/>
      <c r="M26" s="22"/>
      <c r="N26" s="22"/>
      <c r="O26" s="22"/>
    </row>
    <row r="27" spans="1:31" x14ac:dyDescent="0.2">
      <c r="A27" s="20" t="s">
        <v>588</v>
      </c>
      <c r="B27" s="21">
        <v>15</v>
      </c>
      <c r="C27" s="20" t="s">
        <v>587</v>
      </c>
      <c r="D27" s="19">
        <v>1.502</v>
      </c>
      <c r="E27" s="19">
        <v>11.34</v>
      </c>
      <c r="F27" s="19">
        <v>17.358000000000001</v>
      </c>
      <c r="G27" s="19">
        <v>29.396000000000001</v>
      </c>
      <c r="H27" s="19">
        <v>53.466999999999999</v>
      </c>
      <c r="I27" s="19">
        <v>1.5029999999999999</v>
      </c>
      <c r="J27" s="19"/>
      <c r="K27" s="26"/>
      <c r="L27" s="19"/>
      <c r="M27" s="19"/>
      <c r="N27" s="19"/>
      <c r="O27" s="19"/>
    </row>
    <row r="28" spans="1:31" ht="12.75" x14ac:dyDescent="0.25">
      <c r="A28" s="17" t="s">
        <v>586</v>
      </c>
      <c r="B28" s="24">
        <v>0</v>
      </c>
      <c r="C28" s="23" t="s">
        <v>585</v>
      </c>
      <c r="D28" s="22">
        <v>0.92460685983159996</v>
      </c>
      <c r="E28" s="22">
        <v>0.93979679778354497</v>
      </c>
      <c r="F28" s="22">
        <v>0.87175089734843902</v>
      </c>
      <c r="G28" s="22">
        <v>0.90312441814673705</v>
      </c>
      <c r="H28" s="22">
        <v>0.90810274025498705</v>
      </c>
      <c r="I28" s="22">
        <v>0.92005512018293001</v>
      </c>
      <c r="J28" s="22"/>
      <c r="K28" s="22"/>
      <c r="L28" s="22"/>
      <c r="M28" s="22"/>
      <c r="N28" s="22"/>
      <c r="O28" s="22"/>
    </row>
    <row r="29" spans="1:31" x14ac:dyDescent="0.2">
      <c r="A29" s="20" t="s">
        <v>588</v>
      </c>
      <c r="B29" s="21">
        <v>15</v>
      </c>
      <c r="C29" s="20" t="s">
        <v>587</v>
      </c>
      <c r="D29" s="19">
        <v>1.502</v>
      </c>
      <c r="E29" s="19">
        <v>12.835000000000001</v>
      </c>
      <c r="F29" s="19">
        <v>18.853999999999999</v>
      </c>
      <c r="G29" s="19">
        <v>30.893000000000001</v>
      </c>
      <c r="H29" s="19">
        <v>54.963999999999999</v>
      </c>
      <c r="I29" s="19">
        <v>1.502</v>
      </c>
      <c r="J29" s="19"/>
      <c r="K29" s="26"/>
      <c r="L29" s="19"/>
      <c r="M29" s="19"/>
      <c r="N29" s="19"/>
      <c r="O29" s="19"/>
    </row>
    <row r="30" spans="1:31" ht="12.75" x14ac:dyDescent="0.25">
      <c r="A30" s="17" t="s">
        <v>586</v>
      </c>
      <c r="B30" s="18">
        <v>0</v>
      </c>
      <c r="C30" s="17" t="s">
        <v>585</v>
      </c>
      <c r="D30" s="16">
        <v>0.95536958741473199</v>
      </c>
      <c r="E30" s="16">
        <v>0.95382628054199203</v>
      </c>
      <c r="F30" s="16">
        <v>0.87981612599168402</v>
      </c>
      <c r="G30" s="16">
        <v>0.91249579219125099</v>
      </c>
      <c r="H30" s="16">
        <v>0.99027146215073802</v>
      </c>
      <c r="I30" s="16">
        <v>0.93154698426601001</v>
      </c>
      <c r="J30" s="16"/>
      <c r="K30" s="16"/>
      <c r="L30" s="16"/>
      <c r="M30" s="16"/>
      <c r="N30" s="16"/>
      <c r="O30" s="16"/>
    </row>
    <row r="33" s="14" customFormat="1" x14ac:dyDescent="0.2"/>
  </sheetData>
  <pageMargins left="0.7" right="0.7" top="0.75" bottom="0.75" header="0.3" footer="0.3"/>
  <pageSetup paperSize="9" orientation="portrai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7E2DB-64FC-0A4A-9193-498B8539806B}">
  <dimension ref="A1:AE33"/>
  <sheetViews>
    <sheetView workbookViewId="0">
      <selection activeCell="M3" sqref="M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605</v>
      </c>
    </row>
    <row r="2" spans="1:31" x14ac:dyDescent="0.2">
      <c r="A2" s="29" t="s">
        <v>594</v>
      </c>
      <c r="D2" s="31"/>
      <c r="E2" s="31"/>
    </row>
    <row r="3" spans="1:31" x14ac:dyDescent="0.2">
      <c r="A3" s="29" t="s">
        <v>593</v>
      </c>
      <c r="D3" s="30">
        <v>6.218</v>
      </c>
      <c r="E3" s="30">
        <v>1.524</v>
      </c>
      <c r="G3" s="15" t="s">
        <v>592</v>
      </c>
      <c r="H3" s="15">
        <v>0.59</v>
      </c>
      <c r="I3" s="15">
        <v>0.17</v>
      </c>
      <c r="K3" s="15" t="s">
        <v>591</v>
      </c>
      <c r="L3" s="15">
        <v>0.99</v>
      </c>
      <c r="M3" s="15">
        <v>0.39</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1.7628962581285399</v>
      </c>
      <c r="E6" s="22">
        <v>4.3157976461776701E-3</v>
      </c>
      <c r="F6" s="22">
        <v>0.28910923846544201</v>
      </c>
      <c r="G6" s="22">
        <v>0.52019232979098995</v>
      </c>
      <c r="H6" s="22">
        <v>1.2249429540755199</v>
      </c>
      <c r="I6" s="22">
        <v>1.99996933468</v>
      </c>
      <c r="J6" s="22">
        <v>2.9023829364156901</v>
      </c>
      <c r="K6" s="22">
        <v>3.8474560475374102</v>
      </c>
      <c r="L6" s="22">
        <v>4.6057689221080098</v>
      </c>
      <c r="M6" s="22">
        <v>5.0452143751431002</v>
      </c>
      <c r="N6" s="22">
        <v>1.9167957680945199E-2</v>
      </c>
      <c r="O6" s="22">
        <v>0.28447515768476</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1.78183374033889</v>
      </c>
      <c r="E8" s="22">
        <v>6.1451192358396699E-3</v>
      </c>
      <c r="F8" s="22">
        <v>0.26736677978537998</v>
      </c>
      <c r="G8" s="22">
        <v>0.53901301907696098</v>
      </c>
      <c r="H8" s="22">
        <v>1.23440627544615</v>
      </c>
      <c r="I8" s="22">
        <v>2.0387923327870499</v>
      </c>
      <c r="J8" s="22">
        <v>2.8584576391004801</v>
      </c>
      <c r="K8" s="22">
        <v>3.8667602731244801</v>
      </c>
      <c r="L8" s="22">
        <v>4.5357275391795904</v>
      </c>
      <c r="M8" s="22">
        <v>5.1879242786646698</v>
      </c>
      <c r="N8" s="22">
        <v>2.0599913449723499E-2</v>
      </c>
      <c r="O8" s="22">
        <v>0.27059719723839998</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1.7770552095394601</v>
      </c>
      <c r="E10" s="22">
        <v>4.2108674112678896E-3</v>
      </c>
      <c r="F10" s="22">
        <v>0.28445951603805603</v>
      </c>
      <c r="G10" s="22">
        <v>0.51231195335791002</v>
      </c>
      <c r="H10" s="22">
        <v>1.2327734426113699</v>
      </c>
      <c r="I10" s="22">
        <v>2.00641384256327</v>
      </c>
      <c r="J10" s="22">
        <v>2.8750969097722798</v>
      </c>
      <c r="K10" s="22">
        <v>3.8611100461483798</v>
      </c>
      <c r="L10" s="22">
        <v>4.6794396162610203</v>
      </c>
      <c r="M10" s="22">
        <v>5.0429278524684298</v>
      </c>
      <c r="N10" s="22">
        <v>1.14821280680818E-2</v>
      </c>
      <c r="O10" s="22">
        <v>0.27563496158100098</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0.92246315098371101</v>
      </c>
      <c r="E12" s="22">
        <v>0.90219418002551499</v>
      </c>
      <c r="F12" s="22">
        <v>0.90500000000000003</v>
      </c>
      <c r="G12" s="22">
        <v>0.90700000000000003</v>
      </c>
      <c r="H12" s="22">
        <v>0.91800000000000004</v>
      </c>
      <c r="I12" s="22">
        <v>0.91037216944067401</v>
      </c>
      <c r="J12" s="22">
        <v>0.91007114482784701</v>
      </c>
      <c r="K12" s="22">
        <v>0.90507267272133696</v>
      </c>
      <c r="L12" s="22">
        <v>0.88434672428077099</v>
      </c>
      <c r="M12" s="22">
        <v>0.877796703138081</v>
      </c>
      <c r="N12" s="22">
        <v>0.86514136926481</v>
      </c>
      <c r="O12" s="22">
        <v>0.84643221964026505</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0.91374394724619801</v>
      </c>
      <c r="E14" s="14">
        <v>0.92177439482370505</v>
      </c>
      <c r="F14" s="14">
        <v>0.93693986589053702</v>
      </c>
      <c r="G14" s="14">
        <v>0.94024835266030404</v>
      </c>
      <c r="H14" s="14">
        <v>0.92095181548944305</v>
      </c>
      <c r="I14" s="14">
        <v>0.90992220238480703</v>
      </c>
      <c r="J14" s="14">
        <v>0.91383356392352899</v>
      </c>
      <c r="K14" s="14">
        <v>0.86043518269785801</v>
      </c>
      <c r="L14" s="14">
        <v>0.87445066061883603</v>
      </c>
      <c r="M14" s="14">
        <v>0.82063153076677897</v>
      </c>
      <c r="N14" s="14">
        <v>0.84498892862821795</v>
      </c>
      <c r="O14" s="14">
        <v>0.775689936068928</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0.93176233403821396</v>
      </c>
      <c r="E16" s="14">
        <v>0.91413582433150298</v>
      </c>
      <c r="F16" s="14">
        <v>0.89700878082241298</v>
      </c>
      <c r="G16" s="14">
        <v>0.91316179388962004</v>
      </c>
      <c r="H16" s="14">
        <v>0.91948108607503998</v>
      </c>
      <c r="I16" s="14">
        <v>0.91657612596263904</v>
      </c>
      <c r="J16" s="14">
        <v>0.90464322101279704</v>
      </c>
      <c r="K16" s="14">
        <v>0.88375701340997104</v>
      </c>
      <c r="L16" s="14">
        <v>0.82859546463150302</v>
      </c>
      <c r="M16" s="14">
        <v>0.79327599379984004</v>
      </c>
      <c r="N16" s="14">
        <v>0.77715245281113798</v>
      </c>
      <c r="O16" s="14">
        <v>0.70309961247191499</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0.91716390933673897</v>
      </c>
      <c r="E18" s="14">
        <v>0.92504775163448405</v>
      </c>
      <c r="F18" s="14">
        <v>0.90824196946345503</v>
      </c>
      <c r="G18" s="14">
        <v>0.89206416076734096</v>
      </c>
      <c r="H18" s="14">
        <v>0.87922007644429001</v>
      </c>
      <c r="I18" s="14">
        <v>0.86765973360950499</v>
      </c>
      <c r="J18" s="14">
        <v>0.85120926737546299</v>
      </c>
      <c r="K18" s="14">
        <v>0.80815018795655102</v>
      </c>
      <c r="L18" s="14">
        <v>0.798767503926895</v>
      </c>
      <c r="M18" s="14">
        <v>0.72325744097203903</v>
      </c>
      <c r="N18" s="14">
        <v>0.69038668301661599</v>
      </c>
      <c r="O18" s="14">
        <v>0.59384929435353095</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0.89918974385332395</v>
      </c>
      <c r="E20" s="14">
        <v>0.91500163248345201</v>
      </c>
      <c r="F20" s="14">
        <v>0.89938518395667699</v>
      </c>
      <c r="G20" s="14">
        <v>0.87992161781574396</v>
      </c>
      <c r="H20" s="14">
        <v>0.87920367534456401</v>
      </c>
      <c r="I20" s="14">
        <v>0.85160810210955795</v>
      </c>
      <c r="J20" s="14">
        <v>0.81395254849752796</v>
      </c>
      <c r="K20" s="14">
        <v>0.76684431396673203</v>
      </c>
      <c r="L20" s="14">
        <v>0.70274133997718702</v>
      </c>
      <c r="M20" s="14">
        <v>0.64125681275633195</v>
      </c>
      <c r="N20" s="14">
        <v>0.53902419212909702</v>
      </c>
      <c r="O20" s="14">
        <v>0.49074420637891197</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0.81960126008826695</v>
      </c>
      <c r="E22" s="14">
        <v>0.81202637424455304</v>
      </c>
      <c r="F22" s="14">
        <v>0.78419362855227903</v>
      </c>
      <c r="G22" s="14">
        <v>0.73426458730850297</v>
      </c>
      <c r="H22" s="14">
        <v>0.70660376867825803</v>
      </c>
      <c r="I22" s="14">
        <v>0.62803324411436101</v>
      </c>
      <c r="J22" s="14">
        <v>0.58124455240408701</v>
      </c>
      <c r="K22" s="14">
        <v>0.489178593386697</v>
      </c>
      <c r="L22" s="14">
        <v>0.42401649227896798</v>
      </c>
      <c r="M22" s="14">
        <v>0.34746335487686397</v>
      </c>
      <c r="N22" s="14">
        <v>0.274797101129582</v>
      </c>
      <c r="O22" s="14">
        <v>0.195935153979375</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0.66023262102614</v>
      </c>
      <c r="E24" s="14">
        <v>0.32057205305352898</v>
      </c>
      <c r="F24" s="14">
        <v>0.29059007250043301</v>
      </c>
      <c r="G24" s="14">
        <v>0.27315981164780101</v>
      </c>
      <c r="H24" s="14">
        <v>0.43681506969067502</v>
      </c>
      <c r="I24" s="14">
        <v>0.36276850069712502</v>
      </c>
      <c r="J24" s="14">
        <v>0.28603051954291397</v>
      </c>
      <c r="K24" s="14">
        <v>0.20188349647210399</v>
      </c>
      <c r="L24" s="14"/>
      <c r="M24" s="22"/>
      <c r="N24" s="22"/>
      <c r="O24" s="22"/>
    </row>
    <row r="25" spans="1:31" x14ac:dyDescent="0.2">
      <c r="A25" s="20" t="s">
        <v>588</v>
      </c>
      <c r="B25" s="21">
        <v>15</v>
      </c>
      <c r="C25" s="20" t="s">
        <v>587</v>
      </c>
      <c r="D25" s="19">
        <v>1.6859999999999999</v>
      </c>
      <c r="E25" s="19">
        <v>10.031000000000001</v>
      </c>
      <c r="F25" s="19">
        <v>16.048999999999999</v>
      </c>
      <c r="G25" s="19">
        <v>28.087</v>
      </c>
      <c r="H25" s="19">
        <v>52.158000000000001</v>
      </c>
      <c r="I25" s="19">
        <v>1.6879999999999999</v>
      </c>
      <c r="J25" s="19"/>
      <c r="K25" s="26"/>
      <c r="L25" s="19"/>
      <c r="M25" s="19"/>
      <c r="N25" s="19"/>
      <c r="O25" s="19"/>
    </row>
    <row r="26" spans="1:31" ht="12.75" x14ac:dyDescent="0.25">
      <c r="A26" s="17" t="s">
        <v>586</v>
      </c>
      <c r="B26" s="24">
        <v>0</v>
      </c>
      <c r="C26" s="23" t="s">
        <v>585</v>
      </c>
      <c r="D26" s="22">
        <v>0.91594102055673299</v>
      </c>
      <c r="E26" s="22">
        <v>0.92430959533631596</v>
      </c>
      <c r="F26" s="22">
        <v>0.87790768489733995</v>
      </c>
      <c r="G26" s="22">
        <v>0.91672206103916498</v>
      </c>
      <c r="H26" s="22">
        <v>0.85911063541283095</v>
      </c>
      <c r="I26" s="22">
        <v>0.92333580594806897</v>
      </c>
      <c r="J26" s="22"/>
      <c r="K26" s="22"/>
      <c r="L26" s="22"/>
      <c r="M26" s="22"/>
      <c r="N26" s="22"/>
      <c r="O26" s="22"/>
    </row>
    <row r="27" spans="1:31" x14ac:dyDescent="0.2">
      <c r="A27" s="20" t="s">
        <v>588</v>
      </c>
      <c r="B27" s="21">
        <v>15</v>
      </c>
      <c r="C27" s="20" t="s">
        <v>587</v>
      </c>
      <c r="D27" s="19">
        <v>1.6870000000000001</v>
      </c>
      <c r="E27" s="19">
        <v>11.526</v>
      </c>
      <c r="F27" s="19">
        <v>17.544</v>
      </c>
      <c r="G27" s="19">
        <v>29.582000000000001</v>
      </c>
      <c r="H27" s="19">
        <v>53.652999999999999</v>
      </c>
      <c r="I27" s="19">
        <v>1.6890000000000001</v>
      </c>
      <c r="J27" s="19"/>
      <c r="K27" s="26"/>
      <c r="L27" s="19"/>
      <c r="M27" s="19"/>
      <c r="N27" s="19"/>
      <c r="O27" s="19"/>
    </row>
    <row r="28" spans="1:31" ht="12.75" x14ac:dyDescent="0.25">
      <c r="A28" s="17" t="s">
        <v>586</v>
      </c>
      <c r="B28" s="24">
        <v>0</v>
      </c>
      <c r="C28" s="23" t="s">
        <v>585</v>
      </c>
      <c r="D28" s="22">
        <v>0.89924773527823698</v>
      </c>
      <c r="E28" s="22">
        <v>0.90639434906535099</v>
      </c>
      <c r="F28" s="22">
        <v>0.85150429285438101</v>
      </c>
      <c r="G28" s="22">
        <v>0.909130132910137</v>
      </c>
      <c r="H28" s="22">
        <v>0.83722136047545204</v>
      </c>
      <c r="I28" s="22">
        <v>0.91645756881791196</v>
      </c>
      <c r="J28" s="22"/>
      <c r="K28" s="22"/>
      <c r="L28" s="22"/>
      <c r="M28" s="22"/>
      <c r="N28" s="22"/>
      <c r="O28" s="22"/>
    </row>
    <row r="29" spans="1:31" x14ac:dyDescent="0.2">
      <c r="A29" s="20" t="s">
        <v>588</v>
      </c>
      <c r="B29" s="21">
        <v>15</v>
      </c>
      <c r="C29" s="20" t="s">
        <v>587</v>
      </c>
      <c r="D29" s="19">
        <v>1.6879999999999999</v>
      </c>
      <c r="E29" s="19">
        <v>13.021000000000001</v>
      </c>
      <c r="F29" s="19">
        <v>19.04</v>
      </c>
      <c r="G29" s="19">
        <v>31.079000000000001</v>
      </c>
      <c r="H29" s="19">
        <v>55.15</v>
      </c>
      <c r="I29" s="19">
        <v>1.6879999999999999</v>
      </c>
      <c r="J29" s="19"/>
      <c r="K29" s="26"/>
      <c r="L29" s="19"/>
      <c r="M29" s="19"/>
      <c r="N29" s="19"/>
      <c r="O29" s="19"/>
    </row>
    <row r="30" spans="1:31" ht="12.75" x14ac:dyDescent="0.25">
      <c r="A30" s="17" t="s">
        <v>586</v>
      </c>
      <c r="B30" s="18">
        <v>0</v>
      </c>
      <c r="C30" s="17" t="s">
        <v>585</v>
      </c>
      <c r="D30" s="16">
        <v>0.90566566995467701</v>
      </c>
      <c r="E30" s="16">
        <v>0.935622348746183</v>
      </c>
      <c r="F30" s="16">
        <v>0.87837134237710102</v>
      </c>
      <c r="G30" s="16">
        <v>0.83463236317399503</v>
      </c>
      <c r="H30" s="16">
        <v>0.90475407368465999</v>
      </c>
      <c r="I30" s="16">
        <v>0.95540399786811103</v>
      </c>
      <c r="J30" s="16"/>
      <c r="K30" s="16"/>
      <c r="L30" s="16"/>
      <c r="M30" s="16"/>
      <c r="N30" s="16"/>
      <c r="O30" s="16"/>
    </row>
    <row r="33" s="14" customFormat="1" x14ac:dyDescent="0.2"/>
  </sheetData>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528AD-82AD-F24B-AC8E-305ECCD698E0}">
  <dimension ref="A1:JV34"/>
  <sheetViews>
    <sheetView workbookViewId="0">
      <pane xSplit="1" topLeftCell="P1" activePane="topRight" state="frozen"/>
      <selection activeCell="J19" sqref="J19"/>
      <selection pane="topRight" activeCell="A28" sqref="A28:XFD28"/>
    </sheetView>
  </sheetViews>
  <sheetFormatPr defaultColWidth="11.42578125" defaultRowHeight="15" x14ac:dyDescent="0.25"/>
  <sheetData>
    <row r="1" spans="1:282" x14ac:dyDescent="0.25">
      <c r="A1" t="s">
        <v>560</v>
      </c>
    </row>
    <row r="3" spans="1:282" x14ac:dyDescent="0.25">
      <c r="A3" t="s">
        <v>138</v>
      </c>
    </row>
    <row r="5" spans="1:282" x14ac:dyDescent="0.25">
      <c r="A5" t="s">
        <v>137</v>
      </c>
    </row>
    <row r="7" spans="1:282" x14ac:dyDescent="0.25">
      <c r="A7" t="s">
        <v>559</v>
      </c>
      <c r="AD7" t="s">
        <v>558</v>
      </c>
      <c r="CG7" t="s">
        <v>557</v>
      </c>
    </row>
    <row r="9" spans="1:282" x14ac:dyDescent="0.25">
      <c r="A9" t="s">
        <v>135</v>
      </c>
      <c r="B9" t="s">
        <v>134</v>
      </c>
      <c r="C9" t="s">
        <v>133</v>
      </c>
      <c r="D9" t="s">
        <v>384</v>
      </c>
      <c r="E9" t="s">
        <v>383</v>
      </c>
      <c r="F9" t="s">
        <v>382</v>
      </c>
      <c r="G9" t="s">
        <v>381</v>
      </c>
      <c r="H9" t="s">
        <v>380</v>
      </c>
      <c r="I9" t="s">
        <v>379</v>
      </c>
      <c r="J9" t="s">
        <v>378</v>
      </c>
      <c r="K9" t="s">
        <v>377</v>
      </c>
      <c r="L9" t="s">
        <v>376</v>
      </c>
      <c r="M9" t="s">
        <v>375</v>
      </c>
      <c r="N9" t="s">
        <v>368</v>
      </c>
      <c r="O9" t="s">
        <v>367</v>
      </c>
      <c r="P9" t="s">
        <v>366</v>
      </c>
      <c r="Q9" t="s">
        <v>365</v>
      </c>
      <c r="R9" t="s">
        <v>364</v>
      </c>
      <c r="S9" t="s">
        <v>363</v>
      </c>
      <c r="T9" t="s">
        <v>362</v>
      </c>
      <c r="U9" t="s">
        <v>361</v>
      </c>
      <c r="X9" t="s">
        <v>84</v>
      </c>
      <c r="Y9" t="s">
        <v>83</v>
      </c>
      <c r="Z9" t="s">
        <v>360</v>
      </c>
      <c r="AA9" t="s">
        <v>359</v>
      </c>
      <c r="AD9" t="s">
        <v>135</v>
      </c>
      <c r="AE9" t="s">
        <v>134</v>
      </c>
      <c r="AF9" t="s">
        <v>133</v>
      </c>
      <c r="AG9" t="s">
        <v>132</v>
      </c>
      <c r="AH9" t="s">
        <v>131</v>
      </c>
      <c r="AI9" t="s">
        <v>130</v>
      </c>
      <c r="AJ9" t="s">
        <v>129</v>
      </c>
      <c r="AK9" t="s">
        <v>128</v>
      </c>
      <c r="AL9" t="s">
        <v>127</v>
      </c>
      <c r="AM9" t="s">
        <v>126</v>
      </c>
      <c r="AN9" t="s">
        <v>125</v>
      </c>
      <c r="AO9" t="s">
        <v>124</v>
      </c>
      <c r="AP9" t="s">
        <v>123</v>
      </c>
      <c r="AQ9" t="s">
        <v>122</v>
      </c>
      <c r="AR9" t="s">
        <v>121</v>
      </c>
      <c r="AS9" t="s">
        <v>120</v>
      </c>
      <c r="AT9" t="s">
        <v>119</v>
      </c>
      <c r="AU9" t="s">
        <v>118</v>
      </c>
      <c r="AV9" t="s">
        <v>117</v>
      </c>
      <c r="AW9" t="s">
        <v>116</v>
      </c>
      <c r="AX9" t="s">
        <v>115</v>
      </c>
      <c r="AY9" t="s">
        <v>114</v>
      </c>
      <c r="AZ9" t="s">
        <v>113</v>
      </c>
      <c r="BA9" t="s">
        <v>112</v>
      </c>
      <c r="BB9" t="s">
        <v>111</v>
      </c>
      <c r="BC9" t="s">
        <v>110</v>
      </c>
      <c r="BD9" t="s">
        <v>109</v>
      </c>
      <c r="BE9" t="s">
        <v>108</v>
      </c>
      <c r="BF9" t="s">
        <v>107</v>
      </c>
      <c r="BG9" t="s">
        <v>106</v>
      </c>
      <c r="BH9" t="s">
        <v>105</v>
      </c>
      <c r="BI9" t="s">
        <v>104</v>
      </c>
      <c r="BJ9" t="s">
        <v>103</v>
      </c>
      <c r="BK9" t="s">
        <v>102</v>
      </c>
      <c r="BL9" t="s">
        <v>101</v>
      </c>
      <c r="BM9" t="s">
        <v>100</v>
      </c>
      <c r="BN9" t="s">
        <v>99</v>
      </c>
      <c r="BO9" t="s">
        <v>98</v>
      </c>
      <c r="BP9" t="s">
        <v>97</v>
      </c>
      <c r="BQ9" t="s">
        <v>96</v>
      </c>
      <c r="BR9" t="s">
        <v>95</v>
      </c>
      <c r="BS9" t="s">
        <v>94</v>
      </c>
      <c r="BT9" t="s">
        <v>93</v>
      </c>
      <c r="BU9" t="s">
        <v>92</v>
      </c>
      <c r="BV9" t="s">
        <v>91</v>
      </c>
      <c r="BW9" t="s">
        <v>90</v>
      </c>
      <c r="BX9" t="s">
        <v>89</v>
      </c>
      <c r="BY9" t="s">
        <v>88</v>
      </c>
      <c r="BZ9" t="s">
        <v>87</v>
      </c>
      <c r="CA9" t="s">
        <v>86</v>
      </c>
      <c r="CB9" t="s">
        <v>85</v>
      </c>
      <c r="CC9" t="s">
        <v>84</v>
      </c>
      <c r="CD9" t="s">
        <v>83</v>
      </c>
      <c r="CG9" t="s">
        <v>556</v>
      </c>
      <c r="CH9" t="s">
        <v>555</v>
      </c>
      <c r="CI9" t="s">
        <v>554</v>
      </c>
      <c r="CJ9" t="s">
        <v>553</v>
      </c>
      <c r="CK9" t="s">
        <v>552</v>
      </c>
      <c r="CL9" t="s">
        <v>551</v>
      </c>
      <c r="CM9" t="s">
        <v>550</v>
      </c>
      <c r="CN9" t="s">
        <v>549</v>
      </c>
      <c r="CO9" t="s">
        <v>548</v>
      </c>
      <c r="CP9" t="s">
        <v>547</v>
      </c>
      <c r="CQ9" t="s">
        <v>546</v>
      </c>
      <c r="CR9" t="s">
        <v>545</v>
      </c>
      <c r="CS9" t="s">
        <v>544</v>
      </c>
      <c r="CT9" t="s">
        <v>543</v>
      </c>
      <c r="CU9" t="s">
        <v>542</v>
      </c>
      <c r="CV9" t="s">
        <v>541</v>
      </c>
      <c r="CW9" t="s">
        <v>540</v>
      </c>
      <c r="CX9" t="s">
        <v>539</v>
      </c>
      <c r="CY9" t="s">
        <v>538</v>
      </c>
      <c r="CZ9" t="s">
        <v>537</v>
      </c>
      <c r="DA9" t="s">
        <v>536</v>
      </c>
      <c r="DB9" t="s">
        <v>535</v>
      </c>
      <c r="DC9" t="s">
        <v>534</v>
      </c>
      <c r="DD9" t="s">
        <v>533</v>
      </c>
      <c r="DE9" t="s">
        <v>532</v>
      </c>
      <c r="DF9" t="s">
        <v>531</v>
      </c>
      <c r="DG9" t="s">
        <v>530</v>
      </c>
      <c r="DH9" t="s">
        <v>529</v>
      </c>
      <c r="DI9" t="s">
        <v>528</v>
      </c>
      <c r="DJ9" t="s">
        <v>527</v>
      </c>
      <c r="DK9" t="s">
        <v>526</v>
      </c>
      <c r="DL9" t="s">
        <v>525</v>
      </c>
      <c r="DM9" t="s">
        <v>524</v>
      </c>
      <c r="DN9" t="s">
        <v>523</v>
      </c>
      <c r="DO9" t="s">
        <v>522</v>
      </c>
      <c r="DP9" t="s">
        <v>521</v>
      </c>
      <c r="DQ9" t="s">
        <v>520</v>
      </c>
      <c r="DR9" t="s">
        <v>519</v>
      </c>
      <c r="DS9" t="s">
        <v>518</v>
      </c>
      <c r="DT9" t="s">
        <v>517</v>
      </c>
      <c r="DU9" t="s">
        <v>516</v>
      </c>
      <c r="DV9" t="s">
        <v>515</v>
      </c>
      <c r="DW9" t="s">
        <v>514</v>
      </c>
      <c r="DX9" t="s">
        <v>513</v>
      </c>
      <c r="DY9" t="s">
        <v>512</v>
      </c>
      <c r="DZ9" t="s">
        <v>511</v>
      </c>
      <c r="EA9" t="s">
        <v>510</v>
      </c>
      <c r="EB9" t="s">
        <v>509</v>
      </c>
      <c r="EC9" t="s">
        <v>508</v>
      </c>
      <c r="ED9" t="s">
        <v>507</v>
      </c>
      <c r="EE9" t="s">
        <v>506</v>
      </c>
      <c r="EF9" t="s">
        <v>505</v>
      </c>
      <c r="EG9" t="s">
        <v>504</v>
      </c>
      <c r="EH9" t="s">
        <v>503</v>
      </c>
      <c r="EI9" t="s">
        <v>502</v>
      </c>
      <c r="EJ9" t="s">
        <v>501</v>
      </c>
      <c r="EK9" t="s">
        <v>500</v>
      </c>
      <c r="EL9" t="s">
        <v>499</v>
      </c>
      <c r="EM9" t="s">
        <v>498</v>
      </c>
      <c r="EN9" t="s">
        <v>497</v>
      </c>
      <c r="EO9" t="s">
        <v>496</v>
      </c>
      <c r="EP9" t="s">
        <v>495</v>
      </c>
      <c r="EQ9" t="s">
        <v>494</v>
      </c>
      <c r="ER9" t="s">
        <v>493</v>
      </c>
      <c r="ES9" t="s">
        <v>492</v>
      </c>
      <c r="ET9" t="s">
        <v>491</v>
      </c>
      <c r="EU9" t="s">
        <v>490</v>
      </c>
      <c r="EV9" t="s">
        <v>489</v>
      </c>
      <c r="EW9" t="s">
        <v>488</v>
      </c>
      <c r="EX9" t="s">
        <v>487</v>
      </c>
      <c r="EY9" t="s">
        <v>486</v>
      </c>
      <c r="EZ9" t="s">
        <v>485</v>
      </c>
      <c r="FA9" t="s">
        <v>484</v>
      </c>
      <c r="FB9" t="s">
        <v>483</v>
      </c>
      <c r="FC9" t="s">
        <v>482</v>
      </c>
      <c r="FD9" t="s">
        <v>481</v>
      </c>
      <c r="FE9" t="s">
        <v>480</v>
      </c>
      <c r="FF9" t="s">
        <v>479</v>
      </c>
      <c r="FG9" t="s">
        <v>478</v>
      </c>
      <c r="FH9" t="s">
        <v>477</v>
      </c>
      <c r="FI9" t="s">
        <v>476</v>
      </c>
      <c r="FJ9" t="s">
        <v>475</v>
      </c>
      <c r="FK9" t="s">
        <v>474</v>
      </c>
      <c r="FL9" t="s">
        <v>473</v>
      </c>
      <c r="FM9" t="s">
        <v>472</v>
      </c>
      <c r="FN9" t="s">
        <v>471</v>
      </c>
      <c r="FO9" t="s">
        <v>470</v>
      </c>
      <c r="FP9" t="s">
        <v>469</v>
      </c>
      <c r="FQ9" t="s">
        <v>468</v>
      </c>
      <c r="FR9" t="s">
        <v>467</v>
      </c>
      <c r="FS9" t="s">
        <v>466</v>
      </c>
      <c r="FT9" t="s">
        <v>465</v>
      </c>
      <c r="FU9" t="s">
        <v>464</v>
      </c>
      <c r="FV9" t="s">
        <v>463</v>
      </c>
      <c r="FW9" t="s">
        <v>462</v>
      </c>
      <c r="FX9" t="s">
        <v>461</v>
      </c>
      <c r="FY9" t="s">
        <v>460</v>
      </c>
      <c r="FZ9" t="s">
        <v>459</v>
      </c>
      <c r="GA9" t="s">
        <v>458</v>
      </c>
      <c r="GB9" t="s">
        <v>457</v>
      </c>
      <c r="GC9" t="s">
        <v>456</v>
      </c>
      <c r="GD9" t="s">
        <v>455</v>
      </c>
      <c r="GE9" t="s">
        <v>454</v>
      </c>
      <c r="GF9" t="s">
        <v>453</v>
      </c>
      <c r="GG9" t="s">
        <v>452</v>
      </c>
      <c r="GH9" t="s">
        <v>451</v>
      </c>
      <c r="GI9" t="s">
        <v>450</v>
      </c>
      <c r="GJ9" t="s">
        <v>449</v>
      </c>
      <c r="GK9" t="s">
        <v>448</v>
      </c>
      <c r="GL9" t="s">
        <v>447</v>
      </c>
      <c r="GM9" t="s">
        <v>446</v>
      </c>
      <c r="GN9" t="s">
        <v>445</v>
      </c>
      <c r="GO9" t="s">
        <v>444</v>
      </c>
      <c r="GP9" t="s">
        <v>443</v>
      </c>
      <c r="GQ9" t="s">
        <v>442</v>
      </c>
      <c r="GR9" t="s">
        <v>441</v>
      </c>
      <c r="GS9" t="s">
        <v>440</v>
      </c>
      <c r="GT9" t="s">
        <v>439</v>
      </c>
      <c r="GU9" t="s">
        <v>438</v>
      </c>
      <c r="GV9" t="s">
        <v>437</v>
      </c>
      <c r="GW9" t="s">
        <v>436</v>
      </c>
      <c r="GX9" t="s">
        <v>435</v>
      </c>
      <c r="GY9" t="s">
        <v>434</v>
      </c>
      <c r="GZ9" t="s">
        <v>433</v>
      </c>
      <c r="HA9" t="s">
        <v>432</v>
      </c>
      <c r="HB9" t="s">
        <v>431</v>
      </c>
      <c r="HC9" t="s">
        <v>430</v>
      </c>
      <c r="HD9" t="s">
        <v>429</v>
      </c>
      <c r="HE9" t="s">
        <v>428</v>
      </c>
      <c r="HF9" t="s">
        <v>427</v>
      </c>
      <c r="HG9" t="s">
        <v>426</v>
      </c>
      <c r="HH9" t="s">
        <v>425</v>
      </c>
      <c r="HI9" t="s">
        <v>424</v>
      </c>
      <c r="HJ9" t="s">
        <v>423</v>
      </c>
      <c r="HK9" t="s">
        <v>422</v>
      </c>
      <c r="HL9" t="s">
        <v>421</v>
      </c>
      <c r="HM9" t="s">
        <v>420</v>
      </c>
      <c r="HN9" t="s">
        <v>419</v>
      </c>
      <c r="HO9" t="s">
        <v>418</v>
      </c>
      <c r="HP9" t="s">
        <v>417</v>
      </c>
      <c r="HQ9" t="s">
        <v>416</v>
      </c>
      <c r="HR9" t="s">
        <v>415</v>
      </c>
      <c r="HS9" t="s">
        <v>414</v>
      </c>
      <c r="HT9" t="s">
        <v>413</v>
      </c>
      <c r="HU9" t="s">
        <v>412</v>
      </c>
      <c r="HV9" t="s">
        <v>411</v>
      </c>
      <c r="HW9" t="s">
        <v>410</v>
      </c>
      <c r="HX9" t="s">
        <v>409</v>
      </c>
      <c r="HY9" t="s">
        <v>408</v>
      </c>
      <c r="HZ9" t="s">
        <v>407</v>
      </c>
      <c r="IA9" t="s">
        <v>406</v>
      </c>
      <c r="IB9" t="s">
        <v>405</v>
      </c>
      <c r="IC9" t="s">
        <v>404</v>
      </c>
      <c r="ID9" t="s">
        <v>403</v>
      </c>
      <c r="IE9" t="s">
        <v>402</v>
      </c>
      <c r="IF9" t="s">
        <v>401</v>
      </c>
      <c r="IG9" t="s">
        <v>400</v>
      </c>
      <c r="IH9" t="s">
        <v>399</v>
      </c>
      <c r="II9" t="s">
        <v>398</v>
      </c>
      <c r="IJ9" t="s">
        <v>397</v>
      </c>
      <c r="IK9" t="s">
        <v>396</v>
      </c>
      <c r="IL9" t="s">
        <v>395</v>
      </c>
      <c r="IM9" t="s">
        <v>394</v>
      </c>
      <c r="IN9" t="s">
        <v>393</v>
      </c>
      <c r="IO9" t="s">
        <v>392</v>
      </c>
      <c r="IP9" t="s">
        <v>391</v>
      </c>
      <c r="IQ9" t="s">
        <v>390</v>
      </c>
      <c r="IR9" t="s">
        <v>389</v>
      </c>
      <c r="IS9" t="s">
        <v>388</v>
      </c>
      <c r="IT9" t="s">
        <v>387</v>
      </c>
      <c r="IU9" t="s">
        <v>386</v>
      </c>
      <c r="IV9" t="s">
        <v>385</v>
      </c>
      <c r="IW9" t="s">
        <v>384</v>
      </c>
      <c r="IX9" t="s">
        <v>383</v>
      </c>
      <c r="IY9" t="s">
        <v>382</v>
      </c>
      <c r="IZ9" t="s">
        <v>381</v>
      </c>
      <c r="JA9" t="s">
        <v>380</v>
      </c>
      <c r="JB9" t="s">
        <v>379</v>
      </c>
      <c r="JC9" t="s">
        <v>378</v>
      </c>
      <c r="JD9" t="s">
        <v>377</v>
      </c>
      <c r="JE9" t="s">
        <v>376</v>
      </c>
      <c r="JF9" t="s">
        <v>375</v>
      </c>
      <c r="JG9" t="s">
        <v>374</v>
      </c>
      <c r="JH9" t="s">
        <v>373</v>
      </c>
      <c r="JI9" t="s">
        <v>372</v>
      </c>
      <c r="JJ9" t="s">
        <v>371</v>
      </c>
      <c r="JK9" t="s">
        <v>370</v>
      </c>
      <c r="JL9" t="s">
        <v>369</v>
      </c>
      <c r="JM9" t="s">
        <v>368</v>
      </c>
      <c r="JN9" t="s">
        <v>367</v>
      </c>
      <c r="JO9" t="s">
        <v>366</v>
      </c>
      <c r="JP9" t="s">
        <v>365</v>
      </c>
      <c r="JQ9" t="s">
        <v>364</v>
      </c>
      <c r="JR9" t="s">
        <v>363</v>
      </c>
      <c r="JS9" t="s">
        <v>362</v>
      </c>
      <c r="JT9" t="s">
        <v>361</v>
      </c>
      <c r="JU9" t="s">
        <v>360</v>
      </c>
      <c r="JV9" t="s">
        <v>359</v>
      </c>
    </row>
    <row r="10" spans="1:282" x14ac:dyDescent="0.25">
      <c r="A10" t="s">
        <v>82</v>
      </c>
      <c r="B10" t="s">
        <v>81</v>
      </c>
      <c r="C10" t="s">
        <v>80</v>
      </c>
      <c r="D10" t="s">
        <v>182</v>
      </c>
      <c r="E10" t="s">
        <v>181</v>
      </c>
      <c r="F10" t="s">
        <v>180</v>
      </c>
      <c r="G10" t="s">
        <v>179</v>
      </c>
      <c r="H10" t="s">
        <v>178</v>
      </c>
      <c r="I10" t="s">
        <v>177</v>
      </c>
      <c r="J10" t="s">
        <v>176</v>
      </c>
      <c r="K10" t="s">
        <v>175</v>
      </c>
      <c r="L10" t="s">
        <v>174</v>
      </c>
      <c r="M10" t="s">
        <v>173</v>
      </c>
      <c r="N10" t="s">
        <v>167</v>
      </c>
      <c r="O10" t="s">
        <v>166</v>
      </c>
      <c r="P10" t="s">
        <v>165</v>
      </c>
      <c r="Q10" t="s">
        <v>164</v>
      </c>
      <c r="R10" t="s">
        <v>163</v>
      </c>
      <c r="S10" t="s">
        <v>162</v>
      </c>
      <c r="T10" t="s">
        <v>161</v>
      </c>
      <c r="U10" t="s">
        <v>160</v>
      </c>
      <c r="V10" t="s">
        <v>358</v>
      </c>
      <c r="W10" t="s">
        <v>357</v>
      </c>
      <c r="X10" t="s">
        <v>31</v>
      </c>
      <c r="Y10" t="s">
        <v>30</v>
      </c>
      <c r="Z10" t="s">
        <v>159</v>
      </c>
      <c r="AA10" t="s">
        <v>158</v>
      </c>
      <c r="AD10" t="s">
        <v>82</v>
      </c>
      <c r="AE10" t="s">
        <v>81</v>
      </c>
      <c r="AF10" t="s">
        <v>80</v>
      </c>
      <c r="AG10" t="s">
        <v>79</v>
      </c>
      <c r="AH10" t="s">
        <v>78</v>
      </c>
      <c r="AI10" t="s">
        <v>77</v>
      </c>
      <c r="AJ10" t="s">
        <v>76</v>
      </c>
      <c r="AK10" t="s">
        <v>75</v>
      </c>
      <c r="AL10" t="s">
        <v>74</v>
      </c>
      <c r="AM10" t="s">
        <v>73</v>
      </c>
      <c r="AN10" t="s">
        <v>72</v>
      </c>
      <c r="AO10" t="s">
        <v>71</v>
      </c>
      <c r="AP10" t="s">
        <v>70</v>
      </c>
      <c r="AQ10" t="s">
        <v>69</v>
      </c>
      <c r="AR10" t="s">
        <v>68</v>
      </c>
      <c r="AS10" t="s">
        <v>67</v>
      </c>
      <c r="AT10" t="s">
        <v>66</v>
      </c>
      <c r="AU10" t="s">
        <v>65</v>
      </c>
      <c r="AV10" t="s">
        <v>64</v>
      </c>
      <c r="AW10" t="s">
        <v>356</v>
      </c>
      <c r="AX10" t="s">
        <v>355</v>
      </c>
      <c r="AY10" t="s">
        <v>61</v>
      </c>
      <c r="AZ10" t="s">
        <v>60</v>
      </c>
      <c r="BA10" t="s">
        <v>59</v>
      </c>
      <c r="BB10" t="s">
        <v>58</v>
      </c>
      <c r="BC10" t="s">
        <v>57</v>
      </c>
      <c r="BD10" t="s">
        <v>56</v>
      </c>
      <c r="BE10" t="s">
        <v>55</v>
      </c>
      <c r="BF10" t="s">
        <v>54</v>
      </c>
      <c r="BG10" t="s">
        <v>53</v>
      </c>
      <c r="BH10" t="s">
        <v>52</v>
      </c>
      <c r="BI10" t="s">
        <v>51</v>
      </c>
      <c r="BJ10" t="s">
        <v>50</v>
      </c>
      <c r="BK10" t="s">
        <v>49</v>
      </c>
      <c r="BL10" t="s">
        <v>48</v>
      </c>
      <c r="BM10" t="s">
        <v>47</v>
      </c>
      <c r="BN10" t="s">
        <v>46</v>
      </c>
      <c r="BO10" t="s">
        <v>45</v>
      </c>
      <c r="BP10" t="s">
        <v>44</v>
      </c>
      <c r="BQ10" t="s">
        <v>43</v>
      </c>
      <c r="BR10" t="s">
        <v>42</v>
      </c>
      <c r="BS10" t="s">
        <v>41</v>
      </c>
      <c r="BT10" t="s">
        <v>40</v>
      </c>
      <c r="BU10" t="s">
        <v>39</v>
      </c>
      <c r="BV10" t="s">
        <v>38</v>
      </c>
      <c r="BW10" t="s">
        <v>37</v>
      </c>
      <c r="BX10" t="s">
        <v>36</v>
      </c>
      <c r="BY10" t="s">
        <v>35</v>
      </c>
      <c r="BZ10" t="s">
        <v>34</v>
      </c>
      <c r="CA10" t="s">
        <v>33</v>
      </c>
      <c r="CB10" t="s">
        <v>32</v>
      </c>
      <c r="CC10" t="s">
        <v>31</v>
      </c>
      <c r="CD10" t="s">
        <v>30</v>
      </c>
      <c r="CG10" t="s">
        <v>354</v>
      </c>
      <c r="CH10" t="s">
        <v>353</v>
      </c>
      <c r="CI10" t="s">
        <v>352</v>
      </c>
      <c r="CJ10" t="s">
        <v>351</v>
      </c>
      <c r="CK10" t="s">
        <v>350</v>
      </c>
      <c r="CL10" t="s">
        <v>349</v>
      </c>
      <c r="CM10" t="s">
        <v>348</v>
      </c>
      <c r="CN10" t="s">
        <v>347</v>
      </c>
      <c r="CO10" t="s">
        <v>346</v>
      </c>
      <c r="CP10" t="s">
        <v>345</v>
      </c>
      <c r="CQ10" t="s">
        <v>344</v>
      </c>
      <c r="CR10" t="s">
        <v>343</v>
      </c>
      <c r="CS10" t="s">
        <v>342</v>
      </c>
      <c r="CT10" t="s">
        <v>341</v>
      </c>
      <c r="CU10" t="s">
        <v>340</v>
      </c>
      <c r="CV10" t="s">
        <v>339</v>
      </c>
      <c r="CW10" t="s">
        <v>338</v>
      </c>
      <c r="CX10" t="s">
        <v>337</v>
      </c>
      <c r="CY10" t="s">
        <v>336</v>
      </c>
      <c r="CZ10" t="s">
        <v>335</v>
      </c>
      <c r="DA10" t="s">
        <v>334</v>
      </c>
      <c r="DB10" t="s">
        <v>333</v>
      </c>
      <c r="DC10" t="s">
        <v>332</v>
      </c>
      <c r="DD10" t="s">
        <v>331</v>
      </c>
      <c r="DE10" t="s">
        <v>330</v>
      </c>
      <c r="DF10" t="s">
        <v>329</v>
      </c>
      <c r="DG10" t="s">
        <v>328</v>
      </c>
      <c r="DH10" t="s">
        <v>327</v>
      </c>
      <c r="DI10" t="s">
        <v>326</v>
      </c>
      <c r="DJ10" t="s">
        <v>325</v>
      </c>
      <c r="DK10" t="s">
        <v>324</v>
      </c>
      <c r="DL10" t="s">
        <v>323</v>
      </c>
      <c r="DM10" t="s">
        <v>322</v>
      </c>
      <c r="DN10" t="s">
        <v>321</v>
      </c>
      <c r="DO10" t="s">
        <v>320</v>
      </c>
      <c r="DP10" t="s">
        <v>319</v>
      </c>
      <c r="DQ10" t="s">
        <v>318</v>
      </c>
      <c r="DR10" t="s">
        <v>317</v>
      </c>
      <c r="DS10" t="s">
        <v>316</v>
      </c>
      <c r="DT10" t="s">
        <v>315</v>
      </c>
      <c r="DU10" t="s">
        <v>314</v>
      </c>
      <c r="DV10" t="s">
        <v>313</v>
      </c>
      <c r="DW10" t="s">
        <v>312</v>
      </c>
      <c r="DX10" t="s">
        <v>311</v>
      </c>
      <c r="DY10" t="s">
        <v>310</v>
      </c>
      <c r="DZ10" t="s">
        <v>309</v>
      </c>
      <c r="EA10" t="s">
        <v>308</v>
      </c>
      <c r="EB10" t="s">
        <v>307</v>
      </c>
      <c r="EC10" t="s">
        <v>306</v>
      </c>
      <c r="ED10" t="s">
        <v>305</v>
      </c>
      <c r="EE10" t="s">
        <v>304</v>
      </c>
      <c r="EF10" t="s">
        <v>303</v>
      </c>
      <c r="EG10" t="s">
        <v>302</v>
      </c>
      <c r="EH10" t="s">
        <v>301</v>
      </c>
      <c r="EI10" t="s">
        <v>300</v>
      </c>
      <c r="EJ10" t="s">
        <v>299</v>
      </c>
      <c r="EK10" t="s">
        <v>298</v>
      </c>
      <c r="EL10" t="s">
        <v>297</v>
      </c>
      <c r="EM10" t="s">
        <v>296</v>
      </c>
      <c r="EN10" t="s">
        <v>295</v>
      </c>
      <c r="EO10" t="s">
        <v>294</v>
      </c>
      <c r="EP10" t="s">
        <v>293</v>
      </c>
      <c r="EQ10" t="s">
        <v>292</v>
      </c>
      <c r="ER10" t="s">
        <v>291</v>
      </c>
      <c r="ES10" t="s">
        <v>290</v>
      </c>
      <c r="ET10" t="s">
        <v>289</v>
      </c>
      <c r="EU10" t="s">
        <v>288</v>
      </c>
      <c r="EV10" t="s">
        <v>287</v>
      </c>
      <c r="EW10" t="s">
        <v>286</v>
      </c>
      <c r="EX10" t="s">
        <v>285</v>
      </c>
      <c r="EY10" t="s">
        <v>284</v>
      </c>
      <c r="EZ10" t="s">
        <v>283</v>
      </c>
      <c r="FA10" t="s">
        <v>282</v>
      </c>
      <c r="FB10" t="s">
        <v>281</v>
      </c>
      <c r="FC10" t="s">
        <v>280</v>
      </c>
      <c r="FD10" t="s">
        <v>279</v>
      </c>
      <c r="FE10" t="s">
        <v>278</v>
      </c>
      <c r="FF10" t="s">
        <v>277</v>
      </c>
      <c r="FG10" t="s">
        <v>276</v>
      </c>
      <c r="FH10" t="s">
        <v>275</v>
      </c>
      <c r="FI10" t="s">
        <v>274</v>
      </c>
      <c r="FJ10" t="s">
        <v>273</v>
      </c>
      <c r="FK10" t="s">
        <v>272</v>
      </c>
      <c r="FL10" t="s">
        <v>271</v>
      </c>
      <c r="FM10" t="s">
        <v>270</v>
      </c>
      <c r="FN10" t="s">
        <v>269</v>
      </c>
      <c r="FO10" t="s">
        <v>268</v>
      </c>
      <c r="FP10" t="s">
        <v>267</v>
      </c>
      <c r="FQ10" t="s">
        <v>266</v>
      </c>
      <c r="FR10" t="s">
        <v>265</v>
      </c>
      <c r="FS10" t="s">
        <v>264</v>
      </c>
      <c r="FT10" t="s">
        <v>263</v>
      </c>
      <c r="FU10" t="s">
        <v>262</v>
      </c>
      <c r="FV10" t="s">
        <v>261</v>
      </c>
      <c r="FW10" t="s">
        <v>260</v>
      </c>
      <c r="FX10" t="s">
        <v>259</v>
      </c>
      <c r="FY10" t="s">
        <v>258</v>
      </c>
      <c r="FZ10" t="s">
        <v>257</v>
      </c>
      <c r="GA10" t="s">
        <v>256</v>
      </c>
      <c r="GB10" t="s">
        <v>255</v>
      </c>
      <c r="GC10" t="s">
        <v>254</v>
      </c>
      <c r="GD10" t="s">
        <v>253</v>
      </c>
      <c r="GE10" t="s">
        <v>252</v>
      </c>
      <c r="GF10" t="s">
        <v>251</v>
      </c>
      <c r="GG10" t="s">
        <v>250</v>
      </c>
      <c r="GH10" t="s">
        <v>249</v>
      </c>
      <c r="GI10" t="s">
        <v>248</v>
      </c>
      <c r="GJ10" t="s">
        <v>247</v>
      </c>
      <c r="GK10" t="s">
        <v>246</v>
      </c>
      <c r="GL10" t="s">
        <v>245</v>
      </c>
      <c r="GM10" t="s">
        <v>244</v>
      </c>
      <c r="GN10" t="s">
        <v>243</v>
      </c>
      <c r="GO10" t="s">
        <v>242</v>
      </c>
      <c r="GP10" t="s">
        <v>241</v>
      </c>
      <c r="GQ10" t="s">
        <v>240</v>
      </c>
      <c r="GR10" t="s">
        <v>239</v>
      </c>
      <c r="GS10" t="s">
        <v>238</v>
      </c>
      <c r="GT10" t="s">
        <v>237</v>
      </c>
      <c r="GU10" t="s">
        <v>236</v>
      </c>
      <c r="GV10" t="s">
        <v>235</v>
      </c>
      <c r="GW10" t="s">
        <v>234</v>
      </c>
      <c r="GX10" t="s">
        <v>233</v>
      </c>
      <c r="GY10" t="s">
        <v>232</v>
      </c>
      <c r="GZ10" t="s">
        <v>231</v>
      </c>
      <c r="HA10" t="s">
        <v>230</v>
      </c>
      <c r="HB10" t="s">
        <v>229</v>
      </c>
      <c r="HC10" t="s">
        <v>228</v>
      </c>
      <c r="HD10" t="s">
        <v>227</v>
      </c>
      <c r="HE10" t="s">
        <v>226</v>
      </c>
      <c r="HF10" t="s">
        <v>225</v>
      </c>
      <c r="HG10" t="s">
        <v>224</v>
      </c>
      <c r="HH10" t="s">
        <v>223</v>
      </c>
      <c r="HI10" t="s">
        <v>222</v>
      </c>
      <c r="HJ10" t="s">
        <v>221</v>
      </c>
      <c r="HK10" t="s">
        <v>220</v>
      </c>
      <c r="HL10" t="s">
        <v>219</v>
      </c>
      <c r="HM10" t="s">
        <v>218</v>
      </c>
      <c r="HN10" t="s">
        <v>217</v>
      </c>
      <c r="HO10" t="s">
        <v>216</v>
      </c>
      <c r="HP10" t="s">
        <v>215</v>
      </c>
      <c r="HQ10" t="s">
        <v>214</v>
      </c>
      <c r="HR10" t="s">
        <v>213</v>
      </c>
      <c r="HS10" t="s">
        <v>212</v>
      </c>
      <c r="HT10" t="s">
        <v>211</v>
      </c>
      <c r="HU10" t="s">
        <v>210</v>
      </c>
      <c r="HV10" t="s">
        <v>209</v>
      </c>
      <c r="HW10" t="s">
        <v>208</v>
      </c>
      <c r="HX10" t="s">
        <v>207</v>
      </c>
      <c r="HY10" t="s">
        <v>206</v>
      </c>
      <c r="HZ10" t="s">
        <v>205</v>
      </c>
      <c r="IA10" t="s">
        <v>204</v>
      </c>
      <c r="IB10" t="s">
        <v>203</v>
      </c>
      <c r="IC10" t="s">
        <v>202</v>
      </c>
      <c r="ID10" t="s">
        <v>201</v>
      </c>
      <c r="IE10" t="s">
        <v>200</v>
      </c>
      <c r="IF10" t="s">
        <v>199</v>
      </c>
      <c r="IG10" t="s">
        <v>198</v>
      </c>
      <c r="IH10" t="s">
        <v>197</v>
      </c>
      <c r="II10" t="s">
        <v>196</v>
      </c>
      <c r="IJ10" t="s">
        <v>195</v>
      </c>
      <c r="IK10" t="s">
        <v>194</v>
      </c>
      <c r="IL10" t="s">
        <v>193</v>
      </c>
      <c r="IM10" t="s">
        <v>192</v>
      </c>
      <c r="IN10" t="s">
        <v>191</v>
      </c>
      <c r="IO10" t="s">
        <v>190</v>
      </c>
      <c r="IP10" t="s">
        <v>189</v>
      </c>
      <c r="IQ10" t="s">
        <v>188</v>
      </c>
      <c r="IR10" t="s">
        <v>187</v>
      </c>
      <c r="IS10" t="s">
        <v>186</v>
      </c>
      <c r="IT10" t="s">
        <v>185</v>
      </c>
      <c r="IU10" t="s">
        <v>184</v>
      </c>
      <c r="IV10" t="s">
        <v>183</v>
      </c>
      <c r="IW10" t="s">
        <v>182</v>
      </c>
      <c r="IX10" t="s">
        <v>181</v>
      </c>
      <c r="IY10" t="s">
        <v>180</v>
      </c>
      <c r="IZ10" t="s">
        <v>179</v>
      </c>
      <c r="JA10" t="s">
        <v>178</v>
      </c>
      <c r="JB10" t="s">
        <v>177</v>
      </c>
      <c r="JC10" t="s">
        <v>176</v>
      </c>
      <c r="JD10" t="s">
        <v>175</v>
      </c>
      <c r="JE10" t="s">
        <v>174</v>
      </c>
      <c r="JF10" t="s">
        <v>173</v>
      </c>
      <c r="JG10" t="s">
        <v>172</v>
      </c>
      <c r="JH10" t="s">
        <v>171</v>
      </c>
      <c r="JI10" t="s">
        <v>170</v>
      </c>
      <c r="JJ10" t="s">
        <v>16</v>
      </c>
      <c r="JK10" t="s">
        <v>169</v>
      </c>
      <c r="JL10" t="s">
        <v>168</v>
      </c>
      <c r="JM10" t="s">
        <v>167</v>
      </c>
      <c r="JN10" t="s">
        <v>166</v>
      </c>
      <c r="JO10" t="s">
        <v>165</v>
      </c>
      <c r="JP10" t="s">
        <v>164</v>
      </c>
      <c r="JQ10" t="s">
        <v>163</v>
      </c>
      <c r="JR10" t="s">
        <v>162</v>
      </c>
      <c r="JS10" t="s">
        <v>161</v>
      </c>
      <c r="JT10" t="s">
        <v>160</v>
      </c>
      <c r="JU10" t="s">
        <v>159</v>
      </c>
      <c r="JV10" t="s">
        <v>158</v>
      </c>
    </row>
    <row r="11" spans="1:282" x14ac:dyDescent="0.25">
      <c r="A11" t="s">
        <v>157</v>
      </c>
      <c r="B11" t="s">
        <v>17</v>
      </c>
      <c r="C11" t="s">
        <v>16</v>
      </c>
      <c r="D11">
        <v>0.14299999999999999</v>
      </c>
      <c r="E11">
        <v>7.1999999999999995E-2</v>
      </c>
      <c r="F11">
        <v>2.5910000000000002</v>
      </c>
      <c r="G11">
        <v>0.26200000000000001</v>
      </c>
      <c r="H11">
        <v>1.6579999999999999</v>
      </c>
      <c r="I11">
        <v>4.8000000000000001E-2</v>
      </c>
      <c r="J11">
        <v>0</v>
      </c>
      <c r="K11">
        <v>0</v>
      </c>
      <c r="L11">
        <v>1.7829999999999999</v>
      </c>
      <c r="M11">
        <v>1.0109999999999999</v>
      </c>
      <c r="N11">
        <v>1E-3</v>
      </c>
      <c r="O11">
        <v>0</v>
      </c>
      <c r="P11">
        <v>4.3940000000000001</v>
      </c>
      <c r="Q11">
        <v>0.27600000000000002</v>
      </c>
      <c r="R11">
        <v>1.7829999999999999</v>
      </c>
      <c r="S11">
        <v>1.0109999999999999</v>
      </c>
      <c r="T11">
        <v>6.1769999999999996</v>
      </c>
      <c r="U11">
        <v>1.048</v>
      </c>
      <c r="V11" s="12">
        <f t="shared" ref="V11:V34" si="0">T11-N11</f>
        <v>6.1759999999999993</v>
      </c>
      <c r="W11" s="12">
        <f t="shared" ref="W11:W34" si="1">U11</f>
        <v>1.048</v>
      </c>
      <c r="X11">
        <v>20</v>
      </c>
      <c r="Y11">
        <v>0.2</v>
      </c>
      <c r="Z11">
        <v>3.238</v>
      </c>
      <c r="AA11">
        <v>0.55000000000000004</v>
      </c>
      <c r="AD11" t="s">
        <v>157</v>
      </c>
      <c r="AE11" t="s">
        <v>17</v>
      </c>
      <c r="AF11" t="s">
        <v>16</v>
      </c>
      <c r="AG11" t="s">
        <v>5</v>
      </c>
      <c r="AH11">
        <v>2.5</v>
      </c>
      <c r="AI11">
        <v>0.03</v>
      </c>
      <c r="AJ11">
        <v>13.2</v>
      </c>
      <c r="AK11">
        <v>0.53</v>
      </c>
      <c r="AL11">
        <v>3.15</v>
      </c>
      <c r="AM11">
        <v>0.03</v>
      </c>
      <c r="AN11">
        <v>139</v>
      </c>
      <c r="AO11">
        <v>1.39</v>
      </c>
      <c r="AP11" t="s">
        <v>4</v>
      </c>
      <c r="AQ11" t="s">
        <v>0</v>
      </c>
      <c r="AR11" t="s">
        <v>0</v>
      </c>
      <c r="AS11" t="s">
        <v>0</v>
      </c>
      <c r="AT11" t="s">
        <v>0</v>
      </c>
      <c r="AU11">
        <v>12.5</v>
      </c>
      <c r="AV11">
        <v>0.5</v>
      </c>
      <c r="AW11" t="s">
        <v>0</v>
      </c>
      <c r="AX11" t="s">
        <v>0</v>
      </c>
      <c r="AY11" t="s">
        <v>15</v>
      </c>
      <c r="AZ11" t="s">
        <v>0</v>
      </c>
      <c r="BA11" t="s">
        <v>0</v>
      </c>
      <c r="BB11" t="s">
        <v>0</v>
      </c>
      <c r="BC11" t="s">
        <v>0</v>
      </c>
      <c r="BD11" t="s">
        <v>0</v>
      </c>
      <c r="BE11" t="s">
        <v>0</v>
      </c>
      <c r="BF11" t="s">
        <v>0</v>
      </c>
      <c r="BG11" t="s">
        <v>0</v>
      </c>
      <c r="BH11" t="s">
        <v>4</v>
      </c>
      <c r="BI11">
        <v>180</v>
      </c>
      <c r="BJ11">
        <v>720</v>
      </c>
      <c r="BK11" t="s">
        <v>3</v>
      </c>
      <c r="BL11" t="s">
        <v>14</v>
      </c>
      <c r="BM11">
        <v>0</v>
      </c>
      <c r="BN11">
        <v>0</v>
      </c>
      <c r="BO11" t="s">
        <v>1</v>
      </c>
      <c r="BP11">
        <v>0.15</v>
      </c>
      <c r="BQ11">
        <v>0.05</v>
      </c>
      <c r="BR11">
        <v>2</v>
      </c>
      <c r="BS11">
        <v>2</v>
      </c>
      <c r="BT11">
        <v>100</v>
      </c>
      <c r="BU11">
        <v>0.05</v>
      </c>
      <c r="BV11">
        <v>2.6</v>
      </c>
      <c r="BW11">
        <v>0.1</v>
      </c>
      <c r="BX11">
        <v>36.652836110000003</v>
      </c>
      <c r="BY11">
        <v>137.67496940000001</v>
      </c>
      <c r="BZ11">
        <v>1140</v>
      </c>
      <c r="CA11" t="s">
        <v>0</v>
      </c>
      <c r="CB11" t="s">
        <v>0</v>
      </c>
      <c r="CC11">
        <v>20</v>
      </c>
      <c r="CD11">
        <v>0.2</v>
      </c>
      <c r="CG11">
        <v>6.9880000000000004</v>
      </c>
      <c r="CH11">
        <v>8.7999999999999995E-2</v>
      </c>
      <c r="CI11">
        <v>0.36399999999999999</v>
      </c>
      <c r="CJ11">
        <v>4.0000000000000001E-3</v>
      </c>
      <c r="CK11">
        <v>0.27900000000000003</v>
      </c>
      <c r="CL11">
        <v>3.0000000000000001E-3</v>
      </c>
      <c r="CM11">
        <v>9.7349999999999994</v>
      </c>
      <c r="CN11">
        <v>0.39200000000000002</v>
      </c>
      <c r="CO11">
        <v>0.36599999999999999</v>
      </c>
      <c r="CP11">
        <v>1.9E-2</v>
      </c>
      <c r="CQ11">
        <v>0.63200000000000001</v>
      </c>
      <c r="CR11">
        <v>2.5999999999999999E-2</v>
      </c>
      <c r="CS11">
        <v>2.5139999999999998</v>
      </c>
      <c r="CT11">
        <v>3.3000000000000002E-2</v>
      </c>
      <c r="CU11">
        <v>0.78500000000000003</v>
      </c>
      <c r="CV11">
        <v>1.7000000000000001E-2</v>
      </c>
      <c r="CW11">
        <v>5.0999999999999997E-2</v>
      </c>
      <c r="CX11">
        <v>1E-3</v>
      </c>
      <c r="CY11">
        <v>0</v>
      </c>
      <c r="CZ11">
        <v>0</v>
      </c>
      <c r="DA11">
        <v>0</v>
      </c>
      <c r="DB11">
        <v>0</v>
      </c>
      <c r="DC11">
        <v>0</v>
      </c>
      <c r="DD11">
        <v>0</v>
      </c>
      <c r="DE11">
        <v>0</v>
      </c>
      <c r="DF11">
        <v>0</v>
      </c>
      <c r="DG11">
        <v>9.9779999999999998</v>
      </c>
      <c r="DH11">
        <v>0.40899999999999997</v>
      </c>
      <c r="DI11">
        <v>0.17299999999999999</v>
      </c>
      <c r="DJ11">
        <v>8.0000000000000002E-3</v>
      </c>
      <c r="DK11">
        <v>1</v>
      </c>
      <c r="DL11">
        <v>1</v>
      </c>
      <c r="DM11">
        <v>1</v>
      </c>
      <c r="DN11">
        <v>1</v>
      </c>
      <c r="DO11">
        <v>0.27900000000000003</v>
      </c>
      <c r="DP11">
        <v>3.0000000000000001E-3</v>
      </c>
      <c r="DQ11">
        <v>0.63200000000000001</v>
      </c>
      <c r="DR11">
        <v>2.5999999999999999E-2</v>
      </c>
      <c r="DS11">
        <v>0.78500000000000003</v>
      </c>
      <c r="DT11">
        <v>1.7000000000000001E-2</v>
      </c>
      <c r="DU11">
        <v>1.696</v>
      </c>
      <c r="DV11">
        <v>3.1E-2</v>
      </c>
      <c r="DW11">
        <v>16.722999999999999</v>
      </c>
      <c r="DX11">
        <v>0.40200000000000002</v>
      </c>
      <c r="DY11">
        <v>3.2959999999999998</v>
      </c>
      <c r="DZ11">
        <v>3.7999999999999999E-2</v>
      </c>
      <c r="EA11">
        <v>1.696</v>
      </c>
      <c r="EB11">
        <v>3.1E-2</v>
      </c>
      <c r="EC11">
        <v>0</v>
      </c>
      <c r="ED11">
        <v>0</v>
      </c>
      <c r="EE11">
        <v>10.15</v>
      </c>
      <c r="EF11">
        <v>0.40899999999999997</v>
      </c>
      <c r="EG11">
        <v>5.6000000000000001E-2</v>
      </c>
      <c r="EH11">
        <v>3.4000000000000002E-2</v>
      </c>
      <c r="EI11">
        <v>6.0999999999999999E-2</v>
      </c>
      <c r="EJ11">
        <v>3.6999999999999998E-2</v>
      </c>
      <c r="EK11">
        <v>5.8999999999999997E-2</v>
      </c>
      <c r="EL11">
        <v>3.5999999999999997E-2</v>
      </c>
      <c r="EM11">
        <v>0.94399999999999995</v>
      </c>
      <c r="EN11">
        <v>3.4000000000000002E-2</v>
      </c>
      <c r="EO11">
        <v>0.93899999999999995</v>
      </c>
      <c r="EP11">
        <v>3.6999999999999998E-2</v>
      </c>
      <c r="EQ11">
        <v>0.39400000000000002</v>
      </c>
      <c r="ER11">
        <v>0.23799999999999999</v>
      </c>
      <c r="ES11">
        <v>0.59</v>
      </c>
      <c r="ET11">
        <v>0.36599999999999999</v>
      </c>
      <c r="EU11">
        <v>0</v>
      </c>
      <c r="EV11">
        <v>0</v>
      </c>
      <c r="EW11">
        <v>0</v>
      </c>
      <c r="EX11">
        <v>0</v>
      </c>
      <c r="EY11">
        <v>0</v>
      </c>
      <c r="EZ11">
        <v>0</v>
      </c>
      <c r="FA11">
        <v>0.77600000000000002</v>
      </c>
      <c r="FB11">
        <v>9.2999999999999999E-2</v>
      </c>
      <c r="FC11">
        <v>0.72</v>
      </c>
      <c r="FD11">
        <v>9.5000000000000001E-2</v>
      </c>
      <c r="FE11">
        <v>0.83499999999999996</v>
      </c>
      <c r="FF11">
        <v>0.10100000000000001</v>
      </c>
      <c r="FG11">
        <v>0.216</v>
      </c>
      <c r="FH11">
        <v>0.124</v>
      </c>
      <c r="FI11">
        <v>0.79</v>
      </c>
      <c r="FJ11">
        <v>9.7000000000000003E-2</v>
      </c>
      <c r="FK11">
        <v>0.224</v>
      </c>
      <c r="FL11">
        <v>9.2999999999999999E-2</v>
      </c>
      <c r="FM11">
        <v>0.28000000000000003</v>
      </c>
      <c r="FN11">
        <v>9.5000000000000001E-2</v>
      </c>
      <c r="FO11">
        <v>0.16500000000000001</v>
      </c>
      <c r="FP11">
        <v>0.10100000000000001</v>
      </c>
      <c r="FQ11">
        <v>0.78400000000000003</v>
      </c>
      <c r="FR11">
        <v>0.124</v>
      </c>
      <c r="FS11">
        <v>0.28299999999999997</v>
      </c>
      <c r="FT11">
        <v>3.4000000000000002E-2</v>
      </c>
      <c r="FU11">
        <v>0.26300000000000001</v>
      </c>
      <c r="FV11">
        <v>3.6999999999999998E-2</v>
      </c>
      <c r="FW11">
        <v>2.0990000000000002</v>
      </c>
      <c r="FX11">
        <v>0.25600000000000001</v>
      </c>
      <c r="FY11">
        <v>1.0999999999999999E-2</v>
      </c>
      <c r="FZ11">
        <v>6.0000000000000001E-3</v>
      </c>
      <c r="GA11">
        <v>0</v>
      </c>
      <c r="GB11">
        <v>0</v>
      </c>
      <c r="GC11">
        <v>0</v>
      </c>
      <c r="GD11">
        <v>0</v>
      </c>
      <c r="GE11">
        <v>0</v>
      </c>
      <c r="GF11">
        <v>0</v>
      </c>
      <c r="GG11">
        <v>1.6479999999999999</v>
      </c>
      <c r="GH11">
        <v>1.0109999999999999</v>
      </c>
      <c r="GI11">
        <v>0.13600000000000001</v>
      </c>
      <c r="GJ11">
        <v>2.1999999999999999E-2</v>
      </c>
      <c r="GK11">
        <v>1</v>
      </c>
      <c r="GL11">
        <v>0</v>
      </c>
      <c r="GM11">
        <v>1</v>
      </c>
      <c r="GN11">
        <v>0</v>
      </c>
      <c r="GO11">
        <v>1</v>
      </c>
      <c r="GP11">
        <v>0</v>
      </c>
      <c r="GQ11">
        <v>1</v>
      </c>
      <c r="GR11">
        <v>0</v>
      </c>
      <c r="GS11">
        <v>1</v>
      </c>
      <c r="GT11">
        <v>0</v>
      </c>
      <c r="GU11">
        <v>0.39400000000000002</v>
      </c>
      <c r="GV11">
        <v>0.23799999999999999</v>
      </c>
      <c r="GW11">
        <v>0.59</v>
      </c>
      <c r="GX11">
        <v>0.36599999999999999</v>
      </c>
      <c r="GY11">
        <v>0</v>
      </c>
      <c r="GZ11">
        <v>0</v>
      </c>
      <c r="HA11">
        <v>0</v>
      </c>
      <c r="HB11">
        <v>0</v>
      </c>
      <c r="HC11">
        <v>0</v>
      </c>
      <c r="HD11">
        <v>0</v>
      </c>
      <c r="HE11">
        <v>1</v>
      </c>
      <c r="HF11">
        <v>0</v>
      </c>
      <c r="HG11">
        <v>1</v>
      </c>
      <c r="HH11">
        <v>0</v>
      </c>
      <c r="HI11">
        <v>1</v>
      </c>
      <c r="HJ11">
        <v>0</v>
      </c>
      <c r="HK11">
        <v>1</v>
      </c>
      <c r="HL11">
        <v>0</v>
      </c>
      <c r="HM11">
        <v>1</v>
      </c>
      <c r="HN11">
        <v>0</v>
      </c>
      <c r="HO11">
        <v>1</v>
      </c>
      <c r="HP11">
        <v>0</v>
      </c>
      <c r="HQ11">
        <v>1</v>
      </c>
      <c r="HR11">
        <v>0</v>
      </c>
      <c r="HS11">
        <v>0.28299999999999997</v>
      </c>
      <c r="HT11">
        <v>3.4000000000000002E-2</v>
      </c>
      <c r="HU11">
        <v>0.26300000000000001</v>
      </c>
      <c r="HV11">
        <v>3.6999999999999998E-2</v>
      </c>
      <c r="HW11">
        <v>2.0990000000000002</v>
      </c>
      <c r="HX11">
        <v>0.25600000000000001</v>
      </c>
      <c r="HY11">
        <v>0</v>
      </c>
      <c r="HZ11">
        <v>0</v>
      </c>
      <c r="IA11">
        <v>0</v>
      </c>
      <c r="IB11">
        <v>0</v>
      </c>
      <c r="IC11">
        <v>0</v>
      </c>
      <c r="ID11">
        <v>0</v>
      </c>
      <c r="IE11">
        <v>1.6479999999999999</v>
      </c>
      <c r="IF11">
        <v>1.0109999999999999</v>
      </c>
      <c r="IG11">
        <v>5.8999999999999997E-2</v>
      </c>
      <c r="IH11">
        <v>4.1000000000000002E-2</v>
      </c>
      <c r="II11">
        <v>8.8999999999999996E-2</v>
      </c>
      <c r="IJ11">
        <v>6.2E-2</v>
      </c>
      <c r="IK11">
        <v>0</v>
      </c>
      <c r="IL11">
        <v>0</v>
      </c>
      <c r="IM11">
        <v>0</v>
      </c>
      <c r="IN11">
        <v>0</v>
      </c>
      <c r="IO11">
        <v>0</v>
      </c>
      <c r="IP11">
        <v>0</v>
      </c>
      <c r="IQ11">
        <v>0.14799999999999999</v>
      </c>
      <c r="IR11">
        <v>7.3999999999999996E-2</v>
      </c>
      <c r="IS11">
        <v>2.6560000000000001</v>
      </c>
      <c r="IT11">
        <v>0.26100000000000001</v>
      </c>
      <c r="IU11">
        <v>1.696</v>
      </c>
      <c r="IV11">
        <v>3.1E-2</v>
      </c>
      <c r="IW11">
        <v>0.14299999999999999</v>
      </c>
      <c r="IX11">
        <v>7.1999999999999995E-2</v>
      </c>
      <c r="IY11">
        <v>2.5910000000000002</v>
      </c>
      <c r="IZ11">
        <v>0.26200000000000001</v>
      </c>
      <c r="JA11">
        <v>1.6579999999999999</v>
      </c>
      <c r="JB11">
        <v>4.8000000000000001E-2</v>
      </c>
      <c r="JC11">
        <v>0</v>
      </c>
      <c r="JD11">
        <v>0</v>
      </c>
      <c r="JE11">
        <v>1.7829999999999999</v>
      </c>
      <c r="JF11">
        <v>1.0109999999999999</v>
      </c>
      <c r="JG11">
        <v>1E-3</v>
      </c>
      <c r="JH11">
        <v>0</v>
      </c>
      <c r="JI11">
        <v>26.033999999999999</v>
      </c>
      <c r="JJ11">
        <v>0.31</v>
      </c>
      <c r="JK11">
        <v>4.24</v>
      </c>
      <c r="JL11">
        <v>0.64500000000000002</v>
      </c>
      <c r="JM11">
        <v>1E-3</v>
      </c>
      <c r="JN11">
        <v>0</v>
      </c>
      <c r="JO11">
        <v>4.3940000000000001</v>
      </c>
      <c r="JP11">
        <v>0.27600000000000002</v>
      </c>
      <c r="JQ11">
        <v>1.7829999999999999</v>
      </c>
      <c r="JR11">
        <v>1.0109999999999999</v>
      </c>
      <c r="JS11">
        <v>6.1769999999999996</v>
      </c>
      <c r="JT11">
        <v>1.048</v>
      </c>
      <c r="JU11">
        <v>3.238</v>
      </c>
      <c r="JV11">
        <v>0.55000000000000004</v>
      </c>
    </row>
    <row r="12" spans="1:282" x14ac:dyDescent="0.25">
      <c r="A12" t="s">
        <v>156</v>
      </c>
      <c r="B12" t="s">
        <v>17</v>
      </c>
      <c r="C12" t="s">
        <v>16</v>
      </c>
      <c r="D12">
        <v>0.126</v>
      </c>
      <c r="E12">
        <v>6.8000000000000005E-2</v>
      </c>
      <c r="F12">
        <v>2.41</v>
      </c>
      <c r="G12">
        <v>0.374</v>
      </c>
      <c r="H12">
        <v>1.5720000000000001</v>
      </c>
      <c r="I12">
        <v>4.3999999999999997E-2</v>
      </c>
      <c r="J12">
        <v>0</v>
      </c>
      <c r="K12">
        <v>0</v>
      </c>
      <c r="L12">
        <v>2.2530000000000001</v>
      </c>
      <c r="M12">
        <v>1.4790000000000001</v>
      </c>
      <c r="N12">
        <v>1E-3</v>
      </c>
      <c r="O12">
        <v>0</v>
      </c>
      <c r="P12">
        <v>4.109</v>
      </c>
      <c r="Q12">
        <v>0.38200000000000001</v>
      </c>
      <c r="R12">
        <v>2.2530000000000001</v>
      </c>
      <c r="S12">
        <v>1.4790000000000001</v>
      </c>
      <c r="T12">
        <v>6.3620000000000001</v>
      </c>
      <c r="U12">
        <v>1.528</v>
      </c>
      <c r="V12" s="12">
        <f t="shared" si="0"/>
        <v>6.3609999999999998</v>
      </c>
      <c r="W12" s="12">
        <f t="shared" si="1"/>
        <v>1.528</v>
      </c>
      <c r="X12">
        <v>20</v>
      </c>
      <c r="Y12">
        <v>0.2</v>
      </c>
      <c r="Z12">
        <v>3.1429999999999998</v>
      </c>
      <c r="AA12">
        <v>0.75600000000000001</v>
      </c>
      <c r="AD12" t="s">
        <v>156</v>
      </c>
      <c r="AE12" t="s">
        <v>17</v>
      </c>
      <c r="AF12" t="s">
        <v>16</v>
      </c>
      <c r="AG12" t="s">
        <v>5</v>
      </c>
      <c r="AH12">
        <v>2.4</v>
      </c>
      <c r="AI12">
        <v>0.02</v>
      </c>
      <c r="AJ12">
        <v>11.6</v>
      </c>
      <c r="AK12">
        <v>0.46</v>
      </c>
      <c r="AL12">
        <v>3.15</v>
      </c>
      <c r="AM12">
        <v>0.03</v>
      </c>
      <c r="AN12">
        <v>122</v>
      </c>
      <c r="AO12">
        <v>1.22</v>
      </c>
      <c r="AP12" t="s">
        <v>4</v>
      </c>
      <c r="AQ12" t="s">
        <v>0</v>
      </c>
      <c r="AR12" t="s">
        <v>0</v>
      </c>
      <c r="AS12" t="s">
        <v>0</v>
      </c>
      <c r="AT12" t="s">
        <v>0</v>
      </c>
      <c r="AU12">
        <v>12.5</v>
      </c>
      <c r="AV12">
        <v>0.5</v>
      </c>
      <c r="AW12" t="s">
        <v>0</v>
      </c>
      <c r="AX12" t="s">
        <v>0</v>
      </c>
      <c r="AY12" t="s">
        <v>15</v>
      </c>
      <c r="AZ12" t="s">
        <v>0</v>
      </c>
      <c r="BA12" t="s">
        <v>0</v>
      </c>
      <c r="BB12" t="s">
        <v>0</v>
      </c>
      <c r="BC12" t="s">
        <v>0</v>
      </c>
      <c r="BD12" t="s">
        <v>0</v>
      </c>
      <c r="BE12" t="s">
        <v>0</v>
      </c>
      <c r="BF12" t="s">
        <v>0</v>
      </c>
      <c r="BG12" t="s">
        <v>0</v>
      </c>
      <c r="BH12" t="s">
        <v>4</v>
      </c>
      <c r="BI12">
        <v>180</v>
      </c>
      <c r="BJ12">
        <v>1000</v>
      </c>
      <c r="BK12" t="s">
        <v>3</v>
      </c>
      <c r="BL12" t="s">
        <v>14</v>
      </c>
      <c r="BM12">
        <v>0</v>
      </c>
      <c r="BN12">
        <v>0</v>
      </c>
      <c r="BO12" t="s">
        <v>1</v>
      </c>
      <c r="BP12">
        <v>0.15</v>
      </c>
      <c r="BQ12">
        <v>0.05</v>
      </c>
      <c r="BR12">
        <v>2</v>
      </c>
      <c r="BS12">
        <v>2</v>
      </c>
      <c r="BT12">
        <v>100</v>
      </c>
      <c r="BU12">
        <v>0.05</v>
      </c>
      <c r="BV12">
        <v>2.6</v>
      </c>
      <c r="BW12">
        <v>0.1</v>
      </c>
      <c r="BX12">
        <v>36.65174167</v>
      </c>
      <c r="BY12">
        <v>137.68353329999999</v>
      </c>
      <c r="BZ12">
        <v>965</v>
      </c>
      <c r="CA12" t="s">
        <v>0</v>
      </c>
      <c r="CB12" t="s">
        <v>0</v>
      </c>
      <c r="CC12">
        <v>20</v>
      </c>
      <c r="CD12">
        <v>0.2</v>
      </c>
      <c r="CG12">
        <v>6.7080000000000002</v>
      </c>
      <c r="CH12">
        <v>6.2E-2</v>
      </c>
      <c r="CI12">
        <v>0.35</v>
      </c>
      <c r="CJ12">
        <v>3.0000000000000001E-3</v>
      </c>
      <c r="CK12">
        <v>0.26800000000000002</v>
      </c>
      <c r="CL12">
        <v>2E-3</v>
      </c>
      <c r="CM12">
        <v>8.5549999999999997</v>
      </c>
      <c r="CN12">
        <v>0.34100000000000003</v>
      </c>
      <c r="CO12">
        <v>0.32100000000000001</v>
      </c>
      <c r="CP12">
        <v>1.7000000000000001E-2</v>
      </c>
      <c r="CQ12">
        <v>0.55600000000000005</v>
      </c>
      <c r="CR12">
        <v>2.1999999999999999E-2</v>
      </c>
      <c r="CS12">
        <v>2.5139999999999998</v>
      </c>
      <c r="CT12">
        <v>3.3000000000000002E-2</v>
      </c>
      <c r="CU12">
        <v>0.78500000000000003</v>
      </c>
      <c r="CV12">
        <v>1.7000000000000001E-2</v>
      </c>
      <c r="CW12">
        <v>4.4999999999999998E-2</v>
      </c>
      <c r="CX12">
        <v>1E-3</v>
      </c>
      <c r="CY12">
        <v>0</v>
      </c>
      <c r="CZ12">
        <v>0</v>
      </c>
      <c r="DA12">
        <v>0</v>
      </c>
      <c r="DB12">
        <v>0</v>
      </c>
      <c r="DC12">
        <v>0</v>
      </c>
      <c r="DD12">
        <v>0</v>
      </c>
      <c r="DE12">
        <v>0</v>
      </c>
      <c r="DF12">
        <v>0</v>
      </c>
      <c r="DG12">
        <v>9.9779999999999998</v>
      </c>
      <c r="DH12">
        <v>0.40899999999999997</v>
      </c>
      <c r="DI12">
        <v>0.17299999999999999</v>
      </c>
      <c r="DJ12">
        <v>8.0000000000000002E-3</v>
      </c>
      <c r="DK12">
        <v>1</v>
      </c>
      <c r="DL12">
        <v>1</v>
      </c>
      <c r="DM12">
        <v>1</v>
      </c>
      <c r="DN12">
        <v>1</v>
      </c>
      <c r="DO12">
        <v>0.26800000000000002</v>
      </c>
      <c r="DP12">
        <v>2E-3</v>
      </c>
      <c r="DQ12">
        <v>0.55600000000000005</v>
      </c>
      <c r="DR12">
        <v>2.1999999999999999E-2</v>
      </c>
      <c r="DS12">
        <v>0.78500000000000003</v>
      </c>
      <c r="DT12">
        <v>1.7000000000000001E-2</v>
      </c>
      <c r="DU12">
        <v>1.6080000000000001</v>
      </c>
      <c r="DV12">
        <v>2.8000000000000001E-2</v>
      </c>
      <c r="DW12">
        <v>15.263</v>
      </c>
      <c r="DX12">
        <v>0.34599999999999997</v>
      </c>
      <c r="DY12">
        <v>3.23</v>
      </c>
      <c r="DZ12">
        <v>3.6999999999999998E-2</v>
      </c>
      <c r="EA12">
        <v>1.6080000000000001</v>
      </c>
      <c r="EB12">
        <v>2.8000000000000001E-2</v>
      </c>
      <c r="EC12">
        <v>0</v>
      </c>
      <c r="ED12">
        <v>0</v>
      </c>
      <c r="EE12">
        <v>10.15</v>
      </c>
      <c r="EF12">
        <v>0.40899999999999997</v>
      </c>
      <c r="EG12">
        <v>5.5E-2</v>
      </c>
      <c r="EH12">
        <v>3.5000000000000003E-2</v>
      </c>
      <c r="EI12">
        <v>5.8000000000000003E-2</v>
      </c>
      <c r="EJ12">
        <v>0.04</v>
      </c>
      <c r="EK12">
        <v>5.7000000000000002E-2</v>
      </c>
      <c r="EL12">
        <v>3.7999999999999999E-2</v>
      </c>
      <c r="EM12">
        <v>0.94499999999999995</v>
      </c>
      <c r="EN12">
        <v>3.5000000000000003E-2</v>
      </c>
      <c r="EO12">
        <v>0.94199999999999995</v>
      </c>
      <c r="EP12">
        <v>0.04</v>
      </c>
      <c r="EQ12">
        <v>0.37</v>
      </c>
      <c r="ER12">
        <v>0.23599999999999999</v>
      </c>
      <c r="ES12">
        <v>0.495</v>
      </c>
      <c r="ET12">
        <v>0.34499999999999997</v>
      </c>
      <c r="EU12">
        <v>0</v>
      </c>
      <c r="EV12">
        <v>0</v>
      </c>
      <c r="EW12">
        <v>0</v>
      </c>
      <c r="EX12">
        <v>0</v>
      </c>
      <c r="EY12">
        <v>0</v>
      </c>
      <c r="EZ12">
        <v>0</v>
      </c>
      <c r="FA12">
        <v>0.74099999999999999</v>
      </c>
      <c r="FB12">
        <v>0.128</v>
      </c>
      <c r="FC12">
        <v>0.68700000000000006</v>
      </c>
      <c r="FD12">
        <v>0.128</v>
      </c>
      <c r="FE12">
        <v>0.78800000000000003</v>
      </c>
      <c r="FF12">
        <v>0.14799999999999999</v>
      </c>
      <c r="FG12">
        <v>0.20399999999999999</v>
      </c>
      <c r="FH12">
        <v>0.13600000000000001</v>
      </c>
      <c r="FI12">
        <v>0.75</v>
      </c>
      <c r="FJ12">
        <v>0.13700000000000001</v>
      </c>
      <c r="FK12">
        <v>0.25900000000000001</v>
      </c>
      <c r="FL12">
        <v>0.128</v>
      </c>
      <c r="FM12">
        <v>0.313</v>
      </c>
      <c r="FN12">
        <v>0.128</v>
      </c>
      <c r="FO12">
        <v>0.21199999999999999</v>
      </c>
      <c r="FP12">
        <v>0.14799999999999999</v>
      </c>
      <c r="FQ12">
        <v>0.79600000000000004</v>
      </c>
      <c r="FR12">
        <v>0.13600000000000001</v>
      </c>
      <c r="FS12">
        <v>0.25900000000000001</v>
      </c>
      <c r="FT12">
        <v>4.4999999999999998E-2</v>
      </c>
      <c r="FU12">
        <v>0.221</v>
      </c>
      <c r="FV12">
        <v>4.2999999999999997E-2</v>
      </c>
      <c r="FW12">
        <v>1.9810000000000001</v>
      </c>
      <c r="FX12">
        <v>0.373</v>
      </c>
      <c r="FY12">
        <v>8.9999999999999993E-3</v>
      </c>
      <c r="FZ12">
        <v>6.0000000000000001E-3</v>
      </c>
      <c r="GA12">
        <v>0</v>
      </c>
      <c r="GB12">
        <v>0</v>
      </c>
      <c r="GC12">
        <v>0</v>
      </c>
      <c r="GD12">
        <v>0</v>
      </c>
      <c r="GE12">
        <v>0</v>
      </c>
      <c r="GF12">
        <v>0</v>
      </c>
      <c r="GG12">
        <v>2.1150000000000002</v>
      </c>
      <c r="GH12">
        <v>1.4790000000000001</v>
      </c>
      <c r="GI12">
        <v>0.13800000000000001</v>
      </c>
      <c r="GJ12">
        <v>2.4E-2</v>
      </c>
      <c r="GK12">
        <v>1</v>
      </c>
      <c r="GL12">
        <v>0</v>
      </c>
      <c r="GM12">
        <v>1</v>
      </c>
      <c r="GN12">
        <v>0</v>
      </c>
      <c r="GO12">
        <v>1</v>
      </c>
      <c r="GP12">
        <v>0</v>
      </c>
      <c r="GQ12">
        <v>1</v>
      </c>
      <c r="GR12">
        <v>0</v>
      </c>
      <c r="GS12">
        <v>1</v>
      </c>
      <c r="GT12">
        <v>0</v>
      </c>
      <c r="GU12">
        <v>0.37</v>
      </c>
      <c r="GV12">
        <v>0.23599999999999999</v>
      </c>
      <c r="GW12">
        <v>0.495</v>
      </c>
      <c r="GX12">
        <v>0.34499999999999997</v>
      </c>
      <c r="GY12">
        <v>0</v>
      </c>
      <c r="GZ12">
        <v>0</v>
      </c>
      <c r="HA12">
        <v>0</v>
      </c>
      <c r="HB12">
        <v>0</v>
      </c>
      <c r="HC12">
        <v>0</v>
      </c>
      <c r="HD12">
        <v>0</v>
      </c>
      <c r="HE12">
        <v>1</v>
      </c>
      <c r="HF12">
        <v>0</v>
      </c>
      <c r="HG12">
        <v>1</v>
      </c>
      <c r="HH12">
        <v>0</v>
      </c>
      <c r="HI12">
        <v>1</v>
      </c>
      <c r="HJ12">
        <v>0</v>
      </c>
      <c r="HK12">
        <v>1</v>
      </c>
      <c r="HL12">
        <v>0</v>
      </c>
      <c r="HM12">
        <v>1</v>
      </c>
      <c r="HN12">
        <v>0</v>
      </c>
      <c r="HO12">
        <v>1</v>
      </c>
      <c r="HP12">
        <v>0</v>
      </c>
      <c r="HQ12">
        <v>1</v>
      </c>
      <c r="HR12">
        <v>0</v>
      </c>
      <c r="HS12">
        <v>0.25900000000000001</v>
      </c>
      <c r="HT12">
        <v>4.4999999999999998E-2</v>
      </c>
      <c r="HU12">
        <v>0.221</v>
      </c>
      <c r="HV12">
        <v>4.2999999999999997E-2</v>
      </c>
      <c r="HW12">
        <v>1.9810000000000001</v>
      </c>
      <c r="HX12">
        <v>0.373</v>
      </c>
      <c r="HY12">
        <v>0</v>
      </c>
      <c r="HZ12">
        <v>0</v>
      </c>
      <c r="IA12">
        <v>0</v>
      </c>
      <c r="IB12">
        <v>0</v>
      </c>
      <c r="IC12">
        <v>0</v>
      </c>
      <c r="ID12">
        <v>0</v>
      </c>
      <c r="IE12">
        <v>2.1150000000000002</v>
      </c>
      <c r="IF12">
        <v>1.4790000000000001</v>
      </c>
      <c r="IG12">
        <v>5.6000000000000001E-2</v>
      </c>
      <c r="IH12">
        <v>0.04</v>
      </c>
      <c r="II12">
        <v>7.3999999999999996E-2</v>
      </c>
      <c r="IJ12">
        <v>5.7000000000000002E-2</v>
      </c>
      <c r="IK12">
        <v>0</v>
      </c>
      <c r="IL12">
        <v>0</v>
      </c>
      <c r="IM12">
        <v>0</v>
      </c>
      <c r="IN12">
        <v>0</v>
      </c>
      <c r="IO12">
        <v>0</v>
      </c>
      <c r="IP12">
        <v>0</v>
      </c>
      <c r="IQ12">
        <v>0.13</v>
      </c>
      <c r="IR12">
        <v>7.0000000000000007E-2</v>
      </c>
      <c r="IS12">
        <v>2.4700000000000002</v>
      </c>
      <c r="IT12">
        <v>0.378</v>
      </c>
      <c r="IU12">
        <v>1.6080000000000001</v>
      </c>
      <c r="IV12">
        <v>2.8000000000000001E-2</v>
      </c>
      <c r="IW12">
        <v>0.126</v>
      </c>
      <c r="IX12">
        <v>6.8000000000000005E-2</v>
      </c>
      <c r="IY12">
        <v>2.41</v>
      </c>
      <c r="IZ12">
        <v>0.374</v>
      </c>
      <c r="JA12">
        <v>1.5720000000000001</v>
      </c>
      <c r="JB12">
        <v>4.3999999999999997E-2</v>
      </c>
      <c r="JC12">
        <v>0</v>
      </c>
      <c r="JD12">
        <v>0</v>
      </c>
      <c r="JE12">
        <v>2.2530000000000001</v>
      </c>
      <c r="JF12">
        <v>1.4790000000000001</v>
      </c>
      <c r="JG12">
        <v>1E-3</v>
      </c>
      <c r="JH12">
        <v>0</v>
      </c>
      <c r="JI12">
        <v>26.033000000000001</v>
      </c>
      <c r="JJ12">
        <v>0.31</v>
      </c>
      <c r="JK12">
        <v>4.24</v>
      </c>
      <c r="JL12">
        <v>0.64500000000000002</v>
      </c>
      <c r="JM12">
        <v>1E-3</v>
      </c>
      <c r="JN12">
        <v>0</v>
      </c>
      <c r="JO12">
        <v>4.109</v>
      </c>
      <c r="JP12">
        <v>0.38200000000000001</v>
      </c>
      <c r="JQ12">
        <v>2.2530000000000001</v>
      </c>
      <c r="JR12">
        <v>1.4790000000000001</v>
      </c>
      <c r="JS12">
        <v>6.3620000000000001</v>
      </c>
      <c r="JT12">
        <v>1.528</v>
      </c>
      <c r="JU12">
        <v>3.1429999999999998</v>
      </c>
      <c r="JV12">
        <v>0.75600000000000001</v>
      </c>
    </row>
    <row r="13" spans="1:282" x14ac:dyDescent="0.25">
      <c r="A13" t="s">
        <v>155</v>
      </c>
      <c r="B13" t="s">
        <v>17</v>
      </c>
      <c r="C13" t="s">
        <v>16</v>
      </c>
      <c r="D13">
        <v>0.08</v>
      </c>
      <c r="E13">
        <v>4.2000000000000003E-2</v>
      </c>
      <c r="F13">
        <v>1.26</v>
      </c>
      <c r="G13">
        <v>0.186</v>
      </c>
      <c r="H13">
        <v>0.877</v>
      </c>
      <c r="I13">
        <v>2.5000000000000001E-2</v>
      </c>
      <c r="J13">
        <v>0</v>
      </c>
      <c r="K13">
        <v>0</v>
      </c>
      <c r="L13">
        <v>2.2530000000000001</v>
      </c>
      <c r="M13">
        <v>1.4790000000000001</v>
      </c>
      <c r="N13">
        <v>1E-3</v>
      </c>
      <c r="O13">
        <v>0</v>
      </c>
      <c r="P13">
        <v>2.2170000000000001</v>
      </c>
      <c r="Q13">
        <v>0.192</v>
      </c>
      <c r="R13">
        <v>2.2530000000000001</v>
      </c>
      <c r="S13">
        <v>1.4790000000000001</v>
      </c>
      <c r="T13">
        <v>4.47</v>
      </c>
      <c r="U13">
        <v>1.492</v>
      </c>
      <c r="V13" s="12">
        <f t="shared" si="0"/>
        <v>4.4689999999999994</v>
      </c>
      <c r="W13" s="12">
        <f t="shared" si="1"/>
        <v>1.492</v>
      </c>
      <c r="X13">
        <v>20</v>
      </c>
      <c r="Y13">
        <v>0.2</v>
      </c>
      <c r="Z13">
        <v>4.4740000000000002</v>
      </c>
      <c r="AA13">
        <v>1.494</v>
      </c>
      <c r="AD13" t="s">
        <v>155</v>
      </c>
      <c r="AE13" t="s">
        <v>17</v>
      </c>
      <c r="AF13" t="s">
        <v>16</v>
      </c>
      <c r="AG13" t="s">
        <v>5</v>
      </c>
      <c r="AH13">
        <v>1.7</v>
      </c>
      <c r="AI13">
        <v>0.02</v>
      </c>
      <c r="AJ13">
        <v>6.7</v>
      </c>
      <c r="AK13">
        <v>0.27</v>
      </c>
      <c r="AL13">
        <v>1.55</v>
      </c>
      <c r="AM13">
        <v>0.02</v>
      </c>
      <c r="AN13">
        <v>68</v>
      </c>
      <c r="AO13">
        <v>0.68</v>
      </c>
      <c r="AP13" t="s">
        <v>4</v>
      </c>
      <c r="AQ13" t="s">
        <v>0</v>
      </c>
      <c r="AR13" t="s">
        <v>0</v>
      </c>
      <c r="AS13" t="s">
        <v>0</v>
      </c>
      <c r="AT13" t="s">
        <v>0</v>
      </c>
      <c r="AU13">
        <v>12.5</v>
      </c>
      <c r="AV13">
        <v>0.5</v>
      </c>
      <c r="AW13" t="s">
        <v>0</v>
      </c>
      <c r="AX13" t="s">
        <v>0</v>
      </c>
      <c r="AY13" t="s">
        <v>15</v>
      </c>
      <c r="AZ13" t="s">
        <v>0</v>
      </c>
      <c r="BA13" t="s">
        <v>0</v>
      </c>
      <c r="BB13" t="s">
        <v>0</v>
      </c>
      <c r="BC13" t="s">
        <v>0</v>
      </c>
      <c r="BD13" t="s">
        <v>0</v>
      </c>
      <c r="BE13" t="s">
        <v>0</v>
      </c>
      <c r="BF13" t="s">
        <v>0</v>
      </c>
      <c r="BG13" t="s">
        <v>0</v>
      </c>
      <c r="BH13" t="s">
        <v>4</v>
      </c>
      <c r="BI13">
        <v>180</v>
      </c>
      <c r="BJ13">
        <v>1000</v>
      </c>
      <c r="BK13" t="s">
        <v>3</v>
      </c>
      <c r="BL13" t="s">
        <v>14</v>
      </c>
      <c r="BM13">
        <v>0</v>
      </c>
      <c r="BN13">
        <v>0</v>
      </c>
      <c r="BO13" t="s">
        <v>1</v>
      </c>
      <c r="BP13">
        <v>0.15</v>
      </c>
      <c r="BQ13">
        <v>0.05</v>
      </c>
      <c r="BR13">
        <v>2</v>
      </c>
      <c r="BS13">
        <v>2</v>
      </c>
      <c r="BT13">
        <v>100</v>
      </c>
      <c r="BU13">
        <v>0.05</v>
      </c>
      <c r="BV13">
        <v>2.6</v>
      </c>
      <c r="BW13">
        <v>0.1</v>
      </c>
      <c r="BX13">
        <v>36.645924999999998</v>
      </c>
      <c r="BY13">
        <v>137.68344999999999</v>
      </c>
      <c r="BZ13">
        <v>903</v>
      </c>
      <c r="CA13" t="s">
        <v>0</v>
      </c>
      <c r="CB13" t="s">
        <v>0</v>
      </c>
      <c r="CC13">
        <v>20</v>
      </c>
      <c r="CD13">
        <v>0.2</v>
      </c>
      <c r="CG13">
        <v>4.7519999999999998</v>
      </c>
      <c r="CH13">
        <v>5.8999999999999997E-2</v>
      </c>
      <c r="CI13">
        <v>0.248</v>
      </c>
      <c r="CJ13">
        <v>3.0000000000000001E-3</v>
      </c>
      <c r="CK13">
        <v>0.19</v>
      </c>
      <c r="CL13">
        <v>2E-3</v>
      </c>
      <c r="CM13">
        <v>4.9409999999999998</v>
      </c>
      <c r="CN13">
        <v>0.2</v>
      </c>
      <c r="CO13">
        <v>0.186</v>
      </c>
      <c r="CP13">
        <v>0.01</v>
      </c>
      <c r="CQ13">
        <v>0.32100000000000001</v>
      </c>
      <c r="CR13">
        <v>1.2999999999999999E-2</v>
      </c>
      <c r="CS13">
        <v>1.2370000000000001</v>
      </c>
      <c r="CT13">
        <v>0.02</v>
      </c>
      <c r="CU13">
        <v>0.38600000000000001</v>
      </c>
      <c r="CV13">
        <v>8.9999999999999993E-3</v>
      </c>
      <c r="CW13">
        <v>2.5000000000000001E-2</v>
      </c>
      <c r="CX13">
        <v>1E-3</v>
      </c>
      <c r="CY13">
        <v>0</v>
      </c>
      <c r="CZ13">
        <v>0</v>
      </c>
      <c r="DA13">
        <v>0</v>
      </c>
      <c r="DB13">
        <v>0</v>
      </c>
      <c r="DC13">
        <v>0</v>
      </c>
      <c r="DD13">
        <v>0</v>
      </c>
      <c r="DE13">
        <v>0</v>
      </c>
      <c r="DF13">
        <v>0</v>
      </c>
      <c r="DG13">
        <v>9.9779999999999998</v>
      </c>
      <c r="DH13">
        <v>0.40899999999999997</v>
      </c>
      <c r="DI13">
        <v>0.17299999999999999</v>
      </c>
      <c r="DJ13">
        <v>8.0000000000000002E-3</v>
      </c>
      <c r="DK13">
        <v>1</v>
      </c>
      <c r="DL13">
        <v>1</v>
      </c>
      <c r="DM13">
        <v>1</v>
      </c>
      <c r="DN13">
        <v>1</v>
      </c>
      <c r="DO13">
        <v>0.19</v>
      </c>
      <c r="DP13">
        <v>2E-3</v>
      </c>
      <c r="DQ13">
        <v>0.32100000000000001</v>
      </c>
      <c r="DR13">
        <v>1.2999999999999999E-2</v>
      </c>
      <c r="DS13">
        <v>0.38600000000000001</v>
      </c>
      <c r="DT13">
        <v>8.9999999999999993E-3</v>
      </c>
      <c r="DU13">
        <v>0.89700000000000002</v>
      </c>
      <c r="DV13">
        <v>1.6E-2</v>
      </c>
      <c r="DW13">
        <v>9.6929999999999996</v>
      </c>
      <c r="DX13">
        <v>0.20799999999999999</v>
      </c>
      <c r="DY13">
        <v>1.696</v>
      </c>
      <c r="DZ13">
        <v>2.1999999999999999E-2</v>
      </c>
      <c r="EA13">
        <v>0.89700000000000002</v>
      </c>
      <c r="EB13">
        <v>1.6E-2</v>
      </c>
      <c r="EC13">
        <v>0</v>
      </c>
      <c r="ED13">
        <v>0</v>
      </c>
      <c r="EE13">
        <v>10.15</v>
      </c>
      <c r="EF13">
        <v>0.40899999999999997</v>
      </c>
      <c r="EG13">
        <v>5.5E-2</v>
      </c>
      <c r="EH13">
        <v>3.5000000000000003E-2</v>
      </c>
      <c r="EI13">
        <v>5.8000000000000003E-2</v>
      </c>
      <c r="EJ13">
        <v>0.04</v>
      </c>
      <c r="EK13">
        <v>5.7000000000000002E-2</v>
      </c>
      <c r="EL13">
        <v>3.7999999999999999E-2</v>
      </c>
      <c r="EM13">
        <v>0.94499999999999995</v>
      </c>
      <c r="EN13">
        <v>3.5000000000000003E-2</v>
      </c>
      <c r="EO13">
        <v>0.94199999999999995</v>
      </c>
      <c r="EP13">
        <v>0.04</v>
      </c>
      <c r="EQ13">
        <v>0.26200000000000001</v>
      </c>
      <c r="ER13">
        <v>0.16700000000000001</v>
      </c>
      <c r="ES13">
        <v>0.28599999999999998</v>
      </c>
      <c r="ET13">
        <v>0.19900000000000001</v>
      </c>
      <c r="EU13">
        <v>0</v>
      </c>
      <c r="EV13">
        <v>0</v>
      </c>
      <c r="EW13">
        <v>0</v>
      </c>
      <c r="EX13">
        <v>0</v>
      </c>
      <c r="EY13">
        <v>0</v>
      </c>
      <c r="EZ13">
        <v>0</v>
      </c>
      <c r="FA13">
        <v>0.74099999999999999</v>
      </c>
      <c r="FB13">
        <v>0.128</v>
      </c>
      <c r="FC13">
        <v>0.68700000000000006</v>
      </c>
      <c r="FD13">
        <v>0.128</v>
      </c>
      <c r="FE13">
        <v>0.78800000000000003</v>
      </c>
      <c r="FF13">
        <v>0.14799999999999999</v>
      </c>
      <c r="FG13">
        <v>0.20399999999999999</v>
      </c>
      <c r="FH13">
        <v>0.13600000000000001</v>
      </c>
      <c r="FI13">
        <v>0.75</v>
      </c>
      <c r="FJ13">
        <v>0.13700000000000001</v>
      </c>
      <c r="FK13">
        <v>0.25900000000000001</v>
      </c>
      <c r="FL13">
        <v>0.128</v>
      </c>
      <c r="FM13">
        <v>0.313</v>
      </c>
      <c r="FN13">
        <v>0.128</v>
      </c>
      <c r="FO13">
        <v>0.21199999999999999</v>
      </c>
      <c r="FP13">
        <v>0.14799999999999999</v>
      </c>
      <c r="FQ13">
        <v>0.79600000000000004</v>
      </c>
      <c r="FR13">
        <v>0.13600000000000001</v>
      </c>
      <c r="FS13">
        <v>0.184</v>
      </c>
      <c r="FT13">
        <v>3.2000000000000001E-2</v>
      </c>
      <c r="FU13">
        <v>0.128</v>
      </c>
      <c r="FV13">
        <v>2.5000000000000001E-2</v>
      </c>
      <c r="FW13">
        <v>0.97499999999999998</v>
      </c>
      <c r="FX13">
        <v>0.184</v>
      </c>
      <c r="FY13">
        <v>5.0000000000000001E-3</v>
      </c>
      <c r="FZ13">
        <v>3.0000000000000001E-3</v>
      </c>
      <c r="GA13">
        <v>0</v>
      </c>
      <c r="GB13">
        <v>0</v>
      </c>
      <c r="GC13">
        <v>0</v>
      </c>
      <c r="GD13">
        <v>0</v>
      </c>
      <c r="GE13">
        <v>0</v>
      </c>
      <c r="GF13">
        <v>0</v>
      </c>
      <c r="GG13">
        <v>2.1150000000000002</v>
      </c>
      <c r="GH13">
        <v>1.4790000000000001</v>
      </c>
      <c r="GI13">
        <v>0.13800000000000001</v>
      </c>
      <c r="GJ13">
        <v>2.4E-2</v>
      </c>
      <c r="GK13">
        <v>1</v>
      </c>
      <c r="GL13">
        <v>0</v>
      </c>
      <c r="GM13">
        <v>1</v>
      </c>
      <c r="GN13">
        <v>0</v>
      </c>
      <c r="GO13">
        <v>1</v>
      </c>
      <c r="GP13">
        <v>0</v>
      </c>
      <c r="GQ13">
        <v>1</v>
      </c>
      <c r="GR13">
        <v>0</v>
      </c>
      <c r="GS13">
        <v>1</v>
      </c>
      <c r="GT13">
        <v>0</v>
      </c>
      <c r="GU13">
        <v>0.26200000000000001</v>
      </c>
      <c r="GV13">
        <v>0.16700000000000001</v>
      </c>
      <c r="GW13">
        <v>0.28599999999999998</v>
      </c>
      <c r="GX13">
        <v>0.19900000000000001</v>
      </c>
      <c r="GY13">
        <v>0</v>
      </c>
      <c r="GZ13">
        <v>0</v>
      </c>
      <c r="HA13">
        <v>0</v>
      </c>
      <c r="HB13">
        <v>0</v>
      </c>
      <c r="HC13">
        <v>0</v>
      </c>
      <c r="HD13">
        <v>0</v>
      </c>
      <c r="HE13">
        <v>1</v>
      </c>
      <c r="HF13">
        <v>0</v>
      </c>
      <c r="HG13">
        <v>1</v>
      </c>
      <c r="HH13">
        <v>0</v>
      </c>
      <c r="HI13">
        <v>1</v>
      </c>
      <c r="HJ13">
        <v>0</v>
      </c>
      <c r="HK13">
        <v>1</v>
      </c>
      <c r="HL13">
        <v>0</v>
      </c>
      <c r="HM13">
        <v>1</v>
      </c>
      <c r="HN13">
        <v>0</v>
      </c>
      <c r="HO13">
        <v>1</v>
      </c>
      <c r="HP13">
        <v>0</v>
      </c>
      <c r="HQ13">
        <v>1</v>
      </c>
      <c r="HR13">
        <v>0</v>
      </c>
      <c r="HS13">
        <v>0.184</v>
      </c>
      <c r="HT13">
        <v>3.2000000000000001E-2</v>
      </c>
      <c r="HU13">
        <v>0.128</v>
      </c>
      <c r="HV13">
        <v>2.5000000000000001E-2</v>
      </c>
      <c r="HW13">
        <v>0.97499999999999998</v>
      </c>
      <c r="HX13">
        <v>0.184</v>
      </c>
      <c r="HY13">
        <v>0</v>
      </c>
      <c r="HZ13">
        <v>0</v>
      </c>
      <c r="IA13">
        <v>0</v>
      </c>
      <c r="IB13">
        <v>0</v>
      </c>
      <c r="IC13">
        <v>0</v>
      </c>
      <c r="ID13">
        <v>0</v>
      </c>
      <c r="IE13">
        <v>2.1150000000000002</v>
      </c>
      <c r="IF13">
        <v>1.4790000000000001</v>
      </c>
      <c r="IG13">
        <v>3.9E-2</v>
      </c>
      <c r="IH13">
        <v>2.8000000000000001E-2</v>
      </c>
      <c r="II13">
        <v>4.2999999999999997E-2</v>
      </c>
      <c r="IJ13">
        <v>3.3000000000000002E-2</v>
      </c>
      <c r="IK13">
        <v>0</v>
      </c>
      <c r="IL13">
        <v>0</v>
      </c>
      <c r="IM13">
        <v>0</v>
      </c>
      <c r="IN13">
        <v>0</v>
      </c>
      <c r="IO13">
        <v>0</v>
      </c>
      <c r="IP13">
        <v>0</v>
      </c>
      <c r="IQ13">
        <v>8.2000000000000003E-2</v>
      </c>
      <c r="IR13">
        <v>4.3999999999999997E-2</v>
      </c>
      <c r="IS13">
        <v>1.2909999999999999</v>
      </c>
      <c r="IT13">
        <v>0.188</v>
      </c>
      <c r="IU13">
        <v>0.89700000000000002</v>
      </c>
      <c r="IV13">
        <v>1.6E-2</v>
      </c>
      <c r="IW13">
        <v>0.08</v>
      </c>
      <c r="IX13">
        <v>4.2000000000000003E-2</v>
      </c>
      <c r="IY13">
        <v>1.26</v>
      </c>
      <c r="IZ13">
        <v>0.186</v>
      </c>
      <c r="JA13">
        <v>0.877</v>
      </c>
      <c r="JB13">
        <v>2.5000000000000001E-2</v>
      </c>
      <c r="JC13">
        <v>0</v>
      </c>
      <c r="JD13">
        <v>0</v>
      </c>
      <c r="JE13">
        <v>2.2530000000000001</v>
      </c>
      <c r="JF13">
        <v>1.4790000000000001</v>
      </c>
      <c r="JG13">
        <v>1E-3</v>
      </c>
      <c r="JH13">
        <v>0</v>
      </c>
      <c r="JI13">
        <v>26.027999999999999</v>
      </c>
      <c r="JJ13">
        <v>0.31</v>
      </c>
      <c r="JK13">
        <v>4.24</v>
      </c>
      <c r="JL13">
        <v>0.64500000000000002</v>
      </c>
      <c r="JM13">
        <v>1E-3</v>
      </c>
      <c r="JN13">
        <v>0</v>
      </c>
      <c r="JO13">
        <v>2.2170000000000001</v>
      </c>
      <c r="JP13">
        <v>0.192</v>
      </c>
      <c r="JQ13">
        <v>2.2530000000000001</v>
      </c>
      <c r="JR13">
        <v>1.4790000000000001</v>
      </c>
      <c r="JS13">
        <v>4.47</v>
      </c>
      <c r="JT13">
        <v>1.492</v>
      </c>
      <c r="JU13">
        <v>4.4740000000000002</v>
      </c>
      <c r="JV13">
        <v>1.494</v>
      </c>
    </row>
    <row r="14" spans="1:282" x14ac:dyDescent="0.25">
      <c r="A14" t="s">
        <v>145</v>
      </c>
      <c r="B14" t="s">
        <v>17</v>
      </c>
      <c r="C14" t="s">
        <v>16</v>
      </c>
      <c r="D14">
        <v>0.28100000000000003</v>
      </c>
      <c r="E14">
        <v>0.14099999999999999</v>
      </c>
      <c r="F14">
        <v>3.7570000000000001</v>
      </c>
      <c r="G14">
        <v>0.36699999999999999</v>
      </c>
      <c r="H14">
        <v>2.6520000000000001</v>
      </c>
      <c r="I14">
        <v>7.3999999999999996E-2</v>
      </c>
      <c r="J14">
        <v>0</v>
      </c>
      <c r="K14">
        <v>0</v>
      </c>
      <c r="L14">
        <v>1.8360000000000001</v>
      </c>
      <c r="M14">
        <v>1.0640000000000001</v>
      </c>
      <c r="N14">
        <v>1E-3</v>
      </c>
      <c r="O14">
        <v>0</v>
      </c>
      <c r="P14">
        <v>6.6909999999999998</v>
      </c>
      <c r="Q14">
        <v>0.4</v>
      </c>
      <c r="R14">
        <v>1.8360000000000001</v>
      </c>
      <c r="S14">
        <v>1.0640000000000001</v>
      </c>
      <c r="T14">
        <v>8.5259999999999998</v>
      </c>
      <c r="U14">
        <v>1.137</v>
      </c>
      <c r="V14" s="12">
        <f t="shared" si="0"/>
        <v>8.5250000000000004</v>
      </c>
      <c r="W14" s="12">
        <f t="shared" si="1"/>
        <v>1.137</v>
      </c>
      <c r="X14">
        <v>20</v>
      </c>
      <c r="Y14">
        <v>0.2</v>
      </c>
      <c r="Z14">
        <v>2.3460000000000001</v>
      </c>
      <c r="AA14">
        <v>0.314</v>
      </c>
      <c r="AD14" t="s">
        <v>145</v>
      </c>
      <c r="AE14" t="s">
        <v>17</v>
      </c>
      <c r="AF14" t="s">
        <v>16</v>
      </c>
      <c r="AG14" t="s">
        <v>5</v>
      </c>
      <c r="AH14">
        <v>6.7</v>
      </c>
      <c r="AI14">
        <v>7.0000000000000007E-2</v>
      </c>
      <c r="AJ14">
        <v>19.899999999999999</v>
      </c>
      <c r="AK14">
        <v>0.8</v>
      </c>
      <c r="AL14">
        <v>4.0599999999999996</v>
      </c>
      <c r="AM14">
        <v>0.04</v>
      </c>
      <c r="AN14">
        <v>174</v>
      </c>
      <c r="AO14">
        <v>1.74</v>
      </c>
      <c r="AP14" t="s">
        <v>4</v>
      </c>
      <c r="AQ14" t="s">
        <v>0</v>
      </c>
      <c r="AR14" t="s">
        <v>0</v>
      </c>
      <c r="AS14" t="s">
        <v>0</v>
      </c>
      <c r="AT14" t="s">
        <v>0</v>
      </c>
      <c r="AU14">
        <v>12.5</v>
      </c>
      <c r="AV14">
        <v>0.5</v>
      </c>
      <c r="AW14" t="s">
        <v>0</v>
      </c>
      <c r="AX14" t="s">
        <v>0</v>
      </c>
      <c r="AY14" t="s">
        <v>15</v>
      </c>
      <c r="AZ14" t="s">
        <v>0</v>
      </c>
      <c r="BA14" t="s">
        <v>0</v>
      </c>
      <c r="BB14" t="s">
        <v>0</v>
      </c>
      <c r="BC14" t="s">
        <v>0</v>
      </c>
      <c r="BD14" t="s">
        <v>0</v>
      </c>
      <c r="BE14" t="s">
        <v>0</v>
      </c>
      <c r="BF14" t="s">
        <v>0</v>
      </c>
      <c r="BG14" t="s">
        <v>0</v>
      </c>
      <c r="BH14" t="s">
        <v>4</v>
      </c>
      <c r="BI14">
        <v>180</v>
      </c>
      <c r="BJ14">
        <v>750</v>
      </c>
      <c r="BK14" t="s">
        <v>3</v>
      </c>
      <c r="BL14" t="s">
        <v>14</v>
      </c>
      <c r="BM14">
        <v>0</v>
      </c>
      <c r="BN14">
        <v>0</v>
      </c>
      <c r="BO14" t="s">
        <v>1</v>
      </c>
      <c r="BP14">
        <v>0.15</v>
      </c>
      <c r="BQ14">
        <v>0.05</v>
      </c>
      <c r="BR14">
        <v>2</v>
      </c>
      <c r="BS14">
        <v>2</v>
      </c>
      <c r="BT14">
        <v>100</v>
      </c>
      <c r="BU14">
        <v>0.05</v>
      </c>
      <c r="BV14">
        <v>2.6</v>
      </c>
      <c r="BW14">
        <v>0.1</v>
      </c>
      <c r="BX14">
        <v>36.634864</v>
      </c>
      <c r="BY14">
        <v>137.64725000000001</v>
      </c>
      <c r="BZ14">
        <v>2134</v>
      </c>
      <c r="CA14" t="s">
        <v>0</v>
      </c>
      <c r="CB14" t="s">
        <v>0</v>
      </c>
      <c r="CC14">
        <v>20</v>
      </c>
      <c r="CD14">
        <v>0.2</v>
      </c>
      <c r="CG14">
        <v>18.727</v>
      </c>
      <c r="CH14">
        <v>0.20899999999999999</v>
      </c>
      <c r="CI14">
        <v>0.97599999999999998</v>
      </c>
      <c r="CJ14">
        <v>1.0999999999999999E-2</v>
      </c>
      <c r="CK14">
        <v>0.748</v>
      </c>
      <c r="CL14">
        <v>8.0000000000000002E-3</v>
      </c>
      <c r="CM14">
        <v>14.676</v>
      </c>
      <c r="CN14">
        <v>0.59199999999999997</v>
      </c>
      <c r="CO14">
        <v>0.55100000000000005</v>
      </c>
      <c r="CP14">
        <v>2.9000000000000001E-2</v>
      </c>
      <c r="CQ14">
        <v>0.95299999999999996</v>
      </c>
      <c r="CR14">
        <v>3.9E-2</v>
      </c>
      <c r="CS14">
        <v>3.2410000000000001</v>
      </c>
      <c r="CT14">
        <v>4.2999999999999997E-2</v>
      </c>
      <c r="CU14">
        <v>1.0109999999999999</v>
      </c>
      <c r="CV14">
        <v>2.1999999999999999E-2</v>
      </c>
      <c r="CW14">
        <v>6.4000000000000001E-2</v>
      </c>
      <c r="CX14">
        <v>2E-3</v>
      </c>
      <c r="CY14">
        <v>0</v>
      </c>
      <c r="CZ14">
        <v>0</v>
      </c>
      <c r="DA14">
        <v>0</v>
      </c>
      <c r="DB14">
        <v>0</v>
      </c>
      <c r="DC14">
        <v>0</v>
      </c>
      <c r="DD14">
        <v>0</v>
      </c>
      <c r="DE14">
        <v>0</v>
      </c>
      <c r="DF14">
        <v>0</v>
      </c>
      <c r="DG14">
        <v>9.9779999999999998</v>
      </c>
      <c r="DH14">
        <v>0.40899999999999997</v>
      </c>
      <c r="DI14">
        <v>0.17299999999999999</v>
      </c>
      <c r="DJ14">
        <v>8.0000000000000002E-3</v>
      </c>
      <c r="DK14">
        <v>1</v>
      </c>
      <c r="DL14">
        <v>1</v>
      </c>
      <c r="DM14">
        <v>1</v>
      </c>
      <c r="DN14">
        <v>1</v>
      </c>
      <c r="DO14">
        <v>0.748</v>
      </c>
      <c r="DP14">
        <v>8.0000000000000002E-3</v>
      </c>
      <c r="DQ14">
        <v>0.95299999999999996</v>
      </c>
      <c r="DR14">
        <v>3.9E-2</v>
      </c>
      <c r="DS14">
        <v>1.0109999999999999</v>
      </c>
      <c r="DT14">
        <v>2.1999999999999999E-2</v>
      </c>
      <c r="DU14">
        <v>2.7120000000000002</v>
      </c>
      <c r="DV14">
        <v>4.4999999999999998E-2</v>
      </c>
      <c r="DW14">
        <v>33.402999999999999</v>
      </c>
      <c r="DX14">
        <v>0.628</v>
      </c>
      <c r="DY14">
        <v>4.8319999999999999</v>
      </c>
      <c r="DZ14">
        <v>5.2999999999999999E-2</v>
      </c>
      <c r="EA14">
        <v>2.7120000000000002</v>
      </c>
      <c r="EB14">
        <v>4.4999999999999998E-2</v>
      </c>
      <c r="EC14">
        <v>0</v>
      </c>
      <c r="ED14">
        <v>0</v>
      </c>
      <c r="EE14">
        <v>10.15</v>
      </c>
      <c r="EF14">
        <v>0.40899999999999997</v>
      </c>
      <c r="EG14">
        <v>5.6000000000000001E-2</v>
      </c>
      <c r="EH14">
        <v>3.5000000000000003E-2</v>
      </c>
      <c r="EI14">
        <v>0.06</v>
      </c>
      <c r="EJ14">
        <v>3.7999999999999999E-2</v>
      </c>
      <c r="EK14">
        <v>5.8000000000000003E-2</v>
      </c>
      <c r="EL14">
        <v>3.5999999999999997E-2</v>
      </c>
      <c r="EM14">
        <v>0.94399999999999995</v>
      </c>
      <c r="EN14">
        <v>3.5000000000000003E-2</v>
      </c>
      <c r="EO14">
        <v>0.94</v>
      </c>
      <c r="EP14">
        <v>3.7999999999999999E-2</v>
      </c>
      <c r="EQ14">
        <v>1.0469999999999999</v>
      </c>
      <c r="ER14">
        <v>0.64600000000000002</v>
      </c>
      <c r="ES14">
        <v>0.88100000000000001</v>
      </c>
      <c r="ET14">
        <v>0.56000000000000005</v>
      </c>
      <c r="EU14">
        <v>0</v>
      </c>
      <c r="EV14">
        <v>0</v>
      </c>
      <c r="EW14">
        <v>0</v>
      </c>
      <c r="EX14">
        <v>0</v>
      </c>
      <c r="EY14">
        <v>0</v>
      </c>
      <c r="EZ14">
        <v>0</v>
      </c>
      <c r="FA14">
        <v>0.77200000000000002</v>
      </c>
      <c r="FB14">
        <v>9.7000000000000003E-2</v>
      </c>
      <c r="FC14">
        <v>0.71599999999999997</v>
      </c>
      <c r="FD14">
        <v>9.9000000000000005E-2</v>
      </c>
      <c r="FE14">
        <v>0.83</v>
      </c>
      <c r="FF14">
        <v>0.106</v>
      </c>
      <c r="FG14">
        <v>0.215</v>
      </c>
      <c r="FH14">
        <v>0.125</v>
      </c>
      <c r="FI14">
        <v>0.78600000000000003</v>
      </c>
      <c r="FJ14">
        <v>0.10199999999999999</v>
      </c>
      <c r="FK14">
        <v>0.22800000000000001</v>
      </c>
      <c r="FL14">
        <v>9.7000000000000003E-2</v>
      </c>
      <c r="FM14">
        <v>0.28399999999999997</v>
      </c>
      <c r="FN14">
        <v>9.9000000000000005E-2</v>
      </c>
      <c r="FO14">
        <v>0.17</v>
      </c>
      <c r="FP14">
        <v>0.106</v>
      </c>
      <c r="FQ14">
        <v>0.78500000000000003</v>
      </c>
      <c r="FR14">
        <v>0.125</v>
      </c>
      <c r="FS14">
        <v>0.754</v>
      </c>
      <c r="FT14">
        <v>9.5000000000000001E-2</v>
      </c>
      <c r="FU14">
        <v>0.39500000000000002</v>
      </c>
      <c r="FV14">
        <v>5.8000000000000003E-2</v>
      </c>
      <c r="FW14">
        <v>2.6890000000000001</v>
      </c>
      <c r="FX14">
        <v>0.34699999999999998</v>
      </c>
      <c r="FY14">
        <v>1.4E-2</v>
      </c>
      <c r="FZ14">
        <v>8.0000000000000002E-3</v>
      </c>
      <c r="GA14">
        <v>0</v>
      </c>
      <c r="GB14">
        <v>0</v>
      </c>
      <c r="GC14">
        <v>0</v>
      </c>
      <c r="GD14">
        <v>0</v>
      </c>
      <c r="GE14">
        <v>0</v>
      </c>
      <c r="GF14">
        <v>0</v>
      </c>
      <c r="GG14">
        <v>1.7</v>
      </c>
      <c r="GH14">
        <v>1.0640000000000001</v>
      </c>
      <c r="GI14">
        <v>0.13600000000000001</v>
      </c>
      <c r="GJ14">
        <v>2.3E-2</v>
      </c>
      <c r="GK14">
        <v>1</v>
      </c>
      <c r="GL14">
        <v>0</v>
      </c>
      <c r="GM14">
        <v>1</v>
      </c>
      <c r="GN14">
        <v>0</v>
      </c>
      <c r="GO14">
        <v>1</v>
      </c>
      <c r="GP14">
        <v>0</v>
      </c>
      <c r="GQ14">
        <v>1</v>
      </c>
      <c r="GR14">
        <v>0</v>
      </c>
      <c r="GS14">
        <v>1</v>
      </c>
      <c r="GT14">
        <v>0</v>
      </c>
      <c r="GU14">
        <v>1.0469999999999999</v>
      </c>
      <c r="GV14">
        <v>0.64600000000000002</v>
      </c>
      <c r="GW14">
        <v>0.88100000000000001</v>
      </c>
      <c r="GX14">
        <v>0.56000000000000005</v>
      </c>
      <c r="GY14">
        <v>0</v>
      </c>
      <c r="GZ14">
        <v>0</v>
      </c>
      <c r="HA14">
        <v>0</v>
      </c>
      <c r="HB14">
        <v>0</v>
      </c>
      <c r="HC14">
        <v>0</v>
      </c>
      <c r="HD14">
        <v>0</v>
      </c>
      <c r="HE14">
        <v>1</v>
      </c>
      <c r="HF14">
        <v>0</v>
      </c>
      <c r="HG14">
        <v>1</v>
      </c>
      <c r="HH14">
        <v>0</v>
      </c>
      <c r="HI14">
        <v>1</v>
      </c>
      <c r="HJ14">
        <v>0</v>
      </c>
      <c r="HK14">
        <v>1</v>
      </c>
      <c r="HL14">
        <v>0</v>
      </c>
      <c r="HM14">
        <v>1</v>
      </c>
      <c r="HN14">
        <v>0</v>
      </c>
      <c r="HO14">
        <v>1</v>
      </c>
      <c r="HP14">
        <v>0</v>
      </c>
      <c r="HQ14">
        <v>1</v>
      </c>
      <c r="HR14">
        <v>0</v>
      </c>
      <c r="HS14">
        <v>0.754</v>
      </c>
      <c r="HT14">
        <v>9.5000000000000001E-2</v>
      </c>
      <c r="HU14">
        <v>0.39500000000000002</v>
      </c>
      <c r="HV14">
        <v>5.8000000000000003E-2</v>
      </c>
      <c r="HW14">
        <v>2.6890000000000001</v>
      </c>
      <c r="HX14">
        <v>0.34699999999999998</v>
      </c>
      <c r="HY14">
        <v>0</v>
      </c>
      <c r="HZ14">
        <v>0</v>
      </c>
      <c r="IA14">
        <v>0</v>
      </c>
      <c r="IB14">
        <v>0</v>
      </c>
      <c r="IC14">
        <v>0</v>
      </c>
      <c r="ID14">
        <v>0</v>
      </c>
      <c r="IE14">
        <v>1.7</v>
      </c>
      <c r="IF14">
        <v>1.0640000000000001</v>
      </c>
      <c r="IG14">
        <v>0.157</v>
      </c>
      <c r="IH14">
        <v>0.11</v>
      </c>
      <c r="II14">
        <v>0.13200000000000001</v>
      </c>
      <c r="IJ14">
        <v>9.5000000000000001E-2</v>
      </c>
      <c r="IK14">
        <v>0</v>
      </c>
      <c r="IL14">
        <v>0</v>
      </c>
      <c r="IM14">
        <v>0</v>
      </c>
      <c r="IN14">
        <v>0</v>
      </c>
      <c r="IO14">
        <v>0</v>
      </c>
      <c r="IP14">
        <v>0</v>
      </c>
      <c r="IQ14">
        <v>0.28899999999999998</v>
      </c>
      <c r="IR14">
        <v>0.14499999999999999</v>
      </c>
      <c r="IS14">
        <v>3.851</v>
      </c>
      <c r="IT14">
        <v>0.36399999999999999</v>
      </c>
      <c r="IU14">
        <v>2.7120000000000002</v>
      </c>
      <c r="IV14">
        <v>4.4999999999999998E-2</v>
      </c>
      <c r="IW14">
        <v>0.28100000000000003</v>
      </c>
      <c r="IX14">
        <v>0.14099999999999999</v>
      </c>
      <c r="IY14">
        <v>3.7570000000000001</v>
      </c>
      <c r="IZ14">
        <v>0.36699999999999999</v>
      </c>
      <c r="JA14">
        <v>2.6520000000000001</v>
      </c>
      <c r="JB14">
        <v>7.3999999999999996E-2</v>
      </c>
      <c r="JC14">
        <v>0</v>
      </c>
      <c r="JD14">
        <v>0</v>
      </c>
      <c r="JE14">
        <v>1.8360000000000001</v>
      </c>
      <c r="JF14">
        <v>1.0640000000000001</v>
      </c>
      <c r="JG14">
        <v>1E-3</v>
      </c>
      <c r="JH14">
        <v>0</v>
      </c>
      <c r="JI14">
        <v>26.013999999999999</v>
      </c>
      <c r="JJ14">
        <v>0.31</v>
      </c>
      <c r="JK14">
        <v>4.24</v>
      </c>
      <c r="JL14">
        <v>0.64500000000000002</v>
      </c>
      <c r="JM14">
        <v>1E-3</v>
      </c>
      <c r="JN14">
        <v>0</v>
      </c>
      <c r="JO14">
        <v>6.6909999999999998</v>
      </c>
      <c r="JP14">
        <v>0.4</v>
      </c>
      <c r="JQ14">
        <v>1.8360000000000001</v>
      </c>
      <c r="JR14">
        <v>1.0640000000000001</v>
      </c>
      <c r="JS14">
        <v>8.5259999999999998</v>
      </c>
      <c r="JT14">
        <v>1.137</v>
      </c>
      <c r="JU14">
        <v>2.3460000000000001</v>
      </c>
      <c r="JV14">
        <v>0.314</v>
      </c>
    </row>
    <row r="15" spans="1:282" x14ac:dyDescent="0.25">
      <c r="A15" t="s">
        <v>144</v>
      </c>
      <c r="B15" t="s">
        <v>17</v>
      </c>
      <c r="C15" t="s">
        <v>16</v>
      </c>
      <c r="D15">
        <v>4.5999999999999999E-2</v>
      </c>
      <c r="E15">
        <v>1.0999999999999999E-2</v>
      </c>
      <c r="F15">
        <v>2.0979999999999999</v>
      </c>
      <c r="G15">
        <v>0.11700000000000001</v>
      </c>
      <c r="H15">
        <v>1.5409999999999999</v>
      </c>
      <c r="I15">
        <v>4.2000000000000003E-2</v>
      </c>
      <c r="J15">
        <v>0</v>
      </c>
      <c r="K15">
        <v>0</v>
      </c>
      <c r="L15">
        <v>3.3359999999999999</v>
      </c>
      <c r="M15">
        <v>0.435</v>
      </c>
      <c r="N15">
        <v>1E-3</v>
      </c>
      <c r="O15">
        <v>0</v>
      </c>
      <c r="P15">
        <v>3.6859999999999999</v>
      </c>
      <c r="Q15">
        <v>0.125</v>
      </c>
      <c r="R15">
        <v>3.3359999999999999</v>
      </c>
      <c r="S15">
        <v>0.435</v>
      </c>
      <c r="T15">
        <v>7.0220000000000002</v>
      </c>
      <c r="U15">
        <v>0.45300000000000001</v>
      </c>
      <c r="V15" s="12">
        <f t="shared" si="0"/>
        <v>7.0209999999999999</v>
      </c>
      <c r="W15" s="12">
        <f t="shared" si="1"/>
        <v>0.45300000000000001</v>
      </c>
      <c r="X15">
        <v>20</v>
      </c>
      <c r="Y15">
        <v>0.2</v>
      </c>
      <c r="Z15">
        <v>2.8479999999999999</v>
      </c>
      <c r="AA15">
        <v>0.186</v>
      </c>
      <c r="AD15" t="s">
        <v>144</v>
      </c>
      <c r="AE15" t="s">
        <v>17</v>
      </c>
      <c r="AF15" t="s">
        <v>16</v>
      </c>
      <c r="AG15" t="s">
        <v>5</v>
      </c>
      <c r="AH15">
        <v>3.1</v>
      </c>
      <c r="AI15">
        <v>0.03</v>
      </c>
      <c r="AJ15">
        <v>9.4</v>
      </c>
      <c r="AK15">
        <v>0.38</v>
      </c>
      <c r="AL15">
        <v>3.13</v>
      </c>
      <c r="AM15">
        <v>0.03</v>
      </c>
      <c r="AN15">
        <v>108</v>
      </c>
      <c r="AO15">
        <v>1.08</v>
      </c>
      <c r="AP15" t="s">
        <v>4</v>
      </c>
      <c r="AQ15" t="s">
        <v>0</v>
      </c>
      <c r="AR15" t="s">
        <v>0</v>
      </c>
      <c r="AS15" t="s">
        <v>0</v>
      </c>
      <c r="AT15" t="s">
        <v>0</v>
      </c>
      <c r="AU15">
        <v>12.5</v>
      </c>
      <c r="AV15">
        <v>0.5</v>
      </c>
      <c r="AW15" t="s">
        <v>0</v>
      </c>
      <c r="AX15" t="s">
        <v>0</v>
      </c>
      <c r="AY15" t="s">
        <v>15</v>
      </c>
      <c r="AZ15" t="s">
        <v>0</v>
      </c>
      <c r="BA15" t="s">
        <v>0</v>
      </c>
      <c r="BB15" t="s">
        <v>0</v>
      </c>
      <c r="BC15" t="s">
        <v>0</v>
      </c>
      <c r="BD15" t="s">
        <v>0</v>
      </c>
      <c r="BE15" t="s">
        <v>0</v>
      </c>
      <c r="BF15" t="s">
        <v>0</v>
      </c>
      <c r="BG15" t="s">
        <v>0</v>
      </c>
      <c r="BH15" t="s">
        <v>4</v>
      </c>
      <c r="BI15">
        <v>750</v>
      </c>
      <c r="BJ15">
        <v>1000</v>
      </c>
      <c r="BK15" t="s">
        <v>3</v>
      </c>
      <c r="BL15" t="s">
        <v>14</v>
      </c>
      <c r="BM15">
        <v>0</v>
      </c>
      <c r="BN15">
        <v>0</v>
      </c>
      <c r="BO15" t="s">
        <v>1</v>
      </c>
      <c r="BP15">
        <v>0.15</v>
      </c>
      <c r="BQ15">
        <v>0.05</v>
      </c>
      <c r="BR15">
        <v>2</v>
      </c>
      <c r="BS15">
        <v>2</v>
      </c>
      <c r="BT15">
        <v>100</v>
      </c>
      <c r="BU15">
        <v>0.05</v>
      </c>
      <c r="BV15">
        <v>2.6</v>
      </c>
      <c r="BW15">
        <v>0.1</v>
      </c>
      <c r="BX15">
        <v>36.640219000000002</v>
      </c>
      <c r="BY15">
        <v>137.65098</v>
      </c>
      <c r="BZ15">
        <v>1884</v>
      </c>
      <c r="CA15" t="s">
        <v>0</v>
      </c>
      <c r="CB15" t="s">
        <v>0</v>
      </c>
      <c r="CC15">
        <v>20</v>
      </c>
      <c r="CD15">
        <v>0.2</v>
      </c>
      <c r="CG15">
        <v>8.6649999999999991</v>
      </c>
      <c r="CH15">
        <v>9.0999999999999998E-2</v>
      </c>
      <c r="CI15">
        <v>0.45200000000000001</v>
      </c>
      <c r="CJ15">
        <v>5.0000000000000001E-3</v>
      </c>
      <c r="CK15">
        <v>0.34599999999999997</v>
      </c>
      <c r="CL15">
        <v>3.0000000000000001E-3</v>
      </c>
      <c r="CM15">
        <v>6.9329999999999998</v>
      </c>
      <c r="CN15">
        <v>0.28100000000000003</v>
      </c>
      <c r="CO15">
        <v>0.26</v>
      </c>
      <c r="CP15">
        <v>1.4E-2</v>
      </c>
      <c r="CQ15">
        <v>0.45</v>
      </c>
      <c r="CR15">
        <v>1.7999999999999999E-2</v>
      </c>
      <c r="CS15">
        <v>2.4980000000000002</v>
      </c>
      <c r="CT15">
        <v>3.3000000000000002E-2</v>
      </c>
      <c r="CU15">
        <v>0.78</v>
      </c>
      <c r="CV15">
        <v>1.7000000000000001E-2</v>
      </c>
      <c r="CW15">
        <v>0.04</v>
      </c>
      <c r="CX15">
        <v>1E-3</v>
      </c>
      <c r="CY15">
        <v>0</v>
      </c>
      <c r="CZ15">
        <v>0</v>
      </c>
      <c r="DA15">
        <v>0</v>
      </c>
      <c r="DB15">
        <v>0</v>
      </c>
      <c r="DC15">
        <v>0</v>
      </c>
      <c r="DD15">
        <v>0</v>
      </c>
      <c r="DE15">
        <v>0</v>
      </c>
      <c r="DF15">
        <v>0</v>
      </c>
      <c r="DG15">
        <v>9.9779999999999998</v>
      </c>
      <c r="DH15">
        <v>0.40899999999999997</v>
      </c>
      <c r="DI15">
        <v>0.17299999999999999</v>
      </c>
      <c r="DJ15">
        <v>8.0000000000000002E-3</v>
      </c>
      <c r="DK15">
        <v>1</v>
      </c>
      <c r="DL15">
        <v>1</v>
      </c>
      <c r="DM15">
        <v>1</v>
      </c>
      <c r="DN15">
        <v>1</v>
      </c>
      <c r="DO15">
        <v>0.34599999999999997</v>
      </c>
      <c r="DP15">
        <v>3.0000000000000001E-3</v>
      </c>
      <c r="DQ15">
        <v>0.45</v>
      </c>
      <c r="DR15">
        <v>1.7999999999999999E-2</v>
      </c>
      <c r="DS15">
        <v>0.78</v>
      </c>
      <c r="DT15">
        <v>1.7000000000000001E-2</v>
      </c>
      <c r="DU15">
        <v>1.5760000000000001</v>
      </c>
      <c r="DV15">
        <v>2.5000000000000001E-2</v>
      </c>
      <c r="DW15">
        <v>15.597</v>
      </c>
      <c r="DX15">
        <v>0.29599999999999999</v>
      </c>
      <c r="DY15">
        <v>3.25</v>
      </c>
      <c r="DZ15">
        <v>3.5999999999999997E-2</v>
      </c>
      <c r="EA15">
        <v>1.5760000000000001</v>
      </c>
      <c r="EB15">
        <v>2.5000000000000001E-2</v>
      </c>
      <c r="EC15">
        <v>0</v>
      </c>
      <c r="ED15">
        <v>0</v>
      </c>
      <c r="EE15">
        <v>10.15</v>
      </c>
      <c r="EF15">
        <v>0.40899999999999997</v>
      </c>
      <c r="EG15">
        <v>2.1000000000000001E-2</v>
      </c>
      <c r="EH15">
        <v>1E-3</v>
      </c>
      <c r="EI15">
        <v>0.02</v>
      </c>
      <c r="EJ15">
        <v>2E-3</v>
      </c>
      <c r="EK15">
        <v>0.02</v>
      </c>
      <c r="EL15">
        <v>1E-3</v>
      </c>
      <c r="EM15">
        <v>0.97899999999999998</v>
      </c>
      <c r="EN15">
        <v>1E-3</v>
      </c>
      <c r="EO15">
        <v>0.98</v>
      </c>
      <c r="EP15">
        <v>2E-3</v>
      </c>
      <c r="EQ15">
        <v>0.17899999999999999</v>
      </c>
      <c r="ER15">
        <v>6.0000000000000001E-3</v>
      </c>
      <c r="ES15">
        <v>0.13700000000000001</v>
      </c>
      <c r="ET15">
        <v>1.6E-2</v>
      </c>
      <c r="EU15">
        <v>0</v>
      </c>
      <c r="EV15">
        <v>0</v>
      </c>
      <c r="EW15">
        <v>0</v>
      </c>
      <c r="EX15">
        <v>0</v>
      </c>
      <c r="EY15">
        <v>0</v>
      </c>
      <c r="EZ15">
        <v>0</v>
      </c>
      <c r="FA15">
        <v>0.64400000000000002</v>
      </c>
      <c r="FB15">
        <v>3.1E-2</v>
      </c>
      <c r="FC15">
        <v>0.58799999999999997</v>
      </c>
      <c r="FD15">
        <v>2.9000000000000001E-2</v>
      </c>
      <c r="FE15">
        <v>0.68200000000000005</v>
      </c>
      <c r="FF15">
        <v>4.2000000000000003E-2</v>
      </c>
      <c r="FG15">
        <v>7.9000000000000001E-2</v>
      </c>
      <c r="FH15">
        <v>1.0999999999999999E-2</v>
      </c>
      <c r="FI15">
        <v>0.64800000000000002</v>
      </c>
      <c r="FJ15">
        <v>3.5000000000000003E-2</v>
      </c>
      <c r="FK15">
        <v>0.35599999999999998</v>
      </c>
      <c r="FL15">
        <v>3.1E-2</v>
      </c>
      <c r="FM15">
        <v>0.41199999999999998</v>
      </c>
      <c r="FN15">
        <v>2.9000000000000001E-2</v>
      </c>
      <c r="FO15">
        <v>0.318</v>
      </c>
      <c r="FP15">
        <v>4.2000000000000003E-2</v>
      </c>
      <c r="FQ15">
        <v>0.92100000000000004</v>
      </c>
      <c r="FR15">
        <v>1.0999999999999999E-2</v>
      </c>
      <c r="FS15">
        <v>0.29099999999999998</v>
      </c>
      <c r="FT15">
        <v>1.4E-2</v>
      </c>
      <c r="FU15">
        <v>0.153</v>
      </c>
      <c r="FV15">
        <v>1.0999999999999999E-2</v>
      </c>
      <c r="FW15">
        <v>1.7030000000000001</v>
      </c>
      <c r="FX15">
        <v>0.106</v>
      </c>
      <c r="FY15">
        <v>3.0000000000000001E-3</v>
      </c>
      <c r="FZ15">
        <v>0</v>
      </c>
      <c r="GA15">
        <v>0</v>
      </c>
      <c r="GB15">
        <v>0</v>
      </c>
      <c r="GC15">
        <v>0</v>
      </c>
      <c r="GD15">
        <v>0</v>
      </c>
      <c r="GE15">
        <v>0</v>
      </c>
      <c r="GF15">
        <v>0</v>
      </c>
      <c r="GG15">
        <v>3.177</v>
      </c>
      <c r="GH15">
        <v>0.435</v>
      </c>
      <c r="GI15">
        <v>0.159</v>
      </c>
      <c r="GJ15">
        <v>7.0000000000000001E-3</v>
      </c>
      <c r="GK15">
        <v>1</v>
      </c>
      <c r="GL15">
        <v>0</v>
      </c>
      <c r="GM15">
        <v>1</v>
      </c>
      <c r="GN15">
        <v>0</v>
      </c>
      <c r="GO15">
        <v>1</v>
      </c>
      <c r="GP15">
        <v>0</v>
      </c>
      <c r="GQ15">
        <v>1</v>
      </c>
      <c r="GR15">
        <v>0</v>
      </c>
      <c r="GS15">
        <v>1</v>
      </c>
      <c r="GT15">
        <v>0</v>
      </c>
      <c r="GU15">
        <v>0.17899999999999999</v>
      </c>
      <c r="GV15">
        <v>6.0000000000000001E-3</v>
      </c>
      <c r="GW15">
        <v>0.13700000000000001</v>
      </c>
      <c r="GX15">
        <v>1.6E-2</v>
      </c>
      <c r="GY15">
        <v>0</v>
      </c>
      <c r="GZ15">
        <v>0</v>
      </c>
      <c r="HA15">
        <v>0</v>
      </c>
      <c r="HB15">
        <v>0</v>
      </c>
      <c r="HC15">
        <v>0</v>
      </c>
      <c r="HD15">
        <v>0</v>
      </c>
      <c r="HE15">
        <v>1</v>
      </c>
      <c r="HF15">
        <v>0</v>
      </c>
      <c r="HG15">
        <v>1</v>
      </c>
      <c r="HH15">
        <v>0</v>
      </c>
      <c r="HI15">
        <v>1</v>
      </c>
      <c r="HJ15">
        <v>0</v>
      </c>
      <c r="HK15">
        <v>1</v>
      </c>
      <c r="HL15">
        <v>0</v>
      </c>
      <c r="HM15">
        <v>1</v>
      </c>
      <c r="HN15">
        <v>0</v>
      </c>
      <c r="HO15">
        <v>1</v>
      </c>
      <c r="HP15">
        <v>0</v>
      </c>
      <c r="HQ15">
        <v>1</v>
      </c>
      <c r="HR15">
        <v>0</v>
      </c>
      <c r="HS15">
        <v>0.29099999999999998</v>
      </c>
      <c r="HT15">
        <v>1.4E-2</v>
      </c>
      <c r="HU15">
        <v>0.153</v>
      </c>
      <c r="HV15">
        <v>1.0999999999999999E-2</v>
      </c>
      <c r="HW15">
        <v>1.7030000000000001</v>
      </c>
      <c r="HX15">
        <v>0.106</v>
      </c>
      <c r="HY15">
        <v>0</v>
      </c>
      <c r="HZ15">
        <v>0</v>
      </c>
      <c r="IA15">
        <v>0</v>
      </c>
      <c r="IB15">
        <v>0</v>
      </c>
      <c r="IC15">
        <v>0</v>
      </c>
      <c r="ID15">
        <v>0</v>
      </c>
      <c r="IE15">
        <v>3.177</v>
      </c>
      <c r="IF15">
        <v>0.435</v>
      </c>
      <c r="IG15">
        <v>2.7E-2</v>
      </c>
      <c r="IH15">
        <v>8.9999999999999993E-3</v>
      </c>
      <c r="II15">
        <v>2.1000000000000001E-2</v>
      </c>
      <c r="IJ15">
        <v>7.0000000000000001E-3</v>
      </c>
      <c r="IK15">
        <v>0</v>
      </c>
      <c r="IL15">
        <v>0</v>
      </c>
      <c r="IM15">
        <v>0</v>
      </c>
      <c r="IN15">
        <v>0</v>
      </c>
      <c r="IO15">
        <v>0</v>
      </c>
      <c r="IP15">
        <v>0</v>
      </c>
      <c r="IQ15">
        <v>4.7E-2</v>
      </c>
      <c r="IR15">
        <v>1.2E-2</v>
      </c>
      <c r="IS15">
        <v>2.15</v>
      </c>
      <c r="IT15">
        <v>0.108</v>
      </c>
      <c r="IU15">
        <v>1.5760000000000001</v>
      </c>
      <c r="IV15">
        <v>2.5000000000000001E-2</v>
      </c>
      <c r="IW15">
        <v>4.5999999999999999E-2</v>
      </c>
      <c r="IX15">
        <v>1.0999999999999999E-2</v>
      </c>
      <c r="IY15">
        <v>2.0979999999999999</v>
      </c>
      <c r="IZ15">
        <v>0.11700000000000001</v>
      </c>
      <c r="JA15">
        <v>1.5409999999999999</v>
      </c>
      <c r="JB15">
        <v>4.2000000000000003E-2</v>
      </c>
      <c r="JC15">
        <v>0</v>
      </c>
      <c r="JD15">
        <v>0</v>
      </c>
      <c r="JE15">
        <v>3.3359999999999999</v>
      </c>
      <c r="JF15">
        <v>0.435</v>
      </c>
      <c r="JG15">
        <v>1E-3</v>
      </c>
      <c r="JH15">
        <v>0</v>
      </c>
      <c r="JI15">
        <v>26.018999999999998</v>
      </c>
      <c r="JJ15">
        <v>0.31</v>
      </c>
      <c r="JK15">
        <v>4.24</v>
      </c>
      <c r="JL15">
        <v>0.64500000000000002</v>
      </c>
      <c r="JM15">
        <v>1E-3</v>
      </c>
      <c r="JN15">
        <v>0</v>
      </c>
      <c r="JO15">
        <v>3.6859999999999999</v>
      </c>
      <c r="JP15">
        <v>0.125</v>
      </c>
      <c r="JQ15">
        <v>3.3359999999999999</v>
      </c>
      <c r="JR15">
        <v>0.435</v>
      </c>
      <c r="JS15">
        <v>7.0220000000000002</v>
      </c>
      <c r="JT15">
        <v>0.45300000000000001</v>
      </c>
      <c r="JU15">
        <v>2.8479999999999999</v>
      </c>
      <c r="JV15">
        <v>0.186</v>
      </c>
    </row>
    <row r="16" spans="1:282" x14ac:dyDescent="0.25">
      <c r="A16" t="s">
        <v>154</v>
      </c>
      <c r="B16" t="s">
        <v>17</v>
      </c>
      <c r="C16" t="s">
        <v>16</v>
      </c>
      <c r="D16">
        <v>0.155</v>
      </c>
      <c r="E16">
        <v>8.2000000000000003E-2</v>
      </c>
      <c r="F16">
        <v>2.3929999999999998</v>
      </c>
      <c r="G16">
        <v>0.35099999999999998</v>
      </c>
      <c r="H16">
        <v>1.677</v>
      </c>
      <c r="I16">
        <v>4.7E-2</v>
      </c>
      <c r="J16">
        <v>0</v>
      </c>
      <c r="K16">
        <v>0</v>
      </c>
      <c r="L16">
        <v>2.2530000000000001</v>
      </c>
      <c r="M16">
        <v>1.4790000000000001</v>
      </c>
      <c r="N16">
        <v>1E-3</v>
      </c>
      <c r="O16">
        <v>0</v>
      </c>
      <c r="P16">
        <v>4.2270000000000003</v>
      </c>
      <c r="Q16">
        <v>0.36399999999999999</v>
      </c>
      <c r="R16">
        <v>2.2530000000000001</v>
      </c>
      <c r="S16">
        <v>1.4790000000000001</v>
      </c>
      <c r="T16">
        <v>6.48</v>
      </c>
      <c r="U16">
        <v>1.5229999999999999</v>
      </c>
      <c r="V16" s="12">
        <f t="shared" si="0"/>
        <v>6.4790000000000001</v>
      </c>
      <c r="W16" s="12">
        <f t="shared" si="1"/>
        <v>1.5229999999999999</v>
      </c>
      <c r="X16">
        <v>20</v>
      </c>
      <c r="Y16">
        <v>0.2</v>
      </c>
      <c r="Z16">
        <v>3.0870000000000002</v>
      </c>
      <c r="AA16">
        <v>0.72599999999999998</v>
      </c>
      <c r="AD16" t="s">
        <v>154</v>
      </c>
      <c r="AE16" t="s">
        <v>17</v>
      </c>
      <c r="AF16" t="s">
        <v>16</v>
      </c>
      <c r="AG16" t="s">
        <v>5</v>
      </c>
      <c r="AH16">
        <v>3.4</v>
      </c>
      <c r="AI16">
        <v>0.03</v>
      </c>
      <c r="AJ16">
        <v>12.7</v>
      </c>
      <c r="AK16">
        <v>0.51</v>
      </c>
      <c r="AL16">
        <v>2.92</v>
      </c>
      <c r="AM16">
        <v>0.03</v>
      </c>
      <c r="AN16">
        <v>105</v>
      </c>
      <c r="AO16">
        <v>1.05</v>
      </c>
      <c r="AP16" t="s">
        <v>4</v>
      </c>
      <c r="AQ16" t="s">
        <v>0</v>
      </c>
      <c r="AR16" t="s">
        <v>0</v>
      </c>
      <c r="AS16" t="s">
        <v>0</v>
      </c>
      <c r="AT16" t="s">
        <v>0</v>
      </c>
      <c r="AU16">
        <v>12.5</v>
      </c>
      <c r="AV16">
        <v>0.5</v>
      </c>
      <c r="AW16" t="s">
        <v>0</v>
      </c>
      <c r="AX16" t="s">
        <v>0</v>
      </c>
      <c r="AY16" t="s">
        <v>15</v>
      </c>
      <c r="AZ16" t="s">
        <v>0</v>
      </c>
      <c r="BA16" t="s">
        <v>0</v>
      </c>
      <c r="BB16" t="s">
        <v>0</v>
      </c>
      <c r="BC16" t="s">
        <v>0</v>
      </c>
      <c r="BD16" t="s">
        <v>0</v>
      </c>
      <c r="BE16" t="s">
        <v>0</v>
      </c>
      <c r="BF16" t="s">
        <v>0</v>
      </c>
      <c r="BG16" t="s">
        <v>0</v>
      </c>
      <c r="BH16" t="s">
        <v>4</v>
      </c>
      <c r="BI16">
        <v>180</v>
      </c>
      <c r="BJ16">
        <v>1000</v>
      </c>
      <c r="BK16" t="s">
        <v>3</v>
      </c>
      <c r="BL16" t="s">
        <v>14</v>
      </c>
      <c r="BM16">
        <v>0</v>
      </c>
      <c r="BN16">
        <v>0</v>
      </c>
      <c r="BO16" t="s">
        <v>1</v>
      </c>
      <c r="BP16">
        <v>0.15</v>
      </c>
      <c r="BQ16">
        <v>0.05</v>
      </c>
      <c r="BR16">
        <v>2</v>
      </c>
      <c r="BS16">
        <v>2</v>
      </c>
      <c r="BT16">
        <v>100</v>
      </c>
      <c r="BU16">
        <v>0.05</v>
      </c>
      <c r="BV16">
        <v>2.6</v>
      </c>
      <c r="BW16">
        <v>0.1</v>
      </c>
      <c r="BX16">
        <v>36.644294440000003</v>
      </c>
      <c r="BY16">
        <v>137.6544222</v>
      </c>
      <c r="BZ16">
        <v>1694.682</v>
      </c>
      <c r="CA16" t="s">
        <v>0</v>
      </c>
      <c r="CB16" t="s">
        <v>0</v>
      </c>
      <c r="CC16">
        <v>20</v>
      </c>
      <c r="CD16">
        <v>0.2</v>
      </c>
      <c r="CG16">
        <v>9.5030000000000001</v>
      </c>
      <c r="CH16">
        <v>9.1999999999999998E-2</v>
      </c>
      <c r="CI16">
        <v>0.495</v>
      </c>
      <c r="CJ16">
        <v>5.0000000000000001E-3</v>
      </c>
      <c r="CK16">
        <v>0.379</v>
      </c>
      <c r="CL16">
        <v>3.0000000000000001E-3</v>
      </c>
      <c r="CM16">
        <v>9.3659999999999997</v>
      </c>
      <c r="CN16">
        <v>0.378</v>
      </c>
      <c r="CO16">
        <v>0.35199999999999998</v>
      </c>
      <c r="CP16">
        <v>1.7999999999999999E-2</v>
      </c>
      <c r="CQ16">
        <v>0.60799999999999998</v>
      </c>
      <c r="CR16">
        <v>2.5000000000000001E-2</v>
      </c>
      <c r="CS16">
        <v>2.331</v>
      </c>
      <c r="CT16">
        <v>3.2000000000000001E-2</v>
      </c>
      <c r="CU16">
        <v>0.72699999999999998</v>
      </c>
      <c r="CV16">
        <v>1.6E-2</v>
      </c>
      <c r="CW16">
        <v>3.9E-2</v>
      </c>
      <c r="CX16">
        <v>1E-3</v>
      </c>
      <c r="CY16">
        <v>0</v>
      </c>
      <c r="CZ16">
        <v>0</v>
      </c>
      <c r="DA16">
        <v>0</v>
      </c>
      <c r="DB16">
        <v>0</v>
      </c>
      <c r="DC16">
        <v>0</v>
      </c>
      <c r="DD16">
        <v>0</v>
      </c>
      <c r="DE16">
        <v>0</v>
      </c>
      <c r="DF16">
        <v>0</v>
      </c>
      <c r="DG16">
        <v>9.9779999999999998</v>
      </c>
      <c r="DH16">
        <v>0.40899999999999997</v>
      </c>
      <c r="DI16">
        <v>0.17299999999999999</v>
      </c>
      <c r="DJ16">
        <v>8.0000000000000002E-3</v>
      </c>
      <c r="DK16">
        <v>1</v>
      </c>
      <c r="DL16">
        <v>1</v>
      </c>
      <c r="DM16">
        <v>1</v>
      </c>
      <c r="DN16">
        <v>1</v>
      </c>
      <c r="DO16">
        <v>0.379</v>
      </c>
      <c r="DP16">
        <v>3.0000000000000001E-3</v>
      </c>
      <c r="DQ16">
        <v>0.60799999999999998</v>
      </c>
      <c r="DR16">
        <v>2.5000000000000001E-2</v>
      </c>
      <c r="DS16">
        <v>0.72699999999999998</v>
      </c>
      <c r="DT16">
        <v>1.6E-2</v>
      </c>
      <c r="DU16">
        <v>1.7150000000000001</v>
      </c>
      <c r="DV16">
        <v>2.9000000000000001E-2</v>
      </c>
      <c r="DW16">
        <v>18.869</v>
      </c>
      <c r="DX16">
        <v>0.38900000000000001</v>
      </c>
      <c r="DY16">
        <v>3.2170000000000001</v>
      </c>
      <c r="DZ16">
        <v>3.6999999999999998E-2</v>
      </c>
      <c r="EA16">
        <v>1.7150000000000001</v>
      </c>
      <c r="EB16">
        <v>2.9000000000000001E-2</v>
      </c>
      <c r="EC16">
        <v>0</v>
      </c>
      <c r="ED16">
        <v>0</v>
      </c>
      <c r="EE16">
        <v>10.15</v>
      </c>
      <c r="EF16">
        <v>0.40899999999999997</v>
      </c>
      <c r="EG16">
        <v>5.5E-2</v>
      </c>
      <c r="EH16">
        <v>3.5000000000000003E-2</v>
      </c>
      <c r="EI16">
        <v>5.8000000000000003E-2</v>
      </c>
      <c r="EJ16">
        <v>0.04</v>
      </c>
      <c r="EK16">
        <v>5.7000000000000002E-2</v>
      </c>
      <c r="EL16">
        <v>3.7999999999999999E-2</v>
      </c>
      <c r="EM16">
        <v>0.94499999999999995</v>
      </c>
      <c r="EN16">
        <v>3.5000000000000003E-2</v>
      </c>
      <c r="EO16">
        <v>0.94199999999999995</v>
      </c>
      <c r="EP16">
        <v>0.04</v>
      </c>
      <c r="EQ16">
        <v>0.52500000000000002</v>
      </c>
      <c r="ER16">
        <v>0.33500000000000002</v>
      </c>
      <c r="ES16">
        <v>0.54200000000000004</v>
      </c>
      <c r="ET16">
        <v>0.377</v>
      </c>
      <c r="EU16">
        <v>0</v>
      </c>
      <c r="EV16">
        <v>0</v>
      </c>
      <c r="EW16">
        <v>0</v>
      </c>
      <c r="EX16">
        <v>0</v>
      </c>
      <c r="EY16">
        <v>0</v>
      </c>
      <c r="EZ16">
        <v>0</v>
      </c>
      <c r="FA16">
        <v>0.74099999999999999</v>
      </c>
      <c r="FB16">
        <v>0.128</v>
      </c>
      <c r="FC16">
        <v>0.68700000000000006</v>
      </c>
      <c r="FD16">
        <v>0.128</v>
      </c>
      <c r="FE16">
        <v>0.78800000000000003</v>
      </c>
      <c r="FF16">
        <v>0.14799999999999999</v>
      </c>
      <c r="FG16">
        <v>0.20399999999999999</v>
      </c>
      <c r="FH16">
        <v>0.13600000000000001</v>
      </c>
      <c r="FI16">
        <v>0.75</v>
      </c>
      <c r="FJ16">
        <v>0.13700000000000001</v>
      </c>
      <c r="FK16">
        <v>0.25900000000000001</v>
      </c>
      <c r="FL16">
        <v>0.128</v>
      </c>
      <c r="FM16">
        <v>0.313</v>
      </c>
      <c r="FN16">
        <v>0.128</v>
      </c>
      <c r="FO16">
        <v>0.21199999999999999</v>
      </c>
      <c r="FP16">
        <v>0.14799999999999999</v>
      </c>
      <c r="FQ16">
        <v>0.79600000000000004</v>
      </c>
      <c r="FR16">
        <v>0.13600000000000001</v>
      </c>
      <c r="FS16">
        <v>0.36699999999999999</v>
      </c>
      <c r="FT16">
        <v>6.3E-2</v>
      </c>
      <c r="FU16">
        <v>0.24199999999999999</v>
      </c>
      <c r="FV16">
        <v>4.7E-2</v>
      </c>
      <c r="FW16">
        <v>1.837</v>
      </c>
      <c r="FX16">
        <v>0.34599999999999997</v>
      </c>
      <c r="FY16">
        <v>8.0000000000000002E-3</v>
      </c>
      <c r="FZ16">
        <v>5.0000000000000001E-3</v>
      </c>
      <c r="GA16">
        <v>0</v>
      </c>
      <c r="GB16">
        <v>0</v>
      </c>
      <c r="GC16">
        <v>0</v>
      </c>
      <c r="GD16">
        <v>0</v>
      </c>
      <c r="GE16">
        <v>0</v>
      </c>
      <c r="GF16">
        <v>0</v>
      </c>
      <c r="GG16">
        <v>2.1150000000000002</v>
      </c>
      <c r="GH16">
        <v>1.4790000000000001</v>
      </c>
      <c r="GI16">
        <v>0.13800000000000001</v>
      </c>
      <c r="GJ16">
        <v>2.4E-2</v>
      </c>
      <c r="GK16">
        <v>1</v>
      </c>
      <c r="GL16">
        <v>0</v>
      </c>
      <c r="GM16">
        <v>1</v>
      </c>
      <c r="GN16">
        <v>0</v>
      </c>
      <c r="GO16">
        <v>1</v>
      </c>
      <c r="GP16">
        <v>0</v>
      </c>
      <c r="GQ16">
        <v>1</v>
      </c>
      <c r="GR16">
        <v>0</v>
      </c>
      <c r="GS16">
        <v>1</v>
      </c>
      <c r="GT16">
        <v>0</v>
      </c>
      <c r="GU16">
        <v>0.52500000000000002</v>
      </c>
      <c r="GV16">
        <v>0.33500000000000002</v>
      </c>
      <c r="GW16">
        <v>0.54200000000000004</v>
      </c>
      <c r="GX16">
        <v>0.377</v>
      </c>
      <c r="GY16">
        <v>0</v>
      </c>
      <c r="GZ16">
        <v>0</v>
      </c>
      <c r="HA16">
        <v>0</v>
      </c>
      <c r="HB16">
        <v>0</v>
      </c>
      <c r="HC16">
        <v>0</v>
      </c>
      <c r="HD16">
        <v>0</v>
      </c>
      <c r="HE16">
        <v>1</v>
      </c>
      <c r="HF16">
        <v>0</v>
      </c>
      <c r="HG16">
        <v>1</v>
      </c>
      <c r="HH16">
        <v>0</v>
      </c>
      <c r="HI16">
        <v>1</v>
      </c>
      <c r="HJ16">
        <v>0</v>
      </c>
      <c r="HK16">
        <v>1</v>
      </c>
      <c r="HL16">
        <v>0</v>
      </c>
      <c r="HM16">
        <v>1</v>
      </c>
      <c r="HN16">
        <v>0</v>
      </c>
      <c r="HO16">
        <v>1</v>
      </c>
      <c r="HP16">
        <v>0</v>
      </c>
      <c r="HQ16">
        <v>1</v>
      </c>
      <c r="HR16">
        <v>0</v>
      </c>
      <c r="HS16">
        <v>0.36699999999999999</v>
      </c>
      <c r="HT16">
        <v>6.3E-2</v>
      </c>
      <c r="HU16">
        <v>0.24199999999999999</v>
      </c>
      <c r="HV16">
        <v>4.7E-2</v>
      </c>
      <c r="HW16">
        <v>1.837</v>
      </c>
      <c r="HX16">
        <v>0.34599999999999997</v>
      </c>
      <c r="HY16">
        <v>0</v>
      </c>
      <c r="HZ16">
        <v>0</v>
      </c>
      <c r="IA16">
        <v>0</v>
      </c>
      <c r="IB16">
        <v>0</v>
      </c>
      <c r="IC16">
        <v>0</v>
      </c>
      <c r="ID16">
        <v>0</v>
      </c>
      <c r="IE16">
        <v>2.1150000000000002</v>
      </c>
      <c r="IF16">
        <v>1.4790000000000001</v>
      </c>
      <c r="IG16">
        <v>7.9000000000000001E-2</v>
      </c>
      <c r="IH16">
        <v>5.7000000000000002E-2</v>
      </c>
      <c r="II16">
        <v>8.1000000000000003E-2</v>
      </c>
      <c r="IJ16">
        <v>6.3E-2</v>
      </c>
      <c r="IK16">
        <v>0</v>
      </c>
      <c r="IL16">
        <v>0</v>
      </c>
      <c r="IM16">
        <v>0</v>
      </c>
      <c r="IN16">
        <v>0</v>
      </c>
      <c r="IO16">
        <v>0</v>
      </c>
      <c r="IP16">
        <v>0</v>
      </c>
      <c r="IQ16">
        <v>0.16</v>
      </c>
      <c r="IR16">
        <v>8.5000000000000006E-2</v>
      </c>
      <c r="IS16">
        <v>2.4529999999999998</v>
      </c>
      <c r="IT16">
        <v>0.35499999999999998</v>
      </c>
      <c r="IU16">
        <v>1.7150000000000001</v>
      </c>
      <c r="IV16">
        <v>2.9000000000000001E-2</v>
      </c>
      <c r="IW16">
        <v>0.155</v>
      </c>
      <c r="IX16">
        <v>8.2000000000000003E-2</v>
      </c>
      <c r="IY16">
        <v>2.3929999999999998</v>
      </c>
      <c r="IZ16">
        <v>0.35099999999999998</v>
      </c>
      <c r="JA16">
        <v>1.677</v>
      </c>
      <c r="JB16">
        <v>4.7E-2</v>
      </c>
      <c r="JC16">
        <v>0</v>
      </c>
      <c r="JD16">
        <v>0</v>
      </c>
      <c r="JE16">
        <v>2.2530000000000001</v>
      </c>
      <c r="JF16">
        <v>1.4790000000000001</v>
      </c>
      <c r="JG16">
        <v>1E-3</v>
      </c>
      <c r="JH16">
        <v>0</v>
      </c>
      <c r="JI16">
        <v>26.024000000000001</v>
      </c>
      <c r="JJ16">
        <v>0.31</v>
      </c>
      <c r="JK16">
        <v>4.24</v>
      </c>
      <c r="JL16">
        <v>0.64500000000000002</v>
      </c>
      <c r="JM16">
        <v>1E-3</v>
      </c>
      <c r="JN16">
        <v>0</v>
      </c>
      <c r="JO16">
        <v>4.2270000000000003</v>
      </c>
      <c r="JP16">
        <v>0.36399999999999999</v>
      </c>
      <c r="JQ16">
        <v>2.2530000000000001</v>
      </c>
      <c r="JR16">
        <v>1.4790000000000001</v>
      </c>
      <c r="JS16">
        <v>6.48</v>
      </c>
      <c r="JT16">
        <v>1.5229999999999999</v>
      </c>
      <c r="JU16">
        <v>3.0870000000000002</v>
      </c>
      <c r="JV16">
        <v>0.72599999999999998</v>
      </c>
    </row>
    <row r="17" spans="1:282" x14ac:dyDescent="0.25">
      <c r="A17" t="s">
        <v>153</v>
      </c>
      <c r="B17" t="s">
        <v>17</v>
      </c>
      <c r="C17" t="s">
        <v>16</v>
      </c>
      <c r="D17">
        <v>0.125</v>
      </c>
      <c r="E17">
        <v>6.7000000000000004E-2</v>
      </c>
      <c r="F17">
        <v>2.3140000000000001</v>
      </c>
      <c r="G17">
        <v>0.35599999999999998</v>
      </c>
      <c r="H17">
        <v>1.526</v>
      </c>
      <c r="I17">
        <v>4.2999999999999997E-2</v>
      </c>
      <c r="J17">
        <v>0</v>
      </c>
      <c r="K17">
        <v>0</v>
      </c>
      <c r="L17">
        <v>2.2530000000000001</v>
      </c>
      <c r="M17">
        <v>1.4790000000000001</v>
      </c>
      <c r="N17">
        <v>1E-3</v>
      </c>
      <c r="O17">
        <v>0</v>
      </c>
      <c r="P17">
        <v>3.9660000000000002</v>
      </c>
      <c r="Q17">
        <v>0.36499999999999999</v>
      </c>
      <c r="R17">
        <v>2.2530000000000001</v>
      </c>
      <c r="S17">
        <v>1.4790000000000001</v>
      </c>
      <c r="T17">
        <v>6.2190000000000003</v>
      </c>
      <c r="U17">
        <v>1.524</v>
      </c>
      <c r="V17" s="12">
        <f t="shared" si="0"/>
        <v>6.218</v>
      </c>
      <c r="W17" s="12">
        <f t="shared" si="1"/>
        <v>1.524</v>
      </c>
      <c r="X17">
        <v>20</v>
      </c>
      <c r="Y17">
        <v>0.2</v>
      </c>
      <c r="Z17">
        <v>3.2160000000000002</v>
      </c>
      <c r="AA17">
        <v>0.78900000000000003</v>
      </c>
      <c r="AD17" t="s">
        <v>153</v>
      </c>
      <c r="AE17" t="s">
        <v>17</v>
      </c>
      <c r="AF17" t="s">
        <v>16</v>
      </c>
      <c r="AG17" t="s">
        <v>5</v>
      </c>
      <c r="AH17">
        <v>2.4</v>
      </c>
      <c r="AI17">
        <v>0.02</v>
      </c>
      <c r="AJ17">
        <v>11.4</v>
      </c>
      <c r="AK17">
        <v>0.46</v>
      </c>
      <c r="AL17">
        <v>3</v>
      </c>
      <c r="AM17">
        <v>0.03</v>
      </c>
      <c r="AN17">
        <v>115</v>
      </c>
      <c r="AO17">
        <v>1.1499999999999999</v>
      </c>
      <c r="AP17" t="s">
        <v>4</v>
      </c>
      <c r="AQ17" t="s">
        <v>0</v>
      </c>
      <c r="AR17" t="s">
        <v>0</v>
      </c>
      <c r="AS17" t="s">
        <v>0</v>
      </c>
      <c r="AT17" t="s">
        <v>0</v>
      </c>
      <c r="AU17">
        <v>12.5</v>
      </c>
      <c r="AV17">
        <v>0.5</v>
      </c>
      <c r="AW17" t="s">
        <v>0</v>
      </c>
      <c r="AX17" t="s">
        <v>0</v>
      </c>
      <c r="AY17" t="s">
        <v>15</v>
      </c>
      <c r="AZ17" t="s">
        <v>0</v>
      </c>
      <c r="BA17" t="s">
        <v>0</v>
      </c>
      <c r="BB17" t="s">
        <v>0</v>
      </c>
      <c r="BC17" t="s">
        <v>0</v>
      </c>
      <c r="BD17" t="s">
        <v>0</v>
      </c>
      <c r="BE17" t="s">
        <v>0</v>
      </c>
      <c r="BF17" t="s">
        <v>0</v>
      </c>
      <c r="BG17" t="s">
        <v>0</v>
      </c>
      <c r="BH17" t="s">
        <v>4</v>
      </c>
      <c r="BI17">
        <v>180</v>
      </c>
      <c r="BJ17">
        <v>1000</v>
      </c>
      <c r="BK17" t="s">
        <v>3</v>
      </c>
      <c r="BL17" t="s">
        <v>14</v>
      </c>
      <c r="BM17">
        <v>0</v>
      </c>
      <c r="BN17">
        <v>0</v>
      </c>
      <c r="BO17" t="s">
        <v>1</v>
      </c>
      <c r="BP17">
        <v>0.15</v>
      </c>
      <c r="BQ17">
        <v>0.05</v>
      </c>
      <c r="BR17">
        <v>2</v>
      </c>
      <c r="BS17">
        <v>2</v>
      </c>
      <c r="BT17">
        <v>100</v>
      </c>
      <c r="BU17">
        <v>0.05</v>
      </c>
      <c r="BV17">
        <v>2.6</v>
      </c>
      <c r="BW17">
        <v>0.1</v>
      </c>
      <c r="BX17">
        <v>36.640735999999997</v>
      </c>
      <c r="BY17">
        <v>137.69244</v>
      </c>
      <c r="BZ17">
        <v>1337</v>
      </c>
      <c r="CA17" t="s">
        <v>0</v>
      </c>
      <c r="CB17" t="s">
        <v>0</v>
      </c>
      <c r="CC17">
        <v>20</v>
      </c>
      <c r="CD17">
        <v>0.2</v>
      </c>
      <c r="CG17">
        <v>6.7080000000000002</v>
      </c>
      <c r="CH17">
        <v>6.2E-2</v>
      </c>
      <c r="CI17">
        <v>0.35</v>
      </c>
      <c r="CJ17">
        <v>3.0000000000000001E-3</v>
      </c>
      <c r="CK17">
        <v>0.26800000000000002</v>
      </c>
      <c r="CL17">
        <v>2E-3</v>
      </c>
      <c r="CM17">
        <v>8.4079999999999995</v>
      </c>
      <c r="CN17">
        <v>0.34100000000000003</v>
      </c>
      <c r="CO17">
        <v>0.316</v>
      </c>
      <c r="CP17">
        <v>1.6E-2</v>
      </c>
      <c r="CQ17">
        <v>0.54600000000000004</v>
      </c>
      <c r="CR17">
        <v>2.1999999999999999E-2</v>
      </c>
      <c r="CS17">
        <v>2.395</v>
      </c>
      <c r="CT17">
        <v>3.2000000000000001E-2</v>
      </c>
      <c r="CU17">
        <v>0.747</v>
      </c>
      <c r="CV17">
        <v>1.6E-2</v>
      </c>
      <c r="CW17">
        <v>4.2999999999999997E-2</v>
      </c>
      <c r="CX17">
        <v>1E-3</v>
      </c>
      <c r="CY17">
        <v>0</v>
      </c>
      <c r="CZ17">
        <v>0</v>
      </c>
      <c r="DA17">
        <v>0</v>
      </c>
      <c r="DB17">
        <v>0</v>
      </c>
      <c r="DC17">
        <v>0</v>
      </c>
      <c r="DD17">
        <v>0</v>
      </c>
      <c r="DE17">
        <v>0</v>
      </c>
      <c r="DF17">
        <v>0</v>
      </c>
      <c r="DG17">
        <v>9.9779999999999998</v>
      </c>
      <c r="DH17">
        <v>0.40899999999999997</v>
      </c>
      <c r="DI17">
        <v>0.17299999999999999</v>
      </c>
      <c r="DJ17">
        <v>8.0000000000000002E-3</v>
      </c>
      <c r="DK17">
        <v>1</v>
      </c>
      <c r="DL17">
        <v>1</v>
      </c>
      <c r="DM17">
        <v>1</v>
      </c>
      <c r="DN17">
        <v>1</v>
      </c>
      <c r="DO17">
        <v>0.26800000000000002</v>
      </c>
      <c r="DP17">
        <v>2E-3</v>
      </c>
      <c r="DQ17">
        <v>0.54600000000000004</v>
      </c>
      <c r="DR17">
        <v>2.1999999999999999E-2</v>
      </c>
      <c r="DS17">
        <v>0.747</v>
      </c>
      <c r="DT17">
        <v>1.6E-2</v>
      </c>
      <c r="DU17">
        <v>1.5609999999999999</v>
      </c>
      <c r="DV17">
        <v>2.8000000000000001E-2</v>
      </c>
      <c r="DW17">
        <v>15.116</v>
      </c>
      <c r="DX17">
        <v>0.34599999999999997</v>
      </c>
      <c r="DY17">
        <v>3.1030000000000002</v>
      </c>
      <c r="DZ17">
        <v>3.5999999999999997E-2</v>
      </c>
      <c r="EA17">
        <v>1.5609999999999999</v>
      </c>
      <c r="EB17">
        <v>2.8000000000000001E-2</v>
      </c>
      <c r="EC17">
        <v>0</v>
      </c>
      <c r="ED17">
        <v>0</v>
      </c>
      <c r="EE17">
        <v>10.15</v>
      </c>
      <c r="EF17">
        <v>0.40899999999999997</v>
      </c>
      <c r="EG17">
        <v>5.5E-2</v>
      </c>
      <c r="EH17">
        <v>3.5000000000000003E-2</v>
      </c>
      <c r="EI17">
        <v>5.8000000000000003E-2</v>
      </c>
      <c r="EJ17">
        <v>0.04</v>
      </c>
      <c r="EK17">
        <v>5.7000000000000002E-2</v>
      </c>
      <c r="EL17">
        <v>3.7999999999999999E-2</v>
      </c>
      <c r="EM17">
        <v>0.94499999999999995</v>
      </c>
      <c r="EN17">
        <v>3.5000000000000003E-2</v>
      </c>
      <c r="EO17">
        <v>0.94199999999999995</v>
      </c>
      <c r="EP17">
        <v>0.04</v>
      </c>
      <c r="EQ17">
        <v>0.37</v>
      </c>
      <c r="ER17">
        <v>0.23599999999999999</v>
      </c>
      <c r="ES17">
        <v>0.48699999999999999</v>
      </c>
      <c r="ET17">
        <v>0.33900000000000002</v>
      </c>
      <c r="EU17">
        <v>0</v>
      </c>
      <c r="EV17">
        <v>0</v>
      </c>
      <c r="EW17">
        <v>0</v>
      </c>
      <c r="EX17">
        <v>0</v>
      </c>
      <c r="EY17">
        <v>0</v>
      </c>
      <c r="EZ17">
        <v>0</v>
      </c>
      <c r="FA17">
        <v>0.74099999999999999</v>
      </c>
      <c r="FB17">
        <v>0.128</v>
      </c>
      <c r="FC17">
        <v>0.68700000000000006</v>
      </c>
      <c r="FD17">
        <v>0.128</v>
      </c>
      <c r="FE17">
        <v>0.78800000000000003</v>
      </c>
      <c r="FF17">
        <v>0.14799999999999999</v>
      </c>
      <c r="FG17">
        <v>0.20399999999999999</v>
      </c>
      <c r="FH17">
        <v>0.13600000000000001</v>
      </c>
      <c r="FI17">
        <v>0.75</v>
      </c>
      <c r="FJ17">
        <v>0.13700000000000001</v>
      </c>
      <c r="FK17">
        <v>0.25900000000000001</v>
      </c>
      <c r="FL17">
        <v>0.128</v>
      </c>
      <c r="FM17">
        <v>0.313</v>
      </c>
      <c r="FN17">
        <v>0.128</v>
      </c>
      <c r="FO17">
        <v>0.21199999999999999</v>
      </c>
      <c r="FP17">
        <v>0.14799999999999999</v>
      </c>
      <c r="FQ17">
        <v>0.79600000000000004</v>
      </c>
      <c r="FR17">
        <v>0.13600000000000001</v>
      </c>
      <c r="FS17">
        <v>0.25900000000000001</v>
      </c>
      <c r="FT17">
        <v>4.4999999999999998E-2</v>
      </c>
      <c r="FU17">
        <v>0.217</v>
      </c>
      <c r="FV17">
        <v>4.2000000000000003E-2</v>
      </c>
      <c r="FW17">
        <v>1.887</v>
      </c>
      <c r="FX17">
        <v>0.35499999999999998</v>
      </c>
      <c r="FY17">
        <v>8.9999999999999993E-3</v>
      </c>
      <c r="FZ17">
        <v>6.0000000000000001E-3</v>
      </c>
      <c r="GA17">
        <v>0</v>
      </c>
      <c r="GB17">
        <v>0</v>
      </c>
      <c r="GC17">
        <v>0</v>
      </c>
      <c r="GD17">
        <v>0</v>
      </c>
      <c r="GE17">
        <v>0</v>
      </c>
      <c r="GF17">
        <v>0</v>
      </c>
      <c r="GG17">
        <v>2.1150000000000002</v>
      </c>
      <c r="GH17">
        <v>1.4790000000000001</v>
      </c>
      <c r="GI17">
        <v>0.13800000000000001</v>
      </c>
      <c r="GJ17">
        <v>2.4E-2</v>
      </c>
      <c r="GK17">
        <v>1</v>
      </c>
      <c r="GL17">
        <v>0</v>
      </c>
      <c r="GM17">
        <v>1</v>
      </c>
      <c r="GN17">
        <v>0</v>
      </c>
      <c r="GO17">
        <v>1</v>
      </c>
      <c r="GP17">
        <v>0</v>
      </c>
      <c r="GQ17">
        <v>1</v>
      </c>
      <c r="GR17">
        <v>0</v>
      </c>
      <c r="GS17">
        <v>1</v>
      </c>
      <c r="GT17">
        <v>0</v>
      </c>
      <c r="GU17">
        <v>0.37</v>
      </c>
      <c r="GV17">
        <v>0.23599999999999999</v>
      </c>
      <c r="GW17">
        <v>0.48699999999999999</v>
      </c>
      <c r="GX17">
        <v>0.33900000000000002</v>
      </c>
      <c r="GY17">
        <v>0</v>
      </c>
      <c r="GZ17">
        <v>0</v>
      </c>
      <c r="HA17">
        <v>0</v>
      </c>
      <c r="HB17">
        <v>0</v>
      </c>
      <c r="HC17">
        <v>0</v>
      </c>
      <c r="HD17">
        <v>0</v>
      </c>
      <c r="HE17">
        <v>1</v>
      </c>
      <c r="HF17">
        <v>0</v>
      </c>
      <c r="HG17">
        <v>1</v>
      </c>
      <c r="HH17">
        <v>0</v>
      </c>
      <c r="HI17">
        <v>1</v>
      </c>
      <c r="HJ17">
        <v>0</v>
      </c>
      <c r="HK17">
        <v>1</v>
      </c>
      <c r="HL17">
        <v>0</v>
      </c>
      <c r="HM17">
        <v>1</v>
      </c>
      <c r="HN17">
        <v>0</v>
      </c>
      <c r="HO17">
        <v>1</v>
      </c>
      <c r="HP17">
        <v>0</v>
      </c>
      <c r="HQ17">
        <v>1</v>
      </c>
      <c r="HR17">
        <v>0</v>
      </c>
      <c r="HS17">
        <v>0.25900000000000001</v>
      </c>
      <c r="HT17">
        <v>4.4999999999999998E-2</v>
      </c>
      <c r="HU17">
        <v>0.217</v>
      </c>
      <c r="HV17">
        <v>4.2000000000000003E-2</v>
      </c>
      <c r="HW17">
        <v>1.887</v>
      </c>
      <c r="HX17">
        <v>0.35499999999999998</v>
      </c>
      <c r="HY17">
        <v>0</v>
      </c>
      <c r="HZ17">
        <v>0</v>
      </c>
      <c r="IA17">
        <v>0</v>
      </c>
      <c r="IB17">
        <v>0</v>
      </c>
      <c r="IC17">
        <v>0</v>
      </c>
      <c r="ID17">
        <v>0</v>
      </c>
      <c r="IE17">
        <v>2.1150000000000002</v>
      </c>
      <c r="IF17">
        <v>1.4790000000000001</v>
      </c>
      <c r="IG17">
        <v>5.6000000000000001E-2</v>
      </c>
      <c r="IH17">
        <v>0.04</v>
      </c>
      <c r="II17">
        <v>7.2999999999999995E-2</v>
      </c>
      <c r="IJ17">
        <v>5.6000000000000001E-2</v>
      </c>
      <c r="IK17">
        <v>0</v>
      </c>
      <c r="IL17">
        <v>0</v>
      </c>
      <c r="IM17">
        <v>0</v>
      </c>
      <c r="IN17">
        <v>0</v>
      </c>
      <c r="IO17">
        <v>0</v>
      </c>
      <c r="IP17">
        <v>0</v>
      </c>
      <c r="IQ17">
        <v>0.129</v>
      </c>
      <c r="IR17">
        <v>6.9000000000000006E-2</v>
      </c>
      <c r="IS17">
        <v>2.3719999999999999</v>
      </c>
      <c r="IT17">
        <v>0.36099999999999999</v>
      </c>
      <c r="IU17">
        <v>1.5609999999999999</v>
      </c>
      <c r="IV17">
        <v>2.8000000000000001E-2</v>
      </c>
      <c r="IW17">
        <v>0.125</v>
      </c>
      <c r="IX17">
        <v>6.7000000000000004E-2</v>
      </c>
      <c r="IY17">
        <v>2.3140000000000001</v>
      </c>
      <c r="IZ17">
        <v>0.35599999999999998</v>
      </c>
      <c r="JA17">
        <v>1.526</v>
      </c>
      <c r="JB17">
        <v>4.2999999999999997E-2</v>
      </c>
      <c r="JC17">
        <v>0</v>
      </c>
      <c r="JD17">
        <v>0</v>
      </c>
      <c r="JE17">
        <v>2.2530000000000001</v>
      </c>
      <c r="JF17">
        <v>1.4790000000000001</v>
      </c>
      <c r="JG17">
        <v>1E-3</v>
      </c>
      <c r="JH17">
        <v>0</v>
      </c>
      <c r="JI17">
        <v>26.023</v>
      </c>
      <c r="JJ17">
        <v>0.31</v>
      </c>
      <c r="JK17">
        <v>4.24</v>
      </c>
      <c r="JL17">
        <v>0.64500000000000002</v>
      </c>
      <c r="JM17">
        <v>1E-3</v>
      </c>
      <c r="JN17">
        <v>0</v>
      </c>
      <c r="JO17">
        <v>3.9660000000000002</v>
      </c>
      <c r="JP17">
        <v>0.36499999999999999</v>
      </c>
      <c r="JQ17">
        <v>2.2530000000000001</v>
      </c>
      <c r="JR17">
        <v>1.4790000000000001</v>
      </c>
      <c r="JS17">
        <v>6.2190000000000003</v>
      </c>
      <c r="JT17">
        <v>1.524</v>
      </c>
      <c r="JU17">
        <v>3.2160000000000002</v>
      </c>
      <c r="JV17">
        <v>0.78900000000000003</v>
      </c>
    </row>
    <row r="18" spans="1:282" x14ac:dyDescent="0.25">
      <c r="A18" t="s">
        <v>152</v>
      </c>
      <c r="B18" t="s">
        <v>17</v>
      </c>
      <c r="C18" t="s">
        <v>16</v>
      </c>
      <c r="D18">
        <v>0.14099999999999999</v>
      </c>
      <c r="E18">
        <v>6.9000000000000006E-2</v>
      </c>
      <c r="F18">
        <v>2.6110000000000002</v>
      </c>
      <c r="G18">
        <v>0.255</v>
      </c>
      <c r="H18">
        <v>1.623</v>
      </c>
      <c r="I18">
        <v>4.5999999999999999E-2</v>
      </c>
      <c r="J18">
        <v>0</v>
      </c>
      <c r="K18">
        <v>0</v>
      </c>
      <c r="L18">
        <v>1.748</v>
      </c>
      <c r="M18">
        <v>0.97599999999999998</v>
      </c>
      <c r="N18">
        <v>1E-3</v>
      </c>
      <c r="O18">
        <v>0</v>
      </c>
      <c r="P18">
        <v>4.3760000000000003</v>
      </c>
      <c r="Q18">
        <v>0.26800000000000002</v>
      </c>
      <c r="R18">
        <v>1.748</v>
      </c>
      <c r="S18">
        <v>0.97599999999999998</v>
      </c>
      <c r="T18">
        <v>6.1230000000000002</v>
      </c>
      <c r="U18">
        <v>1.012</v>
      </c>
      <c r="V18" s="12">
        <f t="shared" si="0"/>
        <v>6.1219999999999999</v>
      </c>
      <c r="W18" s="12">
        <f t="shared" si="1"/>
        <v>1.012</v>
      </c>
      <c r="X18">
        <v>20</v>
      </c>
      <c r="Y18">
        <v>0.2</v>
      </c>
      <c r="Z18">
        <v>3.266</v>
      </c>
      <c r="AA18">
        <v>0.54100000000000004</v>
      </c>
      <c r="AD18" t="s">
        <v>152</v>
      </c>
      <c r="AE18" t="s">
        <v>17</v>
      </c>
      <c r="AF18" t="s">
        <v>16</v>
      </c>
      <c r="AG18" t="s">
        <v>5</v>
      </c>
      <c r="AH18">
        <v>2.8</v>
      </c>
      <c r="AI18">
        <v>0.03</v>
      </c>
      <c r="AJ18">
        <v>11.7</v>
      </c>
      <c r="AK18">
        <v>0.47</v>
      </c>
      <c r="AL18">
        <v>3.16</v>
      </c>
      <c r="AM18">
        <v>0.03</v>
      </c>
      <c r="AN18">
        <v>114</v>
      </c>
      <c r="AO18">
        <v>1.1399999999999999</v>
      </c>
      <c r="AP18" t="s">
        <v>4</v>
      </c>
      <c r="AQ18" t="s">
        <v>0</v>
      </c>
      <c r="AR18" t="s">
        <v>0</v>
      </c>
      <c r="AS18" t="s">
        <v>0</v>
      </c>
      <c r="AT18" t="s">
        <v>0</v>
      </c>
      <c r="AU18">
        <v>12.5</v>
      </c>
      <c r="AV18">
        <v>0.5</v>
      </c>
      <c r="AW18" t="s">
        <v>0</v>
      </c>
      <c r="AX18" t="s">
        <v>0</v>
      </c>
      <c r="AY18" t="s">
        <v>15</v>
      </c>
      <c r="AZ18" t="s">
        <v>0</v>
      </c>
      <c r="BA18" t="s">
        <v>0</v>
      </c>
      <c r="BB18" t="s">
        <v>0</v>
      </c>
      <c r="BC18" t="s">
        <v>0</v>
      </c>
      <c r="BD18" t="s">
        <v>0</v>
      </c>
      <c r="BE18" t="s">
        <v>0</v>
      </c>
      <c r="BF18" t="s">
        <v>0</v>
      </c>
      <c r="BG18" t="s">
        <v>0</v>
      </c>
      <c r="BH18" t="s">
        <v>4</v>
      </c>
      <c r="BI18">
        <v>180</v>
      </c>
      <c r="BJ18">
        <v>700</v>
      </c>
      <c r="BK18" t="s">
        <v>3</v>
      </c>
      <c r="BL18" t="s">
        <v>14</v>
      </c>
      <c r="BM18">
        <v>0</v>
      </c>
      <c r="BN18">
        <v>0</v>
      </c>
      <c r="BO18" t="s">
        <v>1</v>
      </c>
      <c r="BP18">
        <v>0.15</v>
      </c>
      <c r="BQ18">
        <v>0.05</v>
      </c>
      <c r="BR18">
        <v>2</v>
      </c>
      <c r="BS18">
        <v>2</v>
      </c>
      <c r="BT18">
        <v>100</v>
      </c>
      <c r="BU18">
        <v>0.05</v>
      </c>
      <c r="BV18">
        <v>2.6</v>
      </c>
      <c r="BW18">
        <v>0.1</v>
      </c>
      <c r="BX18">
        <v>36.651980559999998</v>
      </c>
      <c r="BY18">
        <v>137.68608610000001</v>
      </c>
      <c r="BZ18">
        <v>795</v>
      </c>
      <c r="CA18" t="s">
        <v>0</v>
      </c>
      <c r="CB18" t="s">
        <v>0</v>
      </c>
      <c r="CC18">
        <v>20</v>
      </c>
      <c r="CD18">
        <v>0.2</v>
      </c>
      <c r="CG18">
        <v>7.8259999999999996</v>
      </c>
      <c r="CH18">
        <v>8.8999999999999996E-2</v>
      </c>
      <c r="CI18">
        <v>0.40799999999999997</v>
      </c>
      <c r="CJ18">
        <v>5.0000000000000001E-3</v>
      </c>
      <c r="CK18">
        <v>0.312</v>
      </c>
      <c r="CL18">
        <v>3.0000000000000001E-3</v>
      </c>
      <c r="CM18">
        <v>8.6289999999999996</v>
      </c>
      <c r="CN18">
        <v>0.34799999999999998</v>
      </c>
      <c r="CO18">
        <v>0.32400000000000001</v>
      </c>
      <c r="CP18">
        <v>1.7000000000000001E-2</v>
      </c>
      <c r="CQ18">
        <v>0.56000000000000005</v>
      </c>
      <c r="CR18">
        <v>2.3E-2</v>
      </c>
      <c r="CS18">
        <v>2.5219999999999998</v>
      </c>
      <c r="CT18">
        <v>3.3000000000000002E-2</v>
      </c>
      <c r="CU18">
        <v>0.78700000000000003</v>
      </c>
      <c r="CV18">
        <v>1.7000000000000001E-2</v>
      </c>
      <c r="CW18">
        <v>4.2000000000000003E-2</v>
      </c>
      <c r="CX18">
        <v>1E-3</v>
      </c>
      <c r="CY18">
        <v>0</v>
      </c>
      <c r="CZ18">
        <v>0</v>
      </c>
      <c r="DA18">
        <v>0</v>
      </c>
      <c r="DB18">
        <v>0</v>
      </c>
      <c r="DC18">
        <v>0</v>
      </c>
      <c r="DD18">
        <v>0</v>
      </c>
      <c r="DE18">
        <v>0</v>
      </c>
      <c r="DF18">
        <v>0</v>
      </c>
      <c r="DG18">
        <v>9.9779999999999998</v>
      </c>
      <c r="DH18">
        <v>0.40899999999999997</v>
      </c>
      <c r="DI18">
        <v>0.17299999999999999</v>
      </c>
      <c r="DJ18">
        <v>8.0000000000000002E-3</v>
      </c>
      <c r="DK18">
        <v>1</v>
      </c>
      <c r="DL18">
        <v>1</v>
      </c>
      <c r="DM18">
        <v>1</v>
      </c>
      <c r="DN18">
        <v>1</v>
      </c>
      <c r="DO18">
        <v>0.312</v>
      </c>
      <c r="DP18">
        <v>3.0000000000000001E-3</v>
      </c>
      <c r="DQ18">
        <v>0.56000000000000005</v>
      </c>
      <c r="DR18">
        <v>2.3E-2</v>
      </c>
      <c r="DS18">
        <v>0.78700000000000003</v>
      </c>
      <c r="DT18">
        <v>1.7000000000000001E-2</v>
      </c>
      <c r="DU18">
        <v>1.66</v>
      </c>
      <c r="DV18">
        <v>2.8000000000000001E-2</v>
      </c>
      <c r="DW18">
        <v>16.454999999999998</v>
      </c>
      <c r="DX18">
        <v>0.35899999999999999</v>
      </c>
      <c r="DY18">
        <v>3.2970000000000002</v>
      </c>
      <c r="DZ18">
        <v>3.6999999999999998E-2</v>
      </c>
      <c r="EA18">
        <v>1.66</v>
      </c>
      <c r="EB18">
        <v>2.8000000000000001E-2</v>
      </c>
      <c r="EC18">
        <v>0</v>
      </c>
      <c r="ED18">
        <v>0</v>
      </c>
      <c r="EE18">
        <v>10.15</v>
      </c>
      <c r="EF18">
        <v>0.40899999999999997</v>
      </c>
      <c r="EG18">
        <v>5.7000000000000002E-2</v>
      </c>
      <c r="EH18">
        <v>3.4000000000000002E-2</v>
      </c>
      <c r="EI18">
        <v>6.0999999999999999E-2</v>
      </c>
      <c r="EJ18">
        <v>3.6999999999999998E-2</v>
      </c>
      <c r="EK18">
        <v>5.8999999999999997E-2</v>
      </c>
      <c r="EL18">
        <v>3.5000000000000003E-2</v>
      </c>
      <c r="EM18">
        <v>0.94299999999999995</v>
      </c>
      <c r="EN18">
        <v>3.4000000000000002E-2</v>
      </c>
      <c r="EO18">
        <v>0.93899999999999995</v>
      </c>
      <c r="EP18">
        <v>3.6999999999999998E-2</v>
      </c>
      <c r="EQ18">
        <v>0.44400000000000001</v>
      </c>
      <c r="ER18">
        <v>0.26400000000000001</v>
      </c>
      <c r="ES18">
        <v>0.52700000000000002</v>
      </c>
      <c r="ET18">
        <v>0.32</v>
      </c>
      <c r="EU18">
        <v>0</v>
      </c>
      <c r="EV18">
        <v>0</v>
      </c>
      <c r="EW18">
        <v>0</v>
      </c>
      <c r="EX18">
        <v>0</v>
      </c>
      <c r="EY18">
        <v>0</v>
      </c>
      <c r="EZ18">
        <v>0</v>
      </c>
      <c r="FA18">
        <v>0.77900000000000003</v>
      </c>
      <c r="FB18">
        <v>0.09</v>
      </c>
      <c r="FC18">
        <v>0.72299999999999998</v>
      </c>
      <c r="FD18">
        <v>9.1999999999999998E-2</v>
      </c>
      <c r="FE18">
        <v>0.83799999999999997</v>
      </c>
      <c r="FF18">
        <v>9.8000000000000004E-2</v>
      </c>
      <c r="FG18">
        <v>0.218</v>
      </c>
      <c r="FH18">
        <v>0.122</v>
      </c>
      <c r="FI18">
        <v>0.79300000000000004</v>
      </c>
      <c r="FJ18">
        <v>9.4E-2</v>
      </c>
      <c r="FK18">
        <v>0.221</v>
      </c>
      <c r="FL18">
        <v>0.09</v>
      </c>
      <c r="FM18">
        <v>0.27700000000000002</v>
      </c>
      <c r="FN18">
        <v>9.1999999999999998E-2</v>
      </c>
      <c r="FO18">
        <v>0.16200000000000001</v>
      </c>
      <c r="FP18">
        <v>9.8000000000000004E-2</v>
      </c>
      <c r="FQ18">
        <v>0.78200000000000003</v>
      </c>
      <c r="FR18">
        <v>0.122</v>
      </c>
      <c r="FS18">
        <v>0.318</v>
      </c>
      <c r="FT18">
        <v>3.6999999999999998E-2</v>
      </c>
      <c r="FU18">
        <v>0.23400000000000001</v>
      </c>
      <c r="FV18">
        <v>3.2000000000000001E-2</v>
      </c>
      <c r="FW18">
        <v>2.1150000000000002</v>
      </c>
      <c r="FX18">
        <v>0.248</v>
      </c>
      <c r="FY18">
        <v>8.9999999999999993E-3</v>
      </c>
      <c r="FZ18">
        <v>5.0000000000000001E-3</v>
      </c>
      <c r="GA18">
        <v>0</v>
      </c>
      <c r="GB18">
        <v>0</v>
      </c>
      <c r="GC18">
        <v>0</v>
      </c>
      <c r="GD18">
        <v>0</v>
      </c>
      <c r="GE18">
        <v>0</v>
      </c>
      <c r="GF18">
        <v>0</v>
      </c>
      <c r="GG18">
        <v>1.6120000000000001</v>
      </c>
      <c r="GH18">
        <v>0.97599999999999998</v>
      </c>
      <c r="GI18">
        <v>0.13500000000000001</v>
      </c>
      <c r="GJ18">
        <v>2.1999999999999999E-2</v>
      </c>
      <c r="GK18">
        <v>1</v>
      </c>
      <c r="GL18">
        <v>0</v>
      </c>
      <c r="GM18">
        <v>1</v>
      </c>
      <c r="GN18">
        <v>0</v>
      </c>
      <c r="GO18">
        <v>1</v>
      </c>
      <c r="GP18">
        <v>0</v>
      </c>
      <c r="GQ18">
        <v>1</v>
      </c>
      <c r="GR18">
        <v>0</v>
      </c>
      <c r="GS18">
        <v>1</v>
      </c>
      <c r="GT18">
        <v>0</v>
      </c>
      <c r="GU18">
        <v>0.44400000000000001</v>
      </c>
      <c r="GV18">
        <v>0.26400000000000001</v>
      </c>
      <c r="GW18">
        <v>0.52700000000000002</v>
      </c>
      <c r="GX18">
        <v>0.32</v>
      </c>
      <c r="GY18">
        <v>0</v>
      </c>
      <c r="GZ18">
        <v>0</v>
      </c>
      <c r="HA18">
        <v>0</v>
      </c>
      <c r="HB18">
        <v>0</v>
      </c>
      <c r="HC18">
        <v>0</v>
      </c>
      <c r="HD18">
        <v>0</v>
      </c>
      <c r="HE18">
        <v>1</v>
      </c>
      <c r="HF18">
        <v>0</v>
      </c>
      <c r="HG18">
        <v>1</v>
      </c>
      <c r="HH18">
        <v>0</v>
      </c>
      <c r="HI18">
        <v>1</v>
      </c>
      <c r="HJ18">
        <v>0</v>
      </c>
      <c r="HK18">
        <v>1</v>
      </c>
      <c r="HL18">
        <v>0</v>
      </c>
      <c r="HM18">
        <v>1</v>
      </c>
      <c r="HN18">
        <v>0</v>
      </c>
      <c r="HO18">
        <v>1</v>
      </c>
      <c r="HP18">
        <v>0</v>
      </c>
      <c r="HQ18">
        <v>1</v>
      </c>
      <c r="HR18">
        <v>0</v>
      </c>
      <c r="HS18">
        <v>0.318</v>
      </c>
      <c r="HT18">
        <v>3.6999999999999998E-2</v>
      </c>
      <c r="HU18">
        <v>0.23400000000000001</v>
      </c>
      <c r="HV18">
        <v>3.2000000000000001E-2</v>
      </c>
      <c r="HW18">
        <v>2.1150000000000002</v>
      </c>
      <c r="HX18">
        <v>0.248</v>
      </c>
      <c r="HY18">
        <v>0</v>
      </c>
      <c r="HZ18">
        <v>0</v>
      </c>
      <c r="IA18">
        <v>0</v>
      </c>
      <c r="IB18">
        <v>0</v>
      </c>
      <c r="IC18">
        <v>0</v>
      </c>
      <c r="ID18">
        <v>0</v>
      </c>
      <c r="IE18">
        <v>1.6120000000000001</v>
      </c>
      <c r="IF18">
        <v>0.97599999999999998</v>
      </c>
      <c r="IG18">
        <v>6.7000000000000004E-2</v>
      </c>
      <c r="IH18">
        <v>4.4999999999999998E-2</v>
      </c>
      <c r="II18">
        <v>7.9000000000000001E-2</v>
      </c>
      <c r="IJ18">
        <v>5.5E-2</v>
      </c>
      <c r="IK18">
        <v>0</v>
      </c>
      <c r="IL18">
        <v>0</v>
      </c>
      <c r="IM18">
        <v>0</v>
      </c>
      <c r="IN18">
        <v>0</v>
      </c>
      <c r="IO18">
        <v>0</v>
      </c>
      <c r="IP18">
        <v>0</v>
      </c>
      <c r="IQ18">
        <v>0.14599999999999999</v>
      </c>
      <c r="IR18">
        <v>7.0999999999999994E-2</v>
      </c>
      <c r="IS18">
        <v>2.6760000000000002</v>
      </c>
      <c r="IT18">
        <v>0.253</v>
      </c>
      <c r="IU18">
        <v>1.66</v>
      </c>
      <c r="IV18">
        <v>2.8000000000000001E-2</v>
      </c>
      <c r="IW18">
        <v>0.14099999999999999</v>
      </c>
      <c r="IX18">
        <v>6.9000000000000006E-2</v>
      </c>
      <c r="IY18">
        <v>2.6110000000000002</v>
      </c>
      <c r="IZ18">
        <v>0.255</v>
      </c>
      <c r="JA18">
        <v>1.623</v>
      </c>
      <c r="JB18">
        <v>4.5999999999999999E-2</v>
      </c>
      <c r="JC18">
        <v>0</v>
      </c>
      <c r="JD18">
        <v>0</v>
      </c>
      <c r="JE18">
        <v>1.748</v>
      </c>
      <c r="JF18">
        <v>0.97599999999999998</v>
      </c>
      <c r="JG18">
        <v>1E-3</v>
      </c>
      <c r="JH18">
        <v>0</v>
      </c>
      <c r="JI18">
        <v>26.033999999999999</v>
      </c>
      <c r="JJ18">
        <v>0.31</v>
      </c>
      <c r="JK18">
        <v>4.24</v>
      </c>
      <c r="JL18">
        <v>0.64500000000000002</v>
      </c>
      <c r="JM18">
        <v>1E-3</v>
      </c>
      <c r="JN18">
        <v>0</v>
      </c>
      <c r="JO18">
        <v>4.3760000000000003</v>
      </c>
      <c r="JP18">
        <v>0.26800000000000002</v>
      </c>
      <c r="JQ18">
        <v>1.748</v>
      </c>
      <c r="JR18">
        <v>0.97599999999999998</v>
      </c>
      <c r="JS18">
        <v>6.1230000000000002</v>
      </c>
      <c r="JT18">
        <v>1.012</v>
      </c>
      <c r="JU18">
        <v>3.266</v>
      </c>
      <c r="JV18">
        <v>0.54100000000000004</v>
      </c>
    </row>
    <row r="19" spans="1:282" x14ac:dyDescent="0.25">
      <c r="A19" t="s">
        <v>151</v>
      </c>
      <c r="B19" t="s">
        <v>17</v>
      </c>
      <c r="C19" t="s">
        <v>16</v>
      </c>
      <c r="D19">
        <v>0.222</v>
      </c>
      <c r="E19">
        <v>0.08</v>
      </c>
      <c r="F19">
        <v>2.9609999999999999</v>
      </c>
      <c r="G19">
        <v>0.13300000000000001</v>
      </c>
      <c r="H19">
        <v>1.9</v>
      </c>
      <c r="I19">
        <v>5.3999999999999999E-2</v>
      </c>
      <c r="J19">
        <v>0</v>
      </c>
      <c r="K19">
        <v>0</v>
      </c>
      <c r="L19">
        <v>1.1870000000000001</v>
      </c>
      <c r="M19">
        <v>0.42099999999999999</v>
      </c>
      <c r="N19">
        <v>1E-3</v>
      </c>
      <c r="O19">
        <v>0</v>
      </c>
      <c r="P19">
        <v>5.0839999999999996</v>
      </c>
      <c r="Q19">
        <v>0.16400000000000001</v>
      </c>
      <c r="R19">
        <v>1.1870000000000001</v>
      </c>
      <c r="S19">
        <v>0.42099999999999999</v>
      </c>
      <c r="T19">
        <v>6.2709999999999999</v>
      </c>
      <c r="U19">
        <v>0.45200000000000001</v>
      </c>
      <c r="V19" s="12">
        <f t="shared" si="0"/>
        <v>6.27</v>
      </c>
      <c r="W19" s="12">
        <f t="shared" si="1"/>
        <v>0.45200000000000001</v>
      </c>
      <c r="X19">
        <v>20</v>
      </c>
      <c r="Y19">
        <v>0.2</v>
      </c>
      <c r="Z19">
        <v>3.1890000000000001</v>
      </c>
      <c r="AA19">
        <v>0.23200000000000001</v>
      </c>
      <c r="AD19" t="s">
        <v>151</v>
      </c>
      <c r="AE19" t="s">
        <v>17</v>
      </c>
      <c r="AF19" t="s">
        <v>16</v>
      </c>
      <c r="AG19" t="s">
        <v>5</v>
      </c>
      <c r="AH19">
        <v>4.0999999999999996</v>
      </c>
      <c r="AI19">
        <v>0.04</v>
      </c>
      <c r="AJ19">
        <v>14.9</v>
      </c>
      <c r="AK19">
        <v>0.6</v>
      </c>
      <c r="AL19">
        <v>3.1</v>
      </c>
      <c r="AM19">
        <v>0.03</v>
      </c>
      <c r="AN19">
        <v>135</v>
      </c>
      <c r="AO19">
        <v>1.35</v>
      </c>
      <c r="AP19" t="s">
        <v>4</v>
      </c>
      <c r="AQ19" t="s">
        <v>0</v>
      </c>
      <c r="AR19" t="s">
        <v>0</v>
      </c>
      <c r="AS19" t="s">
        <v>0</v>
      </c>
      <c r="AT19" t="s">
        <v>0</v>
      </c>
      <c r="AU19">
        <v>12.5</v>
      </c>
      <c r="AV19">
        <v>0.5</v>
      </c>
      <c r="AW19" t="s">
        <v>0</v>
      </c>
      <c r="AX19" t="s">
        <v>0</v>
      </c>
      <c r="AY19" t="s">
        <v>15</v>
      </c>
      <c r="AZ19" t="s">
        <v>0</v>
      </c>
      <c r="BA19" t="s">
        <v>0</v>
      </c>
      <c r="BB19" t="s">
        <v>0</v>
      </c>
      <c r="BC19" t="s">
        <v>0</v>
      </c>
      <c r="BD19" t="s">
        <v>0</v>
      </c>
      <c r="BE19" t="s">
        <v>0</v>
      </c>
      <c r="BF19" t="s">
        <v>0</v>
      </c>
      <c r="BG19" t="s">
        <v>0</v>
      </c>
      <c r="BH19" t="s">
        <v>4</v>
      </c>
      <c r="BI19">
        <v>180</v>
      </c>
      <c r="BJ19">
        <v>400</v>
      </c>
      <c r="BK19" t="s">
        <v>3</v>
      </c>
      <c r="BL19" t="s">
        <v>14</v>
      </c>
      <c r="BM19">
        <v>0</v>
      </c>
      <c r="BN19">
        <v>0</v>
      </c>
      <c r="BO19" t="s">
        <v>1</v>
      </c>
      <c r="BP19">
        <v>0.15</v>
      </c>
      <c r="BQ19">
        <v>0.05</v>
      </c>
      <c r="BR19">
        <v>2</v>
      </c>
      <c r="BS19">
        <v>2</v>
      </c>
      <c r="BT19">
        <v>100</v>
      </c>
      <c r="BU19">
        <v>0.05</v>
      </c>
      <c r="BV19">
        <v>2.6</v>
      </c>
      <c r="BW19">
        <v>0.1</v>
      </c>
      <c r="BX19">
        <v>36.637816669999999</v>
      </c>
      <c r="BY19">
        <v>137.65004999999999</v>
      </c>
      <c r="BZ19">
        <v>1992.047</v>
      </c>
      <c r="CA19" t="s">
        <v>0</v>
      </c>
      <c r="CB19" t="s">
        <v>0</v>
      </c>
      <c r="CC19">
        <v>20</v>
      </c>
      <c r="CD19">
        <v>0.2</v>
      </c>
      <c r="CG19">
        <v>11.46</v>
      </c>
      <c r="CH19">
        <v>0.121</v>
      </c>
      <c r="CI19">
        <v>0.59699999999999998</v>
      </c>
      <c r="CJ19">
        <v>6.0000000000000001E-3</v>
      </c>
      <c r="CK19">
        <v>0.45800000000000002</v>
      </c>
      <c r="CL19">
        <v>5.0000000000000001E-3</v>
      </c>
      <c r="CM19">
        <v>10.989000000000001</v>
      </c>
      <c r="CN19">
        <v>0.44400000000000001</v>
      </c>
      <c r="CO19">
        <v>0.41299999999999998</v>
      </c>
      <c r="CP19">
        <v>2.1000000000000001E-2</v>
      </c>
      <c r="CQ19">
        <v>0.71399999999999997</v>
      </c>
      <c r="CR19">
        <v>2.9000000000000001E-2</v>
      </c>
      <c r="CS19">
        <v>2.4740000000000002</v>
      </c>
      <c r="CT19">
        <v>3.3000000000000002E-2</v>
      </c>
      <c r="CU19">
        <v>0.77200000000000002</v>
      </c>
      <c r="CV19">
        <v>1.7000000000000001E-2</v>
      </c>
      <c r="CW19">
        <v>0.05</v>
      </c>
      <c r="CX19">
        <v>1E-3</v>
      </c>
      <c r="CY19">
        <v>0</v>
      </c>
      <c r="CZ19">
        <v>0</v>
      </c>
      <c r="DA19">
        <v>0</v>
      </c>
      <c r="DB19">
        <v>0</v>
      </c>
      <c r="DC19">
        <v>0</v>
      </c>
      <c r="DD19">
        <v>0</v>
      </c>
      <c r="DE19">
        <v>0</v>
      </c>
      <c r="DF19">
        <v>0</v>
      </c>
      <c r="DG19">
        <v>9.9779999999999998</v>
      </c>
      <c r="DH19">
        <v>0.40899999999999997</v>
      </c>
      <c r="DI19">
        <v>0.17299999999999999</v>
      </c>
      <c r="DJ19">
        <v>8.0000000000000002E-3</v>
      </c>
      <c r="DK19">
        <v>1</v>
      </c>
      <c r="DL19">
        <v>1</v>
      </c>
      <c r="DM19">
        <v>1</v>
      </c>
      <c r="DN19">
        <v>1</v>
      </c>
      <c r="DO19">
        <v>0.45800000000000002</v>
      </c>
      <c r="DP19">
        <v>5.0000000000000001E-3</v>
      </c>
      <c r="DQ19">
        <v>0.71399999999999997</v>
      </c>
      <c r="DR19">
        <v>2.9000000000000001E-2</v>
      </c>
      <c r="DS19">
        <v>0.77200000000000002</v>
      </c>
      <c r="DT19">
        <v>1.7000000000000001E-2</v>
      </c>
      <c r="DU19">
        <v>1.9430000000000001</v>
      </c>
      <c r="DV19">
        <v>3.4000000000000002E-2</v>
      </c>
      <c r="DW19">
        <v>22.448</v>
      </c>
      <c r="DX19">
        <v>0.46</v>
      </c>
      <c r="DY19">
        <v>3.5339999999999998</v>
      </c>
      <c r="DZ19">
        <v>0.04</v>
      </c>
      <c r="EA19">
        <v>1.9430000000000001</v>
      </c>
      <c r="EB19">
        <v>3.4000000000000002E-2</v>
      </c>
      <c r="EC19">
        <v>0</v>
      </c>
      <c r="ED19">
        <v>0</v>
      </c>
      <c r="EE19">
        <v>10.15</v>
      </c>
      <c r="EF19">
        <v>0.40899999999999997</v>
      </c>
      <c r="EG19">
        <v>6.5000000000000002E-2</v>
      </c>
      <c r="EH19">
        <v>2.5000000000000001E-2</v>
      </c>
      <c r="EI19">
        <v>7.0999999999999994E-2</v>
      </c>
      <c r="EJ19">
        <v>2.7E-2</v>
      </c>
      <c r="EK19">
        <v>6.8000000000000005E-2</v>
      </c>
      <c r="EL19">
        <v>2.5999999999999999E-2</v>
      </c>
      <c r="EM19">
        <v>0.93500000000000005</v>
      </c>
      <c r="EN19">
        <v>2.5000000000000001E-2</v>
      </c>
      <c r="EO19">
        <v>0.92900000000000005</v>
      </c>
      <c r="EP19">
        <v>2.7E-2</v>
      </c>
      <c r="EQ19">
        <v>0.747</v>
      </c>
      <c r="ER19">
        <v>0.28899999999999998</v>
      </c>
      <c r="ES19">
        <v>0.77900000000000003</v>
      </c>
      <c r="ET19">
        <v>0.30099999999999999</v>
      </c>
      <c r="EU19">
        <v>0</v>
      </c>
      <c r="EV19">
        <v>0</v>
      </c>
      <c r="EW19">
        <v>0</v>
      </c>
      <c r="EX19">
        <v>0</v>
      </c>
      <c r="EY19">
        <v>0</v>
      </c>
      <c r="EZ19">
        <v>0</v>
      </c>
      <c r="FA19">
        <v>0.82599999999999996</v>
      </c>
      <c r="FB19">
        <v>4.2999999999999997E-2</v>
      </c>
      <c r="FC19">
        <v>0.76700000000000002</v>
      </c>
      <c r="FD19">
        <v>4.8000000000000001E-2</v>
      </c>
      <c r="FE19">
        <v>0.89400000000000002</v>
      </c>
      <c r="FF19">
        <v>4.2000000000000003E-2</v>
      </c>
      <c r="FG19">
        <v>0.253</v>
      </c>
      <c r="FH19">
        <v>8.7999999999999995E-2</v>
      </c>
      <c r="FI19">
        <v>0.84399999999999997</v>
      </c>
      <c r="FJ19">
        <v>4.3999999999999997E-2</v>
      </c>
      <c r="FK19">
        <v>0.17399999999999999</v>
      </c>
      <c r="FL19">
        <v>4.2999999999999997E-2</v>
      </c>
      <c r="FM19">
        <v>0.23300000000000001</v>
      </c>
      <c r="FN19">
        <v>4.8000000000000001E-2</v>
      </c>
      <c r="FO19">
        <v>0.106</v>
      </c>
      <c r="FP19">
        <v>4.2000000000000003E-2</v>
      </c>
      <c r="FQ19">
        <v>0.748</v>
      </c>
      <c r="FR19">
        <v>8.7999999999999995E-2</v>
      </c>
      <c r="FS19">
        <v>0.49299999999999999</v>
      </c>
      <c r="FT19">
        <v>2.5999999999999999E-2</v>
      </c>
      <c r="FU19">
        <v>0.317</v>
      </c>
      <c r="FV19">
        <v>2.5999999999999999E-2</v>
      </c>
      <c r="FW19">
        <v>2.2120000000000002</v>
      </c>
      <c r="FX19">
        <v>0.108</v>
      </c>
      <c r="FY19">
        <v>1.2999999999999999E-2</v>
      </c>
      <c r="FZ19">
        <v>4.0000000000000001E-3</v>
      </c>
      <c r="GA19">
        <v>0</v>
      </c>
      <c r="GB19">
        <v>0</v>
      </c>
      <c r="GC19">
        <v>0</v>
      </c>
      <c r="GD19">
        <v>0</v>
      </c>
      <c r="GE19">
        <v>0</v>
      </c>
      <c r="GF19">
        <v>0</v>
      </c>
      <c r="GG19">
        <v>1.0580000000000001</v>
      </c>
      <c r="GH19">
        <v>0.42099999999999999</v>
      </c>
      <c r="GI19">
        <v>0.129</v>
      </c>
      <c r="GJ19">
        <v>1.6E-2</v>
      </c>
      <c r="GK19">
        <v>1</v>
      </c>
      <c r="GL19">
        <v>0</v>
      </c>
      <c r="GM19">
        <v>1</v>
      </c>
      <c r="GN19">
        <v>0</v>
      </c>
      <c r="GO19">
        <v>1</v>
      </c>
      <c r="GP19">
        <v>0</v>
      </c>
      <c r="GQ19">
        <v>1</v>
      </c>
      <c r="GR19">
        <v>0</v>
      </c>
      <c r="GS19">
        <v>1</v>
      </c>
      <c r="GT19">
        <v>0</v>
      </c>
      <c r="GU19">
        <v>0.747</v>
      </c>
      <c r="GV19">
        <v>0.28899999999999998</v>
      </c>
      <c r="GW19">
        <v>0.77900000000000003</v>
      </c>
      <c r="GX19">
        <v>0.30099999999999999</v>
      </c>
      <c r="GY19">
        <v>0</v>
      </c>
      <c r="GZ19">
        <v>0</v>
      </c>
      <c r="HA19">
        <v>0</v>
      </c>
      <c r="HB19">
        <v>0</v>
      </c>
      <c r="HC19">
        <v>0</v>
      </c>
      <c r="HD19">
        <v>0</v>
      </c>
      <c r="HE19">
        <v>1</v>
      </c>
      <c r="HF19">
        <v>0</v>
      </c>
      <c r="HG19">
        <v>1</v>
      </c>
      <c r="HH19">
        <v>0</v>
      </c>
      <c r="HI19">
        <v>1</v>
      </c>
      <c r="HJ19">
        <v>0</v>
      </c>
      <c r="HK19">
        <v>1</v>
      </c>
      <c r="HL19">
        <v>0</v>
      </c>
      <c r="HM19">
        <v>1</v>
      </c>
      <c r="HN19">
        <v>0</v>
      </c>
      <c r="HO19">
        <v>1</v>
      </c>
      <c r="HP19">
        <v>0</v>
      </c>
      <c r="HQ19">
        <v>1</v>
      </c>
      <c r="HR19">
        <v>0</v>
      </c>
      <c r="HS19">
        <v>0.49299999999999999</v>
      </c>
      <c r="HT19">
        <v>2.5999999999999999E-2</v>
      </c>
      <c r="HU19">
        <v>0.317</v>
      </c>
      <c r="HV19">
        <v>2.5999999999999999E-2</v>
      </c>
      <c r="HW19">
        <v>2.2120000000000002</v>
      </c>
      <c r="HX19">
        <v>0.108</v>
      </c>
      <c r="HY19">
        <v>0</v>
      </c>
      <c r="HZ19">
        <v>0</v>
      </c>
      <c r="IA19">
        <v>0</v>
      </c>
      <c r="IB19">
        <v>0</v>
      </c>
      <c r="IC19">
        <v>0</v>
      </c>
      <c r="ID19">
        <v>0</v>
      </c>
      <c r="IE19">
        <v>1.0580000000000001</v>
      </c>
      <c r="IF19">
        <v>0.42099999999999999</v>
      </c>
      <c r="IG19">
        <v>0.112</v>
      </c>
      <c r="IH19">
        <v>5.7000000000000002E-2</v>
      </c>
      <c r="II19">
        <v>0.11700000000000001</v>
      </c>
      <c r="IJ19">
        <v>0.06</v>
      </c>
      <c r="IK19">
        <v>0</v>
      </c>
      <c r="IL19">
        <v>0</v>
      </c>
      <c r="IM19">
        <v>0</v>
      </c>
      <c r="IN19">
        <v>0</v>
      </c>
      <c r="IO19">
        <v>0</v>
      </c>
      <c r="IP19">
        <v>0</v>
      </c>
      <c r="IQ19">
        <v>0.22900000000000001</v>
      </c>
      <c r="IR19">
        <v>8.3000000000000004E-2</v>
      </c>
      <c r="IS19">
        <v>3.0350000000000001</v>
      </c>
      <c r="IT19">
        <v>0.114</v>
      </c>
      <c r="IU19">
        <v>1.9430000000000001</v>
      </c>
      <c r="IV19">
        <v>3.4000000000000002E-2</v>
      </c>
      <c r="IW19">
        <v>0.222</v>
      </c>
      <c r="IX19">
        <v>0.08</v>
      </c>
      <c r="IY19">
        <v>2.9609999999999999</v>
      </c>
      <c r="IZ19">
        <v>0.13300000000000001</v>
      </c>
      <c r="JA19">
        <v>1.9</v>
      </c>
      <c r="JB19">
        <v>5.3999999999999999E-2</v>
      </c>
      <c r="JC19">
        <v>0</v>
      </c>
      <c r="JD19">
        <v>0</v>
      </c>
      <c r="JE19">
        <v>1.1870000000000001</v>
      </c>
      <c r="JF19">
        <v>0.42099999999999999</v>
      </c>
      <c r="JG19">
        <v>1E-3</v>
      </c>
      <c r="JH19">
        <v>0</v>
      </c>
      <c r="JI19">
        <v>26.016999999999999</v>
      </c>
      <c r="JJ19">
        <v>0.31</v>
      </c>
      <c r="JK19">
        <v>4.24</v>
      </c>
      <c r="JL19">
        <v>0.64500000000000002</v>
      </c>
      <c r="JM19">
        <v>1E-3</v>
      </c>
      <c r="JN19">
        <v>0</v>
      </c>
      <c r="JO19">
        <v>5.0839999999999996</v>
      </c>
      <c r="JP19">
        <v>0.16400000000000001</v>
      </c>
      <c r="JQ19">
        <v>1.1870000000000001</v>
      </c>
      <c r="JR19">
        <v>0.42099999999999999</v>
      </c>
      <c r="JS19">
        <v>6.2709999999999999</v>
      </c>
      <c r="JT19">
        <v>0.45200000000000001</v>
      </c>
      <c r="JU19">
        <v>3.1890000000000001</v>
      </c>
      <c r="JV19">
        <v>0.23200000000000001</v>
      </c>
    </row>
    <row r="20" spans="1:282" x14ac:dyDescent="0.25">
      <c r="A20" t="s">
        <v>150</v>
      </c>
      <c r="B20" t="s">
        <v>17</v>
      </c>
      <c r="C20" t="s">
        <v>16</v>
      </c>
      <c r="D20">
        <v>0.29199999999999998</v>
      </c>
      <c r="E20">
        <v>0.154</v>
      </c>
      <c r="F20">
        <v>3.46</v>
      </c>
      <c r="G20">
        <v>0.41199999999999998</v>
      </c>
      <c r="H20">
        <v>2.7269999999999999</v>
      </c>
      <c r="I20">
        <v>7.9000000000000001E-2</v>
      </c>
      <c r="J20">
        <v>0</v>
      </c>
      <c r="K20">
        <v>0</v>
      </c>
      <c r="L20">
        <v>2.09</v>
      </c>
      <c r="M20">
        <v>1.3160000000000001</v>
      </c>
      <c r="N20">
        <v>1E-3</v>
      </c>
      <c r="O20">
        <v>0</v>
      </c>
      <c r="P20">
        <v>6.4809999999999999</v>
      </c>
      <c r="Q20">
        <v>0.44700000000000001</v>
      </c>
      <c r="R20">
        <v>2.09</v>
      </c>
      <c r="S20">
        <v>1.3160000000000001</v>
      </c>
      <c r="T20">
        <v>8.5709999999999997</v>
      </c>
      <c r="U20">
        <v>1.39</v>
      </c>
      <c r="V20" s="12">
        <f t="shared" si="0"/>
        <v>8.57</v>
      </c>
      <c r="W20" s="12">
        <f t="shared" si="1"/>
        <v>1.39</v>
      </c>
      <c r="X20">
        <v>20</v>
      </c>
      <c r="Y20">
        <v>0.2</v>
      </c>
      <c r="Z20">
        <v>2.3340000000000001</v>
      </c>
      <c r="AA20">
        <v>0.379</v>
      </c>
      <c r="AD20" t="s">
        <v>150</v>
      </c>
      <c r="AE20" t="s">
        <v>17</v>
      </c>
      <c r="AF20" t="s">
        <v>16</v>
      </c>
      <c r="AG20" t="s">
        <v>5</v>
      </c>
      <c r="AH20">
        <v>6.2</v>
      </c>
      <c r="AI20">
        <v>0.06</v>
      </c>
      <c r="AJ20">
        <v>24.5</v>
      </c>
      <c r="AK20">
        <v>0.98</v>
      </c>
      <c r="AL20">
        <v>3.71</v>
      </c>
      <c r="AM20">
        <v>0.04</v>
      </c>
      <c r="AN20">
        <v>134</v>
      </c>
      <c r="AO20">
        <v>1.34</v>
      </c>
      <c r="AP20" t="s">
        <v>4</v>
      </c>
      <c r="AQ20" t="s">
        <v>0</v>
      </c>
      <c r="AR20" t="s">
        <v>0</v>
      </c>
      <c r="AS20" t="s">
        <v>0</v>
      </c>
      <c r="AT20" t="s">
        <v>0</v>
      </c>
      <c r="AU20">
        <v>12.5</v>
      </c>
      <c r="AV20">
        <v>0.5</v>
      </c>
      <c r="AW20" t="s">
        <v>0</v>
      </c>
      <c r="AX20" t="s">
        <v>0</v>
      </c>
      <c r="AY20" t="s">
        <v>15</v>
      </c>
      <c r="AZ20" t="s">
        <v>0</v>
      </c>
      <c r="BA20" t="s">
        <v>0</v>
      </c>
      <c r="BB20" t="s">
        <v>0</v>
      </c>
      <c r="BC20" t="s">
        <v>0</v>
      </c>
      <c r="BD20" t="s">
        <v>0</v>
      </c>
      <c r="BE20" t="s">
        <v>0</v>
      </c>
      <c r="BF20" t="s">
        <v>0</v>
      </c>
      <c r="BG20" t="s">
        <v>0</v>
      </c>
      <c r="BH20" t="s">
        <v>4</v>
      </c>
      <c r="BI20">
        <v>180</v>
      </c>
      <c r="BJ20">
        <v>900</v>
      </c>
      <c r="BK20" t="s">
        <v>3</v>
      </c>
      <c r="BL20" t="s">
        <v>14</v>
      </c>
      <c r="BM20">
        <v>0</v>
      </c>
      <c r="BN20">
        <v>0</v>
      </c>
      <c r="BO20" t="s">
        <v>1</v>
      </c>
      <c r="BP20">
        <v>0.15</v>
      </c>
      <c r="BQ20">
        <v>0.05</v>
      </c>
      <c r="BR20">
        <v>2</v>
      </c>
      <c r="BS20">
        <v>2</v>
      </c>
      <c r="BT20">
        <v>100</v>
      </c>
      <c r="BU20">
        <v>0.05</v>
      </c>
      <c r="BV20">
        <v>2.6</v>
      </c>
      <c r="BW20">
        <v>0.1</v>
      </c>
      <c r="BX20">
        <v>36.685233330000003</v>
      </c>
      <c r="BY20">
        <v>137.75954999999999</v>
      </c>
      <c r="BZ20">
        <v>2632.4</v>
      </c>
      <c r="CA20" t="s">
        <v>0</v>
      </c>
      <c r="CB20" t="s">
        <v>0</v>
      </c>
      <c r="CC20">
        <v>20</v>
      </c>
      <c r="CD20">
        <v>0.2</v>
      </c>
      <c r="CG20">
        <v>17.329000000000001</v>
      </c>
      <c r="CH20">
        <v>0.18099999999999999</v>
      </c>
      <c r="CI20">
        <v>0.90300000000000002</v>
      </c>
      <c r="CJ20">
        <v>8.9999999999999993E-3</v>
      </c>
      <c r="CK20">
        <v>0.69199999999999995</v>
      </c>
      <c r="CL20">
        <v>7.0000000000000001E-3</v>
      </c>
      <c r="CM20">
        <v>18.068999999999999</v>
      </c>
      <c r="CN20">
        <v>0.72599999999999998</v>
      </c>
      <c r="CO20">
        <v>0.67900000000000005</v>
      </c>
      <c r="CP20">
        <v>3.5000000000000003E-2</v>
      </c>
      <c r="CQ20">
        <v>1.1739999999999999</v>
      </c>
      <c r="CR20">
        <v>4.7E-2</v>
      </c>
      <c r="CS20">
        <v>2.9609999999999999</v>
      </c>
      <c r="CT20">
        <v>4.2000000000000003E-2</v>
      </c>
      <c r="CU20">
        <v>0.92400000000000004</v>
      </c>
      <c r="CV20">
        <v>0.02</v>
      </c>
      <c r="CW20">
        <v>0.05</v>
      </c>
      <c r="CX20">
        <v>1E-3</v>
      </c>
      <c r="CY20">
        <v>0</v>
      </c>
      <c r="CZ20">
        <v>0</v>
      </c>
      <c r="DA20">
        <v>0</v>
      </c>
      <c r="DB20">
        <v>0</v>
      </c>
      <c r="DC20">
        <v>0</v>
      </c>
      <c r="DD20">
        <v>0</v>
      </c>
      <c r="DE20">
        <v>0</v>
      </c>
      <c r="DF20">
        <v>0</v>
      </c>
      <c r="DG20">
        <v>9.9779999999999998</v>
      </c>
      <c r="DH20">
        <v>0.40899999999999997</v>
      </c>
      <c r="DI20">
        <v>0.17299999999999999</v>
      </c>
      <c r="DJ20">
        <v>8.0000000000000002E-3</v>
      </c>
      <c r="DK20">
        <v>1</v>
      </c>
      <c r="DL20">
        <v>1</v>
      </c>
      <c r="DM20">
        <v>1</v>
      </c>
      <c r="DN20">
        <v>1</v>
      </c>
      <c r="DO20">
        <v>0.69199999999999995</v>
      </c>
      <c r="DP20">
        <v>7.0000000000000001E-3</v>
      </c>
      <c r="DQ20">
        <v>1.1739999999999999</v>
      </c>
      <c r="DR20">
        <v>4.7E-2</v>
      </c>
      <c r="DS20">
        <v>0.92400000000000004</v>
      </c>
      <c r="DT20">
        <v>0.02</v>
      </c>
      <c r="DU20">
        <v>2.79</v>
      </c>
      <c r="DV20">
        <v>5.1999999999999998E-2</v>
      </c>
      <c r="DW20">
        <v>35.398000000000003</v>
      </c>
      <c r="DX20">
        <v>0.748</v>
      </c>
      <c r="DY20">
        <v>4.593</v>
      </c>
      <c r="DZ20">
        <v>5.5E-2</v>
      </c>
      <c r="EA20">
        <v>2.79</v>
      </c>
      <c r="EB20">
        <v>5.1999999999999998E-2</v>
      </c>
      <c r="EC20">
        <v>0</v>
      </c>
      <c r="ED20">
        <v>0</v>
      </c>
      <c r="EE20">
        <v>10.15</v>
      </c>
      <c r="EF20">
        <v>0.40899999999999997</v>
      </c>
      <c r="EG20">
        <v>5.5E-2</v>
      </c>
      <c r="EH20">
        <v>3.5000000000000003E-2</v>
      </c>
      <c r="EI20">
        <v>5.8000000000000003E-2</v>
      </c>
      <c r="EJ20">
        <v>0.04</v>
      </c>
      <c r="EK20">
        <v>5.7000000000000002E-2</v>
      </c>
      <c r="EL20">
        <v>3.7999999999999999E-2</v>
      </c>
      <c r="EM20">
        <v>0.94499999999999995</v>
      </c>
      <c r="EN20">
        <v>3.5000000000000003E-2</v>
      </c>
      <c r="EO20">
        <v>0.94199999999999995</v>
      </c>
      <c r="EP20">
        <v>0.04</v>
      </c>
      <c r="EQ20">
        <v>0.95699999999999996</v>
      </c>
      <c r="ER20">
        <v>0.61</v>
      </c>
      <c r="ES20">
        <v>1.05</v>
      </c>
      <c r="ET20">
        <v>0.72399999999999998</v>
      </c>
      <c r="EU20">
        <v>0</v>
      </c>
      <c r="EV20">
        <v>0</v>
      </c>
      <c r="EW20">
        <v>0</v>
      </c>
      <c r="EX20">
        <v>0</v>
      </c>
      <c r="EY20">
        <v>0</v>
      </c>
      <c r="EZ20">
        <v>0</v>
      </c>
      <c r="FA20">
        <v>0.753</v>
      </c>
      <c r="FB20">
        <v>0.11600000000000001</v>
      </c>
      <c r="FC20">
        <v>0.69799999999999995</v>
      </c>
      <c r="FD20">
        <v>0.11700000000000001</v>
      </c>
      <c r="FE20">
        <v>0.80400000000000005</v>
      </c>
      <c r="FF20">
        <v>0.13200000000000001</v>
      </c>
      <c r="FG20">
        <v>0.20799999999999999</v>
      </c>
      <c r="FH20">
        <v>0.13200000000000001</v>
      </c>
      <c r="FI20">
        <v>0.76400000000000001</v>
      </c>
      <c r="FJ20">
        <v>0.123</v>
      </c>
      <c r="FK20">
        <v>0.247</v>
      </c>
      <c r="FL20">
        <v>0.11600000000000001</v>
      </c>
      <c r="FM20">
        <v>0.30199999999999999</v>
      </c>
      <c r="FN20">
        <v>0.11700000000000001</v>
      </c>
      <c r="FO20">
        <v>0.19600000000000001</v>
      </c>
      <c r="FP20">
        <v>0.13200000000000001</v>
      </c>
      <c r="FQ20">
        <v>0.79200000000000004</v>
      </c>
      <c r="FR20">
        <v>0.13200000000000001</v>
      </c>
      <c r="FS20">
        <v>0.68</v>
      </c>
      <c r="FT20">
        <v>0.105</v>
      </c>
      <c r="FU20">
        <v>0.47399999999999998</v>
      </c>
      <c r="FV20">
        <v>8.3000000000000004E-2</v>
      </c>
      <c r="FW20">
        <v>2.3820000000000001</v>
      </c>
      <c r="FX20">
        <v>0.39100000000000001</v>
      </c>
      <c r="FY20">
        <v>0.01</v>
      </c>
      <c r="FZ20">
        <v>7.0000000000000001E-3</v>
      </c>
      <c r="GA20">
        <v>0</v>
      </c>
      <c r="GB20">
        <v>0</v>
      </c>
      <c r="GC20">
        <v>0</v>
      </c>
      <c r="GD20">
        <v>0</v>
      </c>
      <c r="GE20">
        <v>0</v>
      </c>
      <c r="GF20">
        <v>0</v>
      </c>
      <c r="GG20">
        <v>1.9530000000000001</v>
      </c>
      <c r="GH20">
        <v>1.3160000000000001</v>
      </c>
      <c r="GI20">
        <v>0.13700000000000001</v>
      </c>
      <c r="GJ20">
        <v>2.4E-2</v>
      </c>
      <c r="GK20">
        <v>1</v>
      </c>
      <c r="GL20">
        <v>0</v>
      </c>
      <c r="GM20">
        <v>1</v>
      </c>
      <c r="GN20">
        <v>0</v>
      </c>
      <c r="GO20">
        <v>1</v>
      </c>
      <c r="GP20">
        <v>0</v>
      </c>
      <c r="GQ20">
        <v>1</v>
      </c>
      <c r="GR20">
        <v>0</v>
      </c>
      <c r="GS20">
        <v>1</v>
      </c>
      <c r="GT20">
        <v>0</v>
      </c>
      <c r="GU20">
        <v>0.95699999999999996</v>
      </c>
      <c r="GV20">
        <v>0.61</v>
      </c>
      <c r="GW20">
        <v>1.05</v>
      </c>
      <c r="GX20">
        <v>0.72399999999999998</v>
      </c>
      <c r="GY20">
        <v>0</v>
      </c>
      <c r="GZ20">
        <v>0</v>
      </c>
      <c r="HA20">
        <v>0</v>
      </c>
      <c r="HB20">
        <v>0</v>
      </c>
      <c r="HC20">
        <v>0</v>
      </c>
      <c r="HD20">
        <v>0</v>
      </c>
      <c r="HE20">
        <v>1</v>
      </c>
      <c r="HF20">
        <v>0</v>
      </c>
      <c r="HG20">
        <v>1</v>
      </c>
      <c r="HH20">
        <v>0</v>
      </c>
      <c r="HI20">
        <v>1</v>
      </c>
      <c r="HJ20">
        <v>0</v>
      </c>
      <c r="HK20">
        <v>1</v>
      </c>
      <c r="HL20">
        <v>0</v>
      </c>
      <c r="HM20">
        <v>1</v>
      </c>
      <c r="HN20">
        <v>0</v>
      </c>
      <c r="HO20">
        <v>1</v>
      </c>
      <c r="HP20">
        <v>0</v>
      </c>
      <c r="HQ20">
        <v>1</v>
      </c>
      <c r="HR20">
        <v>0</v>
      </c>
      <c r="HS20">
        <v>0.68</v>
      </c>
      <c r="HT20">
        <v>0.105</v>
      </c>
      <c r="HU20">
        <v>0.47399999999999998</v>
      </c>
      <c r="HV20">
        <v>8.3000000000000004E-2</v>
      </c>
      <c r="HW20">
        <v>2.3820000000000001</v>
      </c>
      <c r="HX20">
        <v>0.39100000000000001</v>
      </c>
      <c r="HY20">
        <v>0</v>
      </c>
      <c r="HZ20">
        <v>0</v>
      </c>
      <c r="IA20">
        <v>0</v>
      </c>
      <c r="IB20">
        <v>0</v>
      </c>
      <c r="IC20">
        <v>0</v>
      </c>
      <c r="ID20">
        <v>0</v>
      </c>
      <c r="IE20">
        <v>1.9530000000000001</v>
      </c>
      <c r="IF20">
        <v>1.3160000000000001</v>
      </c>
      <c r="IG20">
        <v>0.14299999999999999</v>
      </c>
      <c r="IH20">
        <v>0.10299999999999999</v>
      </c>
      <c r="II20">
        <v>0.157</v>
      </c>
      <c r="IJ20">
        <v>0.121</v>
      </c>
      <c r="IK20">
        <v>0</v>
      </c>
      <c r="IL20">
        <v>0</v>
      </c>
      <c r="IM20">
        <v>0</v>
      </c>
      <c r="IN20">
        <v>0</v>
      </c>
      <c r="IO20">
        <v>0</v>
      </c>
      <c r="IP20">
        <v>0</v>
      </c>
      <c r="IQ20">
        <v>0.30099999999999999</v>
      </c>
      <c r="IR20">
        <v>0.159</v>
      </c>
      <c r="IS20">
        <v>3.5459999999999998</v>
      </c>
      <c r="IT20">
        <v>0.41399999999999998</v>
      </c>
      <c r="IU20">
        <v>2.79</v>
      </c>
      <c r="IV20">
        <v>5.1999999999999998E-2</v>
      </c>
      <c r="IW20">
        <v>0.29199999999999998</v>
      </c>
      <c r="IX20">
        <v>0.154</v>
      </c>
      <c r="IY20">
        <v>3.46</v>
      </c>
      <c r="IZ20">
        <v>0.41199999999999998</v>
      </c>
      <c r="JA20">
        <v>2.7269999999999999</v>
      </c>
      <c r="JB20">
        <v>7.9000000000000001E-2</v>
      </c>
      <c r="JC20">
        <v>0</v>
      </c>
      <c r="JD20">
        <v>0</v>
      </c>
      <c r="JE20">
        <v>2.09</v>
      </c>
      <c r="JF20">
        <v>1.3160000000000001</v>
      </c>
      <c r="JG20">
        <v>1E-3</v>
      </c>
      <c r="JH20">
        <v>0</v>
      </c>
      <c r="JI20">
        <v>26.073</v>
      </c>
      <c r="JJ20">
        <v>0.31</v>
      </c>
      <c r="JK20">
        <v>4.24</v>
      </c>
      <c r="JL20">
        <v>0.64500000000000002</v>
      </c>
      <c r="JM20">
        <v>1E-3</v>
      </c>
      <c r="JN20">
        <v>0</v>
      </c>
      <c r="JO20">
        <v>6.4809999999999999</v>
      </c>
      <c r="JP20">
        <v>0.44700000000000001</v>
      </c>
      <c r="JQ20">
        <v>2.09</v>
      </c>
      <c r="JR20">
        <v>1.3160000000000001</v>
      </c>
      <c r="JS20">
        <v>8.5709999999999997</v>
      </c>
      <c r="JT20">
        <v>1.39</v>
      </c>
      <c r="JU20">
        <v>2.3340000000000001</v>
      </c>
      <c r="JV20">
        <v>0.379</v>
      </c>
    </row>
    <row r="21" spans="1:282" x14ac:dyDescent="0.25">
      <c r="A21" t="s">
        <v>143</v>
      </c>
      <c r="B21" t="s">
        <v>17</v>
      </c>
      <c r="C21" t="s">
        <v>16</v>
      </c>
      <c r="D21">
        <v>0.12</v>
      </c>
      <c r="E21">
        <v>5.7000000000000002E-2</v>
      </c>
      <c r="F21">
        <v>2.3039999999999998</v>
      </c>
      <c r="G21">
        <v>0.313</v>
      </c>
      <c r="H21">
        <v>1.69</v>
      </c>
      <c r="I21">
        <v>4.9000000000000002E-2</v>
      </c>
      <c r="J21">
        <v>0</v>
      </c>
      <c r="K21">
        <v>0</v>
      </c>
      <c r="L21">
        <v>2.395</v>
      </c>
      <c r="M21">
        <v>1.345</v>
      </c>
      <c r="N21">
        <v>1E-3</v>
      </c>
      <c r="O21">
        <v>0</v>
      </c>
      <c r="P21">
        <v>4.1150000000000002</v>
      </c>
      <c r="Q21">
        <v>0.32200000000000001</v>
      </c>
      <c r="R21">
        <v>2.395</v>
      </c>
      <c r="S21">
        <v>1.345</v>
      </c>
      <c r="T21">
        <v>6.51</v>
      </c>
      <c r="U21">
        <v>1.383</v>
      </c>
      <c r="V21" s="12">
        <f t="shared" si="0"/>
        <v>6.5089999999999995</v>
      </c>
      <c r="W21" s="12">
        <f t="shared" si="1"/>
        <v>1.383</v>
      </c>
      <c r="X21">
        <v>20</v>
      </c>
      <c r="Y21">
        <v>0.2</v>
      </c>
      <c r="Z21">
        <v>3.0720000000000001</v>
      </c>
      <c r="AA21">
        <v>0.65300000000000002</v>
      </c>
      <c r="AD21" t="s">
        <v>143</v>
      </c>
      <c r="AE21" t="s">
        <v>17</v>
      </c>
      <c r="AF21" t="s">
        <v>16</v>
      </c>
      <c r="AG21" t="s">
        <v>5</v>
      </c>
      <c r="AH21">
        <v>3.1</v>
      </c>
      <c r="AI21">
        <v>0.03</v>
      </c>
      <c r="AJ21">
        <v>14</v>
      </c>
      <c r="AK21">
        <v>0.56000000000000005</v>
      </c>
      <c r="AL21">
        <v>2.86</v>
      </c>
      <c r="AM21">
        <v>0.03</v>
      </c>
      <c r="AN21">
        <v>106</v>
      </c>
      <c r="AO21">
        <v>1.06</v>
      </c>
      <c r="AP21" t="s">
        <v>4</v>
      </c>
      <c r="AQ21" t="s">
        <v>0</v>
      </c>
      <c r="AR21" t="s">
        <v>0</v>
      </c>
      <c r="AS21" t="s">
        <v>0</v>
      </c>
      <c r="AT21" t="s">
        <v>0</v>
      </c>
      <c r="AU21">
        <v>12.5</v>
      </c>
      <c r="AV21">
        <v>0.5</v>
      </c>
      <c r="AW21" t="s">
        <v>0</v>
      </c>
      <c r="AX21" t="s">
        <v>0</v>
      </c>
      <c r="AY21" t="s">
        <v>15</v>
      </c>
      <c r="AZ21" t="s">
        <v>0</v>
      </c>
      <c r="BA21" t="s">
        <v>0</v>
      </c>
      <c r="BB21" t="s">
        <v>0</v>
      </c>
      <c r="BC21" t="s">
        <v>0</v>
      </c>
      <c r="BD21" t="s">
        <v>0</v>
      </c>
      <c r="BE21" t="s">
        <v>0</v>
      </c>
      <c r="BF21" t="s">
        <v>0</v>
      </c>
      <c r="BG21" t="s">
        <v>0</v>
      </c>
      <c r="BH21" t="s">
        <v>4</v>
      </c>
      <c r="BI21">
        <v>250</v>
      </c>
      <c r="BJ21">
        <v>1000</v>
      </c>
      <c r="BK21" t="s">
        <v>3</v>
      </c>
      <c r="BL21" t="s">
        <v>14</v>
      </c>
      <c r="BM21">
        <v>0</v>
      </c>
      <c r="BN21">
        <v>0</v>
      </c>
      <c r="BO21" t="s">
        <v>1</v>
      </c>
      <c r="BP21">
        <v>0.15</v>
      </c>
      <c r="BQ21">
        <v>0.05</v>
      </c>
      <c r="BR21">
        <v>2</v>
      </c>
      <c r="BS21">
        <v>2</v>
      </c>
      <c r="BT21">
        <v>100</v>
      </c>
      <c r="BU21">
        <v>0.05</v>
      </c>
      <c r="BV21">
        <v>2.6</v>
      </c>
      <c r="BW21">
        <v>0.1</v>
      </c>
      <c r="BX21">
        <v>36.646942000000003</v>
      </c>
      <c r="BY21">
        <v>137.66238000000001</v>
      </c>
      <c r="BZ21">
        <v>1605</v>
      </c>
      <c r="CA21" t="s">
        <v>0</v>
      </c>
      <c r="CB21" t="s">
        <v>0</v>
      </c>
      <c r="CC21">
        <v>20</v>
      </c>
      <c r="CD21">
        <v>0.2</v>
      </c>
      <c r="CG21">
        <v>8.6649999999999991</v>
      </c>
      <c r="CH21">
        <v>9.0999999999999998E-2</v>
      </c>
      <c r="CI21">
        <v>0.45200000000000001</v>
      </c>
      <c r="CJ21">
        <v>5.0000000000000001E-3</v>
      </c>
      <c r="CK21">
        <v>0.34599999999999997</v>
      </c>
      <c r="CL21">
        <v>3.0000000000000001E-3</v>
      </c>
      <c r="CM21">
        <v>10.324999999999999</v>
      </c>
      <c r="CN21">
        <v>0.41499999999999998</v>
      </c>
      <c r="CO21">
        <v>0.38800000000000001</v>
      </c>
      <c r="CP21">
        <v>0.02</v>
      </c>
      <c r="CQ21">
        <v>0.67100000000000004</v>
      </c>
      <c r="CR21">
        <v>2.7E-2</v>
      </c>
      <c r="CS21">
        <v>2.2829999999999999</v>
      </c>
      <c r="CT21">
        <v>3.2000000000000001E-2</v>
      </c>
      <c r="CU21">
        <v>0.71199999999999997</v>
      </c>
      <c r="CV21">
        <v>1.6E-2</v>
      </c>
      <c r="CW21">
        <v>3.9E-2</v>
      </c>
      <c r="CX21">
        <v>1E-3</v>
      </c>
      <c r="CY21">
        <v>0</v>
      </c>
      <c r="CZ21">
        <v>0</v>
      </c>
      <c r="DA21">
        <v>0</v>
      </c>
      <c r="DB21">
        <v>0</v>
      </c>
      <c r="DC21">
        <v>0</v>
      </c>
      <c r="DD21">
        <v>0</v>
      </c>
      <c r="DE21">
        <v>0</v>
      </c>
      <c r="DF21">
        <v>0</v>
      </c>
      <c r="DG21">
        <v>9.9779999999999998</v>
      </c>
      <c r="DH21">
        <v>0.40899999999999997</v>
      </c>
      <c r="DI21">
        <v>0.17299999999999999</v>
      </c>
      <c r="DJ21">
        <v>8.0000000000000002E-3</v>
      </c>
      <c r="DK21">
        <v>1</v>
      </c>
      <c r="DL21">
        <v>1</v>
      </c>
      <c r="DM21">
        <v>1</v>
      </c>
      <c r="DN21">
        <v>1</v>
      </c>
      <c r="DO21">
        <v>0.34599999999999997</v>
      </c>
      <c r="DP21">
        <v>3.0000000000000001E-3</v>
      </c>
      <c r="DQ21">
        <v>0.67100000000000004</v>
      </c>
      <c r="DR21">
        <v>2.7E-2</v>
      </c>
      <c r="DS21">
        <v>0.71199999999999997</v>
      </c>
      <c r="DT21">
        <v>1.6E-2</v>
      </c>
      <c r="DU21">
        <v>1.7290000000000001</v>
      </c>
      <c r="DV21">
        <v>3.1E-2</v>
      </c>
      <c r="DW21">
        <v>18.989999999999998</v>
      </c>
      <c r="DX21">
        <v>0.42399999999999999</v>
      </c>
      <c r="DY21">
        <v>3.1619999999999999</v>
      </c>
      <c r="DZ21">
        <v>3.7999999999999999E-2</v>
      </c>
      <c r="EA21">
        <v>1.7290000000000001</v>
      </c>
      <c r="EB21">
        <v>3.1E-2</v>
      </c>
      <c r="EC21">
        <v>0</v>
      </c>
      <c r="ED21">
        <v>0</v>
      </c>
      <c r="EE21">
        <v>10.15</v>
      </c>
      <c r="EF21">
        <v>0.40899999999999997</v>
      </c>
      <c r="EG21">
        <v>4.2000000000000003E-2</v>
      </c>
      <c r="EH21">
        <v>2.1999999999999999E-2</v>
      </c>
      <c r="EI21">
        <v>4.3999999999999997E-2</v>
      </c>
      <c r="EJ21">
        <v>2.7E-2</v>
      </c>
      <c r="EK21">
        <v>4.2999999999999997E-2</v>
      </c>
      <c r="EL21">
        <v>2.4E-2</v>
      </c>
      <c r="EM21">
        <v>0.95799999999999996</v>
      </c>
      <c r="EN21">
        <v>2.1999999999999999E-2</v>
      </c>
      <c r="EO21">
        <v>0.95599999999999996</v>
      </c>
      <c r="EP21">
        <v>2.7E-2</v>
      </c>
      <c r="EQ21">
        <v>0.36199999999999999</v>
      </c>
      <c r="ER21">
        <v>0.189</v>
      </c>
      <c r="ES21">
        <v>0.45900000000000002</v>
      </c>
      <c r="ET21">
        <v>0.27700000000000002</v>
      </c>
      <c r="EU21">
        <v>0</v>
      </c>
      <c r="EV21">
        <v>0</v>
      </c>
      <c r="EW21">
        <v>0</v>
      </c>
      <c r="EX21">
        <v>0</v>
      </c>
      <c r="EY21">
        <v>0</v>
      </c>
      <c r="EZ21">
        <v>0</v>
      </c>
      <c r="FA21">
        <v>0.72599999999999998</v>
      </c>
      <c r="FB21">
        <v>0.113</v>
      </c>
      <c r="FC21">
        <v>0.66900000000000004</v>
      </c>
      <c r="FD21">
        <v>0.11</v>
      </c>
      <c r="FE21">
        <v>0.77500000000000002</v>
      </c>
      <c r="FF21">
        <v>0.13500000000000001</v>
      </c>
      <c r="FG21">
        <v>0.16200000000000001</v>
      </c>
      <c r="FH21">
        <v>9.4E-2</v>
      </c>
      <c r="FI21">
        <v>0.73499999999999999</v>
      </c>
      <c r="FJ21">
        <v>0.122</v>
      </c>
      <c r="FK21">
        <v>0.27400000000000002</v>
      </c>
      <c r="FL21">
        <v>0.113</v>
      </c>
      <c r="FM21">
        <v>0.33100000000000002</v>
      </c>
      <c r="FN21">
        <v>0.11</v>
      </c>
      <c r="FO21">
        <v>0.22600000000000001</v>
      </c>
      <c r="FP21">
        <v>0.13500000000000001</v>
      </c>
      <c r="FQ21">
        <v>0.83799999999999997</v>
      </c>
      <c r="FR21">
        <v>9.4E-2</v>
      </c>
      <c r="FS21">
        <v>0.32800000000000001</v>
      </c>
      <c r="FT21">
        <v>5.0999999999999997E-2</v>
      </c>
      <c r="FU21">
        <v>0.25900000000000001</v>
      </c>
      <c r="FV21">
        <v>4.4999999999999998E-2</v>
      </c>
      <c r="FW21">
        <v>1.768</v>
      </c>
      <c r="FX21">
        <v>0.308</v>
      </c>
      <c r="FY21">
        <v>6.0000000000000001E-3</v>
      </c>
      <c r="FZ21">
        <v>4.0000000000000001E-3</v>
      </c>
      <c r="GA21">
        <v>0</v>
      </c>
      <c r="GB21">
        <v>0</v>
      </c>
      <c r="GC21">
        <v>0</v>
      </c>
      <c r="GD21">
        <v>0</v>
      </c>
      <c r="GE21">
        <v>0</v>
      </c>
      <c r="GF21">
        <v>0</v>
      </c>
      <c r="GG21">
        <v>2.25</v>
      </c>
      <c r="GH21">
        <v>1.345</v>
      </c>
      <c r="GI21">
        <v>0.14499999999999999</v>
      </c>
      <c r="GJ21">
        <v>1.7999999999999999E-2</v>
      </c>
      <c r="GK21">
        <v>1</v>
      </c>
      <c r="GL21">
        <v>0</v>
      </c>
      <c r="GM21">
        <v>1</v>
      </c>
      <c r="GN21">
        <v>0</v>
      </c>
      <c r="GO21">
        <v>1</v>
      </c>
      <c r="GP21">
        <v>0</v>
      </c>
      <c r="GQ21">
        <v>1</v>
      </c>
      <c r="GR21">
        <v>0</v>
      </c>
      <c r="GS21">
        <v>1</v>
      </c>
      <c r="GT21">
        <v>0</v>
      </c>
      <c r="GU21">
        <v>0.36199999999999999</v>
      </c>
      <c r="GV21">
        <v>0.189</v>
      </c>
      <c r="GW21">
        <v>0.45900000000000002</v>
      </c>
      <c r="GX21">
        <v>0.27700000000000002</v>
      </c>
      <c r="GY21">
        <v>0</v>
      </c>
      <c r="GZ21">
        <v>0</v>
      </c>
      <c r="HA21">
        <v>0</v>
      </c>
      <c r="HB21">
        <v>0</v>
      </c>
      <c r="HC21">
        <v>0</v>
      </c>
      <c r="HD21">
        <v>0</v>
      </c>
      <c r="HE21">
        <v>1</v>
      </c>
      <c r="HF21">
        <v>0</v>
      </c>
      <c r="HG21">
        <v>1</v>
      </c>
      <c r="HH21">
        <v>0</v>
      </c>
      <c r="HI21">
        <v>1</v>
      </c>
      <c r="HJ21">
        <v>0</v>
      </c>
      <c r="HK21">
        <v>1</v>
      </c>
      <c r="HL21">
        <v>0</v>
      </c>
      <c r="HM21">
        <v>1</v>
      </c>
      <c r="HN21">
        <v>0</v>
      </c>
      <c r="HO21">
        <v>1</v>
      </c>
      <c r="HP21">
        <v>0</v>
      </c>
      <c r="HQ21">
        <v>1</v>
      </c>
      <c r="HR21">
        <v>0</v>
      </c>
      <c r="HS21">
        <v>0.32800000000000001</v>
      </c>
      <c r="HT21">
        <v>5.0999999999999997E-2</v>
      </c>
      <c r="HU21">
        <v>0.25900000000000001</v>
      </c>
      <c r="HV21">
        <v>4.4999999999999998E-2</v>
      </c>
      <c r="HW21">
        <v>1.768</v>
      </c>
      <c r="HX21">
        <v>0.308</v>
      </c>
      <c r="HY21">
        <v>0</v>
      </c>
      <c r="HZ21">
        <v>0</v>
      </c>
      <c r="IA21">
        <v>0</v>
      </c>
      <c r="IB21">
        <v>0</v>
      </c>
      <c r="IC21">
        <v>0</v>
      </c>
      <c r="ID21">
        <v>0</v>
      </c>
      <c r="IE21">
        <v>2.25</v>
      </c>
      <c r="IF21">
        <v>1.345</v>
      </c>
      <c r="IG21">
        <v>5.3999999999999999E-2</v>
      </c>
      <c r="IH21">
        <v>3.4000000000000002E-2</v>
      </c>
      <c r="II21">
        <v>6.9000000000000006E-2</v>
      </c>
      <c r="IJ21">
        <v>4.7E-2</v>
      </c>
      <c r="IK21">
        <v>0</v>
      </c>
      <c r="IL21">
        <v>0</v>
      </c>
      <c r="IM21">
        <v>0</v>
      </c>
      <c r="IN21">
        <v>0</v>
      </c>
      <c r="IO21">
        <v>0</v>
      </c>
      <c r="IP21">
        <v>0</v>
      </c>
      <c r="IQ21">
        <v>0.123</v>
      </c>
      <c r="IR21">
        <v>5.8000000000000003E-2</v>
      </c>
      <c r="IS21">
        <v>2.3620000000000001</v>
      </c>
      <c r="IT21">
        <v>0.315</v>
      </c>
      <c r="IU21">
        <v>1.7290000000000001</v>
      </c>
      <c r="IV21">
        <v>3.1E-2</v>
      </c>
      <c r="IW21">
        <v>0.12</v>
      </c>
      <c r="IX21">
        <v>5.7000000000000002E-2</v>
      </c>
      <c r="IY21">
        <v>2.3039999999999998</v>
      </c>
      <c r="IZ21">
        <v>0.313</v>
      </c>
      <c r="JA21">
        <v>1.69</v>
      </c>
      <c r="JB21">
        <v>4.9000000000000002E-2</v>
      </c>
      <c r="JC21">
        <v>0</v>
      </c>
      <c r="JD21">
        <v>0</v>
      </c>
      <c r="JE21">
        <v>2.395</v>
      </c>
      <c r="JF21">
        <v>1.345</v>
      </c>
      <c r="JG21">
        <v>1E-3</v>
      </c>
      <c r="JH21">
        <v>0</v>
      </c>
      <c r="JI21">
        <v>26.027000000000001</v>
      </c>
      <c r="JJ21">
        <v>0.31</v>
      </c>
      <c r="JK21">
        <v>4.24</v>
      </c>
      <c r="JL21">
        <v>0.64500000000000002</v>
      </c>
      <c r="JM21">
        <v>1E-3</v>
      </c>
      <c r="JN21">
        <v>0</v>
      </c>
      <c r="JO21">
        <v>4.1150000000000002</v>
      </c>
      <c r="JP21">
        <v>0.32200000000000001</v>
      </c>
      <c r="JQ21">
        <v>2.395</v>
      </c>
      <c r="JR21">
        <v>1.345</v>
      </c>
      <c r="JS21">
        <v>6.51</v>
      </c>
      <c r="JT21">
        <v>1.383</v>
      </c>
      <c r="JU21">
        <v>3.0720000000000001</v>
      </c>
      <c r="JV21">
        <v>0.65300000000000002</v>
      </c>
    </row>
    <row r="22" spans="1:282" x14ac:dyDescent="0.25">
      <c r="A22" t="s">
        <v>149</v>
      </c>
      <c r="B22" t="s">
        <v>17</v>
      </c>
      <c r="C22" t="s">
        <v>16</v>
      </c>
      <c r="D22">
        <v>0.13800000000000001</v>
      </c>
      <c r="E22">
        <v>6.4000000000000001E-2</v>
      </c>
      <c r="F22">
        <v>2.71</v>
      </c>
      <c r="G22">
        <v>0.218</v>
      </c>
      <c r="H22">
        <v>1.609</v>
      </c>
      <c r="I22">
        <v>4.4999999999999998E-2</v>
      </c>
      <c r="J22">
        <v>0</v>
      </c>
      <c r="K22">
        <v>0</v>
      </c>
      <c r="L22">
        <v>1.5660000000000001</v>
      </c>
      <c r="M22">
        <v>0.79500000000000004</v>
      </c>
      <c r="N22">
        <v>1E-3</v>
      </c>
      <c r="O22">
        <v>0</v>
      </c>
      <c r="P22">
        <v>4.4589999999999996</v>
      </c>
      <c r="Q22">
        <v>0.23200000000000001</v>
      </c>
      <c r="R22">
        <v>1.5660000000000001</v>
      </c>
      <c r="S22">
        <v>0.79500000000000004</v>
      </c>
      <c r="T22">
        <v>6.024</v>
      </c>
      <c r="U22">
        <v>0.82899999999999996</v>
      </c>
      <c r="V22" s="12">
        <f t="shared" si="0"/>
        <v>6.0229999999999997</v>
      </c>
      <c r="W22" s="12">
        <f t="shared" si="1"/>
        <v>0.82899999999999996</v>
      </c>
      <c r="X22">
        <v>20</v>
      </c>
      <c r="Y22">
        <v>0.2</v>
      </c>
      <c r="Z22">
        <v>3.32</v>
      </c>
      <c r="AA22">
        <v>0.45800000000000002</v>
      </c>
      <c r="AD22" t="s">
        <v>149</v>
      </c>
      <c r="AE22" t="s">
        <v>17</v>
      </c>
      <c r="AF22" t="s">
        <v>16</v>
      </c>
      <c r="AG22" t="s">
        <v>5</v>
      </c>
      <c r="AH22">
        <v>2.6</v>
      </c>
      <c r="AI22">
        <v>0.03</v>
      </c>
      <c r="AJ22">
        <v>11.3</v>
      </c>
      <c r="AK22">
        <v>0.45</v>
      </c>
      <c r="AL22">
        <v>3.27</v>
      </c>
      <c r="AM22">
        <v>0.03</v>
      </c>
      <c r="AN22">
        <v>140</v>
      </c>
      <c r="AO22">
        <v>1.4</v>
      </c>
      <c r="AP22" t="s">
        <v>4</v>
      </c>
      <c r="AQ22" t="s">
        <v>0</v>
      </c>
      <c r="AR22" t="s">
        <v>0</v>
      </c>
      <c r="AS22" t="s">
        <v>0</v>
      </c>
      <c r="AT22" t="s">
        <v>0</v>
      </c>
      <c r="AU22">
        <v>12.5</v>
      </c>
      <c r="AV22">
        <v>0.5</v>
      </c>
      <c r="AW22" t="s">
        <v>0</v>
      </c>
      <c r="AX22" t="s">
        <v>0</v>
      </c>
      <c r="AY22" t="s">
        <v>15</v>
      </c>
      <c r="AZ22" t="s">
        <v>0</v>
      </c>
      <c r="BA22" t="s">
        <v>0</v>
      </c>
      <c r="BB22" t="s">
        <v>0</v>
      </c>
      <c r="BC22" t="s">
        <v>0</v>
      </c>
      <c r="BD22" t="s">
        <v>0</v>
      </c>
      <c r="BE22" t="s">
        <v>0</v>
      </c>
      <c r="BF22" t="s">
        <v>0</v>
      </c>
      <c r="BG22" t="s">
        <v>0</v>
      </c>
      <c r="BH22" t="s">
        <v>4</v>
      </c>
      <c r="BI22">
        <v>180</v>
      </c>
      <c r="BJ22">
        <v>600</v>
      </c>
      <c r="BK22" t="s">
        <v>3</v>
      </c>
      <c r="BL22" t="s">
        <v>14</v>
      </c>
      <c r="BM22">
        <v>0</v>
      </c>
      <c r="BN22">
        <v>0</v>
      </c>
      <c r="BO22" t="s">
        <v>1</v>
      </c>
      <c r="BP22">
        <v>0.15</v>
      </c>
      <c r="BQ22">
        <v>0.05</v>
      </c>
      <c r="BR22">
        <v>2</v>
      </c>
      <c r="BS22">
        <v>2</v>
      </c>
      <c r="BT22">
        <v>100</v>
      </c>
      <c r="BU22">
        <v>0.05</v>
      </c>
      <c r="BV22">
        <v>2.6</v>
      </c>
      <c r="BW22">
        <v>0.1</v>
      </c>
      <c r="BX22">
        <v>36.6492</v>
      </c>
      <c r="BY22">
        <v>137.66928329999999</v>
      </c>
      <c r="BZ22">
        <v>1437.9639999999999</v>
      </c>
      <c r="CA22" t="s">
        <v>0</v>
      </c>
      <c r="CB22" t="s">
        <v>0</v>
      </c>
      <c r="CC22">
        <v>20</v>
      </c>
      <c r="CD22">
        <v>0.2</v>
      </c>
      <c r="CG22">
        <v>7.2670000000000003</v>
      </c>
      <c r="CH22">
        <v>8.8999999999999996E-2</v>
      </c>
      <c r="CI22">
        <v>0.379</v>
      </c>
      <c r="CJ22">
        <v>4.0000000000000001E-3</v>
      </c>
      <c r="CK22">
        <v>0.28999999999999998</v>
      </c>
      <c r="CL22">
        <v>3.0000000000000001E-3</v>
      </c>
      <c r="CM22">
        <v>8.3339999999999996</v>
      </c>
      <c r="CN22">
        <v>0.33300000000000002</v>
      </c>
      <c r="CO22">
        <v>0.313</v>
      </c>
      <c r="CP22">
        <v>1.6E-2</v>
      </c>
      <c r="CQ22">
        <v>0.54100000000000004</v>
      </c>
      <c r="CR22">
        <v>2.1999999999999999E-2</v>
      </c>
      <c r="CS22">
        <v>2.61</v>
      </c>
      <c r="CT22">
        <v>3.4000000000000002E-2</v>
      </c>
      <c r="CU22">
        <v>0.81499999999999995</v>
      </c>
      <c r="CV22">
        <v>1.7000000000000001E-2</v>
      </c>
      <c r="CW22">
        <v>5.1999999999999998E-2</v>
      </c>
      <c r="CX22">
        <v>1E-3</v>
      </c>
      <c r="CY22">
        <v>0</v>
      </c>
      <c r="CZ22">
        <v>0</v>
      </c>
      <c r="DA22">
        <v>0</v>
      </c>
      <c r="DB22">
        <v>0</v>
      </c>
      <c r="DC22">
        <v>0</v>
      </c>
      <c r="DD22">
        <v>0</v>
      </c>
      <c r="DE22">
        <v>0</v>
      </c>
      <c r="DF22">
        <v>0</v>
      </c>
      <c r="DG22">
        <v>9.9779999999999998</v>
      </c>
      <c r="DH22">
        <v>0.40899999999999997</v>
      </c>
      <c r="DI22">
        <v>0.17299999999999999</v>
      </c>
      <c r="DJ22">
        <v>8.0000000000000002E-3</v>
      </c>
      <c r="DK22">
        <v>1</v>
      </c>
      <c r="DL22">
        <v>1</v>
      </c>
      <c r="DM22">
        <v>1</v>
      </c>
      <c r="DN22">
        <v>1</v>
      </c>
      <c r="DO22">
        <v>0.28999999999999998</v>
      </c>
      <c r="DP22">
        <v>3.0000000000000001E-3</v>
      </c>
      <c r="DQ22">
        <v>0.54100000000000004</v>
      </c>
      <c r="DR22">
        <v>2.1999999999999999E-2</v>
      </c>
      <c r="DS22">
        <v>0.81499999999999995</v>
      </c>
      <c r="DT22">
        <v>1.7000000000000001E-2</v>
      </c>
      <c r="DU22">
        <v>1.6459999999999999</v>
      </c>
      <c r="DV22">
        <v>2.8000000000000001E-2</v>
      </c>
      <c r="DW22">
        <v>15.601000000000001</v>
      </c>
      <c r="DX22">
        <v>0.34499999999999997</v>
      </c>
      <c r="DY22">
        <v>3.3540000000000001</v>
      </c>
      <c r="DZ22">
        <v>3.7999999999999999E-2</v>
      </c>
      <c r="EA22">
        <v>1.6459999999999999</v>
      </c>
      <c r="EB22">
        <v>2.8000000000000001E-2</v>
      </c>
      <c r="EC22">
        <v>0</v>
      </c>
      <c r="ED22">
        <v>0</v>
      </c>
      <c r="EE22">
        <v>10.15</v>
      </c>
      <c r="EF22">
        <v>0.40899999999999997</v>
      </c>
      <c r="EG22">
        <v>5.8000000000000003E-2</v>
      </c>
      <c r="EH22">
        <v>3.3000000000000002E-2</v>
      </c>
      <c r="EI22">
        <v>6.3E-2</v>
      </c>
      <c r="EJ22">
        <v>3.5000000000000003E-2</v>
      </c>
      <c r="EK22">
        <v>0.06</v>
      </c>
      <c r="EL22">
        <v>3.4000000000000002E-2</v>
      </c>
      <c r="EM22">
        <v>0.94199999999999995</v>
      </c>
      <c r="EN22">
        <v>3.3000000000000002E-2</v>
      </c>
      <c r="EO22">
        <v>0.93700000000000006</v>
      </c>
      <c r="EP22">
        <v>3.5000000000000003E-2</v>
      </c>
      <c r="EQ22">
        <v>0.41899999999999998</v>
      </c>
      <c r="ER22">
        <v>0.23799999999999999</v>
      </c>
      <c r="ES22">
        <v>0.52600000000000002</v>
      </c>
      <c r="ET22">
        <v>0.29199999999999998</v>
      </c>
      <c r="EU22">
        <v>0</v>
      </c>
      <c r="EV22">
        <v>0</v>
      </c>
      <c r="EW22">
        <v>0</v>
      </c>
      <c r="EX22">
        <v>0</v>
      </c>
      <c r="EY22">
        <v>0</v>
      </c>
      <c r="EZ22">
        <v>0</v>
      </c>
      <c r="FA22">
        <v>0.79400000000000004</v>
      </c>
      <c r="FB22">
        <v>7.5999999999999998E-2</v>
      </c>
      <c r="FC22">
        <v>0.73599999999999999</v>
      </c>
      <c r="FD22">
        <v>7.9000000000000001E-2</v>
      </c>
      <c r="FE22">
        <v>0.85699999999999998</v>
      </c>
      <c r="FF22">
        <v>0.08</v>
      </c>
      <c r="FG22">
        <v>0.22600000000000001</v>
      </c>
      <c r="FH22">
        <v>0.115</v>
      </c>
      <c r="FI22">
        <v>0.80900000000000005</v>
      </c>
      <c r="FJ22">
        <v>7.8E-2</v>
      </c>
      <c r="FK22">
        <v>0.20699999999999999</v>
      </c>
      <c r="FL22">
        <v>7.5999999999999998E-2</v>
      </c>
      <c r="FM22">
        <v>0.26400000000000001</v>
      </c>
      <c r="FN22">
        <v>7.9000000000000001E-2</v>
      </c>
      <c r="FO22">
        <v>0.14399999999999999</v>
      </c>
      <c r="FP22">
        <v>0.08</v>
      </c>
      <c r="FQ22">
        <v>0.77500000000000002</v>
      </c>
      <c r="FR22">
        <v>0.115</v>
      </c>
      <c r="FS22">
        <v>0.30099999999999999</v>
      </c>
      <c r="FT22">
        <v>2.9000000000000001E-2</v>
      </c>
      <c r="FU22">
        <v>0.23</v>
      </c>
      <c r="FV22">
        <v>2.7E-2</v>
      </c>
      <c r="FW22">
        <v>2.2360000000000002</v>
      </c>
      <c r="FX22">
        <v>0.21</v>
      </c>
      <c r="FY22">
        <v>1.2E-2</v>
      </c>
      <c r="FZ22">
        <v>6.0000000000000001E-3</v>
      </c>
      <c r="GA22">
        <v>0</v>
      </c>
      <c r="GB22">
        <v>0</v>
      </c>
      <c r="GC22">
        <v>0</v>
      </c>
      <c r="GD22">
        <v>0</v>
      </c>
      <c r="GE22">
        <v>0</v>
      </c>
      <c r="GF22">
        <v>0</v>
      </c>
      <c r="GG22">
        <v>1.4319999999999999</v>
      </c>
      <c r="GH22">
        <v>0.79500000000000004</v>
      </c>
      <c r="GI22">
        <v>0.13400000000000001</v>
      </c>
      <c r="GJ22">
        <v>2.1000000000000001E-2</v>
      </c>
      <c r="GK22">
        <v>1</v>
      </c>
      <c r="GL22">
        <v>0</v>
      </c>
      <c r="GM22">
        <v>1</v>
      </c>
      <c r="GN22">
        <v>0</v>
      </c>
      <c r="GO22">
        <v>1</v>
      </c>
      <c r="GP22">
        <v>0</v>
      </c>
      <c r="GQ22">
        <v>1</v>
      </c>
      <c r="GR22">
        <v>0</v>
      </c>
      <c r="GS22">
        <v>1</v>
      </c>
      <c r="GT22">
        <v>0</v>
      </c>
      <c r="GU22">
        <v>0.41899999999999998</v>
      </c>
      <c r="GV22">
        <v>0.23799999999999999</v>
      </c>
      <c r="GW22">
        <v>0.52600000000000002</v>
      </c>
      <c r="GX22">
        <v>0.29199999999999998</v>
      </c>
      <c r="GY22">
        <v>0</v>
      </c>
      <c r="GZ22">
        <v>0</v>
      </c>
      <c r="HA22">
        <v>0</v>
      </c>
      <c r="HB22">
        <v>0</v>
      </c>
      <c r="HC22">
        <v>0</v>
      </c>
      <c r="HD22">
        <v>0</v>
      </c>
      <c r="HE22">
        <v>1</v>
      </c>
      <c r="HF22">
        <v>0</v>
      </c>
      <c r="HG22">
        <v>1</v>
      </c>
      <c r="HH22">
        <v>0</v>
      </c>
      <c r="HI22">
        <v>1</v>
      </c>
      <c r="HJ22">
        <v>0</v>
      </c>
      <c r="HK22">
        <v>1</v>
      </c>
      <c r="HL22">
        <v>0</v>
      </c>
      <c r="HM22">
        <v>1</v>
      </c>
      <c r="HN22">
        <v>0</v>
      </c>
      <c r="HO22">
        <v>1</v>
      </c>
      <c r="HP22">
        <v>0</v>
      </c>
      <c r="HQ22">
        <v>1</v>
      </c>
      <c r="HR22">
        <v>0</v>
      </c>
      <c r="HS22">
        <v>0.30099999999999999</v>
      </c>
      <c r="HT22">
        <v>2.9000000000000001E-2</v>
      </c>
      <c r="HU22">
        <v>0.23</v>
      </c>
      <c r="HV22">
        <v>2.7E-2</v>
      </c>
      <c r="HW22">
        <v>2.2360000000000002</v>
      </c>
      <c r="HX22">
        <v>0.21</v>
      </c>
      <c r="HY22">
        <v>0</v>
      </c>
      <c r="HZ22">
        <v>0</v>
      </c>
      <c r="IA22">
        <v>0</v>
      </c>
      <c r="IB22">
        <v>0</v>
      </c>
      <c r="IC22">
        <v>0</v>
      </c>
      <c r="ID22">
        <v>0</v>
      </c>
      <c r="IE22">
        <v>1.4319999999999999</v>
      </c>
      <c r="IF22">
        <v>0.79500000000000004</v>
      </c>
      <c r="IG22">
        <v>6.3E-2</v>
      </c>
      <c r="IH22">
        <v>4.1000000000000002E-2</v>
      </c>
      <c r="II22">
        <v>7.9000000000000001E-2</v>
      </c>
      <c r="IJ22">
        <v>5.0999999999999997E-2</v>
      </c>
      <c r="IK22">
        <v>0</v>
      </c>
      <c r="IL22">
        <v>0</v>
      </c>
      <c r="IM22">
        <v>0</v>
      </c>
      <c r="IN22">
        <v>0</v>
      </c>
      <c r="IO22">
        <v>0</v>
      </c>
      <c r="IP22">
        <v>0</v>
      </c>
      <c r="IQ22">
        <v>0.14199999999999999</v>
      </c>
      <c r="IR22">
        <v>6.6000000000000003E-2</v>
      </c>
      <c r="IS22">
        <v>2.778</v>
      </c>
      <c r="IT22">
        <v>0.21299999999999999</v>
      </c>
      <c r="IU22">
        <v>1.6459999999999999</v>
      </c>
      <c r="IV22">
        <v>2.8000000000000001E-2</v>
      </c>
      <c r="IW22">
        <v>0.13800000000000001</v>
      </c>
      <c r="IX22">
        <v>6.4000000000000001E-2</v>
      </c>
      <c r="IY22">
        <v>2.71</v>
      </c>
      <c r="IZ22">
        <v>0.218</v>
      </c>
      <c r="JA22">
        <v>1.609</v>
      </c>
      <c r="JB22">
        <v>4.4999999999999998E-2</v>
      </c>
      <c r="JC22">
        <v>0</v>
      </c>
      <c r="JD22">
        <v>0</v>
      </c>
      <c r="JE22">
        <v>1.5660000000000001</v>
      </c>
      <c r="JF22">
        <v>0.79500000000000004</v>
      </c>
      <c r="JG22">
        <v>1E-3</v>
      </c>
      <c r="JH22">
        <v>0</v>
      </c>
      <c r="JI22">
        <v>26.03</v>
      </c>
      <c r="JJ22">
        <v>0.31</v>
      </c>
      <c r="JK22">
        <v>4.24</v>
      </c>
      <c r="JL22">
        <v>0.64500000000000002</v>
      </c>
      <c r="JM22">
        <v>1E-3</v>
      </c>
      <c r="JN22">
        <v>0</v>
      </c>
      <c r="JO22">
        <v>4.4589999999999996</v>
      </c>
      <c r="JP22">
        <v>0.23200000000000001</v>
      </c>
      <c r="JQ22">
        <v>1.5660000000000001</v>
      </c>
      <c r="JR22">
        <v>0.79500000000000004</v>
      </c>
      <c r="JS22">
        <v>6.024</v>
      </c>
      <c r="JT22">
        <v>0.82899999999999996</v>
      </c>
      <c r="JU22">
        <v>3.32</v>
      </c>
      <c r="JV22">
        <v>0.45800000000000002</v>
      </c>
    </row>
    <row r="23" spans="1:282" x14ac:dyDescent="0.25">
      <c r="A23" t="s">
        <v>148</v>
      </c>
      <c r="B23" t="s">
        <v>17</v>
      </c>
      <c r="C23" t="s">
        <v>16</v>
      </c>
      <c r="D23">
        <v>0.156</v>
      </c>
      <c r="E23">
        <v>5.7000000000000002E-2</v>
      </c>
      <c r="F23">
        <v>2.9039999999999999</v>
      </c>
      <c r="G23">
        <v>0.13700000000000001</v>
      </c>
      <c r="H23">
        <v>1.649</v>
      </c>
      <c r="I23">
        <v>4.5999999999999999E-2</v>
      </c>
      <c r="J23">
        <v>0</v>
      </c>
      <c r="K23">
        <v>0</v>
      </c>
      <c r="L23">
        <v>1.1870000000000001</v>
      </c>
      <c r="M23">
        <v>0.42099999999999999</v>
      </c>
      <c r="N23">
        <v>1E-3</v>
      </c>
      <c r="O23">
        <v>0</v>
      </c>
      <c r="P23">
        <v>4.7089999999999996</v>
      </c>
      <c r="Q23">
        <v>0.156</v>
      </c>
      <c r="R23">
        <v>1.1870000000000001</v>
      </c>
      <c r="S23">
        <v>0.42099999999999999</v>
      </c>
      <c r="T23">
        <v>5.8959999999999999</v>
      </c>
      <c r="U23">
        <v>0.44900000000000001</v>
      </c>
      <c r="V23" s="12">
        <f t="shared" si="0"/>
        <v>5.8949999999999996</v>
      </c>
      <c r="W23" s="12">
        <f t="shared" si="1"/>
        <v>0.44900000000000001</v>
      </c>
      <c r="X23">
        <v>20</v>
      </c>
      <c r="Y23">
        <v>0.2</v>
      </c>
      <c r="Z23">
        <v>3.3919999999999999</v>
      </c>
      <c r="AA23">
        <v>0.26100000000000001</v>
      </c>
      <c r="AD23" t="s">
        <v>148</v>
      </c>
      <c r="AE23" t="s">
        <v>17</v>
      </c>
      <c r="AF23" t="s">
        <v>16</v>
      </c>
      <c r="AG23" t="s">
        <v>5</v>
      </c>
      <c r="AH23">
        <v>2.5</v>
      </c>
      <c r="AI23">
        <v>0.03</v>
      </c>
      <c r="AJ23">
        <v>11.8</v>
      </c>
      <c r="AK23">
        <v>0.47</v>
      </c>
      <c r="AL23">
        <v>3.38</v>
      </c>
      <c r="AM23">
        <v>0.03</v>
      </c>
      <c r="AN23">
        <v>135</v>
      </c>
      <c r="AO23">
        <v>1.35</v>
      </c>
      <c r="AP23" t="s">
        <v>4</v>
      </c>
      <c r="AQ23" t="s">
        <v>0</v>
      </c>
      <c r="AR23" t="s">
        <v>0</v>
      </c>
      <c r="AS23" t="s">
        <v>0</v>
      </c>
      <c r="AT23" t="s">
        <v>0</v>
      </c>
      <c r="AU23">
        <v>12.5</v>
      </c>
      <c r="AV23">
        <v>0.5</v>
      </c>
      <c r="AW23" t="s">
        <v>0</v>
      </c>
      <c r="AX23" t="s">
        <v>0</v>
      </c>
      <c r="AY23" t="s">
        <v>15</v>
      </c>
      <c r="AZ23" t="s">
        <v>0</v>
      </c>
      <c r="BA23" t="s">
        <v>0</v>
      </c>
      <c r="BB23" t="s">
        <v>0</v>
      </c>
      <c r="BC23" t="s">
        <v>0</v>
      </c>
      <c r="BD23" t="s">
        <v>0</v>
      </c>
      <c r="BE23" t="s">
        <v>0</v>
      </c>
      <c r="BF23" t="s">
        <v>0</v>
      </c>
      <c r="BG23" t="s">
        <v>0</v>
      </c>
      <c r="BH23" t="s">
        <v>4</v>
      </c>
      <c r="BI23">
        <v>180</v>
      </c>
      <c r="BJ23">
        <v>400</v>
      </c>
      <c r="BK23" t="s">
        <v>3</v>
      </c>
      <c r="BL23" t="s">
        <v>14</v>
      </c>
      <c r="BM23">
        <v>0</v>
      </c>
      <c r="BN23">
        <v>0</v>
      </c>
      <c r="BO23" t="s">
        <v>1</v>
      </c>
      <c r="BP23">
        <v>0.15</v>
      </c>
      <c r="BQ23">
        <v>0.05</v>
      </c>
      <c r="BR23">
        <v>2</v>
      </c>
      <c r="BS23">
        <v>2</v>
      </c>
      <c r="BT23">
        <v>100</v>
      </c>
      <c r="BU23">
        <v>0.05</v>
      </c>
      <c r="BV23">
        <v>2.6</v>
      </c>
      <c r="BW23">
        <v>0.1</v>
      </c>
      <c r="BX23">
        <v>36.649072220000001</v>
      </c>
      <c r="BY23">
        <v>137.67241110000001</v>
      </c>
      <c r="BZ23">
        <v>1325.9649999999999</v>
      </c>
      <c r="CA23" t="s">
        <v>0</v>
      </c>
      <c r="CB23" t="s">
        <v>0</v>
      </c>
      <c r="CC23">
        <v>20</v>
      </c>
      <c r="CD23">
        <v>0.2</v>
      </c>
      <c r="CG23">
        <v>6.9880000000000004</v>
      </c>
      <c r="CH23">
        <v>8.7999999999999995E-2</v>
      </c>
      <c r="CI23">
        <v>0.36399999999999999</v>
      </c>
      <c r="CJ23">
        <v>4.0000000000000001E-3</v>
      </c>
      <c r="CK23">
        <v>0.27900000000000003</v>
      </c>
      <c r="CL23">
        <v>3.0000000000000001E-3</v>
      </c>
      <c r="CM23">
        <v>8.7029999999999994</v>
      </c>
      <c r="CN23">
        <v>0.34799999999999998</v>
      </c>
      <c r="CO23">
        <v>0.32700000000000001</v>
      </c>
      <c r="CP23">
        <v>1.7000000000000001E-2</v>
      </c>
      <c r="CQ23">
        <v>0.56499999999999995</v>
      </c>
      <c r="CR23">
        <v>2.3E-2</v>
      </c>
      <c r="CS23">
        <v>2.698</v>
      </c>
      <c r="CT23">
        <v>3.4000000000000002E-2</v>
      </c>
      <c r="CU23">
        <v>0.84199999999999997</v>
      </c>
      <c r="CV23">
        <v>1.7999999999999999E-2</v>
      </c>
      <c r="CW23">
        <v>0.05</v>
      </c>
      <c r="CX23">
        <v>1E-3</v>
      </c>
      <c r="CY23">
        <v>0</v>
      </c>
      <c r="CZ23">
        <v>0</v>
      </c>
      <c r="DA23">
        <v>0</v>
      </c>
      <c r="DB23">
        <v>0</v>
      </c>
      <c r="DC23">
        <v>0</v>
      </c>
      <c r="DD23">
        <v>0</v>
      </c>
      <c r="DE23">
        <v>0</v>
      </c>
      <c r="DF23">
        <v>0</v>
      </c>
      <c r="DG23">
        <v>9.9779999999999998</v>
      </c>
      <c r="DH23">
        <v>0.40899999999999997</v>
      </c>
      <c r="DI23">
        <v>0.17299999999999999</v>
      </c>
      <c r="DJ23">
        <v>8.0000000000000002E-3</v>
      </c>
      <c r="DK23">
        <v>1</v>
      </c>
      <c r="DL23">
        <v>1</v>
      </c>
      <c r="DM23">
        <v>1</v>
      </c>
      <c r="DN23">
        <v>1</v>
      </c>
      <c r="DO23">
        <v>0.27900000000000003</v>
      </c>
      <c r="DP23">
        <v>3.0000000000000001E-3</v>
      </c>
      <c r="DQ23">
        <v>0.56499999999999995</v>
      </c>
      <c r="DR23">
        <v>2.3E-2</v>
      </c>
      <c r="DS23">
        <v>0.84199999999999997</v>
      </c>
      <c r="DT23">
        <v>1.7999999999999999E-2</v>
      </c>
      <c r="DU23">
        <v>1.6859999999999999</v>
      </c>
      <c r="DV23">
        <v>2.9000000000000001E-2</v>
      </c>
      <c r="DW23">
        <v>15.69</v>
      </c>
      <c r="DX23">
        <v>0.35899999999999999</v>
      </c>
      <c r="DY23">
        <v>3.4390000000000001</v>
      </c>
      <c r="DZ23">
        <v>3.9E-2</v>
      </c>
      <c r="EA23">
        <v>1.6859999999999999</v>
      </c>
      <c r="EB23">
        <v>2.9000000000000001E-2</v>
      </c>
      <c r="EC23">
        <v>0</v>
      </c>
      <c r="ED23">
        <v>0</v>
      </c>
      <c r="EE23">
        <v>10.15</v>
      </c>
      <c r="EF23">
        <v>0.40899999999999997</v>
      </c>
      <c r="EG23">
        <v>6.5000000000000002E-2</v>
      </c>
      <c r="EH23">
        <v>2.5000000000000001E-2</v>
      </c>
      <c r="EI23">
        <v>7.0999999999999994E-2</v>
      </c>
      <c r="EJ23">
        <v>2.7E-2</v>
      </c>
      <c r="EK23">
        <v>6.8000000000000005E-2</v>
      </c>
      <c r="EL23">
        <v>2.5999999999999999E-2</v>
      </c>
      <c r="EM23">
        <v>0.93500000000000005</v>
      </c>
      <c r="EN23">
        <v>2.5000000000000001E-2</v>
      </c>
      <c r="EO23">
        <v>0.92900000000000005</v>
      </c>
      <c r="EP23">
        <v>2.7E-2</v>
      </c>
      <c r="EQ23">
        <v>0.45600000000000002</v>
      </c>
      <c r="ER23">
        <v>0.17599999999999999</v>
      </c>
      <c r="ES23">
        <v>0.61699999999999999</v>
      </c>
      <c r="ET23">
        <v>0.23799999999999999</v>
      </c>
      <c r="EU23">
        <v>0</v>
      </c>
      <c r="EV23">
        <v>0</v>
      </c>
      <c r="EW23">
        <v>0</v>
      </c>
      <c r="EX23">
        <v>0</v>
      </c>
      <c r="EY23">
        <v>0</v>
      </c>
      <c r="EZ23">
        <v>0</v>
      </c>
      <c r="FA23">
        <v>0.82599999999999996</v>
      </c>
      <c r="FB23">
        <v>4.2999999999999997E-2</v>
      </c>
      <c r="FC23">
        <v>0.76700000000000002</v>
      </c>
      <c r="FD23">
        <v>4.8000000000000001E-2</v>
      </c>
      <c r="FE23">
        <v>0.89400000000000002</v>
      </c>
      <c r="FF23">
        <v>4.2000000000000003E-2</v>
      </c>
      <c r="FG23">
        <v>0.253</v>
      </c>
      <c r="FH23">
        <v>8.7999999999999995E-2</v>
      </c>
      <c r="FI23">
        <v>0.84399999999999997</v>
      </c>
      <c r="FJ23">
        <v>4.3999999999999997E-2</v>
      </c>
      <c r="FK23">
        <v>0.17399999999999999</v>
      </c>
      <c r="FL23">
        <v>4.2999999999999997E-2</v>
      </c>
      <c r="FM23">
        <v>0.23300000000000001</v>
      </c>
      <c r="FN23">
        <v>4.8000000000000001E-2</v>
      </c>
      <c r="FO23">
        <v>0.106</v>
      </c>
      <c r="FP23">
        <v>4.2000000000000003E-2</v>
      </c>
      <c r="FQ23">
        <v>0.748</v>
      </c>
      <c r="FR23">
        <v>8.7999999999999995E-2</v>
      </c>
      <c r="FS23">
        <v>0.30099999999999999</v>
      </c>
      <c r="FT23">
        <v>1.6E-2</v>
      </c>
      <c r="FU23">
        <v>0.251</v>
      </c>
      <c r="FV23">
        <v>0.02</v>
      </c>
      <c r="FW23">
        <v>2.4119999999999999</v>
      </c>
      <c r="FX23">
        <v>0.11700000000000001</v>
      </c>
      <c r="FY23">
        <v>1.2999999999999999E-2</v>
      </c>
      <c r="FZ23">
        <v>4.0000000000000001E-3</v>
      </c>
      <c r="GA23">
        <v>0</v>
      </c>
      <c r="GB23">
        <v>0</v>
      </c>
      <c r="GC23">
        <v>0</v>
      </c>
      <c r="GD23">
        <v>0</v>
      </c>
      <c r="GE23">
        <v>0</v>
      </c>
      <c r="GF23">
        <v>0</v>
      </c>
      <c r="GG23">
        <v>1.0580000000000001</v>
      </c>
      <c r="GH23">
        <v>0.42099999999999999</v>
      </c>
      <c r="GI23">
        <v>0.129</v>
      </c>
      <c r="GJ23">
        <v>1.6E-2</v>
      </c>
      <c r="GK23">
        <v>1</v>
      </c>
      <c r="GL23">
        <v>0</v>
      </c>
      <c r="GM23">
        <v>1</v>
      </c>
      <c r="GN23">
        <v>0</v>
      </c>
      <c r="GO23">
        <v>1</v>
      </c>
      <c r="GP23">
        <v>0</v>
      </c>
      <c r="GQ23">
        <v>1</v>
      </c>
      <c r="GR23">
        <v>0</v>
      </c>
      <c r="GS23">
        <v>1</v>
      </c>
      <c r="GT23">
        <v>0</v>
      </c>
      <c r="GU23">
        <v>0.45600000000000002</v>
      </c>
      <c r="GV23">
        <v>0.17599999999999999</v>
      </c>
      <c r="GW23">
        <v>0.61699999999999999</v>
      </c>
      <c r="GX23">
        <v>0.23799999999999999</v>
      </c>
      <c r="GY23">
        <v>0</v>
      </c>
      <c r="GZ23">
        <v>0</v>
      </c>
      <c r="HA23">
        <v>0</v>
      </c>
      <c r="HB23">
        <v>0</v>
      </c>
      <c r="HC23">
        <v>0</v>
      </c>
      <c r="HD23">
        <v>0</v>
      </c>
      <c r="HE23">
        <v>1</v>
      </c>
      <c r="HF23">
        <v>0</v>
      </c>
      <c r="HG23">
        <v>1</v>
      </c>
      <c r="HH23">
        <v>0</v>
      </c>
      <c r="HI23">
        <v>1</v>
      </c>
      <c r="HJ23">
        <v>0</v>
      </c>
      <c r="HK23">
        <v>1</v>
      </c>
      <c r="HL23">
        <v>0</v>
      </c>
      <c r="HM23">
        <v>1</v>
      </c>
      <c r="HN23">
        <v>0</v>
      </c>
      <c r="HO23">
        <v>1</v>
      </c>
      <c r="HP23">
        <v>0</v>
      </c>
      <c r="HQ23">
        <v>1</v>
      </c>
      <c r="HR23">
        <v>0</v>
      </c>
      <c r="HS23">
        <v>0.30099999999999999</v>
      </c>
      <c r="HT23">
        <v>1.6E-2</v>
      </c>
      <c r="HU23">
        <v>0.251</v>
      </c>
      <c r="HV23">
        <v>0.02</v>
      </c>
      <c r="HW23">
        <v>2.4119999999999999</v>
      </c>
      <c r="HX23">
        <v>0.11700000000000001</v>
      </c>
      <c r="HY23">
        <v>0</v>
      </c>
      <c r="HZ23">
        <v>0</v>
      </c>
      <c r="IA23">
        <v>0</v>
      </c>
      <c r="IB23">
        <v>0</v>
      </c>
      <c r="IC23">
        <v>0</v>
      </c>
      <c r="ID23">
        <v>0</v>
      </c>
      <c r="IE23">
        <v>1.0580000000000001</v>
      </c>
      <c r="IF23">
        <v>0.42099999999999999</v>
      </c>
      <c r="IG23">
        <v>6.8000000000000005E-2</v>
      </c>
      <c r="IH23">
        <v>3.5000000000000003E-2</v>
      </c>
      <c r="II23">
        <v>9.1999999999999998E-2</v>
      </c>
      <c r="IJ23">
        <v>4.7E-2</v>
      </c>
      <c r="IK23">
        <v>0</v>
      </c>
      <c r="IL23">
        <v>0</v>
      </c>
      <c r="IM23">
        <v>0</v>
      </c>
      <c r="IN23">
        <v>0</v>
      </c>
      <c r="IO23">
        <v>0</v>
      </c>
      <c r="IP23">
        <v>0</v>
      </c>
      <c r="IQ23">
        <v>0.161</v>
      </c>
      <c r="IR23">
        <v>5.8999999999999997E-2</v>
      </c>
      <c r="IS23">
        <v>2.976</v>
      </c>
      <c r="IT23">
        <v>0.12</v>
      </c>
      <c r="IU23">
        <v>1.6859999999999999</v>
      </c>
      <c r="IV23">
        <v>2.9000000000000001E-2</v>
      </c>
      <c r="IW23">
        <v>0.156</v>
      </c>
      <c r="IX23">
        <v>5.7000000000000002E-2</v>
      </c>
      <c r="IY23">
        <v>2.9039999999999999</v>
      </c>
      <c r="IZ23">
        <v>0.13700000000000001</v>
      </c>
      <c r="JA23">
        <v>1.649</v>
      </c>
      <c r="JB23">
        <v>4.5999999999999999E-2</v>
      </c>
      <c r="JC23">
        <v>0</v>
      </c>
      <c r="JD23">
        <v>0</v>
      </c>
      <c r="JE23">
        <v>1.1870000000000001</v>
      </c>
      <c r="JF23">
        <v>0.42099999999999999</v>
      </c>
      <c r="JG23">
        <v>1E-3</v>
      </c>
      <c r="JH23">
        <v>0</v>
      </c>
      <c r="JI23">
        <v>26.03</v>
      </c>
      <c r="JJ23">
        <v>0.31</v>
      </c>
      <c r="JK23">
        <v>4.24</v>
      </c>
      <c r="JL23">
        <v>0.64500000000000002</v>
      </c>
      <c r="JM23">
        <v>1E-3</v>
      </c>
      <c r="JN23">
        <v>0</v>
      </c>
      <c r="JO23">
        <v>4.7089999999999996</v>
      </c>
      <c r="JP23">
        <v>0.156</v>
      </c>
      <c r="JQ23">
        <v>1.1870000000000001</v>
      </c>
      <c r="JR23">
        <v>0.42099999999999999</v>
      </c>
      <c r="JS23">
        <v>5.8959999999999999</v>
      </c>
      <c r="JT23">
        <v>0.44900000000000001</v>
      </c>
      <c r="JU23">
        <v>3.3919999999999999</v>
      </c>
      <c r="JV23">
        <v>0.26100000000000001</v>
      </c>
    </row>
    <row r="24" spans="1:282" x14ac:dyDescent="0.25">
      <c r="A24" t="s">
        <v>142</v>
      </c>
      <c r="B24" t="s">
        <v>17</v>
      </c>
      <c r="C24" t="s">
        <v>16</v>
      </c>
      <c r="D24">
        <v>0.156</v>
      </c>
      <c r="E24">
        <v>7.1999999999999995E-2</v>
      </c>
      <c r="F24">
        <v>2.746</v>
      </c>
      <c r="G24">
        <v>0.216</v>
      </c>
      <c r="H24">
        <v>1.696</v>
      </c>
      <c r="I24">
        <v>4.7E-2</v>
      </c>
      <c r="J24">
        <v>0</v>
      </c>
      <c r="K24">
        <v>0</v>
      </c>
      <c r="L24">
        <v>1.5660000000000001</v>
      </c>
      <c r="M24">
        <v>0.79500000000000004</v>
      </c>
      <c r="N24">
        <v>1E-3</v>
      </c>
      <c r="O24">
        <v>0</v>
      </c>
      <c r="P24">
        <v>4.5990000000000002</v>
      </c>
      <c r="Q24">
        <v>0.23300000000000001</v>
      </c>
      <c r="R24">
        <v>1.5660000000000001</v>
      </c>
      <c r="S24">
        <v>0.79500000000000004</v>
      </c>
      <c r="T24">
        <v>6.165</v>
      </c>
      <c r="U24">
        <v>0.82899999999999996</v>
      </c>
      <c r="V24" s="12">
        <f t="shared" si="0"/>
        <v>6.1639999999999997</v>
      </c>
      <c r="W24" s="12">
        <f t="shared" si="1"/>
        <v>0.82899999999999996</v>
      </c>
      <c r="X24">
        <v>20</v>
      </c>
      <c r="Y24">
        <v>0.2</v>
      </c>
      <c r="Z24">
        <v>3.2440000000000002</v>
      </c>
      <c r="AA24">
        <v>0.437</v>
      </c>
      <c r="AD24" t="s">
        <v>142</v>
      </c>
      <c r="AE24" t="s">
        <v>17</v>
      </c>
      <c r="AF24" t="s">
        <v>16</v>
      </c>
      <c r="AG24" t="s">
        <v>5</v>
      </c>
      <c r="AH24">
        <v>3.1</v>
      </c>
      <c r="AI24">
        <v>0.03</v>
      </c>
      <c r="AJ24">
        <v>12.3</v>
      </c>
      <c r="AK24">
        <v>0.49</v>
      </c>
      <c r="AL24">
        <v>3.21</v>
      </c>
      <c r="AM24">
        <v>0.03</v>
      </c>
      <c r="AN24">
        <v>131</v>
      </c>
      <c r="AO24">
        <v>1.31</v>
      </c>
      <c r="AP24" t="s">
        <v>4</v>
      </c>
      <c r="AQ24" t="s">
        <v>0</v>
      </c>
      <c r="AR24" t="s">
        <v>0</v>
      </c>
      <c r="AS24" t="s">
        <v>0</v>
      </c>
      <c r="AT24" t="s">
        <v>0</v>
      </c>
      <c r="AU24">
        <v>12.5</v>
      </c>
      <c r="AV24">
        <v>0.5</v>
      </c>
      <c r="AW24" t="s">
        <v>0</v>
      </c>
      <c r="AX24" t="s">
        <v>0</v>
      </c>
      <c r="AY24" t="s">
        <v>15</v>
      </c>
      <c r="AZ24" t="s">
        <v>0</v>
      </c>
      <c r="BA24" t="s">
        <v>0</v>
      </c>
      <c r="BB24" t="s">
        <v>0</v>
      </c>
      <c r="BC24" t="s">
        <v>0</v>
      </c>
      <c r="BD24" t="s">
        <v>0</v>
      </c>
      <c r="BE24" t="s">
        <v>0</v>
      </c>
      <c r="BF24" t="s">
        <v>0</v>
      </c>
      <c r="BG24" t="s">
        <v>0</v>
      </c>
      <c r="BH24" t="s">
        <v>4</v>
      </c>
      <c r="BI24">
        <v>180</v>
      </c>
      <c r="BJ24">
        <v>600</v>
      </c>
      <c r="BK24" t="s">
        <v>3</v>
      </c>
      <c r="BL24" t="s">
        <v>14</v>
      </c>
      <c r="BM24">
        <v>0</v>
      </c>
      <c r="BN24">
        <v>0</v>
      </c>
      <c r="BO24" t="s">
        <v>1</v>
      </c>
      <c r="BP24">
        <v>0.15</v>
      </c>
      <c r="BQ24">
        <v>0.05</v>
      </c>
      <c r="BR24">
        <v>2</v>
      </c>
      <c r="BS24">
        <v>2</v>
      </c>
      <c r="BT24">
        <v>100</v>
      </c>
      <c r="BU24">
        <v>0.05</v>
      </c>
      <c r="BV24">
        <v>2.6</v>
      </c>
      <c r="BW24">
        <v>0.1</v>
      </c>
      <c r="BX24">
        <v>36.648389000000002</v>
      </c>
      <c r="BY24">
        <v>137.67498000000001</v>
      </c>
      <c r="BZ24">
        <v>1194</v>
      </c>
      <c r="CA24" t="s">
        <v>0</v>
      </c>
      <c r="CB24" t="s">
        <v>0</v>
      </c>
      <c r="CC24">
        <v>20</v>
      </c>
      <c r="CD24">
        <v>0.2</v>
      </c>
      <c r="CG24">
        <v>8.6649999999999991</v>
      </c>
      <c r="CH24">
        <v>9.0999999999999998E-2</v>
      </c>
      <c r="CI24">
        <v>0.45200000000000001</v>
      </c>
      <c r="CJ24">
        <v>5.0000000000000001E-3</v>
      </c>
      <c r="CK24">
        <v>0.34599999999999997</v>
      </c>
      <c r="CL24">
        <v>3.0000000000000001E-3</v>
      </c>
      <c r="CM24">
        <v>9.0709999999999997</v>
      </c>
      <c r="CN24">
        <v>0.36299999999999999</v>
      </c>
      <c r="CO24">
        <v>0.34100000000000003</v>
      </c>
      <c r="CP24">
        <v>1.7999999999999999E-2</v>
      </c>
      <c r="CQ24">
        <v>0.58899999999999997</v>
      </c>
      <c r="CR24">
        <v>2.4E-2</v>
      </c>
      <c r="CS24">
        <v>2.5619999999999998</v>
      </c>
      <c r="CT24">
        <v>3.3000000000000002E-2</v>
      </c>
      <c r="CU24">
        <v>0.8</v>
      </c>
      <c r="CV24">
        <v>1.7000000000000001E-2</v>
      </c>
      <c r="CW24">
        <v>4.8000000000000001E-2</v>
      </c>
      <c r="CX24">
        <v>1E-3</v>
      </c>
      <c r="CY24">
        <v>0</v>
      </c>
      <c r="CZ24">
        <v>0</v>
      </c>
      <c r="DA24">
        <v>0</v>
      </c>
      <c r="DB24">
        <v>0</v>
      </c>
      <c r="DC24">
        <v>0</v>
      </c>
      <c r="DD24">
        <v>0</v>
      </c>
      <c r="DE24">
        <v>0</v>
      </c>
      <c r="DF24">
        <v>0</v>
      </c>
      <c r="DG24">
        <v>9.9779999999999998</v>
      </c>
      <c r="DH24">
        <v>0.40899999999999997</v>
      </c>
      <c r="DI24">
        <v>0.17299999999999999</v>
      </c>
      <c r="DJ24">
        <v>8.0000000000000002E-3</v>
      </c>
      <c r="DK24">
        <v>1</v>
      </c>
      <c r="DL24">
        <v>1</v>
      </c>
      <c r="DM24">
        <v>1</v>
      </c>
      <c r="DN24">
        <v>1</v>
      </c>
      <c r="DO24">
        <v>0.34599999999999997</v>
      </c>
      <c r="DP24">
        <v>3.0000000000000001E-3</v>
      </c>
      <c r="DQ24">
        <v>0.58899999999999997</v>
      </c>
      <c r="DR24">
        <v>2.4E-2</v>
      </c>
      <c r="DS24">
        <v>0.8</v>
      </c>
      <c r="DT24">
        <v>1.7000000000000001E-2</v>
      </c>
      <c r="DU24">
        <v>1.7350000000000001</v>
      </c>
      <c r="DV24">
        <v>2.9000000000000001E-2</v>
      </c>
      <c r="DW24">
        <v>17.736000000000001</v>
      </c>
      <c r="DX24">
        <v>0.374</v>
      </c>
      <c r="DY24">
        <v>3.403</v>
      </c>
      <c r="DZ24">
        <v>3.7999999999999999E-2</v>
      </c>
      <c r="EA24">
        <v>1.7350000000000001</v>
      </c>
      <c r="EB24">
        <v>2.9000000000000001E-2</v>
      </c>
      <c r="EC24">
        <v>0</v>
      </c>
      <c r="ED24">
        <v>0</v>
      </c>
      <c r="EE24">
        <v>10.15</v>
      </c>
      <c r="EF24">
        <v>0.40899999999999997</v>
      </c>
      <c r="EG24">
        <v>5.8000000000000003E-2</v>
      </c>
      <c r="EH24">
        <v>3.3000000000000002E-2</v>
      </c>
      <c r="EI24">
        <v>6.3E-2</v>
      </c>
      <c r="EJ24">
        <v>3.5000000000000003E-2</v>
      </c>
      <c r="EK24">
        <v>0.06</v>
      </c>
      <c r="EL24">
        <v>3.4000000000000002E-2</v>
      </c>
      <c r="EM24">
        <v>0.94199999999999995</v>
      </c>
      <c r="EN24">
        <v>3.3000000000000002E-2</v>
      </c>
      <c r="EO24">
        <v>0.93700000000000006</v>
      </c>
      <c r="EP24">
        <v>3.5000000000000003E-2</v>
      </c>
      <c r="EQ24">
        <v>0.5</v>
      </c>
      <c r="ER24">
        <v>0.28299999999999997</v>
      </c>
      <c r="ES24">
        <v>0.57299999999999995</v>
      </c>
      <c r="ET24">
        <v>0.318</v>
      </c>
      <c r="EU24">
        <v>0</v>
      </c>
      <c r="EV24">
        <v>0</v>
      </c>
      <c r="EW24">
        <v>0</v>
      </c>
      <c r="EX24">
        <v>0</v>
      </c>
      <c r="EY24">
        <v>0</v>
      </c>
      <c r="EZ24">
        <v>0</v>
      </c>
      <c r="FA24">
        <v>0.79400000000000004</v>
      </c>
      <c r="FB24">
        <v>7.5999999999999998E-2</v>
      </c>
      <c r="FC24">
        <v>0.73599999999999999</v>
      </c>
      <c r="FD24">
        <v>7.9000000000000001E-2</v>
      </c>
      <c r="FE24">
        <v>0.85699999999999998</v>
      </c>
      <c r="FF24">
        <v>0.08</v>
      </c>
      <c r="FG24">
        <v>0.22600000000000001</v>
      </c>
      <c r="FH24">
        <v>0.115</v>
      </c>
      <c r="FI24">
        <v>0.80900000000000005</v>
      </c>
      <c r="FJ24">
        <v>7.8E-2</v>
      </c>
      <c r="FK24">
        <v>0.20699999999999999</v>
      </c>
      <c r="FL24">
        <v>7.5999999999999998E-2</v>
      </c>
      <c r="FM24">
        <v>0.26400000000000001</v>
      </c>
      <c r="FN24">
        <v>7.9000000000000001E-2</v>
      </c>
      <c r="FO24">
        <v>0.14399999999999999</v>
      </c>
      <c r="FP24">
        <v>0.08</v>
      </c>
      <c r="FQ24">
        <v>0.77500000000000002</v>
      </c>
      <c r="FR24">
        <v>0.115</v>
      </c>
      <c r="FS24">
        <v>0.35799999999999998</v>
      </c>
      <c r="FT24">
        <v>3.4000000000000002E-2</v>
      </c>
      <c r="FU24">
        <v>0.251</v>
      </c>
      <c r="FV24">
        <v>0.03</v>
      </c>
      <c r="FW24">
        <v>2.1949999999999998</v>
      </c>
      <c r="FX24">
        <v>0.20599999999999999</v>
      </c>
      <c r="FY24">
        <v>1.0999999999999999E-2</v>
      </c>
      <c r="FZ24">
        <v>6.0000000000000001E-3</v>
      </c>
      <c r="GA24">
        <v>0</v>
      </c>
      <c r="GB24">
        <v>0</v>
      </c>
      <c r="GC24">
        <v>0</v>
      </c>
      <c r="GD24">
        <v>0</v>
      </c>
      <c r="GE24">
        <v>0</v>
      </c>
      <c r="GF24">
        <v>0</v>
      </c>
      <c r="GG24">
        <v>1.4319999999999999</v>
      </c>
      <c r="GH24">
        <v>0.79500000000000004</v>
      </c>
      <c r="GI24">
        <v>0.13400000000000001</v>
      </c>
      <c r="GJ24">
        <v>2.1000000000000001E-2</v>
      </c>
      <c r="GK24">
        <v>1</v>
      </c>
      <c r="GL24">
        <v>0</v>
      </c>
      <c r="GM24">
        <v>1</v>
      </c>
      <c r="GN24">
        <v>0</v>
      </c>
      <c r="GO24">
        <v>1</v>
      </c>
      <c r="GP24">
        <v>0</v>
      </c>
      <c r="GQ24">
        <v>1</v>
      </c>
      <c r="GR24">
        <v>0</v>
      </c>
      <c r="GS24">
        <v>1</v>
      </c>
      <c r="GT24">
        <v>0</v>
      </c>
      <c r="GU24">
        <v>0.5</v>
      </c>
      <c r="GV24">
        <v>0.28299999999999997</v>
      </c>
      <c r="GW24">
        <v>0.57299999999999995</v>
      </c>
      <c r="GX24">
        <v>0.318</v>
      </c>
      <c r="GY24">
        <v>0</v>
      </c>
      <c r="GZ24">
        <v>0</v>
      </c>
      <c r="HA24">
        <v>0</v>
      </c>
      <c r="HB24">
        <v>0</v>
      </c>
      <c r="HC24">
        <v>0</v>
      </c>
      <c r="HD24">
        <v>0</v>
      </c>
      <c r="HE24">
        <v>1</v>
      </c>
      <c r="HF24">
        <v>0</v>
      </c>
      <c r="HG24">
        <v>1</v>
      </c>
      <c r="HH24">
        <v>0</v>
      </c>
      <c r="HI24">
        <v>1</v>
      </c>
      <c r="HJ24">
        <v>0</v>
      </c>
      <c r="HK24">
        <v>1</v>
      </c>
      <c r="HL24">
        <v>0</v>
      </c>
      <c r="HM24">
        <v>1</v>
      </c>
      <c r="HN24">
        <v>0</v>
      </c>
      <c r="HO24">
        <v>1</v>
      </c>
      <c r="HP24">
        <v>0</v>
      </c>
      <c r="HQ24">
        <v>1</v>
      </c>
      <c r="HR24">
        <v>0</v>
      </c>
      <c r="HS24">
        <v>0.35799999999999998</v>
      </c>
      <c r="HT24">
        <v>3.4000000000000002E-2</v>
      </c>
      <c r="HU24">
        <v>0.251</v>
      </c>
      <c r="HV24">
        <v>0.03</v>
      </c>
      <c r="HW24">
        <v>2.1949999999999998</v>
      </c>
      <c r="HX24">
        <v>0.20599999999999999</v>
      </c>
      <c r="HY24">
        <v>0</v>
      </c>
      <c r="HZ24">
        <v>0</v>
      </c>
      <c r="IA24">
        <v>0</v>
      </c>
      <c r="IB24">
        <v>0</v>
      </c>
      <c r="IC24">
        <v>0</v>
      </c>
      <c r="ID24">
        <v>0</v>
      </c>
      <c r="IE24">
        <v>1.4319999999999999</v>
      </c>
      <c r="IF24">
        <v>0.79500000000000004</v>
      </c>
      <c r="IG24">
        <v>7.4999999999999997E-2</v>
      </c>
      <c r="IH24">
        <v>4.9000000000000002E-2</v>
      </c>
      <c r="II24">
        <v>8.5999999999999993E-2</v>
      </c>
      <c r="IJ24">
        <v>5.6000000000000001E-2</v>
      </c>
      <c r="IK24">
        <v>0</v>
      </c>
      <c r="IL24">
        <v>0</v>
      </c>
      <c r="IM24">
        <v>0</v>
      </c>
      <c r="IN24">
        <v>0</v>
      </c>
      <c r="IO24">
        <v>0</v>
      </c>
      <c r="IP24">
        <v>0</v>
      </c>
      <c r="IQ24">
        <v>0.161</v>
      </c>
      <c r="IR24">
        <v>7.3999999999999996E-2</v>
      </c>
      <c r="IS24">
        <v>2.8149999999999999</v>
      </c>
      <c r="IT24">
        <v>0.21099999999999999</v>
      </c>
      <c r="IU24">
        <v>1.7350000000000001</v>
      </c>
      <c r="IV24">
        <v>2.9000000000000001E-2</v>
      </c>
      <c r="IW24">
        <v>0.156</v>
      </c>
      <c r="IX24">
        <v>7.1999999999999995E-2</v>
      </c>
      <c r="IY24">
        <v>2.746</v>
      </c>
      <c r="IZ24">
        <v>0.216</v>
      </c>
      <c r="JA24">
        <v>1.696</v>
      </c>
      <c r="JB24">
        <v>4.7E-2</v>
      </c>
      <c r="JC24">
        <v>0</v>
      </c>
      <c r="JD24">
        <v>0</v>
      </c>
      <c r="JE24">
        <v>1.5660000000000001</v>
      </c>
      <c r="JF24">
        <v>0.79500000000000004</v>
      </c>
      <c r="JG24">
        <v>1E-3</v>
      </c>
      <c r="JH24">
        <v>0</v>
      </c>
      <c r="JI24">
        <v>26.029</v>
      </c>
      <c r="JJ24">
        <v>0.31</v>
      </c>
      <c r="JK24">
        <v>4.24</v>
      </c>
      <c r="JL24">
        <v>0.64500000000000002</v>
      </c>
      <c r="JM24">
        <v>1E-3</v>
      </c>
      <c r="JN24">
        <v>0</v>
      </c>
      <c r="JO24">
        <v>4.5990000000000002</v>
      </c>
      <c r="JP24">
        <v>0.23300000000000001</v>
      </c>
      <c r="JQ24">
        <v>1.5660000000000001</v>
      </c>
      <c r="JR24">
        <v>0.79500000000000004</v>
      </c>
      <c r="JS24">
        <v>6.165</v>
      </c>
      <c r="JT24">
        <v>0.82899999999999996</v>
      </c>
      <c r="JU24">
        <v>3.2440000000000002</v>
      </c>
      <c r="JV24">
        <v>0.437</v>
      </c>
    </row>
    <row r="25" spans="1:282" x14ac:dyDescent="0.25">
      <c r="A25" t="s">
        <v>141</v>
      </c>
      <c r="B25" t="s">
        <v>17</v>
      </c>
      <c r="C25" t="s">
        <v>16</v>
      </c>
      <c r="D25">
        <v>0.161</v>
      </c>
      <c r="E25">
        <v>8.5999999999999993E-2</v>
      </c>
      <c r="F25">
        <v>2.72</v>
      </c>
      <c r="G25">
        <v>0.40899999999999997</v>
      </c>
      <c r="H25">
        <v>1.8460000000000001</v>
      </c>
      <c r="I25">
        <v>5.1999999999999998E-2</v>
      </c>
      <c r="J25">
        <v>0</v>
      </c>
      <c r="K25">
        <v>0</v>
      </c>
      <c r="L25">
        <v>2.2530000000000001</v>
      </c>
      <c r="M25">
        <v>1.4790000000000001</v>
      </c>
      <c r="N25">
        <v>1E-3</v>
      </c>
      <c r="O25">
        <v>0</v>
      </c>
      <c r="P25">
        <v>4.7279999999999998</v>
      </c>
      <c r="Q25">
        <v>0.42099999999999999</v>
      </c>
      <c r="R25">
        <v>2.2530000000000001</v>
      </c>
      <c r="S25">
        <v>1.4790000000000001</v>
      </c>
      <c r="T25">
        <v>6.9809999999999999</v>
      </c>
      <c r="U25">
        <v>1.538</v>
      </c>
      <c r="V25" s="12">
        <f t="shared" si="0"/>
        <v>6.9799999999999995</v>
      </c>
      <c r="W25" s="12">
        <f t="shared" si="1"/>
        <v>1.538</v>
      </c>
      <c r="X25">
        <v>20</v>
      </c>
      <c r="Y25">
        <v>0.2</v>
      </c>
      <c r="Z25">
        <v>2.8650000000000002</v>
      </c>
      <c r="AA25">
        <v>0.63200000000000001</v>
      </c>
      <c r="AD25" t="s">
        <v>141</v>
      </c>
      <c r="AE25" t="s">
        <v>17</v>
      </c>
      <c r="AF25" t="s">
        <v>16</v>
      </c>
      <c r="AG25" t="s">
        <v>5</v>
      </c>
      <c r="AH25">
        <v>3.3</v>
      </c>
      <c r="AI25">
        <v>0.03</v>
      </c>
      <c r="AJ25">
        <v>13.9</v>
      </c>
      <c r="AK25">
        <v>0.56000000000000005</v>
      </c>
      <c r="AL25">
        <v>3.43</v>
      </c>
      <c r="AM25">
        <v>0.03</v>
      </c>
      <c r="AN25">
        <v>135</v>
      </c>
      <c r="AO25">
        <v>1.35</v>
      </c>
      <c r="AP25" t="s">
        <v>4</v>
      </c>
      <c r="AQ25" t="s">
        <v>0</v>
      </c>
      <c r="AR25" t="s">
        <v>0</v>
      </c>
      <c r="AS25" t="s">
        <v>0</v>
      </c>
      <c r="AT25" t="s">
        <v>0</v>
      </c>
      <c r="AU25">
        <v>12.5</v>
      </c>
      <c r="AV25">
        <v>0.5</v>
      </c>
      <c r="AW25" t="s">
        <v>0</v>
      </c>
      <c r="AX25" t="s">
        <v>0</v>
      </c>
      <c r="AY25" t="s">
        <v>15</v>
      </c>
      <c r="AZ25" t="s">
        <v>0</v>
      </c>
      <c r="BA25" t="s">
        <v>0</v>
      </c>
      <c r="BB25" t="s">
        <v>0</v>
      </c>
      <c r="BC25" t="s">
        <v>0</v>
      </c>
      <c r="BD25" t="s">
        <v>0</v>
      </c>
      <c r="BE25" t="s">
        <v>0</v>
      </c>
      <c r="BF25" t="s">
        <v>0</v>
      </c>
      <c r="BG25" t="s">
        <v>0</v>
      </c>
      <c r="BH25" t="s">
        <v>4</v>
      </c>
      <c r="BI25">
        <v>180</v>
      </c>
      <c r="BJ25">
        <v>1000</v>
      </c>
      <c r="BK25" t="s">
        <v>3</v>
      </c>
      <c r="BL25" t="s">
        <v>14</v>
      </c>
      <c r="BM25">
        <v>0</v>
      </c>
      <c r="BN25">
        <v>0</v>
      </c>
      <c r="BO25" t="s">
        <v>1</v>
      </c>
      <c r="BP25">
        <v>0.15</v>
      </c>
      <c r="BQ25">
        <v>0.05</v>
      </c>
      <c r="BR25">
        <v>2</v>
      </c>
      <c r="BS25">
        <v>2</v>
      </c>
      <c r="BT25">
        <v>100</v>
      </c>
      <c r="BU25">
        <v>0.05</v>
      </c>
      <c r="BV25">
        <v>2.6</v>
      </c>
      <c r="BW25">
        <v>0.1</v>
      </c>
      <c r="BX25">
        <v>36</v>
      </c>
      <c r="BY25">
        <v>137</v>
      </c>
      <c r="BZ25">
        <v>0</v>
      </c>
      <c r="CA25" t="s">
        <v>0</v>
      </c>
      <c r="CB25" t="s">
        <v>0</v>
      </c>
      <c r="CC25">
        <v>20</v>
      </c>
      <c r="CD25">
        <v>0.2</v>
      </c>
      <c r="CG25">
        <v>9.2240000000000002</v>
      </c>
      <c r="CH25">
        <v>9.0999999999999998E-2</v>
      </c>
      <c r="CI25">
        <v>0.48099999999999998</v>
      </c>
      <c r="CJ25">
        <v>5.0000000000000001E-3</v>
      </c>
      <c r="CK25">
        <v>0.36799999999999999</v>
      </c>
      <c r="CL25">
        <v>3.0000000000000001E-3</v>
      </c>
      <c r="CM25">
        <v>10.250999999999999</v>
      </c>
      <c r="CN25">
        <v>0.41499999999999998</v>
      </c>
      <c r="CO25">
        <v>0.38500000000000001</v>
      </c>
      <c r="CP25">
        <v>0.02</v>
      </c>
      <c r="CQ25">
        <v>0.66600000000000004</v>
      </c>
      <c r="CR25">
        <v>2.7E-2</v>
      </c>
      <c r="CS25">
        <v>2.738</v>
      </c>
      <c r="CT25">
        <v>3.5000000000000003E-2</v>
      </c>
      <c r="CU25">
        <v>0.85399999999999998</v>
      </c>
      <c r="CV25">
        <v>1.7999999999999999E-2</v>
      </c>
      <c r="CW25">
        <v>0.05</v>
      </c>
      <c r="CX25">
        <v>1E-3</v>
      </c>
      <c r="CY25">
        <v>0</v>
      </c>
      <c r="CZ25">
        <v>0</v>
      </c>
      <c r="DA25">
        <v>0</v>
      </c>
      <c r="DB25">
        <v>0</v>
      </c>
      <c r="DC25">
        <v>0</v>
      </c>
      <c r="DD25">
        <v>0</v>
      </c>
      <c r="DE25">
        <v>0</v>
      </c>
      <c r="DF25">
        <v>0</v>
      </c>
      <c r="DG25">
        <v>9.9779999999999998</v>
      </c>
      <c r="DH25">
        <v>0.40899999999999997</v>
      </c>
      <c r="DI25">
        <v>0.17299999999999999</v>
      </c>
      <c r="DJ25">
        <v>8.0000000000000002E-3</v>
      </c>
      <c r="DK25">
        <v>1</v>
      </c>
      <c r="DL25">
        <v>1</v>
      </c>
      <c r="DM25">
        <v>1</v>
      </c>
      <c r="DN25">
        <v>1</v>
      </c>
      <c r="DO25">
        <v>0.36799999999999999</v>
      </c>
      <c r="DP25">
        <v>3.0000000000000001E-3</v>
      </c>
      <c r="DQ25">
        <v>0.66600000000000004</v>
      </c>
      <c r="DR25">
        <v>2.7E-2</v>
      </c>
      <c r="DS25">
        <v>0.85399999999999998</v>
      </c>
      <c r="DT25">
        <v>1.7999999999999999E-2</v>
      </c>
      <c r="DU25">
        <v>1.889</v>
      </c>
      <c r="DV25">
        <v>3.3000000000000002E-2</v>
      </c>
      <c r="DW25">
        <v>19.475000000000001</v>
      </c>
      <c r="DX25">
        <v>0.42499999999999999</v>
      </c>
      <c r="DY25">
        <v>3.6539999999999999</v>
      </c>
      <c r="DZ25">
        <v>0.04</v>
      </c>
      <c r="EA25">
        <v>1.889</v>
      </c>
      <c r="EB25">
        <v>3.3000000000000002E-2</v>
      </c>
      <c r="EC25">
        <v>0</v>
      </c>
      <c r="ED25">
        <v>0</v>
      </c>
      <c r="EE25">
        <v>10.15</v>
      </c>
      <c r="EF25">
        <v>0.40899999999999997</v>
      </c>
      <c r="EG25">
        <v>5.5E-2</v>
      </c>
      <c r="EH25">
        <v>3.5000000000000003E-2</v>
      </c>
      <c r="EI25">
        <v>5.8000000000000003E-2</v>
      </c>
      <c r="EJ25">
        <v>0.04</v>
      </c>
      <c r="EK25">
        <v>5.7000000000000002E-2</v>
      </c>
      <c r="EL25">
        <v>3.7999999999999999E-2</v>
      </c>
      <c r="EM25">
        <v>0.94499999999999995</v>
      </c>
      <c r="EN25">
        <v>3.5000000000000003E-2</v>
      </c>
      <c r="EO25">
        <v>0.94199999999999995</v>
      </c>
      <c r="EP25">
        <v>0.04</v>
      </c>
      <c r="EQ25">
        <v>0.50900000000000001</v>
      </c>
      <c r="ER25">
        <v>0.32500000000000001</v>
      </c>
      <c r="ES25">
        <v>0.59299999999999997</v>
      </c>
      <c r="ET25">
        <v>0.41299999999999998</v>
      </c>
      <c r="EU25">
        <v>0</v>
      </c>
      <c r="EV25">
        <v>0</v>
      </c>
      <c r="EW25">
        <v>0</v>
      </c>
      <c r="EX25">
        <v>0</v>
      </c>
      <c r="EY25">
        <v>0</v>
      </c>
      <c r="EZ25">
        <v>0</v>
      </c>
      <c r="FA25">
        <v>0.74099999999999999</v>
      </c>
      <c r="FB25">
        <v>0.128</v>
      </c>
      <c r="FC25">
        <v>0.68700000000000006</v>
      </c>
      <c r="FD25">
        <v>0.128</v>
      </c>
      <c r="FE25">
        <v>0.78800000000000003</v>
      </c>
      <c r="FF25">
        <v>0.14799999999999999</v>
      </c>
      <c r="FG25">
        <v>0.20399999999999999</v>
      </c>
      <c r="FH25">
        <v>0.13600000000000001</v>
      </c>
      <c r="FI25">
        <v>0.75</v>
      </c>
      <c r="FJ25">
        <v>0.13700000000000001</v>
      </c>
      <c r="FK25">
        <v>0.25900000000000001</v>
      </c>
      <c r="FL25">
        <v>0.128</v>
      </c>
      <c r="FM25">
        <v>0.313</v>
      </c>
      <c r="FN25">
        <v>0.128</v>
      </c>
      <c r="FO25">
        <v>0.21199999999999999</v>
      </c>
      <c r="FP25">
        <v>0.14799999999999999</v>
      </c>
      <c r="FQ25">
        <v>0.79600000000000004</v>
      </c>
      <c r="FR25">
        <v>0.13600000000000001</v>
      </c>
      <c r="FS25">
        <v>0.35599999999999998</v>
      </c>
      <c r="FT25">
        <v>6.2E-2</v>
      </c>
      <c r="FU25">
        <v>0.26500000000000001</v>
      </c>
      <c r="FV25">
        <v>5.0999999999999997E-2</v>
      </c>
      <c r="FW25">
        <v>2.157</v>
      </c>
      <c r="FX25">
        <v>0.40600000000000003</v>
      </c>
      <c r="FY25">
        <v>0.01</v>
      </c>
      <c r="FZ25">
        <v>7.0000000000000001E-3</v>
      </c>
      <c r="GA25">
        <v>0</v>
      </c>
      <c r="GB25">
        <v>0</v>
      </c>
      <c r="GC25">
        <v>0</v>
      </c>
      <c r="GD25">
        <v>0</v>
      </c>
      <c r="GE25">
        <v>0</v>
      </c>
      <c r="GF25">
        <v>0</v>
      </c>
      <c r="GG25">
        <v>2.1150000000000002</v>
      </c>
      <c r="GH25">
        <v>1.4790000000000001</v>
      </c>
      <c r="GI25">
        <v>0.13800000000000001</v>
      </c>
      <c r="GJ25">
        <v>2.4E-2</v>
      </c>
      <c r="GK25">
        <v>1</v>
      </c>
      <c r="GL25">
        <v>0</v>
      </c>
      <c r="GM25">
        <v>1</v>
      </c>
      <c r="GN25">
        <v>0</v>
      </c>
      <c r="GO25">
        <v>1</v>
      </c>
      <c r="GP25">
        <v>0</v>
      </c>
      <c r="GQ25">
        <v>1</v>
      </c>
      <c r="GR25">
        <v>0</v>
      </c>
      <c r="GS25">
        <v>1</v>
      </c>
      <c r="GT25">
        <v>0</v>
      </c>
      <c r="GU25">
        <v>0.50900000000000001</v>
      </c>
      <c r="GV25">
        <v>0.32500000000000001</v>
      </c>
      <c r="GW25">
        <v>0.59299999999999997</v>
      </c>
      <c r="GX25">
        <v>0.41299999999999998</v>
      </c>
      <c r="GY25">
        <v>0</v>
      </c>
      <c r="GZ25">
        <v>0</v>
      </c>
      <c r="HA25">
        <v>0</v>
      </c>
      <c r="HB25">
        <v>0</v>
      </c>
      <c r="HC25">
        <v>0</v>
      </c>
      <c r="HD25">
        <v>0</v>
      </c>
      <c r="HE25">
        <v>1</v>
      </c>
      <c r="HF25">
        <v>0</v>
      </c>
      <c r="HG25">
        <v>1</v>
      </c>
      <c r="HH25">
        <v>0</v>
      </c>
      <c r="HI25">
        <v>1</v>
      </c>
      <c r="HJ25">
        <v>0</v>
      </c>
      <c r="HK25">
        <v>1</v>
      </c>
      <c r="HL25">
        <v>0</v>
      </c>
      <c r="HM25">
        <v>1</v>
      </c>
      <c r="HN25">
        <v>0</v>
      </c>
      <c r="HO25">
        <v>1</v>
      </c>
      <c r="HP25">
        <v>0</v>
      </c>
      <c r="HQ25">
        <v>1</v>
      </c>
      <c r="HR25">
        <v>0</v>
      </c>
      <c r="HS25">
        <v>0.35599999999999998</v>
      </c>
      <c r="HT25">
        <v>6.2E-2</v>
      </c>
      <c r="HU25">
        <v>0.26500000000000001</v>
      </c>
      <c r="HV25">
        <v>5.0999999999999997E-2</v>
      </c>
      <c r="HW25">
        <v>2.157</v>
      </c>
      <c r="HX25">
        <v>0.40600000000000003</v>
      </c>
      <c r="HY25">
        <v>0</v>
      </c>
      <c r="HZ25">
        <v>0</v>
      </c>
      <c r="IA25">
        <v>0</v>
      </c>
      <c r="IB25">
        <v>0</v>
      </c>
      <c r="IC25">
        <v>0</v>
      </c>
      <c r="ID25">
        <v>0</v>
      </c>
      <c r="IE25">
        <v>2.1150000000000002</v>
      </c>
      <c r="IF25">
        <v>1.4790000000000001</v>
      </c>
      <c r="IG25">
        <v>7.5999999999999998E-2</v>
      </c>
      <c r="IH25">
        <v>5.5E-2</v>
      </c>
      <c r="II25">
        <v>8.8999999999999996E-2</v>
      </c>
      <c r="IJ25">
        <v>6.9000000000000006E-2</v>
      </c>
      <c r="IK25">
        <v>0</v>
      </c>
      <c r="IL25">
        <v>0</v>
      </c>
      <c r="IM25">
        <v>0</v>
      </c>
      <c r="IN25">
        <v>0</v>
      </c>
      <c r="IO25">
        <v>0</v>
      </c>
      <c r="IP25">
        <v>0</v>
      </c>
      <c r="IQ25">
        <v>0.16500000000000001</v>
      </c>
      <c r="IR25">
        <v>8.7999999999999995E-2</v>
      </c>
      <c r="IS25">
        <v>2.7879999999999998</v>
      </c>
      <c r="IT25">
        <v>0.41399999999999998</v>
      </c>
      <c r="IU25">
        <v>1.889</v>
      </c>
      <c r="IV25">
        <v>3.3000000000000002E-2</v>
      </c>
      <c r="IW25">
        <v>0.161</v>
      </c>
      <c r="IX25">
        <v>8.5999999999999993E-2</v>
      </c>
      <c r="IY25">
        <v>2.72</v>
      </c>
      <c r="IZ25">
        <v>0.40899999999999997</v>
      </c>
      <c r="JA25">
        <v>1.8460000000000001</v>
      </c>
      <c r="JB25">
        <v>5.1999999999999998E-2</v>
      </c>
      <c r="JC25">
        <v>0</v>
      </c>
      <c r="JD25">
        <v>0</v>
      </c>
      <c r="JE25">
        <v>2.2530000000000001</v>
      </c>
      <c r="JF25">
        <v>1.4790000000000001</v>
      </c>
      <c r="JG25">
        <v>1E-3</v>
      </c>
      <c r="JH25">
        <v>0</v>
      </c>
      <c r="JI25">
        <v>25.33</v>
      </c>
      <c r="JJ25">
        <v>0.315</v>
      </c>
      <c r="JK25">
        <v>4.25</v>
      </c>
      <c r="JL25">
        <v>0.63500000000000001</v>
      </c>
      <c r="JM25">
        <v>1E-3</v>
      </c>
      <c r="JN25">
        <v>0</v>
      </c>
      <c r="JO25">
        <v>4.7279999999999998</v>
      </c>
      <c r="JP25">
        <v>0.42099999999999999</v>
      </c>
      <c r="JQ25">
        <v>2.2530000000000001</v>
      </c>
      <c r="JR25">
        <v>1.4790000000000001</v>
      </c>
      <c r="JS25">
        <v>6.9809999999999999</v>
      </c>
      <c r="JT25">
        <v>1.538</v>
      </c>
      <c r="JU25">
        <v>2.8650000000000002</v>
      </c>
      <c r="JV25">
        <v>0.63200000000000001</v>
      </c>
    </row>
    <row r="26" spans="1:282" x14ac:dyDescent="0.25">
      <c r="A26" t="s">
        <v>140</v>
      </c>
      <c r="B26" t="s">
        <v>17</v>
      </c>
      <c r="C26" t="s">
        <v>16</v>
      </c>
      <c r="D26">
        <v>0.17399999999999999</v>
      </c>
      <c r="E26">
        <v>9.1999999999999998E-2</v>
      </c>
      <c r="F26">
        <v>2.7509999999999999</v>
      </c>
      <c r="G26">
        <v>0.40400000000000003</v>
      </c>
      <c r="H26">
        <v>1.8839999999999999</v>
      </c>
      <c r="I26">
        <v>5.1999999999999998E-2</v>
      </c>
      <c r="J26">
        <v>0</v>
      </c>
      <c r="K26">
        <v>0</v>
      </c>
      <c r="L26">
        <v>2.2530000000000001</v>
      </c>
      <c r="M26">
        <v>1.4790000000000001</v>
      </c>
      <c r="N26">
        <v>1E-3</v>
      </c>
      <c r="O26">
        <v>0</v>
      </c>
      <c r="P26">
        <v>4.8099999999999996</v>
      </c>
      <c r="Q26">
        <v>0.41699999999999998</v>
      </c>
      <c r="R26">
        <v>2.2530000000000001</v>
      </c>
      <c r="S26">
        <v>1.4790000000000001</v>
      </c>
      <c r="T26">
        <v>7.0629999999999997</v>
      </c>
      <c r="U26">
        <v>1.5369999999999999</v>
      </c>
      <c r="V26" s="12">
        <f t="shared" si="0"/>
        <v>7.0619999999999994</v>
      </c>
      <c r="W26" s="12">
        <f t="shared" si="1"/>
        <v>1.5369999999999999</v>
      </c>
      <c r="X26">
        <v>20</v>
      </c>
      <c r="Y26">
        <v>0.2</v>
      </c>
      <c r="Z26">
        <v>2.8319999999999999</v>
      </c>
      <c r="AA26">
        <v>0.61699999999999999</v>
      </c>
      <c r="AD26" t="s">
        <v>140</v>
      </c>
      <c r="AE26" t="s">
        <v>17</v>
      </c>
      <c r="AF26" t="s">
        <v>16</v>
      </c>
      <c r="AG26" t="s">
        <v>5</v>
      </c>
      <c r="AH26">
        <v>4.0999999999999996</v>
      </c>
      <c r="AI26">
        <v>0.04</v>
      </c>
      <c r="AJ26">
        <v>13.2</v>
      </c>
      <c r="AK26">
        <v>0.53</v>
      </c>
      <c r="AL26">
        <v>3.36</v>
      </c>
      <c r="AM26">
        <v>0.03</v>
      </c>
      <c r="AN26">
        <v>165</v>
      </c>
      <c r="AO26">
        <v>1.65</v>
      </c>
      <c r="AP26" t="s">
        <v>4</v>
      </c>
      <c r="AQ26" t="s">
        <v>0</v>
      </c>
      <c r="AR26" t="s">
        <v>0</v>
      </c>
      <c r="AS26" t="s">
        <v>0</v>
      </c>
      <c r="AT26" t="s">
        <v>0</v>
      </c>
      <c r="AU26">
        <v>12.5</v>
      </c>
      <c r="AV26">
        <v>0.5</v>
      </c>
      <c r="AW26" t="s">
        <v>0</v>
      </c>
      <c r="AX26" t="s">
        <v>0</v>
      </c>
      <c r="AY26" t="s">
        <v>15</v>
      </c>
      <c r="AZ26" t="s">
        <v>0</v>
      </c>
      <c r="BA26" t="s">
        <v>0</v>
      </c>
      <c r="BB26" t="s">
        <v>0</v>
      </c>
      <c r="BC26" t="s">
        <v>0</v>
      </c>
      <c r="BD26" t="s">
        <v>0</v>
      </c>
      <c r="BE26" t="s">
        <v>0</v>
      </c>
      <c r="BF26" t="s">
        <v>0</v>
      </c>
      <c r="BG26" t="s">
        <v>0</v>
      </c>
      <c r="BH26" t="s">
        <v>4</v>
      </c>
      <c r="BI26">
        <v>180</v>
      </c>
      <c r="BJ26">
        <v>1000</v>
      </c>
      <c r="BK26" t="s">
        <v>3</v>
      </c>
      <c r="BL26" t="s">
        <v>14</v>
      </c>
      <c r="BM26">
        <v>0</v>
      </c>
      <c r="BN26">
        <v>0</v>
      </c>
      <c r="BO26" t="s">
        <v>1</v>
      </c>
      <c r="BP26">
        <v>0.15</v>
      </c>
      <c r="BQ26">
        <v>0.05</v>
      </c>
      <c r="BR26">
        <v>2</v>
      </c>
      <c r="BS26">
        <v>2</v>
      </c>
      <c r="BT26">
        <v>100</v>
      </c>
      <c r="BU26">
        <v>0.05</v>
      </c>
      <c r="BV26">
        <v>2.6</v>
      </c>
      <c r="BW26">
        <v>0.1</v>
      </c>
      <c r="BX26">
        <v>36</v>
      </c>
      <c r="BY26">
        <v>137</v>
      </c>
      <c r="BZ26">
        <v>0</v>
      </c>
      <c r="CA26" t="s">
        <v>0</v>
      </c>
      <c r="CB26" t="s">
        <v>0</v>
      </c>
      <c r="CC26">
        <v>20</v>
      </c>
      <c r="CD26">
        <v>0.2</v>
      </c>
      <c r="CG26">
        <v>11.46</v>
      </c>
      <c r="CH26">
        <v>0.121</v>
      </c>
      <c r="CI26">
        <v>0.59699999999999998</v>
      </c>
      <c r="CJ26">
        <v>6.0000000000000001E-3</v>
      </c>
      <c r="CK26">
        <v>0.45800000000000002</v>
      </c>
      <c r="CL26">
        <v>5.0000000000000001E-3</v>
      </c>
      <c r="CM26">
        <v>9.7349999999999994</v>
      </c>
      <c r="CN26">
        <v>0.39200000000000002</v>
      </c>
      <c r="CO26">
        <v>0.36599999999999999</v>
      </c>
      <c r="CP26">
        <v>1.9E-2</v>
      </c>
      <c r="CQ26">
        <v>0.63200000000000001</v>
      </c>
      <c r="CR26">
        <v>2.5999999999999999E-2</v>
      </c>
      <c r="CS26">
        <v>2.6819999999999999</v>
      </c>
      <c r="CT26">
        <v>3.4000000000000002E-2</v>
      </c>
      <c r="CU26">
        <v>0.83699999999999997</v>
      </c>
      <c r="CV26">
        <v>1.7999999999999999E-2</v>
      </c>
      <c r="CW26">
        <v>6.0999999999999999E-2</v>
      </c>
      <c r="CX26">
        <v>1E-3</v>
      </c>
      <c r="CY26">
        <v>0</v>
      </c>
      <c r="CZ26">
        <v>0</v>
      </c>
      <c r="DA26">
        <v>0</v>
      </c>
      <c r="DB26">
        <v>0</v>
      </c>
      <c r="DC26">
        <v>0</v>
      </c>
      <c r="DD26">
        <v>0</v>
      </c>
      <c r="DE26">
        <v>0</v>
      </c>
      <c r="DF26">
        <v>0</v>
      </c>
      <c r="DG26">
        <v>9.9779999999999998</v>
      </c>
      <c r="DH26">
        <v>0.40899999999999997</v>
      </c>
      <c r="DI26">
        <v>0.17299999999999999</v>
      </c>
      <c r="DJ26">
        <v>8.0000000000000002E-3</v>
      </c>
      <c r="DK26">
        <v>1</v>
      </c>
      <c r="DL26">
        <v>1</v>
      </c>
      <c r="DM26">
        <v>1</v>
      </c>
      <c r="DN26">
        <v>1</v>
      </c>
      <c r="DO26">
        <v>0.45800000000000002</v>
      </c>
      <c r="DP26">
        <v>5.0000000000000001E-3</v>
      </c>
      <c r="DQ26">
        <v>0.63200000000000001</v>
      </c>
      <c r="DR26">
        <v>2.5999999999999999E-2</v>
      </c>
      <c r="DS26">
        <v>0.83699999999999997</v>
      </c>
      <c r="DT26">
        <v>1.7999999999999999E-2</v>
      </c>
      <c r="DU26">
        <v>1.927</v>
      </c>
      <c r="DV26">
        <v>3.1E-2</v>
      </c>
      <c r="DW26">
        <v>21.195</v>
      </c>
      <c r="DX26">
        <v>0.41</v>
      </c>
      <c r="DY26">
        <v>3.706</v>
      </c>
      <c r="DZ26">
        <v>0.04</v>
      </c>
      <c r="EA26">
        <v>1.927</v>
      </c>
      <c r="EB26">
        <v>3.1E-2</v>
      </c>
      <c r="EC26">
        <v>0</v>
      </c>
      <c r="ED26">
        <v>0</v>
      </c>
      <c r="EE26">
        <v>10.15</v>
      </c>
      <c r="EF26">
        <v>0.40899999999999997</v>
      </c>
      <c r="EG26">
        <v>5.5E-2</v>
      </c>
      <c r="EH26">
        <v>3.5000000000000003E-2</v>
      </c>
      <c r="EI26">
        <v>5.8000000000000003E-2</v>
      </c>
      <c r="EJ26">
        <v>0.04</v>
      </c>
      <c r="EK26">
        <v>5.7000000000000002E-2</v>
      </c>
      <c r="EL26">
        <v>3.7999999999999999E-2</v>
      </c>
      <c r="EM26">
        <v>0.94499999999999995</v>
      </c>
      <c r="EN26">
        <v>3.5000000000000003E-2</v>
      </c>
      <c r="EO26">
        <v>0.94199999999999995</v>
      </c>
      <c r="EP26">
        <v>0.04</v>
      </c>
      <c r="EQ26">
        <v>0.63300000000000001</v>
      </c>
      <c r="ER26">
        <v>0.40300000000000002</v>
      </c>
      <c r="ES26">
        <v>0.56299999999999994</v>
      </c>
      <c r="ET26">
        <v>0.39200000000000002</v>
      </c>
      <c r="EU26">
        <v>0</v>
      </c>
      <c r="EV26">
        <v>0</v>
      </c>
      <c r="EW26">
        <v>0</v>
      </c>
      <c r="EX26">
        <v>0</v>
      </c>
      <c r="EY26">
        <v>0</v>
      </c>
      <c r="EZ26">
        <v>0</v>
      </c>
      <c r="FA26">
        <v>0.74099999999999999</v>
      </c>
      <c r="FB26">
        <v>0.128</v>
      </c>
      <c r="FC26">
        <v>0.68700000000000006</v>
      </c>
      <c r="FD26">
        <v>0.128</v>
      </c>
      <c r="FE26">
        <v>0.78800000000000003</v>
      </c>
      <c r="FF26">
        <v>0.14799999999999999</v>
      </c>
      <c r="FG26">
        <v>0.20399999999999999</v>
      </c>
      <c r="FH26">
        <v>0.13600000000000001</v>
      </c>
      <c r="FI26">
        <v>0.75</v>
      </c>
      <c r="FJ26">
        <v>0.13700000000000001</v>
      </c>
      <c r="FK26">
        <v>0.25900000000000001</v>
      </c>
      <c r="FL26">
        <v>0.128</v>
      </c>
      <c r="FM26">
        <v>0.313</v>
      </c>
      <c r="FN26">
        <v>0.128</v>
      </c>
      <c r="FO26">
        <v>0.21199999999999999</v>
      </c>
      <c r="FP26">
        <v>0.14799999999999999</v>
      </c>
      <c r="FQ26">
        <v>0.79600000000000004</v>
      </c>
      <c r="FR26">
        <v>0.13600000000000001</v>
      </c>
      <c r="FS26">
        <v>0.443</v>
      </c>
      <c r="FT26">
        <v>7.6999999999999999E-2</v>
      </c>
      <c r="FU26">
        <v>0.251</v>
      </c>
      <c r="FV26">
        <v>4.9000000000000002E-2</v>
      </c>
      <c r="FW26">
        <v>2.113</v>
      </c>
      <c r="FX26">
        <v>0.39800000000000002</v>
      </c>
      <c r="FY26">
        <v>1.2E-2</v>
      </c>
      <c r="FZ26">
        <v>8.0000000000000002E-3</v>
      </c>
      <c r="GA26">
        <v>0</v>
      </c>
      <c r="GB26">
        <v>0</v>
      </c>
      <c r="GC26">
        <v>0</v>
      </c>
      <c r="GD26">
        <v>0</v>
      </c>
      <c r="GE26">
        <v>0</v>
      </c>
      <c r="GF26">
        <v>0</v>
      </c>
      <c r="GG26">
        <v>2.1150000000000002</v>
      </c>
      <c r="GH26">
        <v>1.4790000000000001</v>
      </c>
      <c r="GI26">
        <v>0.13800000000000001</v>
      </c>
      <c r="GJ26">
        <v>2.4E-2</v>
      </c>
      <c r="GK26">
        <v>1</v>
      </c>
      <c r="GL26">
        <v>0</v>
      </c>
      <c r="GM26">
        <v>1</v>
      </c>
      <c r="GN26">
        <v>0</v>
      </c>
      <c r="GO26">
        <v>1</v>
      </c>
      <c r="GP26">
        <v>0</v>
      </c>
      <c r="GQ26">
        <v>1</v>
      </c>
      <c r="GR26">
        <v>0</v>
      </c>
      <c r="GS26">
        <v>1</v>
      </c>
      <c r="GT26">
        <v>0</v>
      </c>
      <c r="GU26">
        <v>0.63300000000000001</v>
      </c>
      <c r="GV26">
        <v>0.40300000000000002</v>
      </c>
      <c r="GW26">
        <v>0.56299999999999994</v>
      </c>
      <c r="GX26">
        <v>0.39200000000000002</v>
      </c>
      <c r="GY26">
        <v>0</v>
      </c>
      <c r="GZ26">
        <v>0</v>
      </c>
      <c r="HA26">
        <v>0</v>
      </c>
      <c r="HB26">
        <v>0</v>
      </c>
      <c r="HC26">
        <v>0</v>
      </c>
      <c r="HD26">
        <v>0</v>
      </c>
      <c r="HE26">
        <v>1</v>
      </c>
      <c r="HF26">
        <v>0</v>
      </c>
      <c r="HG26">
        <v>1</v>
      </c>
      <c r="HH26">
        <v>0</v>
      </c>
      <c r="HI26">
        <v>1</v>
      </c>
      <c r="HJ26">
        <v>0</v>
      </c>
      <c r="HK26">
        <v>1</v>
      </c>
      <c r="HL26">
        <v>0</v>
      </c>
      <c r="HM26">
        <v>1</v>
      </c>
      <c r="HN26">
        <v>0</v>
      </c>
      <c r="HO26">
        <v>1</v>
      </c>
      <c r="HP26">
        <v>0</v>
      </c>
      <c r="HQ26">
        <v>1</v>
      </c>
      <c r="HR26">
        <v>0</v>
      </c>
      <c r="HS26">
        <v>0.443</v>
      </c>
      <c r="HT26">
        <v>7.6999999999999999E-2</v>
      </c>
      <c r="HU26">
        <v>0.251</v>
      </c>
      <c r="HV26">
        <v>4.9000000000000002E-2</v>
      </c>
      <c r="HW26">
        <v>2.113</v>
      </c>
      <c r="HX26">
        <v>0.39800000000000002</v>
      </c>
      <c r="HY26">
        <v>0</v>
      </c>
      <c r="HZ26">
        <v>0</v>
      </c>
      <c r="IA26">
        <v>0</v>
      </c>
      <c r="IB26">
        <v>0</v>
      </c>
      <c r="IC26">
        <v>0</v>
      </c>
      <c r="ID26">
        <v>0</v>
      </c>
      <c r="IE26">
        <v>2.1150000000000002</v>
      </c>
      <c r="IF26">
        <v>1.4790000000000001</v>
      </c>
      <c r="IG26">
        <v>9.5000000000000001E-2</v>
      </c>
      <c r="IH26">
        <v>6.8000000000000005E-2</v>
      </c>
      <c r="II26">
        <v>8.5000000000000006E-2</v>
      </c>
      <c r="IJ26">
        <v>6.5000000000000002E-2</v>
      </c>
      <c r="IK26">
        <v>0</v>
      </c>
      <c r="IL26">
        <v>0</v>
      </c>
      <c r="IM26">
        <v>0</v>
      </c>
      <c r="IN26">
        <v>0</v>
      </c>
      <c r="IO26">
        <v>0</v>
      </c>
      <c r="IP26">
        <v>0</v>
      </c>
      <c r="IQ26">
        <v>0.17899999999999999</v>
      </c>
      <c r="IR26">
        <v>9.4E-2</v>
      </c>
      <c r="IS26">
        <v>2.82</v>
      </c>
      <c r="IT26">
        <v>0.40799999999999997</v>
      </c>
      <c r="IU26">
        <v>1.927</v>
      </c>
      <c r="IV26">
        <v>3.1E-2</v>
      </c>
      <c r="IW26">
        <v>0.17399999999999999</v>
      </c>
      <c r="IX26">
        <v>9.1999999999999998E-2</v>
      </c>
      <c r="IY26">
        <v>2.7509999999999999</v>
      </c>
      <c r="IZ26">
        <v>0.40400000000000003</v>
      </c>
      <c r="JA26">
        <v>1.8839999999999999</v>
      </c>
      <c r="JB26">
        <v>5.1999999999999998E-2</v>
      </c>
      <c r="JC26">
        <v>0</v>
      </c>
      <c r="JD26">
        <v>0</v>
      </c>
      <c r="JE26">
        <v>2.2530000000000001</v>
      </c>
      <c r="JF26">
        <v>1.4790000000000001</v>
      </c>
      <c r="JG26">
        <v>1E-3</v>
      </c>
      <c r="JH26">
        <v>0</v>
      </c>
      <c r="JI26">
        <v>25.33</v>
      </c>
      <c r="JJ26">
        <v>0.315</v>
      </c>
      <c r="JK26">
        <v>4.25</v>
      </c>
      <c r="JL26">
        <v>0.63500000000000001</v>
      </c>
      <c r="JM26">
        <v>1E-3</v>
      </c>
      <c r="JN26">
        <v>0</v>
      </c>
      <c r="JO26">
        <v>4.8099999999999996</v>
      </c>
      <c r="JP26">
        <v>0.41699999999999998</v>
      </c>
      <c r="JQ26">
        <v>2.2530000000000001</v>
      </c>
      <c r="JR26">
        <v>1.4790000000000001</v>
      </c>
      <c r="JS26">
        <v>7.0629999999999997</v>
      </c>
      <c r="JT26">
        <v>1.5369999999999999</v>
      </c>
      <c r="JU26">
        <v>2.8319999999999999</v>
      </c>
      <c r="JV26">
        <v>0.61699999999999999</v>
      </c>
    </row>
    <row r="27" spans="1:282" x14ac:dyDescent="0.25">
      <c r="A27" t="s">
        <v>147</v>
      </c>
      <c r="B27" t="s">
        <v>17</v>
      </c>
      <c r="C27" t="s">
        <v>16</v>
      </c>
      <c r="D27">
        <v>0.20899999999999999</v>
      </c>
      <c r="E27">
        <v>0.111</v>
      </c>
      <c r="F27">
        <v>2.7320000000000002</v>
      </c>
      <c r="G27">
        <v>0.378</v>
      </c>
      <c r="H27">
        <v>1.982</v>
      </c>
      <c r="I27">
        <v>5.3999999999999999E-2</v>
      </c>
      <c r="J27">
        <v>0</v>
      </c>
      <c r="K27">
        <v>0</v>
      </c>
      <c r="L27">
        <v>2.2530000000000001</v>
      </c>
      <c r="M27">
        <v>1.4790000000000001</v>
      </c>
      <c r="N27">
        <v>1E-3</v>
      </c>
      <c r="O27">
        <v>0</v>
      </c>
      <c r="P27">
        <v>4.923</v>
      </c>
      <c r="Q27">
        <v>0.39800000000000002</v>
      </c>
      <c r="R27">
        <v>2.2530000000000001</v>
      </c>
      <c r="S27">
        <v>1.4790000000000001</v>
      </c>
      <c r="T27">
        <v>7.1760000000000002</v>
      </c>
      <c r="U27">
        <v>1.532</v>
      </c>
      <c r="V27" s="12">
        <f t="shared" si="0"/>
        <v>7.1749999999999998</v>
      </c>
      <c r="W27" s="12">
        <f t="shared" si="1"/>
        <v>1.532</v>
      </c>
      <c r="X27">
        <v>20</v>
      </c>
      <c r="Y27">
        <v>0.2</v>
      </c>
      <c r="Z27">
        <v>2.7869999999999999</v>
      </c>
      <c r="AA27">
        <v>0.59599999999999997</v>
      </c>
      <c r="AD27" t="s">
        <v>147</v>
      </c>
      <c r="AE27" t="s">
        <v>17</v>
      </c>
      <c r="AF27" t="s">
        <v>16</v>
      </c>
      <c r="AG27" t="s">
        <v>5</v>
      </c>
      <c r="AH27">
        <v>5.6</v>
      </c>
      <c r="AI27">
        <v>0.06</v>
      </c>
      <c r="AJ27">
        <v>13.3</v>
      </c>
      <c r="AK27">
        <v>0.53</v>
      </c>
      <c r="AL27">
        <v>3.07</v>
      </c>
      <c r="AM27">
        <v>0.03</v>
      </c>
      <c r="AN27">
        <v>152</v>
      </c>
      <c r="AO27">
        <v>1.52</v>
      </c>
      <c r="AP27" t="s">
        <v>4</v>
      </c>
      <c r="AQ27" t="s">
        <v>0</v>
      </c>
      <c r="AR27" t="s">
        <v>0</v>
      </c>
      <c r="AS27" t="s">
        <v>0</v>
      </c>
      <c r="AT27" t="s">
        <v>0</v>
      </c>
      <c r="AU27">
        <v>12.5</v>
      </c>
      <c r="AV27">
        <v>0.5</v>
      </c>
      <c r="AW27" t="s">
        <v>0</v>
      </c>
      <c r="AX27" t="s">
        <v>0</v>
      </c>
      <c r="AY27" t="s">
        <v>15</v>
      </c>
      <c r="AZ27" t="s">
        <v>0</v>
      </c>
      <c r="BA27" t="s">
        <v>0</v>
      </c>
      <c r="BB27" t="s">
        <v>0</v>
      </c>
      <c r="BC27" t="s">
        <v>0</v>
      </c>
      <c r="BD27" t="s">
        <v>0</v>
      </c>
      <c r="BE27" t="s">
        <v>0</v>
      </c>
      <c r="BF27" t="s">
        <v>0</v>
      </c>
      <c r="BG27" t="s">
        <v>0</v>
      </c>
      <c r="BH27" t="s">
        <v>4</v>
      </c>
      <c r="BI27">
        <v>180</v>
      </c>
      <c r="BJ27">
        <v>1000</v>
      </c>
      <c r="BK27" t="s">
        <v>3</v>
      </c>
      <c r="BL27" t="s">
        <v>14</v>
      </c>
      <c r="BM27">
        <v>0</v>
      </c>
      <c r="BN27">
        <v>0</v>
      </c>
      <c r="BO27" t="s">
        <v>1</v>
      </c>
      <c r="BP27">
        <v>0.15</v>
      </c>
      <c r="BQ27">
        <v>0.05</v>
      </c>
      <c r="BR27">
        <v>2</v>
      </c>
      <c r="BS27">
        <v>2</v>
      </c>
      <c r="BT27">
        <v>100</v>
      </c>
      <c r="BU27">
        <v>0.05</v>
      </c>
      <c r="BV27">
        <v>2.6</v>
      </c>
      <c r="BW27">
        <v>0.1</v>
      </c>
      <c r="BX27">
        <v>36</v>
      </c>
      <c r="BY27">
        <v>137</v>
      </c>
      <c r="BZ27">
        <v>0</v>
      </c>
      <c r="CA27" t="s">
        <v>0</v>
      </c>
      <c r="CB27" t="s">
        <v>0</v>
      </c>
      <c r="CC27">
        <v>20</v>
      </c>
      <c r="CD27">
        <v>0.2</v>
      </c>
      <c r="CG27">
        <v>15.651999999999999</v>
      </c>
      <c r="CH27">
        <v>0.17899999999999999</v>
      </c>
      <c r="CI27">
        <v>0.81599999999999995</v>
      </c>
      <c r="CJ27">
        <v>8.9999999999999993E-3</v>
      </c>
      <c r="CK27">
        <v>0.625</v>
      </c>
      <c r="CL27">
        <v>7.0000000000000001E-3</v>
      </c>
      <c r="CM27">
        <v>9.8089999999999993</v>
      </c>
      <c r="CN27">
        <v>0.39200000000000002</v>
      </c>
      <c r="CO27">
        <v>0.36799999999999999</v>
      </c>
      <c r="CP27">
        <v>1.9E-2</v>
      </c>
      <c r="CQ27">
        <v>0.63700000000000001</v>
      </c>
      <c r="CR27">
        <v>2.5999999999999999E-2</v>
      </c>
      <c r="CS27">
        <v>2.4500000000000002</v>
      </c>
      <c r="CT27">
        <v>3.3000000000000002E-2</v>
      </c>
      <c r="CU27">
        <v>0.76500000000000001</v>
      </c>
      <c r="CV27">
        <v>1.6E-2</v>
      </c>
      <c r="CW27">
        <v>5.6000000000000001E-2</v>
      </c>
      <c r="CX27">
        <v>1E-3</v>
      </c>
      <c r="CY27">
        <v>0</v>
      </c>
      <c r="CZ27">
        <v>0</v>
      </c>
      <c r="DA27">
        <v>0</v>
      </c>
      <c r="DB27">
        <v>0</v>
      </c>
      <c r="DC27">
        <v>0</v>
      </c>
      <c r="DD27">
        <v>0</v>
      </c>
      <c r="DE27">
        <v>0</v>
      </c>
      <c r="DF27">
        <v>0</v>
      </c>
      <c r="DG27">
        <v>9.9779999999999998</v>
      </c>
      <c r="DH27">
        <v>0.40899999999999997</v>
      </c>
      <c r="DI27">
        <v>0.17299999999999999</v>
      </c>
      <c r="DJ27">
        <v>8.0000000000000002E-3</v>
      </c>
      <c r="DK27">
        <v>1</v>
      </c>
      <c r="DL27">
        <v>1</v>
      </c>
      <c r="DM27">
        <v>1</v>
      </c>
      <c r="DN27">
        <v>1</v>
      </c>
      <c r="DO27">
        <v>0.625</v>
      </c>
      <c r="DP27">
        <v>7.0000000000000001E-3</v>
      </c>
      <c r="DQ27">
        <v>0.63700000000000001</v>
      </c>
      <c r="DR27">
        <v>2.5999999999999999E-2</v>
      </c>
      <c r="DS27">
        <v>0.76500000000000001</v>
      </c>
      <c r="DT27">
        <v>1.6E-2</v>
      </c>
      <c r="DU27">
        <v>2.0270000000000001</v>
      </c>
      <c r="DV27">
        <v>3.1E-2</v>
      </c>
      <c r="DW27">
        <v>25.460999999999999</v>
      </c>
      <c r="DX27">
        <v>0.43099999999999999</v>
      </c>
      <c r="DY27">
        <v>3.6909999999999998</v>
      </c>
      <c r="DZ27">
        <v>3.9E-2</v>
      </c>
      <c r="EA27">
        <v>2.0270000000000001</v>
      </c>
      <c r="EB27">
        <v>3.1E-2</v>
      </c>
      <c r="EC27">
        <v>0</v>
      </c>
      <c r="ED27">
        <v>0</v>
      </c>
      <c r="EE27">
        <v>10.15</v>
      </c>
      <c r="EF27">
        <v>0.40899999999999997</v>
      </c>
      <c r="EG27">
        <v>5.5E-2</v>
      </c>
      <c r="EH27">
        <v>3.5000000000000003E-2</v>
      </c>
      <c r="EI27">
        <v>5.8000000000000003E-2</v>
      </c>
      <c r="EJ27">
        <v>0.04</v>
      </c>
      <c r="EK27">
        <v>5.7000000000000002E-2</v>
      </c>
      <c r="EL27">
        <v>3.7999999999999999E-2</v>
      </c>
      <c r="EM27">
        <v>0.94499999999999995</v>
      </c>
      <c r="EN27">
        <v>3.5000000000000003E-2</v>
      </c>
      <c r="EO27">
        <v>0.94199999999999995</v>
      </c>
      <c r="EP27">
        <v>0.04</v>
      </c>
      <c r="EQ27">
        <v>0.86399999999999999</v>
      </c>
      <c r="ER27">
        <v>0.55100000000000005</v>
      </c>
      <c r="ES27">
        <v>0.56799999999999995</v>
      </c>
      <c r="ET27">
        <v>0.39500000000000002</v>
      </c>
      <c r="EU27">
        <v>0</v>
      </c>
      <c r="EV27">
        <v>0</v>
      </c>
      <c r="EW27">
        <v>0</v>
      </c>
      <c r="EX27">
        <v>0</v>
      </c>
      <c r="EY27">
        <v>0</v>
      </c>
      <c r="EZ27">
        <v>0</v>
      </c>
      <c r="FA27">
        <v>0.74099999999999999</v>
      </c>
      <c r="FB27">
        <v>0.128</v>
      </c>
      <c r="FC27">
        <v>0.68700000000000006</v>
      </c>
      <c r="FD27">
        <v>0.128</v>
      </c>
      <c r="FE27">
        <v>0.78800000000000003</v>
      </c>
      <c r="FF27">
        <v>0.14799999999999999</v>
      </c>
      <c r="FG27">
        <v>0.20399999999999999</v>
      </c>
      <c r="FH27">
        <v>0.13600000000000001</v>
      </c>
      <c r="FI27">
        <v>0.75</v>
      </c>
      <c r="FJ27">
        <v>0.13700000000000001</v>
      </c>
      <c r="FK27">
        <v>0.25900000000000001</v>
      </c>
      <c r="FL27">
        <v>0.128</v>
      </c>
      <c r="FM27">
        <v>0.313</v>
      </c>
      <c r="FN27">
        <v>0.128</v>
      </c>
      <c r="FO27">
        <v>0.21199999999999999</v>
      </c>
      <c r="FP27">
        <v>0.14799999999999999</v>
      </c>
      <c r="FQ27">
        <v>0.79600000000000004</v>
      </c>
      <c r="FR27">
        <v>0.13600000000000001</v>
      </c>
      <c r="FS27">
        <v>0.60499999999999998</v>
      </c>
      <c r="FT27">
        <v>0.105</v>
      </c>
      <c r="FU27">
        <v>0.253</v>
      </c>
      <c r="FV27">
        <v>4.9000000000000002E-2</v>
      </c>
      <c r="FW27">
        <v>1.931</v>
      </c>
      <c r="FX27">
        <v>0.36399999999999999</v>
      </c>
      <c r="FY27">
        <v>1.0999999999999999E-2</v>
      </c>
      <c r="FZ27">
        <v>8.0000000000000002E-3</v>
      </c>
      <c r="GA27">
        <v>0</v>
      </c>
      <c r="GB27">
        <v>0</v>
      </c>
      <c r="GC27">
        <v>0</v>
      </c>
      <c r="GD27">
        <v>0</v>
      </c>
      <c r="GE27">
        <v>0</v>
      </c>
      <c r="GF27">
        <v>0</v>
      </c>
      <c r="GG27">
        <v>2.1150000000000002</v>
      </c>
      <c r="GH27">
        <v>1.4790000000000001</v>
      </c>
      <c r="GI27">
        <v>0.13800000000000001</v>
      </c>
      <c r="GJ27">
        <v>2.4E-2</v>
      </c>
      <c r="GK27">
        <v>1</v>
      </c>
      <c r="GL27">
        <v>0</v>
      </c>
      <c r="GM27">
        <v>1</v>
      </c>
      <c r="GN27">
        <v>0</v>
      </c>
      <c r="GO27">
        <v>1</v>
      </c>
      <c r="GP27">
        <v>0</v>
      </c>
      <c r="GQ27">
        <v>1</v>
      </c>
      <c r="GR27">
        <v>0</v>
      </c>
      <c r="GS27">
        <v>1</v>
      </c>
      <c r="GT27">
        <v>0</v>
      </c>
      <c r="GU27">
        <v>0.86399999999999999</v>
      </c>
      <c r="GV27">
        <v>0.55100000000000005</v>
      </c>
      <c r="GW27">
        <v>0.56799999999999995</v>
      </c>
      <c r="GX27">
        <v>0.39500000000000002</v>
      </c>
      <c r="GY27">
        <v>0</v>
      </c>
      <c r="GZ27">
        <v>0</v>
      </c>
      <c r="HA27">
        <v>0</v>
      </c>
      <c r="HB27">
        <v>0</v>
      </c>
      <c r="HC27">
        <v>0</v>
      </c>
      <c r="HD27">
        <v>0</v>
      </c>
      <c r="HE27">
        <v>1</v>
      </c>
      <c r="HF27">
        <v>0</v>
      </c>
      <c r="HG27">
        <v>1</v>
      </c>
      <c r="HH27">
        <v>0</v>
      </c>
      <c r="HI27">
        <v>1</v>
      </c>
      <c r="HJ27">
        <v>0</v>
      </c>
      <c r="HK27">
        <v>1</v>
      </c>
      <c r="HL27">
        <v>0</v>
      </c>
      <c r="HM27">
        <v>1</v>
      </c>
      <c r="HN27">
        <v>0</v>
      </c>
      <c r="HO27">
        <v>1</v>
      </c>
      <c r="HP27">
        <v>0</v>
      </c>
      <c r="HQ27">
        <v>1</v>
      </c>
      <c r="HR27">
        <v>0</v>
      </c>
      <c r="HS27">
        <v>0.60499999999999998</v>
      </c>
      <c r="HT27">
        <v>0.105</v>
      </c>
      <c r="HU27">
        <v>0.253</v>
      </c>
      <c r="HV27">
        <v>4.9000000000000002E-2</v>
      </c>
      <c r="HW27">
        <v>1.931</v>
      </c>
      <c r="HX27">
        <v>0.36399999999999999</v>
      </c>
      <c r="HY27">
        <v>0</v>
      </c>
      <c r="HZ27">
        <v>0</v>
      </c>
      <c r="IA27">
        <v>0</v>
      </c>
      <c r="IB27">
        <v>0</v>
      </c>
      <c r="IC27">
        <v>0</v>
      </c>
      <c r="ID27">
        <v>0</v>
      </c>
      <c r="IE27">
        <v>2.1150000000000002</v>
      </c>
      <c r="IF27">
        <v>1.4790000000000001</v>
      </c>
      <c r="IG27">
        <v>0.13</v>
      </c>
      <c r="IH27">
        <v>9.2999999999999999E-2</v>
      </c>
      <c r="II27">
        <v>8.5000000000000006E-2</v>
      </c>
      <c r="IJ27">
        <v>6.6000000000000003E-2</v>
      </c>
      <c r="IK27">
        <v>0</v>
      </c>
      <c r="IL27">
        <v>0</v>
      </c>
      <c r="IM27">
        <v>0</v>
      </c>
      <c r="IN27">
        <v>0</v>
      </c>
      <c r="IO27">
        <v>0</v>
      </c>
      <c r="IP27">
        <v>0</v>
      </c>
      <c r="IQ27">
        <v>0.215</v>
      </c>
      <c r="IR27">
        <v>0.114</v>
      </c>
      <c r="IS27">
        <v>2.8</v>
      </c>
      <c r="IT27">
        <v>0.38200000000000001</v>
      </c>
      <c r="IU27">
        <v>2.0270000000000001</v>
      </c>
      <c r="IV27">
        <v>3.1E-2</v>
      </c>
      <c r="IW27">
        <v>0.20899999999999999</v>
      </c>
      <c r="IX27">
        <v>0.111</v>
      </c>
      <c r="IY27">
        <v>2.7320000000000002</v>
      </c>
      <c r="IZ27">
        <v>0.378</v>
      </c>
      <c r="JA27">
        <v>1.982</v>
      </c>
      <c r="JB27">
        <v>5.3999999999999999E-2</v>
      </c>
      <c r="JC27">
        <v>0</v>
      </c>
      <c r="JD27">
        <v>0</v>
      </c>
      <c r="JE27">
        <v>2.2530000000000001</v>
      </c>
      <c r="JF27">
        <v>1.4790000000000001</v>
      </c>
      <c r="JG27">
        <v>1E-3</v>
      </c>
      <c r="JH27">
        <v>0</v>
      </c>
      <c r="JI27">
        <v>25.33</v>
      </c>
      <c r="JJ27">
        <v>0.315</v>
      </c>
      <c r="JK27">
        <v>4.25</v>
      </c>
      <c r="JL27">
        <v>0.63500000000000001</v>
      </c>
      <c r="JM27">
        <v>1E-3</v>
      </c>
      <c r="JN27">
        <v>0</v>
      </c>
      <c r="JO27">
        <v>4.923</v>
      </c>
      <c r="JP27">
        <v>0.39800000000000002</v>
      </c>
      <c r="JQ27">
        <v>2.2530000000000001</v>
      </c>
      <c r="JR27">
        <v>1.4790000000000001</v>
      </c>
      <c r="JS27">
        <v>7.1760000000000002</v>
      </c>
      <c r="JT27">
        <v>1.532</v>
      </c>
      <c r="JU27">
        <v>2.7869999999999999</v>
      </c>
      <c r="JV27">
        <v>0.59599999999999997</v>
      </c>
    </row>
    <row r="28" spans="1:282" x14ac:dyDescent="0.25">
      <c r="A28" t="s">
        <v>146</v>
      </c>
      <c r="B28" t="s">
        <v>17</v>
      </c>
      <c r="C28" t="s">
        <v>16</v>
      </c>
      <c r="D28">
        <v>0.13</v>
      </c>
      <c r="E28">
        <v>6.6000000000000003E-2</v>
      </c>
      <c r="F28">
        <v>2.5049999999999999</v>
      </c>
      <c r="G28">
        <v>0.27400000000000002</v>
      </c>
      <c r="H28">
        <v>1.554</v>
      </c>
      <c r="I28">
        <v>4.3999999999999997E-2</v>
      </c>
      <c r="J28">
        <v>0</v>
      </c>
      <c r="K28">
        <v>0</v>
      </c>
      <c r="L28">
        <v>1.853</v>
      </c>
      <c r="M28">
        <v>1.081</v>
      </c>
      <c r="N28">
        <v>1E-3</v>
      </c>
      <c r="O28">
        <v>0</v>
      </c>
      <c r="P28">
        <v>4.1900000000000004</v>
      </c>
      <c r="Q28">
        <v>0.28499999999999998</v>
      </c>
      <c r="R28">
        <v>1.853</v>
      </c>
      <c r="S28">
        <v>1.081</v>
      </c>
      <c r="T28">
        <v>6.0430000000000001</v>
      </c>
      <c r="U28">
        <v>1.1180000000000001</v>
      </c>
      <c r="V28" s="12">
        <f t="shared" si="0"/>
        <v>6.0419999999999998</v>
      </c>
      <c r="W28" s="12">
        <f t="shared" si="1"/>
        <v>1.1180000000000001</v>
      </c>
      <c r="X28">
        <v>20</v>
      </c>
      <c r="Y28">
        <v>0.2</v>
      </c>
      <c r="Z28">
        <v>3.31</v>
      </c>
      <c r="AA28">
        <v>0.61299999999999999</v>
      </c>
      <c r="AD28" t="s">
        <v>146</v>
      </c>
      <c r="AE28" t="s">
        <v>17</v>
      </c>
      <c r="AF28" t="s">
        <v>16</v>
      </c>
      <c r="AG28" t="s">
        <v>5</v>
      </c>
      <c r="AH28">
        <v>2.6</v>
      </c>
      <c r="AI28">
        <v>0.03</v>
      </c>
      <c r="AJ28">
        <v>11</v>
      </c>
      <c r="AK28">
        <v>0.44</v>
      </c>
      <c r="AL28">
        <v>3.1</v>
      </c>
      <c r="AM28">
        <v>0.03</v>
      </c>
      <c r="AN28">
        <v>120</v>
      </c>
      <c r="AO28">
        <v>1.2</v>
      </c>
      <c r="AP28" t="s">
        <v>4</v>
      </c>
      <c r="AQ28" t="s">
        <v>0</v>
      </c>
      <c r="AR28" t="s">
        <v>0</v>
      </c>
      <c r="AS28" t="s">
        <v>0</v>
      </c>
      <c r="AT28" t="s">
        <v>0</v>
      </c>
      <c r="AU28">
        <v>12.5</v>
      </c>
      <c r="AV28">
        <v>0.5</v>
      </c>
      <c r="AW28" t="s">
        <v>0</v>
      </c>
      <c r="AX28" t="s">
        <v>0</v>
      </c>
      <c r="AY28" t="s">
        <v>15</v>
      </c>
      <c r="AZ28" t="s">
        <v>0</v>
      </c>
      <c r="BA28" t="s">
        <v>0</v>
      </c>
      <c r="BB28" t="s">
        <v>0</v>
      </c>
      <c r="BC28" t="s">
        <v>0</v>
      </c>
      <c r="BD28" t="s">
        <v>0</v>
      </c>
      <c r="BE28" t="s">
        <v>0</v>
      </c>
      <c r="BF28" t="s">
        <v>0</v>
      </c>
      <c r="BG28" t="s">
        <v>0</v>
      </c>
      <c r="BH28" t="s">
        <v>4</v>
      </c>
      <c r="BI28">
        <v>180</v>
      </c>
      <c r="BJ28">
        <v>760</v>
      </c>
      <c r="BK28" t="s">
        <v>3</v>
      </c>
      <c r="BL28" t="s">
        <v>14</v>
      </c>
      <c r="BM28">
        <v>0</v>
      </c>
      <c r="BN28">
        <v>0</v>
      </c>
      <c r="BO28" t="s">
        <v>1</v>
      </c>
      <c r="BP28">
        <v>0.15</v>
      </c>
      <c r="BQ28">
        <v>0.05</v>
      </c>
      <c r="BR28">
        <v>2</v>
      </c>
      <c r="BS28">
        <v>2</v>
      </c>
      <c r="BT28">
        <v>100</v>
      </c>
      <c r="BU28">
        <v>0.05</v>
      </c>
      <c r="BV28">
        <v>2.6</v>
      </c>
      <c r="BW28">
        <v>0.1</v>
      </c>
      <c r="BX28">
        <v>36.654792</v>
      </c>
      <c r="BY28">
        <v>137.68172999999999</v>
      </c>
      <c r="BZ28">
        <v>979</v>
      </c>
      <c r="CA28" t="s">
        <v>0</v>
      </c>
      <c r="CB28" t="s">
        <v>0</v>
      </c>
      <c r="CC28">
        <v>20</v>
      </c>
      <c r="CD28">
        <v>0.2</v>
      </c>
      <c r="CG28">
        <v>7.2670000000000003</v>
      </c>
      <c r="CH28">
        <v>8.8999999999999996E-2</v>
      </c>
      <c r="CI28">
        <v>0.379</v>
      </c>
      <c r="CJ28">
        <v>4.0000000000000001E-3</v>
      </c>
      <c r="CK28">
        <v>0.28999999999999998</v>
      </c>
      <c r="CL28">
        <v>3.0000000000000001E-3</v>
      </c>
      <c r="CM28">
        <v>8.1129999999999995</v>
      </c>
      <c r="CN28">
        <v>0.32600000000000001</v>
      </c>
      <c r="CO28">
        <v>0.30499999999999999</v>
      </c>
      <c r="CP28">
        <v>1.6E-2</v>
      </c>
      <c r="CQ28">
        <v>0.52700000000000002</v>
      </c>
      <c r="CR28">
        <v>2.1000000000000001E-2</v>
      </c>
      <c r="CS28">
        <v>2.4740000000000002</v>
      </c>
      <c r="CT28">
        <v>3.3000000000000002E-2</v>
      </c>
      <c r="CU28">
        <v>0.77200000000000002</v>
      </c>
      <c r="CV28">
        <v>1.7000000000000001E-2</v>
      </c>
      <c r="CW28">
        <v>4.3999999999999997E-2</v>
      </c>
      <c r="CX28">
        <v>1E-3</v>
      </c>
      <c r="CY28">
        <v>0</v>
      </c>
      <c r="CZ28">
        <v>0</v>
      </c>
      <c r="DA28">
        <v>0</v>
      </c>
      <c r="DB28">
        <v>0</v>
      </c>
      <c r="DC28">
        <v>0</v>
      </c>
      <c r="DD28">
        <v>0</v>
      </c>
      <c r="DE28">
        <v>0</v>
      </c>
      <c r="DF28">
        <v>0</v>
      </c>
      <c r="DG28">
        <v>9.9779999999999998</v>
      </c>
      <c r="DH28">
        <v>0.40899999999999997</v>
      </c>
      <c r="DI28">
        <v>0.17299999999999999</v>
      </c>
      <c r="DJ28">
        <v>8.0000000000000002E-3</v>
      </c>
      <c r="DK28">
        <v>1</v>
      </c>
      <c r="DL28">
        <v>1</v>
      </c>
      <c r="DM28">
        <v>1</v>
      </c>
      <c r="DN28">
        <v>1</v>
      </c>
      <c r="DO28">
        <v>0.28999999999999998</v>
      </c>
      <c r="DP28">
        <v>3.0000000000000001E-3</v>
      </c>
      <c r="DQ28">
        <v>0.52700000000000002</v>
      </c>
      <c r="DR28">
        <v>2.1000000000000001E-2</v>
      </c>
      <c r="DS28">
        <v>0.77200000000000002</v>
      </c>
      <c r="DT28">
        <v>1.7000000000000001E-2</v>
      </c>
      <c r="DU28">
        <v>1.589</v>
      </c>
      <c r="DV28">
        <v>2.7E-2</v>
      </c>
      <c r="DW28">
        <v>15.38</v>
      </c>
      <c r="DX28">
        <v>0.33800000000000002</v>
      </c>
      <c r="DY28">
        <v>3.202</v>
      </c>
      <c r="DZ28">
        <v>3.6999999999999998E-2</v>
      </c>
      <c r="EA28">
        <v>1.589</v>
      </c>
      <c r="EB28">
        <v>2.7E-2</v>
      </c>
      <c r="EC28">
        <v>0</v>
      </c>
      <c r="ED28">
        <v>0</v>
      </c>
      <c r="EE28">
        <v>10.15</v>
      </c>
      <c r="EF28">
        <v>0.40899999999999997</v>
      </c>
      <c r="EG28">
        <v>5.6000000000000001E-2</v>
      </c>
      <c r="EH28">
        <v>3.5000000000000003E-2</v>
      </c>
      <c r="EI28">
        <v>0.06</v>
      </c>
      <c r="EJ28">
        <v>3.7999999999999999E-2</v>
      </c>
      <c r="EK28">
        <v>5.8000000000000003E-2</v>
      </c>
      <c r="EL28">
        <v>3.6999999999999998E-2</v>
      </c>
      <c r="EM28">
        <v>0.94399999999999995</v>
      </c>
      <c r="EN28">
        <v>3.5000000000000003E-2</v>
      </c>
      <c r="EO28">
        <v>0.94</v>
      </c>
      <c r="EP28">
        <v>3.7999999999999999E-2</v>
      </c>
      <c r="EQ28">
        <v>0.40500000000000003</v>
      </c>
      <c r="ER28">
        <v>0.252</v>
      </c>
      <c r="ES28">
        <v>0.48499999999999999</v>
      </c>
      <c r="ET28">
        <v>0.311</v>
      </c>
      <c r="EU28">
        <v>0</v>
      </c>
      <c r="EV28">
        <v>0</v>
      </c>
      <c r="EW28">
        <v>0</v>
      </c>
      <c r="EX28">
        <v>0</v>
      </c>
      <c r="EY28">
        <v>0</v>
      </c>
      <c r="EZ28">
        <v>0</v>
      </c>
      <c r="FA28">
        <v>0.77100000000000002</v>
      </c>
      <c r="FB28">
        <v>9.8000000000000004E-2</v>
      </c>
      <c r="FC28">
        <v>0.71499999999999997</v>
      </c>
      <c r="FD28">
        <v>0.1</v>
      </c>
      <c r="FE28">
        <v>0.82799999999999996</v>
      </c>
      <c r="FF28">
        <v>0.108</v>
      </c>
      <c r="FG28">
        <v>0.214</v>
      </c>
      <c r="FH28">
        <v>0.126</v>
      </c>
      <c r="FI28">
        <v>0.78400000000000003</v>
      </c>
      <c r="FJ28">
        <v>0.10299999999999999</v>
      </c>
      <c r="FK28">
        <v>0.22900000000000001</v>
      </c>
      <c r="FL28">
        <v>9.8000000000000004E-2</v>
      </c>
      <c r="FM28">
        <v>0.28499999999999998</v>
      </c>
      <c r="FN28">
        <v>0.1</v>
      </c>
      <c r="FO28">
        <v>0.17199999999999999</v>
      </c>
      <c r="FP28">
        <v>0.108</v>
      </c>
      <c r="FQ28">
        <v>0.78600000000000003</v>
      </c>
      <c r="FR28">
        <v>0.126</v>
      </c>
      <c r="FS28">
        <v>0.29199999999999998</v>
      </c>
      <c r="FT28">
        <v>3.6999999999999998E-2</v>
      </c>
      <c r="FU28">
        <v>0.218</v>
      </c>
      <c r="FV28">
        <v>3.3000000000000002E-2</v>
      </c>
      <c r="FW28">
        <v>2.0489999999999999</v>
      </c>
      <c r="FX28">
        <v>0.26900000000000002</v>
      </c>
      <c r="FY28">
        <v>0.01</v>
      </c>
      <c r="FZ28">
        <v>6.0000000000000001E-3</v>
      </c>
      <c r="GA28">
        <v>0</v>
      </c>
      <c r="GB28">
        <v>0</v>
      </c>
      <c r="GC28">
        <v>0</v>
      </c>
      <c r="GD28">
        <v>0</v>
      </c>
      <c r="GE28">
        <v>0</v>
      </c>
      <c r="GF28">
        <v>0</v>
      </c>
      <c r="GG28">
        <v>1.7170000000000001</v>
      </c>
      <c r="GH28">
        <v>1.081</v>
      </c>
      <c r="GI28">
        <v>0.13600000000000001</v>
      </c>
      <c r="GJ28">
        <v>2.3E-2</v>
      </c>
      <c r="GK28">
        <v>1</v>
      </c>
      <c r="GL28">
        <v>0</v>
      </c>
      <c r="GM28">
        <v>1</v>
      </c>
      <c r="GN28">
        <v>0</v>
      </c>
      <c r="GO28">
        <v>1</v>
      </c>
      <c r="GP28">
        <v>0</v>
      </c>
      <c r="GQ28">
        <v>1</v>
      </c>
      <c r="GR28">
        <v>0</v>
      </c>
      <c r="GS28">
        <v>1</v>
      </c>
      <c r="GT28">
        <v>0</v>
      </c>
      <c r="GU28">
        <v>0.40500000000000003</v>
      </c>
      <c r="GV28">
        <v>0.252</v>
      </c>
      <c r="GW28">
        <v>0.48499999999999999</v>
      </c>
      <c r="GX28">
        <v>0.311</v>
      </c>
      <c r="GY28">
        <v>0</v>
      </c>
      <c r="GZ28">
        <v>0</v>
      </c>
      <c r="HA28">
        <v>0</v>
      </c>
      <c r="HB28">
        <v>0</v>
      </c>
      <c r="HC28">
        <v>0</v>
      </c>
      <c r="HD28">
        <v>0</v>
      </c>
      <c r="HE28">
        <v>1</v>
      </c>
      <c r="HF28">
        <v>0</v>
      </c>
      <c r="HG28">
        <v>1</v>
      </c>
      <c r="HH28">
        <v>0</v>
      </c>
      <c r="HI28">
        <v>1</v>
      </c>
      <c r="HJ28">
        <v>0</v>
      </c>
      <c r="HK28">
        <v>1</v>
      </c>
      <c r="HL28">
        <v>0</v>
      </c>
      <c r="HM28">
        <v>1</v>
      </c>
      <c r="HN28">
        <v>0</v>
      </c>
      <c r="HO28">
        <v>1</v>
      </c>
      <c r="HP28">
        <v>0</v>
      </c>
      <c r="HQ28">
        <v>1</v>
      </c>
      <c r="HR28">
        <v>0</v>
      </c>
      <c r="HS28">
        <v>0.29199999999999998</v>
      </c>
      <c r="HT28">
        <v>3.6999999999999998E-2</v>
      </c>
      <c r="HU28">
        <v>0.218</v>
      </c>
      <c r="HV28">
        <v>3.3000000000000002E-2</v>
      </c>
      <c r="HW28">
        <v>2.0489999999999999</v>
      </c>
      <c r="HX28">
        <v>0.26900000000000002</v>
      </c>
      <c r="HY28">
        <v>0</v>
      </c>
      <c r="HZ28">
        <v>0</v>
      </c>
      <c r="IA28">
        <v>0</v>
      </c>
      <c r="IB28">
        <v>0</v>
      </c>
      <c r="IC28">
        <v>0</v>
      </c>
      <c r="ID28">
        <v>0</v>
      </c>
      <c r="IE28">
        <v>1.7170000000000001</v>
      </c>
      <c r="IF28">
        <v>1.081</v>
      </c>
      <c r="IG28">
        <v>6.0999999999999999E-2</v>
      </c>
      <c r="IH28">
        <v>4.2999999999999997E-2</v>
      </c>
      <c r="II28">
        <v>7.2999999999999995E-2</v>
      </c>
      <c r="IJ28">
        <v>5.2999999999999999E-2</v>
      </c>
      <c r="IK28">
        <v>0</v>
      </c>
      <c r="IL28">
        <v>0</v>
      </c>
      <c r="IM28">
        <v>0</v>
      </c>
      <c r="IN28">
        <v>0</v>
      </c>
      <c r="IO28">
        <v>0</v>
      </c>
      <c r="IP28">
        <v>0</v>
      </c>
      <c r="IQ28">
        <v>0.13400000000000001</v>
      </c>
      <c r="IR28">
        <v>6.8000000000000005E-2</v>
      </c>
      <c r="IS28">
        <v>2.5680000000000001</v>
      </c>
      <c r="IT28">
        <v>0.27400000000000002</v>
      </c>
      <c r="IU28">
        <v>1.589</v>
      </c>
      <c r="IV28">
        <v>2.7E-2</v>
      </c>
      <c r="IW28">
        <v>0.13</v>
      </c>
      <c r="IX28">
        <v>6.6000000000000003E-2</v>
      </c>
      <c r="IY28">
        <v>2.5049999999999999</v>
      </c>
      <c r="IZ28">
        <v>0.27400000000000002</v>
      </c>
      <c r="JA28">
        <v>1.554</v>
      </c>
      <c r="JB28">
        <v>4.3999999999999997E-2</v>
      </c>
      <c r="JC28">
        <v>0</v>
      </c>
      <c r="JD28">
        <v>0</v>
      </c>
      <c r="JE28">
        <v>1.853</v>
      </c>
      <c r="JF28">
        <v>1.081</v>
      </c>
      <c r="JG28">
        <v>1E-3</v>
      </c>
      <c r="JH28">
        <v>0</v>
      </c>
      <c r="JI28">
        <v>26.036000000000001</v>
      </c>
      <c r="JJ28">
        <v>0.31</v>
      </c>
      <c r="JK28">
        <v>4.24</v>
      </c>
      <c r="JL28">
        <v>0.64500000000000002</v>
      </c>
      <c r="JM28">
        <v>1E-3</v>
      </c>
      <c r="JN28">
        <v>0</v>
      </c>
      <c r="JO28">
        <v>4.1900000000000004</v>
      </c>
      <c r="JP28">
        <v>0.28499999999999998</v>
      </c>
      <c r="JQ28">
        <v>1.853</v>
      </c>
      <c r="JR28">
        <v>1.081</v>
      </c>
      <c r="JS28">
        <v>6.0430000000000001</v>
      </c>
      <c r="JT28">
        <v>1.1180000000000001</v>
      </c>
      <c r="JU28">
        <v>3.31</v>
      </c>
      <c r="JV28">
        <v>0.61299999999999999</v>
      </c>
    </row>
    <row r="29" spans="1:282" x14ac:dyDescent="0.25">
      <c r="A29" t="s">
        <v>145</v>
      </c>
      <c r="B29" t="s">
        <v>7</v>
      </c>
      <c r="C29" t="s">
        <v>6</v>
      </c>
      <c r="D29">
        <v>4.3999999999999997E-2</v>
      </c>
      <c r="E29">
        <v>2.4E-2</v>
      </c>
      <c r="F29">
        <v>3.6779999999999999</v>
      </c>
      <c r="G29">
        <v>0.375</v>
      </c>
      <c r="H29">
        <v>2.6520000000000001</v>
      </c>
      <c r="I29">
        <v>7.3999999999999996E-2</v>
      </c>
      <c r="J29">
        <v>0</v>
      </c>
      <c r="K29">
        <v>0</v>
      </c>
      <c r="L29">
        <v>0</v>
      </c>
      <c r="M29">
        <v>0</v>
      </c>
      <c r="N29">
        <v>1E-3</v>
      </c>
      <c r="O29">
        <v>0</v>
      </c>
      <c r="P29">
        <v>6.375</v>
      </c>
      <c r="Q29">
        <v>0.38300000000000001</v>
      </c>
      <c r="R29">
        <v>0</v>
      </c>
      <c r="S29">
        <v>0</v>
      </c>
      <c r="T29">
        <v>6.375</v>
      </c>
      <c r="U29">
        <v>0.38300000000000001</v>
      </c>
      <c r="V29" s="12">
        <f t="shared" si="0"/>
        <v>6.3739999999999997</v>
      </c>
      <c r="W29" s="12">
        <f t="shared" si="1"/>
        <v>0.38300000000000001</v>
      </c>
      <c r="X29">
        <v>20</v>
      </c>
      <c r="Y29">
        <v>0.2</v>
      </c>
      <c r="Z29">
        <v>3.137</v>
      </c>
      <c r="AA29">
        <v>0.191</v>
      </c>
      <c r="AD29" t="s">
        <v>145</v>
      </c>
      <c r="AE29" t="s">
        <v>7</v>
      </c>
      <c r="AF29" t="s">
        <v>6</v>
      </c>
      <c r="AG29" t="s">
        <v>5</v>
      </c>
      <c r="AH29">
        <v>6.7</v>
      </c>
      <c r="AI29">
        <v>7.0000000000000007E-2</v>
      </c>
      <c r="AJ29">
        <v>19.899999999999999</v>
      </c>
      <c r="AK29">
        <v>0.8</v>
      </c>
      <c r="AL29">
        <v>4.0599999999999996</v>
      </c>
      <c r="AM29">
        <v>0.04</v>
      </c>
      <c r="AN29">
        <v>174</v>
      </c>
      <c r="AO29">
        <v>1.74</v>
      </c>
      <c r="AP29" t="s">
        <v>4</v>
      </c>
      <c r="AQ29" t="s">
        <v>0</v>
      </c>
      <c r="AR29" t="s">
        <v>0</v>
      </c>
      <c r="AS29" t="s">
        <v>0</v>
      </c>
      <c r="AT29" t="s">
        <v>0</v>
      </c>
      <c r="AU29" t="s">
        <v>0</v>
      </c>
      <c r="AV29" t="s">
        <v>0</v>
      </c>
      <c r="AW29" t="s">
        <v>0</v>
      </c>
      <c r="AX29" t="s">
        <v>0</v>
      </c>
      <c r="AY29" t="s">
        <v>4</v>
      </c>
      <c r="AZ29" t="s">
        <v>0</v>
      </c>
      <c r="BA29" t="s">
        <v>0</v>
      </c>
      <c r="BB29" t="s">
        <v>0</v>
      </c>
      <c r="BC29" t="s">
        <v>0</v>
      </c>
      <c r="BD29" t="s">
        <v>0</v>
      </c>
      <c r="BE29" t="s">
        <v>0</v>
      </c>
      <c r="BF29" t="s">
        <v>0</v>
      </c>
      <c r="BG29" t="s">
        <v>0</v>
      </c>
      <c r="BH29" t="s">
        <v>4</v>
      </c>
      <c r="BI29">
        <v>180</v>
      </c>
      <c r="BJ29">
        <v>750</v>
      </c>
      <c r="BK29" t="s">
        <v>3</v>
      </c>
      <c r="BL29" t="s">
        <v>2</v>
      </c>
      <c r="BM29">
        <v>10</v>
      </c>
      <c r="BN29">
        <v>2</v>
      </c>
      <c r="BO29" t="s">
        <v>1</v>
      </c>
      <c r="BP29">
        <v>0.04</v>
      </c>
      <c r="BQ29">
        <v>5.0000000000000001E-3</v>
      </c>
      <c r="BR29">
        <v>2</v>
      </c>
      <c r="BS29">
        <v>2</v>
      </c>
      <c r="BT29">
        <v>100</v>
      </c>
      <c r="BU29">
        <v>0.05</v>
      </c>
      <c r="BV29">
        <v>2.6</v>
      </c>
      <c r="BW29">
        <v>0.1</v>
      </c>
      <c r="BX29">
        <v>36.634864</v>
      </c>
      <c r="BY29">
        <v>137.64725000000001</v>
      </c>
      <c r="BZ29">
        <v>2134</v>
      </c>
      <c r="CA29" t="s">
        <v>0</v>
      </c>
      <c r="CB29" t="s">
        <v>0</v>
      </c>
      <c r="CC29">
        <v>20</v>
      </c>
      <c r="CD29">
        <v>0.2</v>
      </c>
      <c r="CG29">
        <v>18.727</v>
      </c>
      <c r="CH29">
        <v>0.20899999999999999</v>
      </c>
      <c r="CI29">
        <v>0.97599999999999998</v>
      </c>
      <c r="CJ29">
        <v>1.0999999999999999E-2</v>
      </c>
      <c r="CK29">
        <v>0.748</v>
      </c>
      <c r="CL29">
        <v>8.0000000000000002E-3</v>
      </c>
      <c r="CM29">
        <v>14.676</v>
      </c>
      <c r="CN29">
        <v>0.59199999999999997</v>
      </c>
      <c r="CO29">
        <v>0.55100000000000005</v>
      </c>
      <c r="CP29">
        <v>2.9000000000000001E-2</v>
      </c>
      <c r="CQ29">
        <v>0.95299999999999996</v>
      </c>
      <c r="CR29">
        <v>3.9E-2</v>
      </c>
      <c r="CS29">
        <v>3.2410000000000001</v>
      </c>
      <c r="CT29">
        <v>4.2999999999999997E-2</v>
      </c>
      <c r="CU29">
        <v>1.0109999999999999</v>
      </c>
      <c r="CV29">
        <v>2.1999999999999999E-2</v>
      </c>
      <c r="CW29">
        <v>6.4000000000000001E-2</v>
      </c>
      <c r="CX29">
        <v>2E-3</v>
      </c>
      <c r="CY29">
        <v>0</v>
      </c>
      <c r="CZ29">
        <v>0</v>
      </c>
      <c r="DA29">
        <v>0</v>
      </c>
      <c r="DB29">
        <v>0</v>
      </c>
      <c r="DC29">
        <v>0</v>
      </c>
      <c r="DD29">
        <v>0</v>
      </c>
      <c r="DE29">
        <v>0</v>
      </c>
      <c r="DF29">
        <v>0</v>
      </c>
      <c r="DG29">
        <v>0</v>
      </c>
      <c r="DH29">
        <v>0</v>
      </c>
      <c r="DI29">
        <v>0</v>
      </c>
      <c r="DJ29">
        <v>0</v>
      </c>
      <c r="DK29">
        <v>1</v>
      </c>
      <c r="DL29">
        <v>1</v>
      </c>
      <c r="DM29">
        <v>1</v>
      </c>
      <c r="DN29">
        <v>1</v>
      </c>
      <c r="DO29">
        <v>0.748</v>
      </c>
      <c r="DP29">
        <v>8.0000000000000002E-3</v>
      </c>
      <c r="DQ29">
        <v>0.95299999999999996</v>
      </c>
      <c r="DR29">
        <v>3.9E-2</v>
      </c>
      <c r="DS29">
        <v>1.0109999999999999</v>
      </c>
      <c r="DT29">
        <v>2.1999999999999999E-2</v>
      </c>
      <c r="DU29">
        <v>2.7120000000000002</v>
      </c>
      <c r="DV29">
        <v>4.4999999999999998E-2</v>
      </c>
      <c r="DW29">
        <v>33.402999999999999</v>
      </c>
      <c r="DX29">
        <v>0.628</v>
      </c>
      <c r="DY29">
        <v>4.8319999999999999</v>
      </c>
      <c r="DZ29">
        <v>5.2999999999999999E-2</v>
      </c>
      <c r="EA29">
        <v>2.7120000000000002</v>
      </c>
      <c r="EB29">
        <v>4.4999999999999998E-2</v>
      </c>
      <c r="EC29">
        <v>0</v>
      </c>
      <c r="ED29">
        <v>0</v>
      </c>
      <c r="EE29">
        <v>0</v>
      </c>
      <c r="EF29">
        <v>0</v>
      </c>
      <c r="EG29">
        <v>5.6000000000000001E-2</v>
      </c>
      <c r="EH29">
        <v>3.5000000000000003E-2</v>
      </c>
      <c r="EI29">
        <v>0.06</v>
      </c>
      <c r="EJ29">
        <v>3.7999999999999999E-2</v>
      </c>
      <c r="EK29">
        <v>5.8000000000000003E-2</v>
      </c>
      <c r="EL29">
        <v>3.5999999999999997E-2</v>
      </c>
      <c r="EM29">
        <v>0.94399999999999995</v>
      </c>
      <c r="EN29">
        <v>3.5000000000000003E-2</v>
      </c>
      <c r="EO29">
        <v>0.94</v>
      </c>
      <c r="EP29">
        <v>3.7999999999999999E-2</v>
      </c>
      <c r="EQ29">
        <v>1.0469999999999999</v>
      </c>
      <c r="ER29">
        <v>0.64600000000000002</v>
      </c>
      <c r="ES29">
        <v>0.88100000000000001</v>
      </c>
      <c r="ET29">
        <v>0.56000000000000005</v>
      </c>
      <c r="EU29">
        <v>0</v>
      </c>
      <c r="EV29">
        <v>0</v>
      </c>
      <c r="EW29">
        <v>0</v>
      </c>
      <c r="EX29">
        <v>0</v>
      </c>
      <c r="EY29">
        <v>0</v>
      </c>
      <c r="EZ29">
        <v>0</v>
      </c>
      <c r="FA29">
        <v>0.76700000000000002</v>
      </c>
      <c r="FB29">
        <v>9.9000000000000005E-2</v>
      </c>
      <c r="FC29">
        <v>0.71099999999999997</v>
      </c>
      <c r="FD29">
        <v>0.10100000000000001</v>
      </c>
      <c r="FE29">
        <v>0.82299999999999995</v>
      </c>
      <c r="FF29">
        <v>0.109</v>
      </c>
      <c r="FG29">
        <v>0.215</v>
      </c>
      <c r="FH29">
        <v>0.125</v>
      </c>
      <c r="FI29">
        <v>0.78</v>
      </c>
      <c r="FJ29">
        <v>0.104</v>
      </c>
      <c r="FK29">
        <v>0.23300000000000001</v>
      </c>
      <c r="FL29">
        <v>9.9000000000000005E-2</v>
      </c>
      <c r="FM29">
        <v>0.28899999999999998</v>
      </c>
      <c r="FN29">
        <v>0.10100000000000001</v>
      </c>
      <c r="FO29">
        <v>0.17699999999999999</v>
      </c>
      <c r="FP29">
        <v>0.109</v>
      </c>
      <c r="FQ29">
        <v>0.78500000000000003</v>
      </c>
      <c r="FR29">
        <v>0.125</v>
      </c>
      <c r="FS29">
        <v>0.748</v>
      </c>
      <c r="FT29">
        <v>9.7000000000000003E-2</v>
      </c>
      <c r="FU29">
        <v>0.39200000000000002</v>
      </c>
      <c r="FV29">
        <v>5.8999999999999997E-2</v>
      </c>
      <c r="FW29">
        <v>2.6680000000000001</v>
      </c>
      <c r="FX29">
        <v>0.35699999999999998</v>
      </c>
      <c r="FY29">
        <v>1.4E-2</v>
      </c>
      <c r="FZ29">
        <v>8.0000000000000002E-3</v>
      </c>
      <c r="GA29">
        <v>0</v>
      </c>
      <c r="GB29">
        <v>0</v>
      </c>
      <c r="GC29">
        <v>0</v>
      </c>
      <c r="GD29">
        <v>0</v>
      </c>
      <c r="GE29">
        <v>0</v>
      </c>
      <c r="GF29">
        <v>0</v>
      </c>
      <c r="GG29">
        <v>0</v>
      </c>
      <c r="GH29">
        <v>0</v>
      </c>
      <c r="GI29">
        <v>0</v>
      </c>
      <c r="GJ29">
        <v>0</v>
      </c>
      <c r="GK29">
        <v>0.55500000000000005</v>
      </c>
      <c r="GL29">
        <v>0.255</v>
      </c>
      <c r="GM29">
        <v>0.61899999999999999</v>
      </c>
      <c r="GN29">
        <v>0.23200000000000001</v>
      </c>
      <c r="GO29">
        <v>0.58599999999999997</v>
      </c>
      <c r="GP29">
        <v>0.24299999999999999</v>
      </c>
      <c r="GQ29">
        <v>1.1220000000000001</v>
      </c>
      <c r="GR29">
        <v>7.0000000000000007E-2</v>
      </c>
      <c r="GS29">
        <v>1.1259999999999999</v>
      </c>
      <c r="GT29">
        <v>7.5999999999999998E-2</v>
      </c>
      <c r="GU29">
        <v>0.58099999999999996</v>
      </c>
      <c r="GV29">
        <v>0.44700000000000001</v>
      </c>
      <c r="GW29">
        <v>0.54500000000000004</v>
      </c>
      <c r="GX29">
        <v>0.40200000000000002</v>
      </c>
      <c r="GY29">
        <v>0</v>
      </c>
      <c r="GZ29">
        <v>0</v>
      </c>
      <c r="HA29">
        <v>0</v>
      </c>
      <c r="HB29">
        <v>0</v>
      </c>
      <c r="HC29">
        <v>0</v>
      </c>
      <c r="HD29">
        <v>0</v>
      </c>
      <c r="HE29">
        <v>0.95799999999999996</v>
      </c>
      <c r="HF29">
        <v>2.4E-2</v>
      </c>
      <c r="HG29">
        <v>0.94699999999999995</v>
      </c>
      <c r="HH29">
        <v>3.2000000000000001E-2</v>
      </c>
      <c r="HI29">
        <v>1</v>
      </c>
      <c r="HJ29">
        <v>0</v>
      </c>
      <c r="HK29">
        <v>0.97499999999999998</v>
      </c>
      <c r="HL29">
        <v>1.4999999999999999E-2</v>
      </c>
      <c r="HM29">
        <v>1.337</v>
      </c>
      <c r="HN29">
        <v>0.19600000000000001</v>
      </c>
      <c r="HO29">
        <v>1.21</v>
      </c>
      <c r="HP29">
        <v>0.14599999999999999</v>
      </c>
      <c r="HQ29">
        <v>1</v>
      </c>
      <c r="HR29">
        <v>0</v>
      </c>
      <c r="HS29">
        <v>0.71699999999999997</v>
      </c>
      <c r="HT29">
        <v>9.5000000000000001E-2</v>
      </c>
      <c r="HU29">
        <v>0.371</v>
      </c>
      <c r="HV29">
        <v>5.8000000000000003E-2</v>
      </c>
      <c r="HW29">
        <v>2.6680000000000001</v>
      </c>
      <c r="HX29">
        <v>0.35699999999999998</v>
      </c>
      <c r="HY29">
        <v>0</v>
      </c>
      <c r="HZ29">
        <v>0</v>
      </c>
      <c r="IA29">
        <v>0</v>
      </c>
      <c r="IB29">
        <v>0</v>
      </c>
      <c r="IC29">
        <v>0</v>
      </c>
      <c r="ID29">
        <v>0</v>
      </c>
      <c r="IE29">
        <v>0</v>
      </c>
      <c r="IF29">
        <v>0</v>
      </c>
      <c r="IG29">
        <v>2.3E-2</v>
      </c>
      <c r="IH29">
        <v>1.7999999999999999E-2</v>
      </c>
      <c r="II29">
        <v>2.1999999999999999E-2</v>
      </c>
      <c r="IJ29">
        <v>1.6E-2</v>
      </c>
      <c r="IK29">
        <v>0</v>
      </c>
      <c r="IL29">
        <v>0</v>
      </c>
      <c r="IM29">
        <v>0</v>
      </c>
      <c r="IN29">
        <v>0</v>
      </c>
      <c r="IO29">
        <v>0</v>
      </c>
      <c r="IP29">
        <v>0</v>
      </c>
      <c r="IQ29">
        <v>4.4999999999999998E-2</v>
      </c>
      <c r="IR29">
        <v>2.4E-2</v>
      </c>
      <c r="IS29">
        <v>3.77</v>
      </c>
      <c r="IT29">
        <v>0.374</v>
      </c>
      <c r="IU29">
        <v>2.7120000000000002</v>
      </c>
      <c r="IV29">
        <v>4.4999999999999998E-2</v>
      </c>
      <c r="IW29">
        <v>4.3999999999999997E-2</v>
      </c>
      <c r="IX29">
        <v>2.4E-2</v>
      </c>
      <c r="IY29">
        <v>3.6779999999999999</v>
      </c>
      <c r="IZ29">
        <v>0.375</v>
      </c>
      <c r="JA29">
        <v>2.6520000000000001</v>
      </c>
      <c r="JB29">
        <v>7.3999999999999996E-2</v>
      </c>
      <c r="JC29">
        <v>0</v>
      </c>
      <c r="JD29">
        <v>0</v>
      </c>
      <c r="JE29">
        <v>0</v>
      </c>
      <c r="JF29">
        <v>0</v>
      </c>
      <c r="JG29">
        <v>1E-3</v>
      </c>
      <c r="JH29">
        <v>0</v>
      </c>
      <c r="JI29">
        <v>26.013999999999999</v>
      </c>
      <c r="JJ29">
        <v>0.31</v>
      </c>
      <c r="JK29">
        <v>4.24</v>
      </c>
      <c r="JL29">
        <v>0.64500000000000002</v>
      </c>
      <c r="JM29">
        <v>1E-3</v>
      </c>
      <c r="JN29">
        <v>0</v>
      </c>
      <c r="JO29">
        <v>6.375</v>
      </c>
      <c r="JP29">
        <v>0.38300000000000001</v>
      </c>
      <c r="JQ29">
        <v>0</v>
      </c>
      <c r="JR29">
        <v>0</v>
      </c>
      <c r="JS29">
        <v>6.375</v>
      </c>
      <c r="JT29">
        <v>0.38300000000000001</v>
      </c>
      <c r="JU29">
        <v>3.137</v>
      </c>
      <c r="JV29">
        <v>0.191</v>
      </c>
    </row>
    <row r="30" spans="1:282" x14ac:dyDescent="0.25">
      <c r="A30" t="s">
        <v>144</v>
      </c>
      <c r="B30" t="s">
        <v>7</v>
      </c>
      <c r="C30" t="s">
        <v>6</v>
      </c>
      <c r="D30">
        <v>7.0000000000000001E-3</v>
      </c>
      <c r="E30">
        <v>2E-3</v>
      </c>
      <c r="F30">
        <v>2.0470000000000002</v>
      </c>
      <c r="G30">
        <v>0.12</v>
      </c>
      <c r="H30">
        <v>1.5409999999999999</v>
      </c>
      <c r="I30">
        <v>4.1000000000000002E-2</v>
      </c>
      <c r="J30">
        <v>0</v>
      </c>
      <c r="K30">
        <v>0</v>
      </c>
      <c r="L30">
        <v>0</v>
      </c>
      <c r="M30">
        <v>0</v>
      </c>
      <c r="N30">
        <v>1E-3</v>
      </c>
      <c r="O30">
        <v>0</v>
      </c>
      <c r="P30">
        <v>3.5960000000000001</v>
      </c>
      <c r="Q30">
        <v>0.127</v>
      </c>
      <c r="R30">
        <v>0</v>
      </c>
      <c r="S30">
        <v>0</v>
      </c>
      <c r="T30">
        <v>3.5960000000000001</v>
      </c>
      <c r="U30">
        <v>0.127</v>
      </c>
      <c r="V30" s="12">
        <f t="shared" si="0"/>
        <v>3.5950000000000002</v>
      </c>
      <c r="W30" s="12">
        <f t="shared" si="1"/>
        <v>0.127</v>
      </c>
      <c r="X30">
        <v>20</v>
      </c>
      <c r="Y30">
        <v>0.2</v>
      </c>
      <c r="Z30">
        <v>5.5620000000000003</v>
      </c>
      <c r="AA30">
        <v>0.20399999999999999</v>
      </c>
      <c r="AD30" t="s">
        <v>144</v>
      </c>
      <c r="AE30" t="s">
        <v>7</v>
      </c>
      <c r="AF30" t="s">
        <v>6</v>
      </c>
      <c r="AG30" t="s">
        <v>5</v>
      </c>
      <c r="AH30">
        <v>3.1</v>
      </c>
      <c r="AI30">
        <v>0.13</v>
      </c>
      <c r="AJ30">
        <v>9.4</v>
      </c>
      <c r="AK30">
        <v>0.1</v>
      </c>
      <c r="AL30">
        <v>3.13</v>
      </c>
      <c r="AM30">
        <v>0.03</v>
      </c>
      <c r="AN30">
        <v>108</v>
      </c>
      <c r="AO30">
        <v>1.1100000000000001</v>
      </c>
      <c r="AP30" t="s">
        <v>4</v>
      </c>
      <c r="AQ30" t="s">
        <v>0</v>
      </c>
      <c r="AR30" t="s">
        <v>0</v>
      </c>
      <c r="AS30" t="s">
        <v>0</v>
      </c>
      <c r="AT30" t="s">
        <v>0</v>
      </c>
      <c r="AU30" t="s">
        <v>0</v>
      </c>
      <c r="AV30" t="s">
        <v>0</v>
      </c>
      <c r="AW30" t="s">
        <v>0</v>
      </c>
      <c r="AX30" t="s">
        <v>0</v>
      </c>
      <c r="AY30" t="s">
        <v>4</v>
      </c>
      <c r="AZ30" t="s">
        <v>0</v>
      </c>
      <c r="BA30" t="s">
        <v>0</v>
      </c>
      <c r="BB30" t="s">
        <v>0</v>
      </c>
      <c r="BC30" t="s">
        <v>0</v>
      </c>
      <c r="BD30" t="s">
        <v>0</v>
      </c>
      <c r="BE30" t="s">
        <v>0</v>
      </c>
      <c r="BF30" t="s">
        <v>0</v>
      </c>
      <c r="BG30" t="s">
        <v>0</v>
      </c>
      <c r="BH30" t="s">
        <v>4</v>
      </c>
      <c r="BI30">
        <v>750</v>
      </c>
      <c r="BJ30">
        <v>1000</v>
      </c>
      <c r="BK30" t="s">
        <v>3</v>
      </c>
      <c r="BL30" t="s">
        <v>2</v>
      </c>
      <c r="BM30">
        <v>10</v>
      </c>
      <c r="BN30">
        <v>2</v>
      </c>
      <c r="BO30" t="s">
        <v>1</v>
      </c>
      <c r="BP30">
        <v>0.04</v>
      </c>
      <c r="BQ30">
        <v>5.0000000000000001E-3</v>
      </c>
      <c r="BR30">
        <v>2</v>
      </c>
      <c r="BS30">
        <v>2</v>
      </c>
      <c r="BT30">
        <v>100</v>
      </c>
      <c r="BU30">
        <v>0.05</v>
      </c>
      <c r="BV30">
        <v>2.6</v>
      </c>
      <c r="BW30">
        <v>0.1</v>
      </c>
      <c r="BX30">
        <v>36.640219000000002</v>
      </c>
      <c r="BY30">
        <v>137.65098</v>
      </c>
      <c r="BZ30">
        <v>1884</v>
      </c>
      <c r="CA30" t="s">
        <v>0</v>
      </c>
      <c r="CB30" t="s">
        <v>0</v>
      </c>
      <c r="CC30">
        <v>20</v>
      </c>
      <c r="CD30">
        <v>0.2</v>
      </c>
      <c r="CG30">
        <v>8.6649999999999991</v>
      </c>
      <c r="CH30">
        <v>0.36499999999999999</v>
      </c>
      <c r="CI30">
        <v>0.45200000000000001</v>
      </c>
      <c r="CJ30">
        <v>1.9E-2</v>
      </c>
      <c r="CK30">
        <v>0.34599999999999997</v>
      </c>
      <c r="CL30">
        <v>1.4999999999999999E-2</v>
      </c>
      <c r="CM30">
        <v>6.9329999999999998</v>
      </c>
      <c r="CN30">
        <v>7.8E-2</v>
      </c>
      <c r="CO30">
        <v>0.26</v>
      </c>
      <c r="CP30">
        <v>8.9999999999999993E-3</v>
      </c>
      <c r="CQ30">
        <v>0.45</v>
      </c>
      <c r="CR30">
        <v>5.0000000000000001E-3</v>
      </c>
      <c r="CS30">
        <v>2.4980000000000002</v>
      </c>
      <c r="CT30">
        <v>3.3000000000000002E-2</v>
      </c>
      <c r="CU30">
        <v>0.78</v>
      </c>
      <c r="CV30">
        <v>1.7000000000000001E-2</v>
      </c>
      <c r="CW30">
        <v>0.04</v>
      </c>
      <c r="CX30">
        <v>1E-3</v>
      </c>
      <c r="CY30">
        <v>0</v>
      </c>
      <c r="CZ30">
        <v>0</v>
      </c>
      <c r="DA30">
        <v>0</v>
      </c>
      <c r="DB30">
        <v>0</v>
      </c>
      <c r="DC30">
        <v>0</v>
      </c>
      <c r="DD30">
        <v>0</v>
      </c>
      <c r="DE30">
        <v>0</v>
      </c>
      <c r="DF30">
        <v>0</v>
      </c>
      <c r="DG30">
        <v>0</v>
      </c>
      <c r="DH30">
        <v>0</v>
      </c>
      <c r="DI30">
        <v>0</v>
      </c>
      <c r="DJ30">
        <v>0</v>
      </c>
      <c r="DK30">
        <v>1</v>
      </c>
      <c r="DL30">
        <v>1</v>
      </c>
      <c r="DM30">
        <v>1</v>
      </c>
      <c r="DN30">
        <v>1</v>
      </c>
      <c r="DO30">
        <v>0.34599999999999997</v>
      </c>
      <c r="DP30">
        <v>1.4999999999999999E-2</v>
      </c>
      <c r="DQ30">
        <v>0.45</v>
      </c>
      <c r="DR30">
        <v>5.0000000000000001E-3</v>
      </c>
      <c r="DS30">
        <v>0.78</v>
      </c>
      <c r="DT30">
        <v>1.7000000000000001E-2</v>
      </c>
      <c r="DU30">
        <v>1.5760000000000001</v>
      </c>
      <c r="DV30">
        <v>2.3E-2</v>
      </c>
      <c r="DW30">
        <v>15.597</v>
      </c>
      <c r="DX30">
        <v>0.373</v>
      </c>
      <c r="DY30">
        <v>3.25</v>
      </c>
      <c r="DZ30">
        <v>3.9E-2</v>
      </c>
      <c r="EA30">
        <v>1.5760000000000001</v>
      </c>
      <c r="EB30">
        <v>2.3E-2</v>
      </c>
      <c r="EC30">
        <v>0</v>
      </c>
      <c r="ED30">
        <v>0</v>
      </c>
      <c r="EE30">
        <v>0</v>
      </c>
      <c r="EF30">
        <v>0</v>
      </c>
      <c r="EG30">
        <v>2.1000000000000001E-2</v>
      </c>
      <c r="EH30">
        <v>1E-3</v>
      </c>
      <c r="EI30">
        <v>0.02</v>
      </c>
      <c r="EJ30">
        <v>2E-3</v>
      </c>
      <c r="EK30">
        <v>0.02</v>
      </c>
      <c r="EL30">
        <v>1E-3</v>
      </c>
      <c r="EM30">
        <v>0.97899999999999998</v>
      </c>
      <c r="EN30">
        <v>1E-3</v>
      </c>
      <c r="EO30">
        <v>0.98</v>
      </c>
      <c r="EP30">
        <v>2E-3</v>
      </c>
      <c r="EQ30">
        <v>0.17899999999999999</v>
      </c>
      <c r="ER30">
        <v>0.01</v>
      </c>
      <c r="ES30">
        <v>0.13700000000000001</v>
      </c>
      <c r="ET30">
        <v>1.4999999999999999E-2</v>
      </c>
      <c r="EU30">
        <v>0</v>
      </c>
      <c r="EV30">
        <v>0</v>
      </c>
      <c r="EW30">
        <v>0</v>
      </c>
      <c r="EX30">
        <v>0</v>
      </c>
      <c r="EY30">
        <v>0</v>
      </c>
      <c r="EZ30">
        <v>0</v>
      </c>
      <c r="FA30">
        <v>0.63600000000000001</v>
      </c>
      <c r="FB30">
        <v>3.1E-2</v>
      </c>
      <c r="FC30">
        <v>0.57999999999999996</v>
      </c>
      <c r="FD30">
        <v>2.9000000000000001E-2</v>
      </c>
      <c r="FE30">
        <v>0.67100000000000004</v>
      </c>
      <c r="FF30">
        <v>4.2999999999999997E-2</v>
      </c>
      <c r="FG30">
        <v>7.9000000000000001E-2</v>
      </c>
      <c r="FH30">
        <v>1.0999999999999999E-2</v>
      </c>
      <c r="FI30">
        <v>0.63900000000000001</v>
      </c>
      <c r="FJ30">
        <v>3.5999999999999997E-2</v>
      </c>
      <c r="FK30">
        <v>0.36399999999999999</v>
      </c>
      <c r="FL30">
        <v>3.1E-2</v>
      </c>
      <c r="FM30">
        <v>0.42</v>
      </c>
      <c r="FN30">
        <v>2.9000000000000001E-2</v>
      </c>
      <c r="FO30">
        <v>0.32900000000000001</v>
      </c>
      <c r="FP30">
        <v>4.2999999999999997E-2</v>
      </c>
      <c r="FQ30">
        <v>0.92100000000000004</v>
      </c>
      <c r="FR30">
        <v>1.0999999999999999E-2</v>
      </c>
      <c r="FS30">
        <v>0.28699999999999998</v>
      </c>
      <c r="FT30">
        <v>1.9E-2</v>
      </c>
      <c r="FU30">
        <v>0.151</v>
      </c>
      <c r="FV30">
        <v>8.9999999999999993E-3</v>
      </c>
      <c r="FW30">
        <v>1.6759999999999999</v>
      </c>
      <c r="FX30">
        <v>0.11</v>
      </c>
      <c r="FY30">
        <v>3.0000000000000001E-3</v>
      </c>
      <c r="FZ30">
        <v>0</v>
      </c>
      <c r="GA30">
        <v>0</v>
      </c>
      <c r="GB30">
        <v>0</v>
      </c>
      <c r="GC30">
        <v>0</v>
      </c>
      <c r="GD30">
        <v>0</v>
      </c>
      <c r="GE30">
        <v>0</v>
      </c>
      <c r="GF30">
        <v>0</v>
      </c>
      <c r="GG30">
        <v>0</v>
      </c>
      <c r="GH30">
        <v>0</v>
      </c>
      <c r="GI30">
        <v>0</v>
      </c>
      <c r="GJ30">
        <v>0</v>
      </c>
      <c r="GK30">
        <v>0.55500000000000005</v>
      </c>
      <c r="GL30">
        <v>0.255</v>
      </c>
      <c r="GM30">
        <v>0.61899999999999999</v>
      </c>
      <c r="GN30">
        <v>0.23200000000000001</v>
      </c>
      <c r="GO30">
        <v>0.58599999999999997</v>
      </c>
      <c r="GP30">
        <v>0.24299999999999999</v>
      </c>
      <c r="GQ30">
        <v>1.1220000000000001</v>
      </c>
      <c r="GR30">
        <v>7.0000000000000007E-2</v>
      </c>
      <c r="GS30">
        <v>1.1259999999999999</v>
      </c>
      <c r="GT30">
        <v>7.5999999999999998E-2</v>
      </c>
      <c r="GU30">
        <v>0.1</v>
      </c>
      <c r="GV30">
        <v>4.5999999999999999E-2</v>
      </c>
      <c r="GW30">
        <v>8.5000000000000006E-2</v>
      </c>
      <c r="GX30">
        <v>3.3000000000000002E-2</v>
      </c>
      <c r="GY30">
        <v>0</v>
      </c>
      <c r="GZ30">
        <v>0</v>
      </c>
      <c r="HA30">
        <v>0</v>
      </c>
      <c r="HB30">
        <v>0</v>
      </c>
      <c r="HC30">
        <v>0</v>
      </c>
      <c r="HD30">
        <v>0</v>
      </c>
      <c r="HE30">
        <v>0.95799999999999996</v>
      </c>
      <c r="HF30">
        <v>2.4E-2</v>
      </c>
      <c r="HG30">
        <v>0.94699999999999995</v>
      </c>
      <c r="HH30">
        <v>3.2000000000000001E-2</v>
      </c>
      <c r="HI30">
        <v>1</v>
      </c>
      <c r="HJ30">
        <v>0</v>
      </c>
      <c r="HK30">
        <v>0.97499999999999998</v>
      </c>
      <c r="HL30">
        <v>1.4999999999999999E-2</v>
      </c>
      <c r="HM30">
        <v>1.337</v>
      </c>
      <c r="HN30">
        <v>0.19600000000000001</v>
      </c>
      <c r="HO30">
        <v>1.21</v>
      </c>
      <c r="HP30">
        <v>0.14599999999999999</v>
      </c>
      <c r="HQ30">
        <v>1</v>
      </c>
      <c r="HR30">
        <v>0</v>
      </c>
      <c r="HS30">
        <v>0.27500000000000002</v>
      </c>
      <c r="HT30">
        <v>1.9E-2</v>
      </c>
      <c r="HU30">
        <v>0.14299999999999999</v>
      </c>
      <c r="HV30">
        <v>0.01</v>
      </c>
      <c r="HW30">
        <v>1.6759999999999999</v>
      </c>
      <c r="HX30">
        <v>0.11</v>
      </c>
      <c r="HY30">
        <v>0</v>
      </c>
      <c r="HZ30">
        <v>0</v>
      </c>
      <c r="IA30">
        <v>0</v>
      </c>
      <c r="IB30">
        <v>0</v>
      </c>
      <c r="IC30">
        <v>0</v>
      </c>
      <c r="ID30">
        <v>0</v>
      </c>
      <c r="IE30">
        <v>0</v>
      </c>
      <c r="IF30">
        <v>0</v>
      </c>
      <c r="IG30">
        <v>4.0000000000000001E-3</v>
      </c>
      <c r="IH30">
        <v>2E-3</v>
      </c>
      <c r="II30">
        <v>3.0000000000000001E-3</v>
      </c>
      <c r="IJ30">
        <v>1E-3</v>
      </c>
      <c r="IK30">
        <v>0</v>
      </c>
      <c r="IL30">
        <v>0</v>
      </c>
      <c r="IM30">
        <v>0</v>
      </c>
      <c r="IN30">
        <v>0</v>
      </c>
      <c r="IO30">
        <v>0</v>
      </c>
      <c r="IP30">
        <v>0</v>
      </c>
      <c r="IQ30">
        <v>7.0000000000000001E-3</v>
      </c>
      <c r="IR30">
        <v>2E-3</v>
      </c>
      <c r="IS30">
        <v>2.0979999999999999</v>
      </c>
      <c r="IT30">
        <v>0.112</v>
      </c>
      <c r="IU30">
        <v>1.5760000000000001</v>
      </c>
      <c r="IV30">
        <v>2.3E-2</v>
      </c>
      <c r="IW30">
        <v>7.0000000000000001E-3</v>
      </c>
      <c r="IX30">
        <v>2E-3</v>
      </c>
      <c r="IY30">
        <v>2.0470000000000002</v>
      </c>
      <c r="IZ30">
        <v>0.12</v>
      </c>
      <c r="JA30">
        <v>1.5409999999999999</v>
      </c>
      <c r="JB30">
        <v>4.1000000000000002E-2</v>
      </c>
      <c r="JC30">
        <v>0</v>
      </c>
      <c r="JD30">
        <v>0</v>
      </c>
      <c r="JE30">
        <v>0</v>
      </c>
      <c r="JF30">
        <v>0</v>
      </c>
      <c r="JG30">
        <v>1E-3</v>
      </c>
      <c r="JH30">
        <v>0</v>
      </c>
      <c r="JI30">
        <v>26.018999999999998</v>
      </c>
      <c r="JJ30">
        <v>0.31</v>
      </c>
      <c r="JK30">
        <v>4.24</v>
      </c>
      <c r="JL30">
        <v>0.64500000000000002</v>
      </c>
      <c r="JM30">
        <v>1E-3</v>
      </c>
      <c r="JN30">
        <v>0</v>
      </c>
      <c r="JO30">
        <v>3.5960000000000001</v>
      </c>
      <c r="JP30">
        <v>0.127</v>
      </c>
      <c r="JQ30">
        <v>0</v>
      </c>
      <c r="JR30">
        <v>0</v>
      </c>
      <c r="JS30">
        <v>3.5960000000000001</v>
      </c>
      <c r="JT30">
        <v>0.127</v>
      </c>
      <c r="JU30">
        <v>5.5620000000000003</v>
      </c>
      <c r="JV30">
        <v>0.20399999999999999</v>
      </c>
    </row>
    <row r="31" spans="1:282" x14ac:dyDescent="0.25">
      <c r="A31" t="s">
        <v>143</v>
      </c>
      <c r="B31" t="s">
        <v>7</v>
      </c>
      <c r="C31" t="s">
        <v>6</v>
      </c>
      <c r="D31">
        <v>1.9E-2</v>
      </c>
      <c r="E31">
        <v>0.01</v>
      </c>
      <c r="F31">
        <v>2.2549999999999999</v>
      </c>
      <c r="G31">
        <v>0.32200000000000001</v>
      </c>
      <c r="H31">
        <v>1.69</v>
      </c>
      <c r="I31">
        <v>4.3999999999999997E-2</v>
      </c>
      <c r="J31">
        <v>0</v>
      </c>
      <c r="K31">
        <v>0</v>
      </c>
      <c r="L31">
        <v>0</v>
      </c>
      <c r="M31">
        <v>0</v>
      </c>
      <c r="N31">
        <v>1E-3</v>
      </c>
      <c r="O31">
        <v>0</v>
      </c>
      <c r="P31">
        <v>3.9660000000000002</v>
      </c>
      <c r="Q31">
        <v>0.32500000000000001</v>
      </c>
      <c r="R31">
        <v>0</v>
      </c>
      <c r="S31">
        <v>0</v>
      </c>
      <c r="T31">
        <v>3.9660000000000002</v>
      </c>
      <c r="U31">
        <v>0.32500000000000001</v>
      </c>
      <c r="V31" s="12">
        <f t="shared" si="0"/>
        <v>3.9650000000000003</v>
      </c>
      <c r="W31" s="12">
        <f t="shared" si="1"/>
        <v>0.32500000000000001</v>
      </c>
      <c r="X31">
        <v>20</v>
      </c>
      <c r="Y31">
        <v>0.2</v>
      </c>
      <c r="Z31">
        <v>5.0430000000000001</v>
      </c>
      <c r="AA31">
        <v>0.41599999999999998</v>
      </c>
      <c r="AD31" t="s">
        <v>143</v>
      </c>
      <c r="AE31" t="s">
        <v>7</v>
      </c>
      <c r="AF31" t="s">
        <v>6</v>
      </c>
      <c r="AG31" t="s">
        <v>5</v>
      </c>
      <c r="AH31">
        <v>3.1</v>
      </c>
      <c r="AI31">
        <v>0.13</v>
      </c>
      <c r="AJ31">
        <v>14</v>
      </c>
      <c r="AK31">
        <v>0.14000000000000001</v>
      </c>
      <c r="AL31">
        <v>2.86</v>
      </c>
      <c r="AM31">
        <v>0.03</v>
      </c>
      <c r="AN31">
        <v>106</v>
      </c>
      <c r="AO31">
        <v>1.0900000000000001</v>
      </c>
      <c r="AP31" t="s">
        <v>4</v>
      </c>
      <c r="AQ31" t="s">
        <v>0</v>
      </c>
      <c r="AR31" t="s">
        <v>0</v>
      </c>
      <c r="AS31" t="s">
        <v>0</v>
      </c>
      <c r="AT31" t="s">
        <v>0</v>
      </c>
      <c r="AU31" t="s">
        <v>0</v>
      </c>
      <c r="AV31" t="s">
        <v>0</v>
      </c>
      <c r="AW31" t="s">
        <v>0</v>
      </c>
      <c r="AX31" t="s">
        <v>0</v>
      </c>
      <c r="AY31" t="s">
        <v>4</v>
      </c>
      <c r="AZ31" t="s">
        <v>0</v>
      </c>
      <c r="BA31" t="s">
        <v>0</v>
      </c>
      <c r="BB31" t="s">
        <v>0</v>
      </c>
      <c r="BC31" t="s">
        <v>0</v>
      </c>
      <c r="BD31" t="s">
        <v>0</v>
      </c>
      <c r="BE31" t="s">
        <v>0</v>
      </c>
      <c r="BF31" t="s">
        <v>0</v>
      </c>
      <c r="BG31" t="s">
        <v>0</v>
      </c>
      <c r="BH31" t="s">
        <v>4</v>
      </c>
      <c r="BI31">
        <v>250</v>
      </c>
      <c r="BJ31">
        <v>1000</v>
      </c>
      <c r="BK31" t="s">
        <v>3</v>
      </c>
      <c r="BL31" t="s">
        <v>2</v>
      </c>
      <c r="BM31">
        <v>10</v>
      </c>
      <c r="BN31">
        <v>2</v>
      </c>
      <c r="BO31" t="s">
        <v>1</v>
      </c>
      <c r="BP31">
        <v>0.04</v>
      </c>
      <c r="BQ31">
        <v>5.0000000000000001E-3</v>
      </c>
      <c r="BR31">
        <v>2</v>
      </c>
      <c r="BS31">
        <v>2</v>
      </c>
      <c r="BT31">
        <v>100</v>
      </c>
      <c r="BU31">
        <v>0.05</v>
      </c>
      <c r="BV31">
        <v>2.6</v>
      </c>
      <c r="BW31">
        <v>0.1</v>
      </c>
      <c r="BX31">
        <v>36.646942000000003</v>
      </c>
      <c r="BY31">
        <v>137.66238000000001</v>
      </c>
      <c r="BZ31">
        <v>1605</v>
      </c>
      <c r="CA31" t="s">
        <v>0</v>
      </c>
      <c r="CB31" t="s">
        <v>0</v>
      </c>
      <c r="CC31">
        <v>20</v>
      </c>
      <c r="CD31">
        <v>0.2</v>
      </c>
      <c r="CG31">
        <v>8.6649999999999991</v>
      </c>
      <c r="CH31">
        <v>0.36499999999999999</v>
      </c>
      <c r="CI31">
        <v>0.45200000000000001</v>
      </c>
      <c r="CJ31">
        <v>1.9E-2</v>
      </c>
      <c r="CK31">
        <v>0.34599999999999997</v>
      </c>
      <c r="CL31">
        <v>1.4999999999999999E-2</v>
      </c>
      <c r="CM31">
        <v>10.324999999999999</v>
      </c>
      <c r="CN31">
        <v>0.109</v>
      </c>
      <c r="CO31">
        <v>0.38800000000000001</v>
      </c>
      <c r="CP31">
        <v>1.2999999999999999E-2</v>
      </c>
      <c r="CQ31">
        <v>0.67100000000000004</v>
      </c>
      <c r="CR31">
        <v>7.0000000000000001E-3</v>
      </c>
      <c r="CS31">
        <v>2.2829999999999999</v>
      </c>
      <c r="CT31">
        <v>3.2000000000000001E-2</v>
      </c>
      <c r="CU31">
        <v>0.71199999999999997</v>
      </c>
      <c r="CV31">
        <v>1.6E-2</v>
      </c>
      <c r="CW31">
        <v>3.9E-2</v>
      </c>
      <c r="CX31">
        <v>1E-3</v>
      </c>
      <c r="CY31">
        <v>0</v>
      </c>
      <c r="CZ31">
        <v>0</v>
      </c>
      <c r="DA31">
        <v>0</v>
      </c>
      <c r="DB31">
        <v>0</v>
      </c>
      <c r="DC31">
        <v>0</v>
      </c>
      <c r="DD31">
        <v>0</v>
      </c>
      <c r="DE31">
        <v>0</v>
      </c>
      <c r="DF31">
        <v>0</v>
      </c>
      <c r="DG31">
        <v>0</v>
      </c>
      <c r="DH31">
        <v>0</v>
      </c>
      <c r="DI31">
        <v>0</v>
      </c>
      <c r="DJ31">
        <v>0</v>
      </c>
      <c r="DK31">
        <v>1</v>
      </c>
      <c r="DL31">
        <v>1</v>
      </c>
      <c r="DM31">
        <v>1</v>
      </c>
      <c r="DN31">
        <v>1</v>
      </c>
      <c r="DO31">
        <v>0.34599999999999997</v>
      </c>
      <c r="DP31">
        <v>1.4999999999999999E-2</v>
      </c>
      <c r="DQ31">
        <v>0.67100000000000004</v>
      </c>
      <c r="DR31">
        <v>7.0000000000000001E-3</v>
      </c>
      <c r="DS31">
        <v>0.71199999999999997</v>
      </c>
      <c r="DT31">
        <v>1.6E-2</v>
      </c>
      <c r="DU31">
        <v>1.7290000000000001</v>
      </c>
      <c r="DV31">
        <v>2.3E-2</v>
      </c>
      <c r="DW31">
        <v>18.989999999999998</v>
      </c>
      <c r="DX31">
        <v>0.38100000000000001</v>
      </c>
      <c r="DY31">
        <v>3.1619999999999999</v>
      </c>
      <c r="DZ31">
        <v>3.9E-2</v>
      </c>
      <c r="EA31">
        <v>1.7290000000000001</v>
      </c>
      <c r="EB31">
        <v>2.3E-2</v>
      </c>
      <c r="EC31">
        <v>0</v>
      </c>
      <c r="ED31">
        <v>0</v>
      </c>
      <c r="EE31">
        <v>0</v>
      </c>
      <c r="EF31">
        <v>0</v>
      </c>
      <c r="EG31">
        <v>4.2000000000000003E-2</v>
      </c>
      <c r="EH31">
        <v>2.1999999999999999E-2</v>
      </c>
      <c r="EI31">
        <v>4.3999999999999997E-2</v>
      </c>
      <c r="EJ31">
        <v>2.7E-2</v>
      </c>
      <c r="EK31">
        <v>4.2999999999999997E-2</v>
      </c>
      <c r="EL31">
        <v>2.4E-2</v>
      </c>
      <c r="EM31">
        <v>0.95799999999999996</v>
      </c>
      <c r="EN31">
        <v>2.1999999999999999E-2</v>
      </c>
      <c r="EO31">
        <v>0.95599999999999996</v>
      </c>
      <c r="EP31">
        <v>2.7E-2</v>
      </c>
      <c r="EQ31">
        <v>0.36199999999999999</v>
      </c>
      <c r="ER31">
        <v>0.19</v>
      </c>
      <c r="ES31">
        <v>0.45900000000000002</v>
      </c>
      <c r="ET31">
        <v>0.27600000000000002</v>
      </c>
      <c r="EU31">
        <v>0</v>
      </c>
      <c r="EV31">
        <v>0</v>
      </c>
      <c r="EW31">
        <v>0</v>
      </c>
      <c r="EX31">
        <v>0</v>
      </c>
      <c r="EY31">
        <v>0</v>
      </c>
      <c r="EZ31">
        <v>0</v>
      </c>
      <c r="FA31">
        <v>0.72</v>
      </c>
      <c r="FB31">
        <v>0.115</v>
      </c>
      <c r="FC31">
        <v>0.66300000000000003</v>
      </c>
      <c r="FD31">
        <v>0.112</v>
      </c>
      <c r="FE31">
        <v>0.76700000000000002</v>
      </c>
      <c r="FF31">
        <v>0.13900000000000001</v>
      </c>
      <c r="FG31">
        <v>0.16200000000000001</v>
      </c>
      <c r="FH31">
        <v>9.4E-2</v>
      </c>
      <c r="FI31">
        <v>0.72799999999999998</v>
      </c>
      <c r="FJ31">
        <v>0.125</v>
      </c>
      <c r="FK31">
        <v>0.28000000000000003</v>
      </c>
      <c r="FL31">
        <v>0.115</v>
      </c>
      <c r="FM31">
        <v>0.33700000000000002</v>
      </c>
      <c r="FN31">
        <v>0.112</v>
      </c>
      <c r="FO31">
        <v>0.23300000000000001</v>
      </c>
      <c r="FP31">
        <v>0.13900000000000001</v>
      </c>
      <c r="FQ31">
        <v>0.83799999999999997</v>
      </c>
      <c r="FR31">
        <v>9.4E-2</v>
      </c>
      <c r="FS31">
        <v>0.32500000000000001</v>
      </c>
      <c r="FT31">
        <v>5.3999999999999999E-2</v>
      </c>
      <c r="FU31">
        <v>0.25700000000000001</v>
      </c>
      <c r="FV31">
        <v>4.3999999999999997E-2</v>
      </c>
      <c r="FW31">
        <v>1.75</v>
      </c>
      <c r="FX31">
        <v>0.318</v>
      </c>
      <c r="FY31">
        <v>6.0000000000000001E-3</v>
      </c>
      <c r="FZ31">
        <v>4.0000000000000001E-3</v>
      </c>
      <c r="GA31">
        <v>0</v>
      </c>
      <c r="GB31">
        <v>0</v>
      </c>
      <c r="GC31">
        <v>0</v>
      </c>
      <c r="GD31">
        <v>0</v>
      </c>
      <c r="GE31">
        <v>0</v>
      </c>
      <c r="GF31">
        <v>0</v>
      </c>
      <c r="GG31">
        <v>0</v>
      </c>
      <c r="GH31">
        <v>0</v>
      </c>
      <c r="GI31">
        <v>0</v>
      </c>
      <c r="GJ31">
        <v>0</v>
      </c>
      <c r="GK31">
        <v>0.55500000000000005</v>
      </c>
      <c r="GL31">
        <v>0.255</v>
      </c>
      <c r="GM31">
        <v>0.61899999999999999</v>
      </c>
      <c r="GN31">
        <v>0.23200000000000001</v>
      </c>
      <c r="GO31">
        <v>0.58599999999999997</v>
      </c>
      <c r="GP31">
        <v>0.24299999999999999</v>
      </c>
      <c r="GQ31">
        <v>1.1220000000000001</v>
      </c>
      <c r="GR31">
        <v>7.0000000000000007E-2</v>
      </c>
      <c r="GS31">
        <v>1.1259999999999999</v>
      </c>
      <c r="GT31">
        <v>7.5999999999999998E-2</v>
      </c>
      <c r="GU31">
        <v>0.20100000000000001</v>
      </c>
      <c r="GV31">
        <v>0.14000000000000001</v>
      </c>
      <c r="GW31">
        <v>0.28399999999999997</v>
      </c>
      <c r="GX31">
        <v>0.20100000000000001</v>
      </c>
      <c r="GY31">
        <v>0</v>
      </c>
      <c r="GZ31">
        <v>0</v>
      </c>
      <c r="HA31">
        <v>0</v>
      </c>
      <c r="HB31">
        <v>0</v>
      </c>
      <c r="HC31">
        <v>0</v>
      </c>
      <c r="HD31">
        <v>0</v>
      </c>
      <c r="HE31">
        <v>0.95799999999999996</v>
      </c>
      <c r="HF31">
        <v>2.4E-2</v>
      </c>
      <c r="HG31">
        <v>0.94699999999999995</v>
      </c>
      <c r="HH31">
        <v>3.2000000000000001E-2</v>
      </c>
      <c r="HI31">
        <v>1</v>
      </c>
      <c r="HJ31">
        <v>0</v>
      </c>
      <c r="HK31">
        <v>0.97499999999999998</v>
      </c>
      <c r="HL31">
        <v>1.4999999999999999E-2</v>
      </c>
      <c r="HM31">
        <v>1.337</v>
      </c>
      <c r="HN31">
        <v>0.19600000000000001</v>
      </c>
      <c r="HO31">
        <v>1.21</v>
      </c>
      <c r="HP31">
        <v>0.14599999999999999</v>
      </c>
      <c r="HQ31">
        <v>1</v>
      </c>
      <c r="HR31">
        <v>0</v>
      </c>
      <c r="HS31">
        <v>0.312</v>
      </c>
      <c r="HT31">
        <v>5.1999999999999998E-2</v>
      </c>
      <c r="HU31">
        <v>0.24399999999999999</v>
      </c>
      <c r="HV31">
        <v>4.2999999999999997E-2</v>
      </c>
      <c r="HW31">
        <v>1.75</v>
      </c>
      <c r="HX31">
        <v>0.318</v>
      </c>
      <c r="HY31">
        <v>0</v>
      </c>
      <c r="HZ31">
        <v>0</v>
      </c>
      <c r="IA31">
        <v>0</v>
      </c>
      <c r="IB31">
        <v>0</v>
      </c>
      <c r="IC31">
        <v>0</v>
      </c>
      <c r="ID31">
        <v>0</v>
      </c>
      <c r="IE31">
        <v>0</v>
      </c>
      <c r="IF31">
        <v>0</v>
      </c>
      <c r="IG31">
        <v>8.0000000000000002E-3</v>
      </c>
      <c r="IH31">
        <v>6.0000000000000001E-3</v>
      </c>
      <c r="II31">
        <v>1.0999999999999999E-2</v>
      </c>
      <c r="IJ31">
        <v>8.0000000000000002E-3</v>
      </c>
      <c r="IK31">
        <v>0</v>
      </c>
      <c r="IL31">
        <v>0</v>
      </c>
      <c r="IM31">
        <v>0</v>
      </c>
      <c r="IN31">
        <v>0</v>
      </c>
      <c r="IO31">
        <v>0</v>
      </c>
      <c r="IP31">
        <v>0</v>
      </c>
      <c r="IQ31">
        <v>1.9E-2</v>
      </c>
      <c r="IR31">
        <v>0.01</v>
      </c>
      <c r="IS31">
        <v>2.3119999999999998</v>
      </c>
      <c r="IT31">
        <v>0.32500000000000001</v>
      </c>
      <c r="IU31">
        <v>1.7290000000000001</v>
      </c>
      <c r="IV31">
        <v>2.3E-2</v>
      </c>
      <c r="IW31">
        <v>1.9E-2</v>
      </c>
      <c r="IX31">
        <v>0.01</v>
      </c>
      <c r="IY31">
        <v>2.2549999999999999</v>
      </c>
      <c r="IZ31">
        <v>0.32200000000000001</v>
      </c>
      <c r="JA31">
        <v>1.69</v>
      </c>
      <c r="JB31">
        <v>4.3999999999999997E-2</v>
      </c>
      <c r="JC31">
        <v>0</v>
      </c>
      <c r="JD31">
        <v>0</v>
      </c>
      <c r="JE31">
        <v>0</v>
      </c>
      <c r="JF31">
        <v>0</v>
      </c>
      <c r="JG31">
        <v>1E-3</v>
      </c>
      <c r="JH31">
        <v>0</v>
      </c>
      <c r="JI31">
        <v>26.027000000000001</v>
      </c>
      <c r="JJ31">
        <v>0.31</v>
      </c>
      <c r="JK31">
        <v>4.24</v>
      </c>
      <c r="JL31">
        <v>0.64500000000000002</v>
      </c>
      <c r="JM31">
        <v>1E-3</v>
      </c>
      <c r="JN31">
        <v>0</v>
      </c>
      <c r="JO31">
        <v>3.9660000000000002</v>
      </c>
      <c r="JP31">
        <v>0.32500000000000001</v>
      </c>
      <c r="JQ31">
        <v>0</v>
      </c>
      <c r="JR31">
        <v>0</v>
      </c>
      <c r="JS31">
        <v>3.9660000000000002</v>
      </c>
      <c r="JT31">
        <v>0.32500000000000001</v>
      </c>
      <c r="JU31">
        <v>5.0430000000000001</v>
      </c>
      <c r="JV31">
        <v>0.41599999999999998</v>
      </c>
    </row>
    <row r="32" spans="1:282" x14ac:dyDescent="0.25">
      <c r="A32" t="s">
        <v>142</v>
      </c>
      <c r="B32" t="s">
        <v>7</v>
      </c>
      <c r="C32" t="s">
        <v>6</v>
      </c>
      <c r="D32">
        <v>2.5000000000000001E-2</v>
      </c>
      <c r="E32">
        <v>1.2E-2</v>
      </c>
      <c r="F32">
        <v>2.7010000000000001</v>
      </c>
      <c r="G32">
        <v>0.222</v>
      </c>
      <c r="H32">
        <v>1.696</v>
      </c>
      <c r="I32">
        <v>4.3999999999999997E-2</v>
      </c>
      <c r="J32">
        <v>0</v>
      </c>
      <c r="K32">
        <v>0</v>
      </c>
      <c r="L32">
        <v>0</v>
      </c>
      <c r="M32">
        <v>0</v>
      </c>
      <c r="N32">
        <v>1E-3</v>
      </c>
      <c r="O32">
        <v>0</v>
      </c>
      <c r="P32">
        <v>4.4219999999999997</v>
      </c>
      <c r="Q32">
        <v>0.22600000000000001</v>
      </c>
      <c r="R32">
        <v>0</v>
      </c>
      <c r="S32">
        <v>0</v>
      </c>
      <c r="T32">
        <v>4.4219999999999997</v>
      </c>
      <c r="U32">
        <v>0.22600000000000001</v>
      </c>
      <c r="V32" s="12">
        <f t="shared" si="0"/>
        <v>4.4209999999999994</v>
      </c>
      <c r="W32" s="12">
        <f t="shared" si="1"/>
        <v>0.22600000000000001</v>
      </c>
      <c r="X32">
        <v>20</v>
      </c>
      <c r="Y32">
        <v>0.2</v>
      </c>
      <c r="Z32">
        <v>4.5220000000000002</v>
      </c>
      <c r="AA32">
        <v>0.23599999999999999</v>
      </c>
      <c r="AD32" t="s">
        <v>142</v>
      </c>
      <c r="AE32" t="s">
        <v>7</v>
      </c>
      <c r="AF32" t="s">
        <v>6</v>
      </c>
      <c r="AG32" t="s">
        <v>5</v>
      </c>
      <c r="AH32">
        <v>3.1</v>
      </c>
      <c r="AI32">
        <v>0.13</v>
      </c>
      <c r="AJ32">
        <v>12.3</v>
      </c>
      <c r="AK32">
        <v>0.12</v>
      </c>
      <c r="AL32">
        <v>3.21</v>
      </c>
      <c r="AM32">
        <v>0.03</v>
      </c>
      <c r="AN32">
        <v>131</v>
      </c>
      <c r="AO32">
        <v>1.35</v>
      </c>
      <c r="AP32" t="s">
        <v>4</v>
      </c>
      <c r="AQ32" t="s">
        <v>0</v>
      </c>
      <c r="AR32" t="s">
        <v>0</v>
      </c>
      <c r="AS32" t="s">
        <v>0</v>
      </c>
      <c r="AT32" t="s">
        <v>0</v>
      </c>
      <c r="AU32" t="s">
        <v>0</v>
      </c>
      <c r="AV32" t="s">
        <v>0</v>
      </c>
      <c r="AW32" t="s">
        <v>0</v>
      </c>
      <c r="AX32" t="s">
        <v>0</v>
      </c>
      <c r="AY32" t="s">
        <v>4</v>
      </c>
      <c r="AZ32" t="s">
        <v>0</v>
      </c>
      <c r="BA32" t="s">
        <v>0</v>
      </c>
      <c r="BB32" t="s">
        <v>0</v>
      </c>
      <c r="BC32" t="s">
        <v>0</v>
      </c>
      <c r="BD32" t="s">
        <v>0</v>
      </c>
      <c r="BE32" t="s">
        <v>0</v>
      </c>
      <c r="BF32" t="s">
        <v>0</v>
      </c>
      <c r="BG32" t="s">
        <v>0</v>
      </c>
      <c r="BH32" t="s">
        <v>4</v>
      </c>
      <c r="BI32">
        <v>180</v>
      </c>
      <c r="BJ32">
        <v>600</v>
      </c>
      <c r="BK32" t="s">
        <v>3</v>
      </c>
      <c r="BL32" t="s">
        <v>2</v>
      </c>
      <c r="BM32">
        <v>10</v>
      </c>
      <c r="BN32">
        <v>2</v>
      </c>
      <c r="BO32" t="s">
        <v>1</v>
      </c>
      <c r="BP32">
        <v>0.04</v>
      </c>
      <c r="BQ32">
        <v>5.0000000000000001E-3</v>
      </c>
      <c r="BR32">
        <v>2</v>
      </c>
      <c r="BS32">
        <v>2</v>
      </c>
      <c r="BT32">
        <v>100</v>
      </c>
      <c r="BU32">
        <v>0.05</v>
      </c>
      <c r="BV32">
        <v>2.6</v>
      </c>
      <c r="BW32">
        <v>0.1</v>
      </c>
      <c r="BX32">
        <v>36.648389000000002</v>
      </c>
      <c r="BY32">
        <v>137.67498000000001</v>
      </c>
      <c r="BZ32">
        <v>1194</v>
      </c>
      <c r="CA32" t="s">
        <v>0</v>
      </c>
      <c r="CB32" t="s">
        <v>0</v>
      </c>
      <c r="CC32">
        <v>20</v>
      </c>
      <c r="CD32">
        <v>0.2</v>
      </c>
      <c r="CG32">
        <v>8.6649999999999991</v>
      </c>
      <c r="CH32">
        <v>0.36499999999999999</v>
      </c>
      <c r="CI32">
        <v>0.45200000000000001</v>
      </c>
      <c r="CJ32">
        <v>1.9E-2</v>
      </c>
      <c r="CK32">
        <v>0.34599999999999997</v>
      </c>
      <c r="CL32">
        <v>1.4999999999999999E-2</v>
      </c>
      <c r="CM32">
        <v>9.0709999999999997</v>
      </c>
      <c r="CN32">
        <v>9.4E-2</v>
      </c>
      <c r="CO32">
        <v>0.34100000000000003</v>
      </c>
      <c r="CP32">
        <v>1.2E-2</v>
      </c>
      <c r="CQ32">
        <v>0.58899999999999997</v>
      </c>
      <c r="CR32">
        <v>6.0000000000000001E-3</v>
      </c>
      <c r="CS32">
        <v>2.5619999999999998</v>
      </c>
      <c r="CT32">
        <v>3.3000000000000002E-2</v>
      </c>
      <c r="CU32">
        <v>0.8</v>
      </c>
      <c r="CV32">
        <v>1.7000000000000001E-2</v>
      </c>
      <c r="CW32">
        <v>4.8000000000000001E-2</v>
      </c>
      <c r="CX32">
        <v>1E-3</v>
      </c>
      <c r="CY32">
        <v>0</v>
      </c>
      <c r="CZ32">
        <v>0</v>
      </c>
      <c r="DA32">
        <v>0</v>
      </c>
      <c r="DB32">
        <v>0</v>
      </c>
      <c r="DC32">
        <v>0</v>
      </c>
      <c r="DD32">
        <v>0</v>
      </c>
      <c r="DE32">
        <v>0</v>
      </c>
      <c r="DF32">
        <v>0</v>
      </c>
      <c r="DG32">
        <v>0</v>
      </c>
      <c r="DH32">
        <v>0</v>
      </c>
      <c r="DI32">
        <v>0</v>
      </c>
      <c r="DJ32">
        <v>0</v>
      </c>
      <c r="DK32">
        <v>1</v>
      </c>
      <c r="DL32">
        <v>1</v>
      </c>
      <c r="DM32">
        <v>1</v>
      </c>
      <c r="DN32">
        <v>1</v>
      </c>
      <c r="DO32">
        <v>0.34599999999999997</v>
      </c>
      <c r="DP32">
        <v>1.4999999999999999E-2</v>
      </c>
      <c r="DQ32">
        <v>0.58899999999999997</v>
      </c>
      <c r="DR32">
        <v>6.0000000000000001E-3</v>
      </c>
      <c r="DS32">
        <v>0.8</v>
      </c>
      <c r="DT32">
        <v>1.7000000000000001E-2</v>
      </c>
      <c r="DU32">
        <v>1.7350000000000001</v>
      </c>
      <c r="DV32">
        <v>2.3E-2</v>
      </c>
      <c r="DW32">
        <v>17.736000000000001</v>
      </c>
      <c r="DX32">
        <v>0.377</v>
      </c>
      <c r="DY32">
        <v>3.403</v>
      </c>
      <c r="DZ32">
        <v>0.04</v>
      </c>
      <c r="EA32">
        <v>1.7350000000000001</v>
      </c>
      <c r="EB32">
        <v>2.3E-2</v>
      </c>
      <c r="EC32">
        <v>0</v>
      </c>
      <c r="ED32">
        <v>0</v>
      </c>
      <c r="EE32">
        <v>0</v>
      </c>
      <c r="EF32">
        <v>0</v>
      </c>
      <c r="EG32">
        <v>5.8000000000000003E-2</v>
      </c>
      <c r="EH32">
        <v>3.3000000000000002E-2</v>
      </c>
      <c r="EI32">
        <v>6.3E-2</v>
      </c>
      <c r="EJ32">
        <v>3.5000000000000003E-2</v>
      </c>
      <c r="EK32">
        <v>0.06</v>
      </c>
      <c r="EL32">
        <v>3.4000000000000002E-2</v>
      </c>
      <c r="EM32">
        <v>0.94199999999999995</v>
      </c>
      <c r="EN32">
        <v>3.3000000000000002E-2</v>
      </c>
      <c r="EO32">
        <v>0.93700000000000006</v>
      </c>
      <c r="EP32">
        <v>3.5000000000000003E-2</v>
      </c>
      <c r="EQ32">
        <v>0.5</v>
      </c>
      <c r="ER32">
        <v>0.28399999999999997</v>
      </c>
      <c r="ES32">
        <v>0.57299999999999995</v>
      </c>
      <c r="ET32">
        <v>0.317</v>
      </c>
      <c r="EU32">
        <v>0</v>
      </c>
      <c r="EV32">
        <v>0</v>
      </c>
      <c r="EW32">
        <v>0</v>
      </c>
      <c r="EX32">
        <v>0</v>
      </c>
      <c r="EY32">
        <v>0</v>
      </c>
      <c r="EZ32">
        <v>0</v>
      </c>
      <c r="FA32">
        <v>0.78900000000000003</v>
      </c>
      <c r="FB32">
        <v>7.8E-2</v>
      </c>
      <c r="FC32">
        <v>0.73099999999999998</v>
      </c>
      <c r="FD32">
        <v>8.1000000000000003E-2</v>
      </c>
      <c r="FE32">
        <v>0.85099999999999998</v>
      </c>
      <c r="FF32">
        <v>8.2000000000000003E-2</v>
      </c>
      <c r="FG32">
        <v>0.22600000000000001</v>
      </c>
      <c r="FH32">
        <v>0.115</v>
      </c>
      <c r="FI32">
        <v>0.80400000000000005</v>
      </c>
      <c r="FJ32">
        <v>0.08</v>
      </c>
      <c r="FK32">
        <v>0.21199999999999999</v>
      </c>
      <c r="FL32">
        <v>7.8E-2</v>
      </c>
      <c r="FM32">
        <v>0.26900000000000002</v>
      </c>
      <c r="FN32">
        <v>8.1000000000000003E-2</v>
      </c>
      <c r="FO32">
        <v>0.14899999999999999</v>
      </c>
      <c r="FP32">
        <v>8.2000000000000003E-2</v>
      </c>
      <c r="FQ32">
        <v>0.77500000000000002</v>
      </c>
      <c r="FR32">
        <v>0.115</v>
      </c>
      <c r="FS32">
        <v>0.35599999999999998</v>
      </c>
      <c r="FT32">
        <v>3.7999999999999999E-2</v>
      </c>
      <c r="FU32">
        <v>0.249</v>
      </c>
      <c r="FV32">
        <v>2.9000000000000001E-2</v>
      </c>
      <c r="FW32">
        <v>2.1800000000000002</v>
      </c>
      <c r="FX32">
        <v>0.21199999999999999</v>
      </c>
      <c r="FY32">
        <v>1.0999999999999999E-2</v>
      </c>
      <c r="FZ32">
        <v>6.0000000000000001E-3</v>
      </c>
      <c r="GA32">
        <v>0</v>
      </c>
      <c r="GB32">
        <v>0</v>
      </c>
      <c r="GC32">
        <v>0</v>
      </c>
      <c r="GD32">
        <v>0</v>
      </c>
      <c r="GE32">
        <v>0</v>
      </c>
      <c r="GF32">
        <v>0</v>
      </c>
      <c r="GG32">
        <v>0</v>
      </c>
      <c r="GH32">
        <v>0</v>
      </c>
      <c r="GI32">
        <v>0</v>
      </c>
      <c r="GJ32">
        <v>0</v>
      </c>
      <c r="GK32">
        <v>0.55500000000000005</v>
      </c>
      <c r="GL32">
        <v>0.255</v>
      </c>
      <c r="GM32">
        <v>0.61899999999999999</v>
      </c>
      <c r="GN32">
        <v>0.23200000000000001</v>
      </c>
      <c r="GO32">
        <v>0.58599999999999997</v>
      </c>
      <c r="GP32">
        <v>0.24299999999999999</v>
      </c>
      <c r="GQ32">
        <v>1.1220000000000001</v>
      </c>
      <c r="GR32">
        <v>7.0000000000000007E-2</v>
      </c>
      <c r="GS32">
        <v>1.1259999999999999</v>
      </c>
      <c r="GT32">
        <v>7.5999999999999998E-2</v>
      </c>
      <c r="GU32">
        <v>0.27700000000000002</v>
      </c>
      <c r="GV32">
        <v>0.20300000000000001</v>
      </c>
      <c r="GW32">
        <v>0.35399999999999998</v>
      </c>
      <c r="GX32">
        <v>0.23699999999999999</v>
      </c>
      <c r="GY32">
        <v>0</v>
      </c>
      <c r="GZ32">
        <v>0</v>
      </c>
      <c r="HA32">
        <v>0</v>
      </c>
      <c r="HB32">
        <v>0</v>
      </c>
      <c r="HC32">
        <v>0</v>
      </c>
      <c r="HD32">
        <v>0</v>
      </c>
      <c r="HE32">
        <v>0.95799999999999996</v>
      </c>
      <c r="HF32">
        <v>2.4E-2</v>
      </c>
      <c r="HG32">
        <v>0.94699999999999995</v>
      </c>
      <c r="HH32">
        <v>3.2000000000000001E-2</v>
      </c>
      <c r="HI32">
        <v>1</v>
      </c>
      <c r="HJ32">
        <v>0</v>
      </c>
      <c r="HK32">
        <v>0.97499999999999998</v>
      </c>
      <c r="HL32">
        <v>1.4999999999999999E-2</v>
      </c>
      <c r="HM32">
        <v>1.337</v>
      </c>
      <c r="HN32">
        <v>0.19600000000000001</v>
      </c>
      <c r="HO32">
        <v>1.21</v>
      </c>
      <c r="HP32">
        <v>0.14599999999999999</v>
      </c>
      <c r="HQ32">
        <v>1</v>
      </c>
      <c r="HR32">
        <v>0</v>
      </c>
      <c r="HS32">
        <v>0.34100000000000003</v>
      </c>
      <c r="HT32">
        <v>3.6999999999999998E-2</v>
      </c>
      <c r="HU32">
        <v>0.23599999999999999</v>
      </c>
      <c r="HV32">
        <v>2.9000000000000001E-2</v>
      </c>
      <c r="HW32">
        <v>2.1800000000000002</v>
      </c>
      <c r="HX32">
        <v>0.21199999999999999</v>
      </c>
      <c r="HY32">
        <v>0</v>
      </c>
      <c r="HZ32">
        <v>0</v>
      </c>
      <c r="IA32">
        <v>0</v>
      </c>
      <c r="IB32">
        <v>0</v>
      </c>
      <c r="IC32">
        <v>0</v>
      </c>
      <c r="ID32">
        <v>0</v>
      </c>
      <c r="IE32">
        <v>0</v>
      </c>
      <c r="IF32">
        <v>0</v>
      </c>
      <c r="IG32">
        <v>1.0999999999999999E-2</v>
      </c>
      <c r="IH32">
        <v>8.0000000000000002E-3</v>
      </c>
      <c r="II32">
        <v>1.4E-2</v>
      </c>
      <c r="IJ32">
        <v>0.01</v>
      </c>
      <c r="IK32">
        <v>0</v>
      </c>
      <c r="IL32">
        <v>0</v>
      </c>
      <c r="IM32">
        <v>0</v>
      </c>
      <c r="IN32">
        <v>0</v>
      </c>
      <c r="IO32">
        <v>0</v>
      </c>
      <c r="IP32">
        <v>0</v>
      </c>
      <c r="IQ32">
        <v>2.5000000000000001E-2</v>
      </c>
      <c r="IR32">
        <v>1.2999999999999999E-2</v>
      </c>
      <c r="IS32">
        <v>2.7679999999999998</v>
      </c>
      <c r="IT32">
        <v>0.217</v>
      </c>
      <c r="IU32">
        <v>1.7350000000000001</v>
      </c>
      <c r="IV32">
        <v>2.3E-2</v>
      </c>
      <c r="IW32">
        <v>2.5000000000000001E-2</v>
      </c>
      <c r="IX32">
        <v>1.2E-2</v>
      </c>
      <c r="IY32">
        <v>2.7010000000000001</v>
      </c>
      <c r="IZ32">
        <v>0.222</v>
      </c>
      <c r="JA32">
        <v>1.696</v>
      </c>
      <c r="JB32">
        <v>4.3999999999999997E-2</v>
      </c>
      <c r="JC32">
        <v>0</v>
      </c>
      <c r="JD32">
        <v>0</v>
      </c>
      <c r="JE32">
        <v>0</v>
      </c>
      <c r="JF32">
        <v>0</v>
      </c>
      <c r="JG32">
        <v>1E-3</v>
      </c>
      <c r="JH32">
        <v>0</v>
      </c>
      <c r="JI32">
        <v>26.029</v>
      </c>
      <c r="JJ32">
        <v>0.31</v>
      </c>
      <c r="JK32">
        <v>4.24</v>
      </c>
      <c r="JL32">
        <v>0.64500000000000002</v>
      </c>
      <c r="JM32">
        <v>1E-3</v>
      </c>
      <c r="JN32">
        <v>0</v>
      </c>
      <c r="JO32">
        <v>4.4219999999999997</v>
      </c>
      <c r="JP32">
        <v>0.22600000000000001</v>
      </c>
      <c r="JQ32">
        <v>0</v>
      </c>
      <c r="JR32">
        <v>0</v>
      </c>
      <c r="JS32">
        <v>4.4219999999999997</v>
      </c>
      <c r="JT32">
        <v>0.22600000000000001</v>
      </c>
      <c r="JU32">
        <v>4.5220000000000002</v>
      </c>
      <c r="JV32">
        <v>0.23599999999999999</v>
      </c>
    </row>
    <row r="33" spans="1:282" x14ac:dyDescent="0.25">
      <c r="A33" t="s">
        <v>141</v>
      </c>
      <c r="B33" t="s">
        <v>7</v>
      </c>
      <c r="C33" t="s">
        <v>6</v>
      </c>
      <c r="D33">
        <v>2.5000000000000001E-2</v>
      </c>
      <c r="E33">
        <v>1.4E-2</v>
      </c>
      <c r="F33">
        <v>2.6669999999999998</v>
      </c>
      <c r="G33">
        <v>0.42099999999999999</v>
      </c>
      <c r="H33">
        <v>1.8460000000000001</v>
      </c>
      <c r="I33">
        <v>4.8000000000000001E-2</v>
      </c>
      <c r="J33">
        <v>0</v>
      </c>
      <c r="K33">
        <v>0</v>
      </c>
      <c r="L33">
        <v>0</v>
      </c>
      <c r="M33">
        <v>0</v>
      </c>
      <c r="N33">
        <v>1E-3</v>
      </c>
      <c r="O33">
        <v>0</v>
      </c>
      <c r="P33">
        <v>4.54</v>
      </c>
      <c r="Q33">
        <v>0.42399999999999999</v>
      </c>
      <c r="R33">
        <v>0</v>
      </c>
      <c r="S33">
        <v>0</v>
      </c>
      <c r="T33">
        <v>4.54</v>
      </c>
      <c r="U33">
        <v>0.42399999999999999</v>
      </c>
      <c r="V33" s="12">
        <f t="shared" si="0"/>
        <v>4.5389999999999997</v>
      </c>
      <c r="W33" s="12">
        <f t="shared" si="1"/>
        <v>0.42399999999999999</v>
      </c>
      <c r="X33">
        <v>20</v>
      </c>
      <c r="Y33">
        <v>0.2</v>
      </c>
      <c r="Z33">
        <v>4.4050000000000002</v>
      </c>
      <c r="AA33">
        <v>0.41399999999999998</v>
      </c>
      <c r="AD33" t="s">
        <v>141</v>
      </c>
      <c r="AE33" t="s">
        <v>7</v>
      </c>
      <c r="AF33" t="s">
        <v>6</v>
      </c>
      <c r="AG33" t="s">
        <v>5</v>
      </c>
      <c r="AH33">
        <v>3.3</v>
      </c>
      <c r="AI33">
        <v>0.13</v>
      </c>
      <c r="AJ33">
        <v>13.9</v>
      </c>
      <c r="AK33">
        <v>0.14000000000000001</v>
      </c>
      <c r="AL33">
        <v>3.43</v>
      </c>
      <c r="AM33">
        <v>0.04</v>
      </c>
      <c r="AN33">
        <v>135</v>
      </c>
      <c r="AO33">
        <v>1.39</v>
      </c>
      <c r="AP33" t="s">
        <v>4</v>
      </c>
      <c r="AQ33" t="s">
        <v>0</v>
      </c>
      <c r="AR33" t="s">
        <v>0</v>
      </c>
      <c r="AS33" t="s">
        <v>0</v>
      </c>
      <c r="AT33" t="s">
        <v>0</v>
      </c>
      <c r="AU33" t="s">
        <v>0</v>
      </c>
      <c r="AV33" t="s">
        <v>0</v>
      </c>
      <c r="AW33" t="s">
        <v>0</v>
      </c>
      <c r="AX33" t="s">
        <v>0</v>
      </c>
      <c r="AY33" t="s">
        <v>4</v>
      </c>
      <c r="AZ33" t="s">
        <v>0</v>
      </c>
      <c r="BA33" t="s">
        <v>0</v>
      </c>
      <c r="BB33" t="s">
        <v>0</v>
      </c>
      <c r="BC33" t="s">
        <v>0</v>
      </c>
      <c r="BD33" t="s">
        <v>0</v>
      </c>
      <c r="BE33" t="s">
        <v>0</v>
      </c>
      <c r="BF33" t="s">
        <v>0</v>
      </c>
      <c r="BG33" t="s">
        <v>0</v>
      </c>
      <c r="BH33" t="s">
        <v>4</v>
      </c>
      <c r="BI33">
        <v>180</v>
      </c>
      <c r="BJ33">
        <v>1000</v>
      </c>
      <c r="BK33" t="s">
        <v>3</v>
      </c>
      <c r="BL33" t="s">
        <v>2</v>
      </c>
      <c r="BM33">
        <v>10</v>
      </c>
      <c r="BN33">
        <v>2</v>
      </c>
      <c r="BO33" t="s">
        <v>1</v>
      </c>
      <c r="BP33">
        <v>0.04</v>
      </c>
      <c r="BQ33">
        <v>5.0000000000000001E-3</v>
      </c>
      <c r="BR33">
        <v>2</v>
      </c>
      <c r="BS33">
        <v>2</v>
      </c>
      <c r="BT33">
        <v>100</v>
      </c>
      <c r="BU33">
        <v>0.05</v>
      </c>
      <c r="BV33">
        <v>2.6</v>
      </c>
      <c r="BW33">
        <v>0.1</v>
      </c>
      <c r="BX33">
        <v>36</v>
      </c>
      <c r="BY33">
        <v>137</v>
      </c>
      <c r="BZ33">
        <v>0</v>
      </c>
      <c r="CA33" t="s">
        <v>0</v>
      </c>
      <c r="CB33" t="s">
        <v>0</v>
      </c>
      <c r="CC33">
        <v>20</v>
      </c>
      <c r="CD33">
        <v>0.2</v>
      </c>
      <c r="CG33">
        <v>9.2240000000000002</v>
      </c>
      <c r="CH33">
        <v>0.36499999999999999</v>
      </c>
      <c r="CI33">
        <v>0.48099999999999998</v>
      </c>
      <c r="CJ33">
        <v>1.9E-2</v>
      </c>
      <c r="CK33">
        <v>0.36799999999999999</v>
      </c>
      <c r="CL33">
        <v>1.4999999999999999E-2</v>
      </c>
      <c r="CM33">
        <v>10.250999999999999</v>
      </c>
      <c r="CN33">
        <v>0.109</v>
      </c>
      <c r="CO33">
        <v>0.38500000000000001</v>
      </c>
      <c r="CP33">
        <v>1.2999999999999999E-2</v>
      </c>
      <c r="CQ33">
        <v>0.66600000000000004</v>
      </c>
      <c r="CR33">
        <v>7.0000000000000001E-3</v>
      </c>
      <c r="CS33">
        <v>2.738</v>
      </c>
      <c r="CT33">
        <v>4.1000000000000002E-2</v>
      </c>
      <c r="CU33">
        <v>0.85399999999999998</v>
      </c>
      <c r="CV33">
        <v>1.9E-2</v>
      </c>
      <c r="CW33">
        <v>0.05</v>
      </c>
      <c r="CX33">
        <v>1E-3</v>
      </c>
      <c r="CY33">
        <v>0</v>
      </c>
      <c r="CZ33">
        <v>0</v>
      </c>
      <c r="DA33">
        <v>0</v>
      </c>
      <c r="DB33">
        <v>0</v>
      </c>
      <c r="DC33">
        <v>0</v>
      </c>
      <c r="DD33">
        <v>0</v>
      </c>
      <c r="DE33">
        <v>0</v>
      </c>
      <c r="DF33">
        <v>0</v>
      </c>
      <c r="DG33">
        <v>0</v>
      </c>
      <c r="DH33">
        <v>0</v>
      </c>
      <c r="DI33">
        <v>0</v>
      </c>
      <c r="DJ33">
        <v>0</v>
      </c>
      <c r="DK33">
        <v>1</v>
      </c>
      <c r="DL33">
        <v>1</v>
      </c>
      <c r="DM33">
        <v>1</v>
      </c>
      <c r="DN33">
        <v>1</v>
      </c>
      <c r="DO33">
        <v>0.36799999999999999</v>
      </c>
      <c r="DP33">
        <v>1.4999999999999999E-2</v>
      </c>
      <c r="DQ33">
        <v>0.66600000000000004</v>
      </c>
      <c r="DR33">
        <v>7.0000000000000001E-3</v>
      </c>
      <c r="DS33">
        <v>0.85399999999999998</v>
      </c>
      <c r="DT33">
        <v>1.9E-2</v>
      </c>
      <c r="DU33">
        <v>1.889</v>
      </c>
      <c r="DV33">
        <v>2.5000000000000001E-2</v>
      </c>
      <c r="DW33">
        <v>19.475000000000001</v>
      </c>
      <c r="DX33">
        <v>0.38100000000000001</v>
      </c>
      <c r="DY33">
        <v>3.6539999999999999</v>
      </c>
      <c r="DZ33">
        <v>4.7E-2</v>
      </c>
      <c r="EA33">
        <v>1.889</v>
      </c>
      <c r="EB33">
        <v>2.5000000000000001E-2</v>
      </c>
      <c r="EC33">
        <v>0</v>
      </c>
      <c r="ED33">
        <v>0</v>
      </c>
      <c r="EE33">
        <v>0</v>
      </c>
      <c r="EF33">
        <v>0</v>
      </c>
      <c r="EG33">
        <v>5.5E-2</v>
      </c>
      <c r="EH33">
        <v>3.5000000000000003E-2</v>
      </c>
      <c r="EI33">
        <v>5.8000000000000003E-2</v>
      </c>
      <c r="EJ33">
        <v>0.04</v>
      </c>
      <c r="EK33">
        <v>5.7000000000000002E-2</v>
      </c>
      <c r="EL33">
        <v>3.7999999999999999E-2</v>
      </c>
      <c r="EM33">
        <v>0.94499999999999995</v>
      </c>
      <c r="EN33">
        <v>3.5000000000000003E-2</v>
      </c>
      <c r="EO33">
        <v>0.94199999999999995</v>
      </c>
      <c r="EP33">
        <v>0.04</v>
      </c>
      <c r="EQ33">
        <v>0.50900000000000001</v>
      </c>
      <c r="ER33">
        <v>0.32500000000000001</v>
      </c>
      <c r="ES33">
        <v>0.59299999999999997</v>
      </c>
      <c r="ET33">
        <v>0.41199999999999998</v>
      </c>
      <c r="EU33">
        <v>0</v>
      </c>
      <c r="EV33">
        <v>0</v>
      </c>
      <c r="EW33">
        <v>0</v>
      </c>
      <c r="EX33">
        <v>0</v>
      </c>
      <c r="EY33">
        <v>0</v>
      </c>
      <c r="EZ33">
        <v>0</v>
      </c>
      <c r="FA33">
        <v>0.73599999999999999</v>
      </c>
      <c r="FB33">
        <v>0.13100000000000001</v>
      </c>
      <c r="FC33">
        <v>0.68200000000000005</v>
      </c>
      <c r="FD33">
        <v>0.13100000000000001</v>
      </c>
      <c r="FE33">
        <v>0.78</v>
      </c>
      <c r="FF33">
        <v>0.152</v>
      </c>
      <c r="FG33">
        <v>0.20399999999999999</v>
      </c>
      <c r="FH33">
        <v>0.13600000000000001</v>
      </c>
      <c r="FI33">
        <v>0.74399999999999999</v>
      </c>
      <c r="FJ33">
        <v>0.14099999999999999</v>
      </c>
      <c r="FK33">
        <v>0.26500000000000001</v>
      </c>
      <c r="FL33">
        <v>0.13100000000000001</v>
      </c>
      <c r="FM33">
        <v>0.31900000000000001</v>
      </c>
      <c r="FN33">
        <v>0.13100000000000001</v>
      </c>
      <c r="FO33">
        <v>0.22</v>
      </c>
      <c r="FP33">
        <v>0.152</v>
      </c>
      <c r="FQ33">
        <v>0.79600000000000004</v>
      </c>
      <c r="FR33">
        <v>0.13600000000000001</v>
      </c>
      <c r="FS33">
        <v>0.35399999999999998</v>
      </c>
      <c r="FT33">
        <v>6.4000000000000001E-2</v>
      </c>
      <c r="FU33">
        <v>0.26200000000000001</v>
      </c>
      <c r="FV33">
        <v>5.0999999999999997E-2</v>
      </c>
      <c r="FW33">
        <v>2.1360000000000001</v>
      </c>
      <c r="FX33">
        <v>0.41899999999999998</v>
      </c>
      <c r="FY33">
        <v>0.01</v>
      </c>
      <c r="FZ33">
        <v>7.0000000000000001E-3</v>
      </c>
      <c r="GA33">
        <v>0</v>
      </c>
      <c r="GB33">
        <v>0</v>
      </c>
      <c r="GC33">
        <v>0</v>
      </c>
      <c r="GD33">
        <v>0</v>
      </c>
      <c r="GE33">
        <v>0</v>
      </c>
      <c r="GF33">
        <v>0</v>
      </c>
      <c r="GG33">
        <v>0</v>
      </c>
      <c r="GH33">
        <v>0</v>
      </c>
      <c r="GI33">
        <v>0</v>
      </c>
      <c r="GJ33">
        <v>0</v>
      </c>
      <c r="GK33">
        <v>0.55500000000000005</v>
      </c>
      <c r="GL33">
        <v>0.255</v>
      </c>
      <c r="GM33">
        <v>0.61899999999999999</v>
      </c>
      <c r="GN33">
        <v>0.23200000000000001</v>
      </c>
      <c r="GO33">
        <v>0.58599999999999997</v>
      </c>
      <c r="GP33">
        <v>0.24299999999999999</v>
      </c>
      <c r="GQ33">
        <v>1.1220000000000001</v>
      </c>
      <c r="GR33">
        <v>7.0000000000000007E-2</v>
      </c>
      <c r="GS33">
        <v>1.1259999999999999</v>
      </c>
      <c r="GT33">
        <v>7.5999999999999998E-2</v>
      </c>
      <c r="GU33">
        <v>0.28299999999999997</v>
      </c>
      <c r="GV33">
        <v>0.222</v>
      </c>
      <c r="GW33">
        <v>0.36699999999999999</v>
      </c>
      <c r="GX33">
        <v>0.28999999999999998</v>
      </c>
      <c r="GY33">
        <v>0</v>
      </c>
      <c r="GZ33">
        <v>0</v>
      </c>
      <c r="HA33">
        <v>0</v>
      </c>
      <c r="HB33">
        <v>0</v>
      </c>
      <c r="HC33">
        <v>0</v>
      </c>
      <c r="HD33">
        <v>0</v>
      </c>
      <c r="HE33">
        <v>0.95799999999999996</v>
      </c>
      <c r="HF33">
        <v>2.4E-2</v>
      </c>
      <c r="HG33">
        <v>0.94699999999999995</v>
      </c>
      <c r="HH33">
        <v>3.2000000000000001E-2</v>
      </c>
      <c r="HI33">
        <v>1</v>
      </c>
      <c r="HJ33">
        <v>0</v>
      </c>
      <c r="HK33">
        <v>0.97499999999999998</v>
      </c>
      <c r="HL33">
        <v>1.4999999999999999E-2</v>
      </c>
      <c r="HM33">
        <v>1.337</v>
      </c>
      <c r="HN33">
        <v>0.19600000000000001</v>
      </c>
      <c r="HO33">
        <v>1.21</v>
      </c>
      <c r="HP33">
        <v>0.14599999999999999</v>
      </c>
      <c r="HQ33">
        <v>1</v>
      </c>
      <c r="HR33">
        <v>0</v>
      </c>
      <c r="HS33">
        <v>0.33900000000000002</v>
      </c>
      <c r="HT33">
        <v>6.2E-2</v>
      </c>
      <c r="HU33">
        <v>0.249</v>
      </c>
      <c r="HV33">
        <v>4.9000000000000002E-2</v>
      </c>
      <c r="HW33">
        <v>2.1360000000000001</v>
      </c>
      <c r="HX33">
        <v>0.41899999999999998</v>
      </c>
      <c r="HY33">
        <v>0</v>
      </c>
      <c r="HZ33">
        <v>0</v>
      </c>
      <c r="IA33">
        <v>0</v>
      </c>
      <c r="IB33">
        <v>0</v>
      </c>
      <c r="IC33">
        <v>0</v>
      </c>
      <c r="ID33">
        <v>0</v>
      </c>
      <c r="IE33">
        <v>0</v>
      </c>
      <c r="IF33">
        <v>0</v>
      </c>
      <c r="IG33">
        <v>1.0999999999999999E-2</v>
      </c>
      <c r="IH33">
        <v>8.9999999999999993E-3</v>
      </c>
      <c r="II33">
        <v>1.4999999999999999E-2</v>
      </c>
      <c r="IJ33">
        <v>1.2E-2</v>
      </c>
      <c r="IK33">
        <v>0</v>
      </c>
      <c r="IL33">
        <v>0</v>
      </c>
      <c r="IM33">
        <v>0</v>
      </c>
      <c r="IN33">
        <v>0</v>
      </c>
      <c r="IO33">
        <v>0</v>
      </c>
      <c r="IP33">
        <v>0</v>
      </c>
      <c r="IQ33">
        <v>2.5999999999999999E-2</v>
      </c>
      <c r="IR33">
        <v>1.4999999999999999E-2</v>
      </c>
      <c r="IS33">
        <v>2.734</v>
      </c>
      <c r="IT33">
        <v>0.42599999999999999</v>
      </c>
      <c r="IU33">
        <v>1.889</v>
      </c>
      <c r="IV33">
        <v>2.5000000000000001E-2</v>
      </c>
      <c r="IW33">
        <v>2.5000000000000001E-2</v>
      </c>
      <c r="IX33">
        <v>1.4E-2</v>
      </c>
      <c r="IY33">
        <v>2.6669999999999998</v>
      </c>
      <c r="IZ33">
        <v>0.42099999999999999</v>
      </c>
      <c r="JA33">
        <v>1.8460000000000001</v>
      </c>
      <c r="JB33">
        <v>4.8000000000000001E-2</v>
      </c>
      <c r="JC33">
        <v>0</v>
      </c>
      <c r="JD33">
        <v>0</v>
      </c>
      <c r="JE33">
        <v>0</v>
      </c>
      <c r="JF33">
        <v>0</v>
      </c>
      <c r="JG33">
        <v>1E-3</v>
      </c>
      <c r="JH33">
        <v>0</v>
      </c>
      <c r="JI33">
        <v>25.33</v>
      </c>
      <c r="JJ33">
        <v>0.315</v>
      </c>
      <c r="JK33">
        <v>4.25</v>
      </c>
      <c r="JL33">
        <v>0.63500000000000001</v>
      </c>
      <c r="JM33">
        <v>1E-3</v>
      </c>
      <c r="JN33">
        <v>0</v>
      </c>
      <c r="JO33">
        <v>4.54</v>
      </c>
      <c r="JP33">
        <v>0.42399999999999999</v>
      </c>
      <c r="JQ33">
        <v>0</v>
      </c>
      <c r="JR33">
        <v>0</v>
      </c>
      <c r="JS33">
        <v>4.54</v>
      </c>
      <c r="JT33">
        <v>0.42399999999999999</v>
      </c>
      <c r="JU33">
        <v>4.4050000000000002</v>
      </c>
      <c r="JV33">
        <v>0.41399999999999998</v>
      </c>
    </row>
    <row r="34" spans="1:282" x14ac:dyDescent="0.25">
      <c r="A34" t="s">
        <v>140</v>
      </c>
      <c r="B34" t="s">
        <v>7</v>
      </c>
      <c r="C34" t="s">
        <v>6</v>
      </c>
      <c r="D34">
        <v>2.7E-2</v>
      </c>
      <c r="E34">
        <v>1.4999999999999999E-2</v>
      </c>
      <c r="F34">
        <v>2.6949999999999998</v>
      </c>
      <c r="G34">
        <v>0.41399999999999998</v>
      </c>
      <c r="H34">
        <v>1.8839999999999999</v>
      </c>
      <c r="I34">
        <v>5.1999999999999998E-2</v>
      </c>
      <c r="J34">
        <v>0</v>
      </c>
      <c r="K34">
        <v>0</v>
      </c>
      <c r="L34">
        <v>0</v>
      </c>
      <c r="M34">
        <v>0</v>
      </c>
      <c r="N34">
        <v>1E-3</v>
      </c>
      <c r="O34">
        <v>0</v>
      </c>
      <c r="P34">
        <v>4.6070000000000002</v>
      </c>
      <c r="Q34">
        <v>0.41799999999999998</v>
      </c>
      <c r="R34">
        <v>0</v>
      </c>
      <c r="S34">
        <v>0</v>
      </c>
      <c r="T34">
        <v>4.6070000000000002</v>
      </c>
      <c r="U34">
        <v>0.41799999999999998</v>
      </c>
      <c r="V34" s="12">
        <f t="shared" si="0"/>
        <v>4.6059999999999999</v>
      </c>
      <c r="W34" s="12">
        <f t="shared" si="1"/>
        <v>0.41799999999999998</v>
      </c>
      <c r="X34">
        <v>20</v>
      </c>
      <c r="Y34">
        <v>0.2</v>
      </c>
      <c r="Z34">
        <v>4.3410000000000002</v>
      </c>
      <c r="AA34">
        <v>0.39600000000000002</v>
      </c>
      <c r="AD34" t="s">
        <v>140</v>
      </c>
      <c r="AE34" t="s">
        <v>7</v>
      </c>
      <c r="AF34" t="s">
        <v>6</v>
      </c>
      <c r="AG34" t="s">
        <v>5</v>
      </c>
      <c r="AH34">
        <v>4.0999999999999996</v>
      </c>
      <c r="AI34">
        <v>0.04</v>
      </c>
      <c r="AJ34">
        <v>13.2</v>
      </c>
      <c r="AK34">
        <v>0.53</v>
      </c>
      <c r="AL34">
        <v>3.36</v>
      </c>
      <c r="AM34">
        <v>0.03</v>
      </c>
      <c r="AN34">
        <v>165</v>
      </c>
      <c r="AO34">
        <v>1.65</v>
      </c>
      <c r="AP34" t="s">
        <v>4</v>
      </c>
      <c r="AQ34" t="s">
        <v>0</v>
      </c>
      <c r="AR34" t="s">
        <v>0</v>
      </c>
      <c r="AS34" t="s">
        <v>0</v>
      </c>
      <c r="AT34" t="s">
        <v>0</v>
      </c>
      <c r="AU34" t="s">
        <v>0</v>
      </c>
      <c r="AV34" t="s">
        <v>0</v>
      </c>
      <c r="AW34" t="s">
        <v>0</v>
      </c>
      <c r="AX34" t="s">
        <v>0</v>
      </c>
      <c r="AY34" t="s">
        <v>4</v>
      </c>
      <c r="AZ34" t="s">
        <v>0</v>
      </c>
      <c r="BA34" t="s">
        <v>0</v>
      </c>
      <c r="BB34" t="s">
        <v>0</v>
      </c>
      <c r="BC34" t="s">
        <v>0</v>
      </c>
      <c r="BD34" t="s">
        <v>0</v>
      </c>
      <c r="BE34" t="s">
        <v>0</v>
      </c>
      <c r="BF34" t="s">
        <v>0</v>
      </c>
      <c r="BG34" t="s">
        <v>0</v>
      </c>
      <c r="BH34" t="s">
        <v>4</v>
      </c>
      <c r="BI34">
        <v>180</v>
      </c>
      <c r="BJ34">
        <v>1000</v>
      </c>
      <c r="BK34" t="s">
        <v>3</v>
      </c>
      <c r="BL34" t="s">
        <v>2</v>
      </c>
      <c r="BM34">
        <v>10</v>
      </c>
      <c r="BN34">
        <v>2</v>
      </c>
      <c r="BO34" t="s">
        <v>1</v>
      </c>
      <c r="BP34">
        <v>0.04</v>
      </c>
      <c r="BQ34">
        <v>5.0000000000000001E-3</v>
      </c>
      <c r="BR34">
        <v>2</v>
      </c>
      <c r="BS34">
        <v>2</v>
      </c>
      <c r="BT34">
        <v>100</v>
      </c>
      <c r="BU34">
        <v>0.05</v>
      </c>
      <c r="BV34">
        <v>2.6</v>
      </c>
      <c r="BW34">
        <v>0.1</v>
      </c>
      <c r="BX34">
        <v>36</v>
      </c>
      <c r="BY34">
        <v>137</v>
      </c>
      <c r="BZ34">
        <v>0</v>
      </c>
      <c r="CA34" t="s">
        <v>0</v>
      </c>
      <c r="CB34" t="s">
        <v>0</v>
      </c>
      <c r="CC34">
        <v>20</v>
      </c>
      <c r="CD34">
        <v>0.2</v>
      </c>
      <c r="CG34">
        <v>11.46</v>
      </c>
      <c r="CH34">
        <v>0.121</v>
      </c>
      <c r="CI34">
        <v>0.59699999999999998</v>
      </c>
      <c r="CJ34">
        <v>6.0000000000000001E-3</v>
      </c>
      <c r="CK34">
        <v>0.45800000000000002</v>
      </c>
      <c r="CL34">
        <v>5.0000000000000001E-3</v>
      </c>
      <c r="CM34">
        <v>9.7349999999999994</v>
      </c>
      <c r="CN34">
        <v>0.39200000000000002</v>
      </c>
      <c r="CO34">
        <v>0.36599999999999999</v>
      </c>
      <c r="CP34">
        <v>1.9E-2</v>
      </c>
      <c r="CQ34">
        <v>0.63200000000000001</v>
      </c>
      <c r="CR34">
        <v>2.5999999999999999E-2</v>
      </c>
      <c r="CS34">
        <v>2.6819999999999999</v>
      </c>
      <c r="CT34">
        <v>3.4000000000000002E-2</v>
      </c>
      <c r="CU34">
        <v>0.83699999999999997</v>
      </c>
      <c r="CV34">
        <v>1.7999999999999999E-2</v>
      </c>
      <c r="CW34">
        <v>6.0999999999999999E-2</v>
      </c>
      <c r="CX34">
        <v>1E-3</v>
      </c>
      <c r="CY34">
        <v>0</v>
      </c>
      <c r="CZ34">
        <v>0</v>
      </c>
      <c r="DA34">
        <v>0</v>
      </c>
      <c r="DB34">
        <v>0</v>
      </c>
      <c r="DC34">
        <v>0</v>
      </c>
      <c r="DD34">
        <v>0</v>
      </c>
      <c r="DE34">
        <v>0</v>
      </c>
      <c r="DF34">
        <v>0</v>
      </c>
      <c r="DG34">
        <v>0</v>
      </c>
      <c r="DH34">
        <v>0</v>
      </c>
      <c r="DI34">
        <v>0</v>
      </c>
      <c r="DJ34">
        <v>0</v>
      </c>
      <c r="DK34">
        <v>1</v>
      </c>
      <c r="DL34">
        <v>1</v>
      </c>
      <c r="DM34">
        <v>1</v>
      </c>
      <c r="DN34">
        <v>1</v>
      </c>
      <c r="DO34">
        <v>0.45800000000000002</v>
      </c>
      <c r="DP34">
        <v>5.0000000000000001E-3</v>
      </c>
      <c r="DQ34">
        <v>0.63200000000000001</v>
      </c>
      <c r="DR34">
        <v>2.5999999999999999E-2</v>
      </c>
      <c r="DS34">
        <v>0.83699999999999997</v>
      </c>
      <c r="DT34">
        <v>1.7999999999999999E-2</v>
      </c>
      <c r="DU34">
        <v>1.927</v>
      </c>
      <c r="DV34">
        <v>3.1E-2</v>
      </c>
      <c r="DW34">
        <v>21.195</v>
      </c>
      <c r="DX34">
        <v>0.41</v>
      </c>
      <c r="DY34">
        <v>3.706</v>
      </c>
      <c r="DZ34">
        <v>0.04</v>
      </c>
      <c r="EA34">
        <v>1.927</v>
      </c>
      <c r="EB34">
        <v>3.1E-2</v>
      </c>
      <c r="EC34">
        <v>0</v>
      </c>
      <c r="ED34">
        <v>0</v>
      </c>
      <c r="EE34">
        <v>0</v>
      </c>
      <c r="EF34">
        <v>0</v>
      </c>
      <c r="EG34">
        <v>5.5E-2</v>
      </c>
      <c r="EH34">
        <v>3.5000000000000003E-2</v>
      </c>
      <c r="EI34">
        <v>5.8000000000000003E-2</v>
      </c>
      <c r="EJ34">
        <v>0.04</v>
      </c>
      <c r="EK34">
        <v>5.7000000000000002E-2</v>
      </c>
      <c r="EL34">
        <v>3.7999999999999999E-2</v>
      </c>
      <c r="EM34">
        <v>0.94499999999999995</v>
      </c>
      <c r="EN34">
        <v>3.5000000000000003E-2</v>
      </c>
      <c r="EO34">
        <v>0.94199999999999995</v>
      </c>
      <c r="EP34">
        <v>0.04</v>
      </c>
      <c r="EQ34">
        <v>0.63300000000000001</v>
      </c>
      <c r="ER34">
        <v>0.40300000000000002</v>
      </c>
      <c r="ES34">
        <v>0.56299999999999994</v>
      </c>
      <c r="ET34">
        <v>0.39200000000000002</v>
      </c>
      <c r="EU34">
        <v>0</v>
      </c>
      <c r="EV34">
        <v>0</v>
      </c>
      <c r="EW34">
        <v>0</v>
      </c>
      <c r="EX34">
        <v>0</v>
      </c>
      <c r="EY34">
        <v>0</v>
      </c>
      <c r="EZ34">
        <v>0</v>
      </c>
      <c r="FA34">
        <v>0.73599999999999999</v>
      </c>
      <c r="FB34">
        <v>0.13100000000000001</v>
      </c>
      <c r="FC34">
        <v>0.68200000000000005</v>
      </c>
      <c r="FD34">
        <v>0.13100000000000001</v>
      </c>
      <c r="FE34">
        <v>0.78</v>
      </c>
      <c r="FF34">
        <v>0.152</v>
      </c>
      <c r="FG34">
        <v>0.20399999999999999</v>
      </c>
      <c r="FH34">
        <v>0.13600000000000001</v>
      </c>
      <c r="FI34">
        <v>0.74399999999999999</v>
      </c>
      <c r="FJ34">
        <v>0.14099999999999999</v>
      </c>
      <c r="FK34">
        <v>0.26500000000000001</v>
      </c>
      <c r="FL34">
        <v>0.13100000000000001</v>
      </c>
      <c r="FM34">
        <v>0.31900000000000001</v>
      </c>
      <c r="FN34">
        <v>0.13100000000000001</v>
      </c>
      <c r="FO34">
        <v>0.22</v>
      </c>
      <c r="FP34">
        <v>0.152</v>
      </c>
      <c r="FQ34">
        <v>0.79600000000000004</v>
      </c>
      <c r="FR34">
        <v>0.13600000000000001</v>
      </c>
      <c r="FS34">
        <v>0.439</v>
      </c>
      <c r="FT34">
        <v>7.8E-2</v>
      </c>
      <c r="FU34">
        <v>0.249</v>
      </c>
      <c r="FV34">
        <v>4.9000000000000002E-2</v>
      </c>
      <c r="FW34">
        <v>2.093</v>
      </c>
      <c r="FX34">
        <v>0.41</v>
      </c>
      <c r="FY34">
        <v>1.2E-2</v>
      </c>
      <c r="FZ34">
        <v>8.0000000000000002E-3</v>
      </c>
      <c r="GA34">
        <v>0</v>
      </c>
      <c r="GB34">
        <v>0</v>
      </c>
      <c r="GC34">
        <v>0</v>
      </c>
      <c r="GD34">
        <v>0</v>
      </c>
      <c r="GE34">
        <v>0</v>
      </c>
      <c r="GF34">
        <v>0</v>
      </c>
      <c r="GG34">
        <v>0</v>
      </c>
      <c r="GH34">
        <v>0</v>
      </c>
      <c r="GI34">
        <v>0</v>
      </c>
      <c r="GJ34">
        <v>0</v>
      </c>
      <c r="GK34">
        <v>0.55500000000000005</v>
      </c>
      <c r="GL34">
        <v>0.255</v>
      </c>
      <c r="GM34">
        <v>0.61899999999999999</v>
      </c>
      <c r="GN34">
        <v>0.23200000000000001</v>
      </c>
      <c r="GO34">
        <v>0.58599999999999997</v>
      </c>
      <c r="GP34">
        <v>0.24299999999999999</v>
      </c>
      <c r="GQ34">
        <v>1.1220000000000001</v>
      </c>
      <c r="GR34">
        <v>7.0000000000000007E-2</v>
      </c>
      <c r="GS34">
        <v>1.1259999999999999</v>
      </c>
      <c r="GT34">
        <v>7.5999999999999998E-2</v>
      </c>
      <c r="GU34">
        <v>0.35099999999999998</v>
      </c>
      <c r="GV34">
        <v>0.27600000000000002</v>
      </c>
      <c r="GW34">
        <v>0.34899999999999998</v>
      </c>
      <c r="GX34">
        <v>0.27600000000000002</v>
      </c>
      <c r="GY34">
        <v>0</v>
      </c>
      <c r="GZ34">
        <v>0</v>
      </c>
      <c r="HA34">
        <v>0</v>
      </c>
      <c r="HB34">
        <v>0</v>
      </c>
      <c r="HC34">
        <v>0</v>
      </c>
      <c r="HD34">
        <v>0</v>
      </c>
      <c r="HE34">
        <v>0.95799999999999996</v>
      </c>
      <c r="HF34">
        <v>2.4E-2</v>
      </c>
      <c r="HG34">
        <v>0.94699999999999995</v>
      </c>
      <c r="HH34">
        <v>3.2000000000000001E-2</v>
      </c>
      <c r="HI34">
        <v>1</v>
      </c>
      <c r="HJ34">
        <v>0</v>
      </c>
      <c r="HK34">
        <v>0.97499999999999998</v>
      </c>
      <c r="HL34">
        <v>1.4999999999999999E-2</v>
      </c>
      <c r="HM34">
        <v>1.337</v>
      </c>
      <c r="HN34">
        <v>0.19600000000000001</v>
      </c>
      <c r="HO34">
        <v>1.21</v>
      </c>
      <c r="HP34">
        <v>0.14599999999999999</v>
      </c>
      <c r="HQ34">
        <v>1</v>
      </c>
      <c r="HR34">
        <v>0</v>
      </c>
      <c r="HS34">
        <v>0.42099999999999999</v>
      </c>
      <c r="HT34">
        <v>7.5999999999999998E-2</v>
      </c>
      <c r="HU34">
        <v>0.23599999999999999</v>
      </c>
      <c r="HV34">
        <v>4.8000000000000001E-2</v>
      </c>
      <c r="HW34">
        <v>2.093</v>
      </c>
      <c r="HX34">
        <v>0.41</v>
      </c>
      <c r="HY34">
        <v>0</v>
      </c>
      <c r="HZ34">
        <v>0</v>
      </c>
      <c r="IA34">
        <v>0</v>
      </c>
      <c r="IB34">
        <v>0</v>
      </c>
      <c r="IC34">
        <v>0</v>
      </c>
      <c r="ID34">
        <v>0</v>
      </c>
      <c r="IE34">
        <v>0</v>
      </c>
      <c r="IF34">
        <v>0</v>
      </c>
      <c r="IG34">
        <v>1.4E-2</v>
      </c>
      <c r="IH34">
        <v>1.0999999999999999E-2</v>
      </c>
      <c r="II34">
        <v>1.4E-2</v>
      </c>
      <c r="IJ34">
        <v>1.0999999999999999E-2</v>
      </c>
      <c r="IK34">
        <v>0</v>
      </c>
      <c r="IL34">
        <v>0</v>
      </c>
      <c r="IM34">
        <v>0</v>
      </c>
      <c r="IN34">
        <v>0</v>
      </c>
      <c r="IO34">
        <v>0</v>
      </c>
      <c r="IP34">
        <v>0</v>
      </c>
      <c r="IQ34">
        <v>2.8000000000000001E-2</v>
      </c>
      <c r="IR34">
        <v>1.6E-2</v>
      </c>
      <c r="IS34">
        <v>2.762</v>
      </c>
      <c r="IT34">
        <v>0.41899999999999998</v>
      </c>
      <c r="IU34">
        <v>1.927</v>
      </c>
      <c r="IV34">
        <v>3.1E-2</v>
      </c>
      <c r="IW34">
        <v>2.7E-2</v>
      </c>
      <c r="IX34">
        <v>1.4999999999999999E-2</v>
      </c>
      <c r="IY34">
        <v>2.6949999999999998</v>
      </c>
      <c r="IZ34">
        <v>0.41399999999999998</v>
      </c>
      <c r="JA34">
        <v>1.8839999999999999</v>
      </c>
      <c r="JB34">
        <v>5.1999999999999998E-2</v>
      </c>
      <c r="JC34">
        <v>0</v>
      </c>
      <c r="JD34">
        <v>0</v>
      </c>
      <c r="JE34">
        <v>0</v>
      </c>
      <c r="JF34">
        <v>0</v>
      </c>
      <c r="JG34">
        <v>1E-3</v>
      </c>
      <c r="JH34">
        <v>0</v>
      </c>
      <c r="JI34">
        <v>25.33</v>
      </c>
      <c r="JJ34">
        <v>0.315</v>
      </c>
      <c r="JK34">
        <v>4.25</v>
      </c>
      <c r="JL34">
        <v>0.63500000000000001</v>
      </c>
      <c r="JM34">
        <v>1E-3</v>
      </c>
      <c r="JN34">
        <v>0</v>
      </c>
      <c r="JO34">
        <v>4.6070000000000002</v>
      </c>
      <c r="JP34">
        <v>0.41799999999999998</v>
      </c>
      <c r="JQ34">
        <v>0</v>
      </c>
      <c r="JR34">
        <v>0</v>
      </c>
      <c r="JS34">
        <v>4.6070000000000002</v>
      </c>
      <c r="JT34">
        <v>0.41799999999999998</v>
      </c>
      <c r="JU34">
        <v>4.3410000000000002</v>
      </c>
      <c r="JV34">
        <v>0.39600000000000002</v>
      </c>
    </row>
  </sheetData>
  <pageMargins left="0.75" right="0.75" top="1" bottom="1" header="0.5" footer="0.5"/>
  <pageSetup paperSize="9" orientation="portrait" horizontalDpi="4294967292" verticalDpi="429496729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60D68-9B0F-234A-9C8B-93F261E0A763}">
  <dimension ref="A1:U106"/>
  <sheetViews>
    <sheetView showGridLines="0" zoomScale="150" zoomScaleNormal="150" zoomScalePageLayoutView="150" workbookViewId="0">
      <selection activeCell="M25" sqref="M25"/>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21" width="8.85546875" style="36"/>
    <col min="22"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606</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6.1219999999999999</v>
      </c>
      <c r="E3" s="50">
        <v>1.012</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0.12305478256124799</v>
      </c>
      <c r="E6" s="48">
        <v>-5.3653572607008902E-4</v>
      </c>
      <c r="F6" s="48">
        <v>0.28246145698084302</v>
      </c>
      <c r="G6" s="48">
        <v>0.54398112951677302</v>
      </c>
      <c r="H6" s="48">
        <v>1.28730875377096</v>
      </c>
      <c r="I6" s="48">
        <v>1.99606204053339</v>
      </c>
      <c r="J6" s="48">
        <v>3.0412885568357</v>
      </c>
      <c r="K6" s="48">
        <v>4.0971436671942003</v>
      </c>
      <c r="L6" s="48">
        <v>4.99803256984268</v>
      </c>
      <c r="M6" s="48">
        <v>5.5733431462015002</v>
      </c>
      <c r="N6" s="48">
        <v>1.6512452789370701E-2</v>
      </c>
      <c r="O6" s="48">
        <v>0.29144842116006398</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0.105</v>
      </c>
      <c r="C8" s="47" t="s">
        <v>599</v>
      </c>
      <c r="D8" s="60">
        <v>0.14490757300609</v>
      </c>
      <c r="E8" s="60">
        <v>-7.3045567664978901E-4</v>
      </c>
      <c r="F8" s="60">
        <v>0.27796783921201601</v>
      </c>
      <c r="G8" s="60">
        <v>0.54731574937855998</v>
      </c>
      <c r="H8" s="60">
        <v>1.3096023139169899</v>
      </c>
      <c r="I8" s="60">
        <v>2.0780276984303501</v>
      </c>
      <c r="J8" s="60">
        <v>3.1766666054885899</v>
      </c>
      <c r="K8" s="60">
        <v>4.2354427101969998</v>
      </c>
      <c r="L8" s="60">
        <v>5.2194326735163799</v>
      </c>
      <c r="M8" s="60">
        <v>5.8765872594314104</v>
      </c>
      <c r="N8" s="60">
        <v>1.36506727831586E-2</v>
      </c>
      <c r="O8" s="60">
        <v>0.28998895639361399</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58">
        <v>0.105</v>
      </c>
      <c r="C10" s="46" t="s">
        <v>599</v>
      </c>
      <c r="D10" s="60">
        <v>8.2252953727588299E-2</v>
      </c>
      <c r="E10" s="60">
        <v>3.9181162084244299E-4</v>
      </c>
      <c r="F10" s="60">
        <v>0.281158336254274</v>
      </c>
      <c r="G10" s="60">
        <v>0.529294859116063</v>
      </c>
      <c r="H10" s="60">
        <v>1.2976507257090499</v>
      </c>
      <c r="I10" s="60">
        <v>2.1265307868209899</v>
      </c>
      <c r="J10" s="60">
        <v>3.1767594132144699</v>
      </c>
      <c r="K10" s="60">
        <v>4.3685996748346803</v>
      </c>
      <c r="L10" s="60">
        <v>5.40760856079857</v>
      </c>
      <c r="M10" s="60">
        <v>6.0125846617540901</v>
      </c>
      <c r="N10" s="60">
        <v>8.9210138793873097E-3</v>
      </c>
      <c r="O10" s="60">
        <v>0.27815686329645101</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1.0039940980681501</v>
      </c>
      <c r="E12" s="60">
        <v>0.95183575878796201</v>
      </c>
      <c r="F12" s="60">
        <v>0.96152088496075505</v>
      </c>
      <c r="G12" s="60">
        <v>0.96435785525968598</v>
      </c>
      <c r="H12" s="60">
        <v>0.91001942260012803</v>
      </c>
      <c r="I12" s="60">
        <v>0.88917983811824797</v>
      </c>
      <c r="J12" s="60">
        <v>0.90092641402835305</v>
      </c>
      <c r="K12" s="60">
        <v>0.91244792604738501</v>
      </c>
      <c r="L12" s="60">
        <v>0.81743378880481898</v>
      </c>
      <c r="M12" s="60">
        <v>0.78488097630743803</v>
      </c>
      <c r="N12" s="60">
        <v>0.76293879571871304</v>
      </c>
      <c r="O12" s="60">
        <v>0.69053074640277101</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0.94630741879684799</v>
      </c>
      <c r="E14" s="61">
        <v>0.97201405576419198</v>
      </c>
      <c r="F14" s="52">
        <v>0.96532075749201196</v>
      </c>
      <c r="G14" s="52">
        <v>0.96263070062132905</v>
      </c>
      <c r="H14" s="52">
        <v>0.92835629621274496</v>
      </c>
      <c r="I14" s="52">
        <v>0.92760586047796101</v>
      </c>
      <c r="J14" s="62">
        <v>0.90733665519028095</v>
      </c>
      <c r="K14" s="62">
        <v>0.86821781498091299</v>
      </c>
      <c r="L14" s="62">
        <v>0.78462580506604496</v>
      </c>
      <c r="M14" s="62">
        <v>0.74843658158201598</v>
      </c>
      <c r="N14" s="62">
        <v>0.65994341780533305</v>
      </c>
      <c r="O14" s="62">
        <v>0.53968929205453697</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0.95366413364254699</v>
      </c>
      <c r="E16" s="62">
        <v>0.94668842365957295</v>
      </c>
      <c r="F16" s="62">
        <v>0.94762455108122601</v>
      </c>
      <c r="G16" s="62">
        <v>0.93546038886826399</v>
      </c>
      <c r="H16" s="62">
        <v>0.89694448314047004</v>
      </c>
      <c r="I16" s="62">
        <v>0.89289261026190203</v>
      </c>
      <c r="J16" s="62">
        <v>0.84096907176775404</v>
      </c>
      <c r="K16" s="62">
        <v>0.76863293660202003</v>
      </c>
      <c r="L16" s="62">
        <v>0.67878275570583302</v>
      </c>
      <c r="M16" s="62">
        <v>0.60957617766074901</v>
      </c>
      <c r="N16" s="62">
        <v>0.450071584925753</v>
      </c>
      <c r="O16" s="62">
        <v>0.34486372121966402</v>
      </c>
    </row>
    <row r="17" spans="1:21"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21" x14ac:dyDescent="0.2">
      <c r="A18" s="46" t="s">
        <v>586</v>
      </c>
      <c r="B18" s="51">
        <v>0</v>
      </c>
      <c r="C18" s="46" t="s">
        <v>600</v>
      </c>
      <c r="D18" s="62">
        <v>0.94745087048024701</v>
      </c>
      <c r="E18" s="62">
        <v>0.92303069041508801</v>
      </c>
      <c r="F18" s="62">
        <v>0.90258102354057501</v>
      </c>
      <c r="G18" s="62">
        <v>0.90152586093825104</v>
      </c>
      <c r="H18" s="62">
        <v>0.85413906811402196</v>
      </c>
      <c r="I18" s="62">
        <v>0.82519533860717198</v>
      </c>
      <c r="J18" s="62">
        <v>0.69586081219741602</v>
      </c>
      <c r="K18" s="62">
        <v>0.61420946809591404</v>
      </c>
      <c r="L18" s="62">
        <v>0.509129602246992</v>
      </c>
      <c r="M18" s="62">
        <v>0.33862575374440801</v>
      </c>
      <c r="N18" s="62">
        <v>0.25520253119483999</v>
      </c>
      <c r="O18" s="62">
        <v>0.15410707665123199</v>
      </c>
    </row>
    <row r="19" spans="1:21"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21" x14ac:dyDescent="0.2">
      <c r="A20" s="46" t="s">
        <v>586</v>
      </c>
      <c r="B20" s="51">
        <v>0</v>
      </c>
      <c r="C20" s="46" t="s">
        <v>600</v>
      </c>
      <c r="D20" s="62">
        <v>0.96427330139204603</v>
      </c>
      <c r="E20" s="62">
        <v>0.87977218785018496</v>
      </c>
      <c r="F20" s="62">
        <v>0.88887359956767398</v>
      </c>
      <c r="G20" s="62">
        <v>0.81825933673583895</v>
      </c>
      <c r="H20" s="62">
        <v>0.72316987528756504</v>
      </c>
      <c r="I20" s="62">
        <v>0.64827882854649799</v>
      </c>
      <c r="J20" s="62">
        <v>0.48711546768068398</v>
      </c>
      <c r="K20" s="62">
        <v>0.370718983600479</v>
      </c>
      <c r="L20" s="62">
        <v>0.24591770513942199</v>
      </c>
      <c r="M20" s="62">
        <v>0.16741521397739401</v>
      </c>
      <c r="N20" s="62">
        <v>8.8058260493392104E-2</v>
      </c>
      <c r="O20" s="62">
        <v>4.9299649148124403E-2</v>
      </c>
    </row>
    <row r="21" spans="1:21"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21" x14ac:dyDescent="0.2">
      <c r="A22" s="46" t="s">
        <v>586</v>
      </c>
      <c r="B22" s="51">
        <v>0</v>
      </c>
      <c r="C22" s="46" t="s">
        <v>600</v>
      </c>
      <c r="D22" s="62">
        <v>0.73610987815974604</v>
      </c>
      <c r="E22" s="62">
        <v>0.53030842246243504</v>
      </c>
      <c r="F22" s="62">
        <v>0.45597039381659199</v>
      </c>
      <c r="G22" s="62">
        <v>0.33165114176787303</v>
      </c>
      <c r="H22" s="62">
        <v>0.24477653670333999</v>
      </c>
      <c r="I22" s="62">
        <v>0.131679021432452</v>
      </c>
      <c r="J22" s="62">
        <v>6.3330194179111204E-2</v>
      </c>
      <c r="K22" s="62">
        <v>4.0174088754177398E-2</v>
      </c>
      <c r="L22" s="62">
        <v>1.34457117554548E-2</v>
      </c>
      <c r="M22" s="62">
        <v>1.24199199280456E-2</v>
      </c>
      <c r="N22" s="62">
        <v>3.6820923506735298E-3</v>
      </c>
      <c r="O22" s="62">
        <v>1.16882654514383E-2</v>
      </c>
    </row>
    <row r="23" spans="1:21"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21" x14ac:dyDescent="0.2">
      <c r="A24" s="47" t="s">
        <v>586</v>
      </c>
      <c r="B24" s="49">
        <v>0</v>
      </c>
      <c r="C24" s="47" t="s">
        <v>600</v>
      </c>
      <c r="D24" s="62">
        <v>0.25479308194676897</v>
      </c>
      <c r="E24" s="62">
        <v>0.10692572205588199</v>
      </c>
      <c r="F24" s="62">
        <v>6.7048059428961804E-2</v>
      </c>
      <c r="G24" s="62">
        <v>4.0102638120439398E-2</v>
      </c>
      <c r="H24" s="62">
        <v>1.8031207725772599E-2</v>
      </c>
      <c r="I24" s="62">
        <v>1.9051481010623501E-2</v>
      </c>
      <c r="J24" s="62">
        <v>1.2864241563793099E-2</v>
      </c>
      <c r="K24" s="62">
        <v>5.45486139967815E-3</v>
      </c>
      <c r="L24" s="34"/>
      <c r="M24" s="35"/>
      <c r="N24" s="35"/>
      <c r="O24" s="35"/>
      <c r="P24" s="34"/>
      <c r="Q24" s="34"/>
    </row>
    <row r="25" spans="1:21" x14ac:dyDescent="0.2">
      <c r="A25" s="42" t="s">
        <v>588</v>
      </c>
      <c r="B25" s="43">
        <v>15</v>
      </c>
      <c r="C25" s="42" t="s">
        <v>587</v>
      </c>
      <c r="D25" s="36">
        <v>1.2030000000000001</v>
      </c>
      <c r="E25" s="36">
        <v>13.042</v>
      </c>
      <c r="F25" s="36">
        <v>19.059000000000001</v>
      </c>
      <c r="G25" s="36">
        <v>31.102</v>
      </c>
      <c r="H25" s="36">
        <v>55.176000000000002</v>
      </c>
      <c r="I25" s="36">
        <v>1.2030000000000001</v>
      </c>
      <c r="J25" s="36">
        <v>1.2050000000000001</v>
      </c>
      <c r="K25" s="34"/>
      <c r="L25" s="34"/>
      <c r="M25" s="34"/>
      <c r="N25" s="34"/>
      <c r="O25" s="34"/>
      <c r="P25" s="34"/>
      <c r="Q25" s="34"/>
      <c r="R25" s="34"/>
      <c r="S25" s="34"/>
      <c r="T25" s="34"/>
      <c r="U25" s="34"/>
    </row>
    <row r="26" spans="1:21" ht="12.75" x14ac:dyDescent="0.25">
      <c r="A26" s="46" t="s">
        <v>586</v>
      </c>
      <c r="B26" s="51">
        <v>0</v>
      </c>
      <c r="C26" s="46" t="s">
        <v>599</v>
      </c>
      <c r="D26" s="52">
        <v>0.95879892508581599</v>
      </c>
      <c r="E26" s="52">
        <v>0.86782811056284004</v>
      </c>
      <c r="F26" s="52">
        <v>0.82110082500838499</v>
      </c>
      <c r="G26" s="52">
        <v>0.80872810526290495</v>
      </c>
      <c r="H26" s="52">
        <v>0.79738992243024298</v>
      </c>
      <c r="I26" s="52">
        <v>0.97723859371020705</v>
      </c>
      <c r="J26" s="52">
        <v>0.94306656343268003</v>
      </c>
      <c r="K26" s="34"/>
      <c r="L26" s="34"/>
      <c r="M26" s="34"/>
      <c r="N26" s="34"/>
      <c r="O26" s="34"/>
      <c r="P26" s="34"/>
      <c r="Q26" s="34"/>
      <c r="R26" s="34"/>
      <c r="S26" s="34"/>
      <c r="T26" s="34"/>
      <c r="U26" s="34"/>
    </row>
    <row r="27" spans="1:21" x14ac:dyDescent="0.2">
      <c r="A27" s="47" t="s">
        <v>588</v>
      </c>
      <c r="B27" s="49">
        <v>15</v>
      </c>
      <c r="C27" s="47" t="s">
        <v>587</v>
      </c>
      <c r="D27" s="36">
        <v>1.2030000000000001</v>
      </c>
      <c r="E27" s="36">
        <v>14.538</v>
      </c>
      <c r="F27" s="36">
        <v>20.556999999999999</v>
      </c>
      <c r="G27" s="36">
        <v>32.600999999999999</v>
      </c>
      <c r="H27" s="36">
        <v>56.679000000000002</v>
      </c>
      <c r="I27" s="36">
        <v>1.2030000000000001</v>
      </c>
      <c r="J27" s="36">
        <v>1.204</v>
      </c>
    </row>
    <row r="28" spans="1:21" ht="12.75" x14ac:dyDescent="0.25">
      <c r="A28" s="46" t="s">
        <v>586</v>
      </c>
      <c r="B28" s="51">
        <v>0</v>
      </c>
      <c r="C28" s="46" t="s">
        <v>599</v>
      </c>
      <c r="D28" s="52">
        <v>0.98344231999431397</v>
      </c>
      <c r="E28" s="52">
        <v>0.85448409488471</v>
      </c>
      <c r="F28" s="52">
        <v>0.81451238433257001</v>
      </c>
      <c r="G28" s="52">
        <v>0.81224024232629499</v>
      </c>
      <c r="H28" s="52">
        <v>0.77213082306508396</v>
      </c>
      <c r="I28" s="52">
        <v>0.96009717892814905</v>
      </c>
      <c r="J28" s="52">
        <v>0.98299861896664498</v>
      </c>
    </row>
    <row r="29" spans="1:21" x14ac:dyDescent="0.2">
      <c r="A29" s="47" t="s">
        <v>588</v>
      </c>
      <c r="B29" s="49">
        <v>15</v>
      </c>
      <c r="C29" s="47" t="s">
        <v>587</v>
      </c>
      <c r="D29" s="36">
        <v>1.2030000000000001</v>
      </c>
      <c r="E29" s="36">
        <v>16.035</v>
      </c>
      <c r="F29" s="36">
        <v>22.055</v>
      </c>
      <c r="G29" s="36">
        <v>34.103999999999999</v>
      </c>
      <c r="H29" s="36">
        <v>58.183999999999997</v>
      </c>
      <c r="I29" s="36">
        <v>1.2030000000000001</v>
      </c>
      <c r="J29" s="36">
        <v>1.204</v>
      </c>
    </row>
    <row r="30" spans="1:21" ht="12.75" x14ac:dyDescent="0.25">
      <c r="A30" s="46" t="s">
        <v>586</v>
      </c>
      <c r="B30" s="51">
        <v>0</v>
      </c>
      <c r="C30" s="46" t="s">
        <v>599</v>
      </c>
      <c r="D30" s="52">
        <v>0.98640779600996498</v>
      </c>
      <c r="E30" s="52">
        <v>0.82470562384479196</v>
      </c>
      <c r="F30" s="52">
        <v>0.78817550169399198</v>
      </c>
      <c r="G30" s="52">
        <v>0.78766316080606602</v>
      </c>
      <c r="H30" s="52">
        <v>0.76721305719162303</v>
      </c>
      <c r="I30" s="52">
        <v>0.98762771285344497</v>
      </c>
      <c r="J30" s="52">
        <v>0.94723706075983205</v>
      </c>
    </row>
    <row r="31" spans="1:21" x14ac:dyDescent="0.2">
      <c r="A31" s="33"/>
      <c r="B31" s="49"/>
      <c r="C31" s="53"/>
      <c r="Q31" s="34"/>
    </row>
    <row r="32" spans="1:21" x14ac:dyDescent="0.2">
      <c r="D32" s="35"/>
      <c r="E32" s="35"/>
      <c r="F32" s="35"/>
      <c r="G32" s="35"/>
      <c r="H32" s="35"/>
      <c r="I32" s="35"/>
      <c r="J32" s="35"/>
      <c r="K32" s="35"/>
      <c r="Q32" s="34"/>
    </row>
    <row r="33" spans="2:17" x14ac:dyDescent="0.2">
      <c r="C33" s="36"/>
    </row>
    <row r="34" spans="2:17" x14ac:dyDescent="0.2">
      <c r="C34" s="36"/>
      <c r="I34" s="35"/>
      <c r="J34" s="35"/>
    </row>
    <row r="35" spans="2:17" x14ac:dyDescent="0.2">
      <c r="B35" s="54"/>
      <c r="C35" s="54"/>
    </row>
    <row r="36" spans="2:17" x14ac:dyDescent="0.2">
      <c r="C36" s="36"/>
      <c r="P36" s="40"/>
      <c r="Q36" s="35"/>
    </row>
    <row r="37" spans="2:17" x14ac:dyDescent="0.2">
      <c r="C37" s="36"/>
      <c r="P37" s="40"/>
      <c r="Q37" s="40"/>
    </row>
    <row r="38" spans="2:17" x14ac:dyDescent="0.2">
      <c r="C38" s="36"/>
      <c r="P38" s="40"/>
      <c r="Q38" s="35"/>
    </row>
    <row r="39" spans="2:17" x14ac:dyDescent="0.2">
      <c r="C39" s="36"/>
      <c r="G39" s="35"/>
      <c r="H39" s="35"/>
      <c r="I39" s="35"/>
      <c r="J39" s="35"/>
      <c r="K39" s="35"/>
      <c r="L39" s="35"/>
      <c r="M39" s="35"/>
      <c r="N39" s="35"/>
      <c r="O39" s="35"/>
      <c r="P39" s="35"/>
      <c r="Q39" s="40"/>
    </row>
    <row r="40" spans="2:17" x14ac:dyDescent="0.2">
      <c r="C40" s="36"/>
      <c r="P40" s="40"/>
      <c r="Q40" s="35"/>
    </row>
    <row r="41" spans="2:17" x14ac:dyDescent="0.2">
      <c r="C41" s="36"/>
      <c r="P41" s="35"/>
      <c r="Q41" s="35"/>
    </row>
    <row r="42" spans="2:17" x14ac:dyDescent="0.2">
      <c r="C42" s="36"/>
    </row>
    <row r="43" spans="2:17" x14ac:dyDescent="0.2">
      <c r="C43" s="36"/>
    </row>
    <row r="44" spans="2:17" x14ac:dyDescent="0.2">
      <c r="C44" s="36"/>
    </row>
    <row r="45" spans="2:17" x14ac:dyDescent="0.2">
      <c r="C45" s="36"/>
    </row>
    <row r="46" spans="2:17" x14ac:dyDescent="0.2">
      <c r="C46" s="36"/>
    </row>
    <row r="47" spans="2:17" x14ac:dyDescent="0.2">
      <c r="C47" s="36"/>
    </row>
    <row r="48" spans="2:17" x14ac:dyDescent="0.2">
      <c r="C48" s="36"/>
    </row>
    <row r="49" spans="3:17" x14ac:dyDescent="0.2">
      <c r="C49" s="36"/>
    </row>
    <row r="50" spans="3:17" x14ac:dyDescent="0.2">
      <c r="C50" s="36"/>
    </row>
    <row r="51" spans="3:17" x14ac:dyDescent="0.2">
      <c r="C51" s="36"/>
    </row>
    <row r="52" spans="3:17" x14ac:dyDescent="0.2">
      <c r="C52" s="36"/>
    </row>
    <row r="53" spans="3:17" x14ac:dyDescent="0.2">
      <c r="C53" s="36"/>
    </row>
    <row r="54" spans="3:17" x14ac:dyDescent="0.2">
      <c r="C54" s="36"/>
    </row>
    <row r="55" spans="3:17" x14ac:dyDescent="0.2">
      <c r="C55" s="36"/>
    </row>
    <row r="56" spans="3:17" x14ac:dyDescent="0.2">
      <c r="C56" s="36"/>
    </row>
    <row r="57" spans="3:17" x14ac:dyDescent="0.2">
      <c r="C57" s="36"/>
    </row>
    <row r="58" spans="3:17" x14ac:dyDescent="0.2">
      <c r="C58" s="36"/>
      <c r="D58" s="35"/>
      <c r="E58" s="35"/>
      <c r="F58" s="35"/>
      <c r="G58" s="35"/>
      <c r="H58" s="35"/>
      <c r="I58" s="35"/>
      <c r="J58" s="35"/>
      <c r="K58" s="35"/>
      <c r="L58" s="35"/>
      <c r="M58" s="35"/>
      <c r="N58" s="35"/>
      <c r="O58" s="35"/>
      <c r="P58" s="34"/>
      <c r="Q58" s="34"/>
    </row>
    <row r="59" spans="3:17" x14ac:dyDescent="0.2">
      <c r="C59" s="36"/>
      <c r="D59" s="35"/>
      <c r="E59" s="35"/>
      <c r="F59" s="35"/>
      <c r="G59" s="35"/>
      <c r="H59" s="35"/>
      <c r="I59" s="35"/>
      <c r="J59" s="35"/>
      <c r="K59" s="35"/>
      <c r="L59" s="35"/>
      <c r="M59" s="35"/>
      <c r="N59" s="35"/>
      <c r="O59" s="35"/>
      <c r="P59" s="34"/>
      <c r="Q59" s="34"/>
    </row>
    <row r="60" spans="3:17" x14ac:dyDescent="0.2">
      <c r="C60" s="36"/>
      <c r="D60" s="35"/>
      <c r="E60" s="35"/>
      <c r="F60" s="35"/>
      <c r="G60" s="35"/>
      <c r="H60" s="35"/>
      <c r="I60" s="35"/>
      <c r="J60" s="35"/>
      <c r="K60" s="35"/>
      <c r="L60" s="35"/>
      <c r="M60" s="35"/>
      <c r="N60" s="35"/>
      <c r="O60" s="35"/>
      <c r="P60" s="34"/>
      <c r="Q60" s="34"/>
    </row>
    <row r="61" spans="3:17" x14ac:dyDescent="0.2">
      <c r="C61" s="36"/>
      <c r="D61" s="35"/>
      <c r="E61" s="35"/>
      <c r="F61" s="35"/>
      <c r="G61" s="35"/>
      <c r="H61" s="35"/>
      <c r="I61" s="35"/>
      <c r="J61" s="35"/>
      <c r="K61" s="35"/>
      <c r="L61" s="35"/>
      <c r="M61" s="35"/>
      <c r="N61" s="35"/>
      <c r="O61" s="35"/>
      <c r="P61" s="34"/>
      <c r="Q61" s="34"/>
    </row>
    <row r="62" spans="3:17" x14ac:dyDescent="0.2">
      <c r="C62" s="36"/>
      <c r="D62" s="35"/>
      <c r="E62" s="35"/>
      <c r="F62" s="35"/>
      <c r="G62" s="35"/>
      <c r="H62" s="35"/>
      <c r="I62" s="35"/>
      <c r="J62" s="35"/>
      <c r="K62" s="35"/>
      <c r="L62" s="35"/>
      <c r="M62" s="35"/>
      <c r="N62" s="35"/>
      <c r="O62" s="35"/>
      <c r="P62" s="34"/>
      <c r="Q62" s="34"/>
    </row>
    <row r="63" spans="3:17" x14ac:dyDescent="0.2">
      <c r="C63" s="36"/>
      <c r="D63" s="35"/>
      <c r="E63" s="35"/>
      <c r="F63" s="35"/>
      <c r="G63" s="35"/>
      <c r="H63" s="35"/>
      <c r="I63" s="35"/>
      <c r="J63" s="35"/>
      <c r="K63" s="35"/>
      <c r="L63" s="35"/>
      <c r="M63" s="35"/>
      <c r="N63" s="35"/>
      <c r="O63" s="35"/>
      <c r="P63" s="34"/>
      <c r="Q63" s="34"/>
    </row>
    <row r="64" spans="3:17" x14ac:dyDescent="0.2">
      <c r="C64" s="36"/>
      <c r="D64" s="35"/>
      <c r="E64" s="35"/>
      <c r="F64" s="35"/>
      <c r="G64" s="35"/>
      <c r="H64" s="35"/>
      <c r="I64" s="35"/>
      <c r="J64" s="35"/>
      <c r="K64" s="35"/>
      <c r="L64" s="35"/>
      <c r="M64" s="35"/>
      <c r="N64" s="35"/>
      <c r="O64" s="35"/>
      <c r="P64" s="34"/>
      <c r="Q64" s="34"/>
    </row>
    <row r="65" spans="3:17" x14ac:dyDescent="0.2">
      <c r="C65" s="36"/>
      <c r="D65" s="35"/>
      <c r="E65" s="35"/>
      <c r="F65" s="35"/>
      <c r="G65" s="35"/>
      <c r="H65" s="35"/>
      <c r="I65" s="35"/>
      <c r="J65" s="35"/>
      <c r="K65" s="35"/>
      <c r="L65" s="35"/>
      <c r="M65" s="35"/>
      <c r="N65" s="35"/>
      <c r="O65" s="35"/>
      <c r="P65" s="34"/>
      <c r="Q65" s="34"/>
    </row>
    <row r="66" spans="3:17" x14ac:dyDescent="0.2">
      <c r="C66" s="36"/>
      <c r="D66" s="35"/>
      <c r="E66" s="35"/>
      <c r="F66" s="35"/>
      <c r="G66" s="35"/>
      <c r="H66" s="35"/>
      <c r="I66" s="35"/>
      <c r="J66" s="35"/>
      <c r="K66" s="35"/>
      <c r="L66" s="35"/>
      <c r="M66" s="35"/>
      <c r="N66" s="35"/>
      <c r="O66" s="35"/>
      <c r="P66" s="34"/>
      <c r="Q66" s="34"/>
    </row>
    <row r="67" spans="3:17" x14ac:dyDescent="0.2">
      <c r="C67" s="36"/>
      <c r="D67" s="35"/>
      <c r="E67" s="35"/>
      <c r="F67" s="35"/>
      <c r="G67" s="35"/>
      <c r="H67" s="35"/>
      <c r="I67" s="35"/>
      <c r="J67" s="35"/>
      <c r="K67" s="35"/>
      <c r="L67" s="35"/>
      <c r="M67" s="35"/>
      <c r="N67" s="35"/>
      <c r="O67" s="35"/>
      <c r="P67" s="34"/>
      <c r="Q67" s="34"/>
    </row>
    <row r="68" spans="3:17" x14ac:dyDescent="0.2">
      <c r="C68" s="36"/>
      <c r="D68" s="35"/>
      <c r="E68" s="35"/>
      <c r="F68" s="35"/>
      <c r="G68" s="35"/>
      <c r="H68" s="35"/>
      <c r="I68" s="35"/>
      <c r="J68" s="35"/>
      <c r="K68" s="35"/>
      <c r="L68" s="35"/>
      <c r="M68" s="35"/>
      <c r="N68" s="35"/>
      <c r="O68" s="35"/>
      <c r="P68" s="34"/>
      <c r="Q68" s="34"/>
    </row>
    <row r="69" spans="3:17" x14ac:dyDescent="0.2">
      <c r="C69" s="36"/>
      <c r="D69" s="35"/>
      <c r="E69" s="35"/>
      <c r="F69" s="35"/>
      <c r="G69" s="35"/>
      <c r="H69" s="35"/>
      <c r="I69" s="35"/>
      <c r="J69" s="35"/>
      <c r="K69" s="35"/>
      <c r="L69" s="35"/>
      <c r="M69" s="35"/>
      <c r="N69" s="35"/>
      <c r="O69" s="35"/>
      <c r="P69" s="34"/>
      <c r="Q69" s="34"/>
    </row>
    <row r="70" spans="3:17" x14ac:dyDescent="0.2">
      <c r="C70" s="36"/>
      <c r="D70" s="35"/>
      <c r="E70" s="35"/>
      <c r="F70" s="35"/>
      <c r="G70" s="35"/>
      <c r="H70" s="35"/>
      <c r="I70" s="35"/>
      <c r="J70" s="35"/>
      <c r="K70" s="35"/>
      <c r="L70" s="35"/>
      <c r="M70" s="35"/>
      <c r="N70" s="35"/>
      <c r="O70" s="35"/>
      <c r="P70" s="34"/>
      <c r="Q70" s="34"/>
    </row>
    <row r="71" spans="3:17" x14ac:dyDescent="0.2">
      <c r="C71" s="36"/>
      <c r="D71" s="35"/>
      <c r="E71" s="35"/>
      <c r="F71" s="35"/>
      <c r="G71" s="35"/>
      <c r="H71" s="35"/>
      <c r="I71" s="35"/>
      <c r="J71" s="35"/>
      <c r="K71" s="35"/>
      <c r="L71" s="35"/>
      <c r="M71" s="35"/>
      <c r="N71" s="35"/>
      <c r="O71" s="35"/>
      <c r="P71" s="34"/>
      <c r="Q71" s="34"/>
    </row>
    <row r="72" spans="3:17" x14ac:dyDescent="0.2">
      <c r="C72" s="36"/>
      <c r="D72" s="35"/>
      <c r="E72" s="35"/>
      <c r="F72" s="35"/>
      <c r="G72" s="35"/>
      <c r="H72" s="35"/>
      <c r="I72" s="35"/>
      <c r="J72" s="35"/>
      <c r="K72" s="35"/>
      <c r="L72" s="35"/>
      <c r="M72" s="35"/>
      <c r="N72" s="35"/>
      <c r="O72" s="35"/>
      <c r="P72" s="34"/>
      <c r="Q72" s="34"/>
    </row>
    <row r="73" spans="3:17" x14ac:dyDescent="0.2">
      <c r="C73" s="36"/>
      <c r="D73" s="35"/>
      <c r="E73" s="35"/>
      <c r="F73" s="35"/>
      <c r="G73" s="35"/>
      <c r="H73" s="35"/>
      <c r="I73" s="35"/>
      <c r="J73" s="35"/>
      <c r="K73" s="35"/>
      <c r="L73" s="35"/>
      <c r="M73" s="35"/>
      <c r="N73" s="35"/>
      <c r="O73" s="35"/>
      <c r="P73" s="34"/>
      <c r="Q73" s="34"/>
    </row>
    <row r="74" spans="3:17" x14ac:dyDescent="0.2">
      <c r="C74" s="36"/>
      <c r="D74" s="35"/>
      <c r="E74" s="35"/>
      <c r="F74" s="35"/>
      <c r="G74" s="35"/>
      <c r="H74" s="35"/>
      <c r="I74" s="35"/>
      <c r="J74" s="35"/>
      <c r="K74" s="35"/>
      <c r="L74" s="35"/>
      <c r="M74" s="35"/>
      <c r="N74" s="35"/>
      <c r="O74" s="35"/>
      <c r="P74" s="34"/>
      <c r="Q74" s="34"/>
    </row>
    <row r="75" spans="3:17" x14ac:dyDescent="0.2">
      <c r="C75" s="36"/>
      <c r="D75" s="35"/>
      <c r="E75" s="35"/>
      <c r="F75" s="35"/>
      <c r="G75" s="35"/>
      <c r="H75" s="35"/>
      <c r="I75" s="35"/>
      <c r="J75" s="35"/>
      <c r="K75" s="35"/>
      <c r="L75" s="35"/>
      <c r="M75" s="35"/>
      <c r="N75" s="35"/>
      <c r="O75" s="35"/>
      <c r="P75" s="34"/>
      <c r="Q75" s="34"/>
    </row>
    <row r="76" spans="3:17" x14ac:dyDescent="0.2">
      <c r="C76" s="36"/>
      <c r="D76" s="35"/>
      <c r="E76" s="35"/>
      <c r="F76" s="35"/>
      <c r="G76" s="35"/>
      <c r="H76" s="35"/>
      <c r="I76" s="35"/>
      <c r="J76" s="35"/>
      <c r="K76" s="35"/>
      <c r="L76" s="35"/>
      <c r="M76" s="35"/>
      <c r="N76" s="35"/>
      <c r="O76" s="35"/>
      <c r="P76" s="34"/>
      <c r="Q76" s="34"/>
    </row>
    <row r="77" spans="3:17" x14ac:dyDescent="0.2">
      <c r="C77" s="36"/>
      <c r="D77" s="35"/>
      <c r="E77" s="35"/>
      <c r="F77" s="35"/>
      <c r="G77" s="35"/>
      <c r="H77" s="35"/>
      <c r="I77" s="35"/>
      <c r="J77" s="35"/>
      <c r="K77" s="35"/>
      <c r="L77" s="35"/>
      <c r="M77" s="35"/>
      <c r="N77" s="35"/>
      <c r="O77" s="35"/>
      <c r="P77" s="34"/>
      <c r="Q77" s="34"/>
    </row>
    <row r="78" spans="3:17" x14ac:dyDescent="0.2">
      <c r="C78" s="36"/>
      <c r="D78" s="35"/>
      <c r="E78" s="35"/>
      <c r="F78" s="35"/>
      <c r="G78" s="35"/>
      <c r="H78" s="35"/>
      <c r="I78" s="35"/>
      <c r="J78" s="35"/>
      <c r="K78" s="35"/>
      <c r="L78" s="35"/>
      <c r="M78" s="35"/>
      <c r="N78" s="35"/>
      <c r="O78" s="35"/>
      <c r="P78" s="34"/>
      <c r="Q78" s="34"/>
    </row>
    <row r="79" spans="3:17" x14ac:dyDescent="0.2">
      <c r="C79" s="36"/>
      <c r="D79" s="35"/>
      <c r="E79" s="35"/>
      <c r="F79" s="35"/>
      <c r="G79" s="35"/>
      <c r="H79" s="35"/>
      <c r="I79" s="35"/>
      <c r="J79" s="35"/>
      <c r="K79" s="35"/>
      <c r="L79" s="35"/>
      <c r="M79" s="35"/>
      <c r="N79" s="35"/>
      <c r="O79" s="35"/>
      <c r="P79" s="34"/>
      <c r="Q79" s="34"/>
    </row>
    <row r="80" spans="3:17" x14ac:dyDescent="0.2">
      <c r="C80" s="36"/>
      <c r="D80" s="35"/>
      <c r="E80" s="35"/>
      <c r="F80" s="35"/>
      <c r="G80" s="35"/>
      <c r="H80" s="35"/>
      <c r="I80" s="35"/>
      <c r="J80" s="35"/>
      <c r="K80" s="35"/>
      <c r="L80" s="35"/>
      <c r="M80" s="35"/>
      <c r="N80" s="35"/>
      <c r="O80" s="35"/>
      <c r="P80" s="34"/>
      <c r="Q80" s="34"/>
    </row>
    <row r="81" spans="3:17" x14ac:dyDescent="0.2">
      <c r="C81" s="36"/>
      <c r="D81" s="35"/>
      <c r="E81" s="35"/>
      <c r="F81" s="35"/>
      <c r="G81" s="35"/>
      <c r="H81" s="35"/>
      <c r="I81" s="35"/>
      <c r="J81" s="35"/>
      <c r="K81" s="35"/>
      <c r="L81" s="35"/>
      <c r="M81" s="35"/>
      <c r="N81" s="35"/>
      <c r="O81" s="35"/>
      <c r="P81" s="34"/>
      <c r="Q81" s="34"/>
    </row>
    <row r="82" spans="3:17" x14ac:dyDescent="0.2">
      <c r="C82" s="36"/>
    </row>
    <row r="83" spans="3:17" x14ac:dyDescent="0.2">
      <c r="C83" s="36"/>
    </row>
    <row r="84" spans="3:17" x14ac:dyDescent="0.2">
      <c r="C84" s="36"/>
    </row>
    <row r="85" spans="3:17" x14ac:dyDescent="0.2">
      <c r="C85" s="36"/>
    </row>
    <row r="86" spans="3:17" x14ac:dyDescent="0.2">
      <c r="C86" s="36"/>
    </row>
    <row r="87" spans="3:17" x14ac:dyDescent="0.2">
      <c r="C87" s="36"/>
    </row>
    <row r="88" spans="3:17" x14ac:dyDescent="0.2">
      <c r="C88" s="36"/>
    </row>
    <row r="89" spans="3:17" x14ac:dyDescent="0.2">
      <c r="C89" s="36"/>
    </row>
    <row r="90" spans="3:17" x14ac:dyDescent="0.2">
      <c r="C90" s="36"/>
    </row>
    <row r="91" spans="3:17" x14ac:dyDescent="0.2">
      <c r="C91" s="36"/>
    </row>
    <row r="92" spans="3:17" x14ac:dyDescent="0.2">
      <c r="C92" s="36"/>
    </row>
    <row r="93" spans="3:17" x14ac:dyDescent="0.2">
      <c r="C93" s="36"/>
    </row>
    <row r="94" spans="3:17" x14ac:dyDescent="0.2">
      <c r="C94" s="36"/>
    </row>
    <row r="95" spans="3:17" x14ac:dyDescent="0.2">
      <c r="C95" s="36"/>
    </row>
    <row r="96" spans="3:17" x14ac:dyDescent="0.2">
      <c r="C96" s="36"/>
    </row>
    <row r="97" spans="3:3" x14ac:dyDescent="0.2">
      <c r="C97" s="36"/>
    </row>
    <row r="98" spans="3:3" x14ac:dyDescent="0.2">
      <c r="C98" s="36"/>
    </row>
    <row r="99" spans="3:3" x14ac:dyDescent="0.2">
      <c r="C99" s="36"/>
    </row>
    <row r="100" spans="3:3" x14ac:dyDescent="0.2">
      <c r="C100" s="36"/>
    </row>
    <row r="101" spans="3:3" x14ac:dyDescent="0.2">
      <c r="C101" s="36"/>
    </row>
    <row r="102" spans="3:3" x14ac:dyDescent="0.2">
      <c r="C102" s="36"/>
    </row>
    <row r="103" spans="3:3" x14ac:dyDescent="0.2">
      <c r="C103" s="36"/>
    </row>
    <row r="104" spans="3:3" x14ac:dyDescent="0.2">
      <c r="C104" s="36"/>
    </row>
    <row r="105" spans="3:3" x14ac:dyDescent="0.2">
      <c r="C105" s="36"/>
    </row>
    <row r="106" spans="3:3" x14ac:dyDescent="0.2">
      <c r="C106" s="36"/>
    </row>
  </sheetData>
  <pageMargins left="0.7" right="0.7" top="0.75" bottom="0.75" header="0.3" footer="0.3"/>
  <pageSetup paperSize="9" orientation="portrai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0C6CC-EC1E-2D4B-8FBA-4E089398CF66}">
  <dimension ref="A1:CG113"/>
  <sheetViews>
    <sheetView showGridLines="0" zoomScale="150" zoomScaleNormal="150" zoomScalePageLayoutView="150" workbookViewId="0">
      <selection activeCell="M25" sqref="M25"/>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606</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6.1219999999999999</v>
      </c>
      <c r="E3" s="50">
        <v>1.012</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0.18197141810186901</v>
      </c>
      <c r="E6" s="48">
        <v>4.07786138824972E-3</v>
      </c>
      <c r="F6" s="48">
        <v>0.27517081122325099</v>
      </c>
      <c r="G6" s="48">
        <v>0.51996058460357897</v>
      </c>
      <c r="H6" s="48">
        <v>1.3096716313633301</v>
      </c>
      <c r="I6" s="48">
        <v>2.15667802781718</v>
      </c>
      <c r="J6" s="48">
        <v>3.5682980380053202</v>
      </c>
      <c r="K6" s="48">
        <v>4.92733069006555</v>
      </c>
      <c r="L6" s="48">
        <v>6.2999070422697896</v>
      </c>
      <c r="M6" s="48">
        <v>7.2042222689720701</v>
      </c>
      <c r="N6" s="48">
        <v>8.9438677819207897E-3</v>
      </c>
      <c r="O6" s="48">
        <v>0.29980315919065698</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0.105</v>
      </c>
      <c r="C8" s="47" t="s">
        <v>599</v>
      </c>
      <c r="D8" s="60">
        <v>0.16274812430924401</v>
      </c>
      <c r="E8" s="60">
        <v>-5.6027223043343703E-3</v>
      </c>
      <c r="F8" s="60">
        <v>0.25382045831484001</v>
      </c>
      <c r="G8" s="60">
        <v>0.52403305059156202</v>
      </c>
      <c r="H8" s="60">
        <v>1.27753061207951</v>
      </c>
      <c r="I8" s="60">
        <v>2.1984940266188402</v>
      </c>
      <c r="J8" s="60">
        <v>3.5329069267598499</v>
      </c>
      <c r="K8" s="60">
        <v>4.8953272874692502</v>
      </c>
      <c r="L8" s="60">
        <v>6.5011505668448502</v>
      </c>
      <c r="M8" s="60">
        <v>7.1889854023404496</v>
      </c>
      <c r="N8" s="60">
        <v>2.4456335087165E-2</v>
      </c>
      <c r="O8" s="60">
        <v>0.26472537425535497</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58">
        <v>0.105</v>
      </c>
      <c r="C10" s="46" t="s">
        <v>599</v>
      </c>
      <c r="D10" s="60">
        <v>0.110788122470048</v>
      </c>
      <c r="E10" s="60">
        <v>3.2054831604464299E-3</v>
      </c>
      <c r="F10" s="60">
        <v>0.274758160321321</v>
      </c>
      <c r="G10" s="60">
        <v>0.520118184260005</v>
      </c>
      <c r="H10" s="60">
        <v>1.3424007777706899</v>
      </c>
      <c r="I10" s="60">
        <v>2.2455115974345401</v>
      </c>
      <c r="J10" s="60">
        <v>3.46900562372188</v>
      </c>
      <c r="K10" s="60">
        <v>5.0951588638333396</v>
      </c>
      <c r="L10" s="60">
        <v>6.5090658090588702</v>
      </c>
      <c r="M10" s="60">
        <v>7.2317329204483203</v>
      </c>
      <c r="N10" s="60">
        <v>1.39883000688231E-2</v>
      </c>
      <c r="O10" s="60">
        <v>0.25691590100871597</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0.97303935407373998</v>
      </c>
      <c r="E12" s="60">
        <v>0.88621348235127695</v>
      </c>
      <c r="F12" s="60">
        <v>0.99450340879758303</v>
      </c>
      <c r="G12" s="60">
        <v>0.96219215076173403</v>
      </c>
      <c r="H12" s="60">
        <v>0.88630459324546695</v>
      </c>
      <c r="I12" s="60">
        <v>1.0013392521255</v>
      </c>
      <c r="J12" s="60">
        <v>0.85961799102963599</v>
      </c>
      <c r="K12" s="60">
        <v>0.84971558424640703</v>
      </c>
      <c r="L12" s="60">
        <v>0.80597969570779204</v>
      </c>
      <c r="M12" s="60">
        <v>0.86862170087976498</v>
      </c>
      <c r="N12" s="60">
        <v>0.82475317881495602</v>
      </c>
      <c r="O12" s="60">
        <v>0.78712163789642697</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1.0192298894395699</v>
      </c>
      <c r="E14" s="61">
        <v>0.99965348964800305</v>
      </c>
      <c r="F14" s="62">
        <v>0.98175311478307004</v>
      </c>
      <c r="G14" s="62">
        <v>0.89226897023180696</v>
      </c>
      <c r="H14" s="62">
        <v>1.0168442431373801</v>
      </c>
      <c r="I14" s="62">
        <v>0.97055347805675596</v>
      </c>
      <c r="J14" s="62">
        <v>0.93106293257551498</v>
      </c>
      <c r="K14" s="62">
        <v>0.83297690662645996</v>
      </c>
      <c r="L14" s="62">
        <v>0.88237344649893901</v>
      </c>
      <c r="M14" s="62">
        <v>0.87527033452459502</v>
      </c>
      <c r="N14" s="62">
        <v>0.785224620770128</v>
      </c>
      <c r="O14" s="62">
        <v>0.75743498799416198</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0.90797814537551302</v>
      </c>
      <c r="E16" s="62">
        <v>0.98989866181629205</v>
      </c>
      <c r="F16" s="62">
        <v>0.94977918174569098</v>
      </c>
      <c r="G16" s="62">
        <v>0.82208350712672795</v>
      </c>
      <c r="H16" s="62">
        <v>0.99241902136457605</v>
      </c>
      <c r="I16" s="62">
        <v>0.99836108561688697</v>
      </c>
      <c r="J16" s="62">
        <v>0.90964454577448595</v>
      </c>
      <c r="K16" s="62">
        <v>0.99866655554629502</v>
      </c>
      <c r="L16" s="62">
        <v>0.745675636782271</v>
      </c>
      <c r="M16" s="62">
        <v>0.74811152314242502</v>
      </c>
      <c r="N16" s="62">
        <v>0.69918673509672302</v>
      </c>
      <c r="O16" s="62">
        <v>0.67067821209008005</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17" x14ac:dyDescent="0.2">
      <c r="A18" s="46" t="s">
        <v>586</v>
      </c>
      <c r="B18" s="51">
        <v>0</v>
      </c>
      <c r="C18" s="46" t="s">
        <v>600</v>
      </c>
      <c r="D18" s="62">
        <v>0.90273593795862905</v>
      </c>
      <c r="E18" s="62">
        <v>0.89512104398499703</v>
      </c>
      <c r="F18" s="62">
        <v>0.90831520049735803</v>
      </c>
      <c r="G18" s="62">
        <v>0.88136591109802798</v>
      </c>
      <c r="H18" s="62">
        <v>0.84043277597034105</v>
      </c>
      <c r="I18" s="62">
        <v>0.915256458561997</v>
      </c>
      <c r="J18" s="62">
        <v>0.83731408508009197</v>
      </c>
      <c r="K18" s="62">
        <v>0.83424117487736604</v>
      </c>
      <c r="L18" s="62">
        <v>0.70997795876256398</v>
      </c>
      <c r="M18" s="62">
        <v>0.54673489433161204</v>
      </c>
      <c r="N18" s="62">
        <v>0.50708475465756997</v>
      </c>
      <c r="O18" s="62">
        <v>0.364425055560128</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0.90042619733856599</v>
      </c>
      <c r="E20" s="62">
        <v>0.89140121872490496</v>
      </c>
      <c r="F20" s="62">
        <v>0.85629122081528497</v>
      </c>
      <c r="G20" s="62">
        <v>0.89757786546469698</v>
      </c>
      <c r="H20" s="62">
        <v>0.919462982109847</v>
      </c>
      <c r="I20" s="62">
        <v>0.83666697533722301</v>
      </c>
      <c r="J20" s="62">
        <v>0.78036227319516405</v>
      </c>
      <c r="K20" s="62">
        <v>0.656136010403781</v>
      </c>
      <c r="L20" s="62">
        <v>0.571307907218504</v>
      </c>
      <c r="M20" s="62">
        <v>0.43803221593382702</v>
      </c>
      <c r="N20" s="62">
        <v>0.290659186535764</v>
      </c>
      <c r="O20" s="62">
        <v>0.19346863468634701</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0.83647126819272499</v>
      </c>
      <c r="E22" s="62">
        <v>0.80156320759463995</v>
      </c>
      <c r="F22" s="62">
        <v>0.85014362069592397</v>
      </c>
      <c r="G22" s="62">
        <v>0.67418359219434498</v>
      </c>
      <c r="H22" s="62">
        <v>0.50880746873348603</v>
      </c>
      <c r="I22" s="62">
        <v>0.47136935170373401</v>
      </c>
      <c r="J22" s="62">
        <v>0.210806171756936</v>
      </c>
      <c r="K22" s="62">
        <v>0.182862208214321</v>
      </c>
      <c r="L22" s="62">
        <v>6.6855288670808505E-2</v>
      </c>
      <c r="M22" s="62">
        <v>1.6261151662611498E-2</v>
      </c>
      <c r="N22" s="62">
        <v>5.5167548500881798E-2</v>
      </c>
      <c r="O22" s="62">
        <v>1.5108956643863599E-2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62">
        <v>0.50896248559600499</v>
      </c>
      <c r="E24" s="62">
        <v>0.35102707846341602</v>
      </c>
      <c r="F24" s="62">
        <v>0.259676540069053</v>
      </c>
      <c r="G24" s="62">
        <v>0.216282373511092</v>
      </c>
      <c r="H24" s="62">
        <v>0.144031938036385</v>
      </c>
      <c r="I24" s="62">
        <v>3.9482468862951002E-2</v>
      </c>
      <c r="J24" s="62">
        <v>3.00417175417176E-2</v>
      </c>
      <c r="K24" s="62">
        <v>3.0696281507362099E-2</v>
      </c>
      <c r="L24" s="34"/>
    </row>
    <row r="25" spans="1:17" x14ac:dyDescent="0.2">
      <c r="A25" s="42" t="s">
        <v>588</v>
      </c>
      <c r="B25" s="43">
        <v>15</v>
      </c>
      <c r="C25" s="42" t="s">
        <v>587</v>
      </c>
      <c r="D25" s="36">
        <v>1.341</v>
      </c>
      <c r="E25" s="36">
        <v>13.180999999999999</v>
      </c>
      <c r="F25" s="36">
        <v>19.199000000000002</v>
      </c>
      <c r="G25" s="36">
        <v>31.241</v>
      </c>
      <c r="H25" s="36">
        <v>55.316000000000003</v>
      </c>
      <c r="I25" s="36">
        <v>1.3440000000000001</v>
      </c>
      <c r="J25" s="36">
        <v>1.343</v>
      </c>
      <c r="K25" s="34"/>
      <c r="L25" s="34"/>
      <c r="M25" s="34"/>
      <c r="N25" s="34"/>
      <c r="O25" s="34"/>
      <c r="P25" s="34"/>
      <c r="Q25" s="34"/>
    </row>
    <row r="26" spans="1:17" ht="12.75" x14ac:dyDescent="0.25">
      <c r="A26" s="46" t="s">
        <v>586</v>
      </c>
      <c r="B26" s="51">
        <v>0</v>
      </c>
      <c r="C26" s="46" t="s">
        <v>599</v>
      </c>
      <c r="D26" s="52">
        <v>0.95495635105119103</v>
      </c>
      <c r="E26" s="52">
        <v>0.92627470370536802</v>
      </c>
      <c r="F26" s="52">
        <v>0.93353885917587198</v>
      </c>
      <c r="G26" s="52">
        <v>0.89135119870394297</v>
      </c>
      <c r="H26" s="52">
        <v>0.90407681435215503</v>
      </c>
      <c r="I26" s="52">
        <v>0.97952592867297095</v>
      </c>
      <c r="J26" s="52">
        <v>0.92752680501059603</v>
      </c>
      <c r="K26" s="34"/>
      <c r="L26" s="34"/>
      <c r="M26" s="34"/>
      <c r="N26" s="34"/>
      <c r="O26" s="34"/>
      <c r="P26" s="34"/>
      <c r="Q26" s="34"/>
    </row>
    <row r="27" spans="1:17" x14ac:dyDescent="0.2">
      <c r="A27" s="47" t="s">
        <v>588</v>
      </c>
      <c r="B27" s="49">
        <v>15</v>
      </c>
      <c r="C27" s="47" t="s">
        <v>587</v>
      </c>
      <c r="D27" s="36">
        <v>1.3420000000000001</v>
      </c>
      <c r="E27" s="36">
        <v>14.677</v>
      </c>
      <c r="F27" s="36">
        <v>20.696000000000002</v>
      </c>
      <c r="G27" s="36">
        <v>32.741</v>
      </c>
      <c r="H27" s="36">
        <v>56.819000000000003</v>
      </c>
      <c r="I27" s="36">
        <v>1.343</v>
      </c>
      <c r="J27" s="36">
        <v>1.343</v>
      </c>
    </row>
    <row r="28" spans="1:17" ht="12.75" x14ac:dyDescent="0.25">
      <c r="A28" s="46" t="s">
        <v>586</v>
      </c>
      <c r="B28" s="51">
        <v>0</v>
      </c>
      <c r="C28" s="46" t="s">
        <v>599</v>
      </c>
      <c r="D28" s="52">
        <v>0.99847462272732701</v>
      </c>
      <c r="E28" s="52">
        <v>0.93996930881218699</v>
      </c>
      <c r="F28" s="52">
        <v>0.86141582593710297</v>
      </c>
      <c r="G28" s="52">
        <v>0.89746501386784205</v>
      </c>
      <c r="H28" s="52">
        <v>0.85209010810768304</v>
      </c>
      <c r="I28" s="52">
        <v>0.98243120058147704</v>
      </c>
      <c r="J28" s="52">
        <v>0.97793381406346003</v>
      </c>
    </row>
    <row r="29" spans="1:17" x14ac:dyDescent="0.2">
      <c r="A29" s="47" t="s">
        <v>588</v>
      </c>
      <c r="B29" s="49">
        <v>15</v>
      </c>
      <c r="C29" s="47" t="s">
        <v>587</v>
      </c>
      <c r="D29" s="36">
        <v>1.3420000000000001</v>
      </c>
      <c r="E29" s="36">
        <v>16.173999999999999</v>
      </c>
      <c r="F29" s="36">
        <v>22.195</v>
      </c>
      <c r="G29" s="36">
        <v>34.244</v>
      </c>
      <c r="H29" s="36">
        <v>58.323999999999998</v>
      </c>
      <c r="I29" s="36">
        <v>1.3440000000000001</v>
      </c>
      <c r="J29" s="36">
        <v>1.343</v>
      </c>
    </row>
    <row r="30" spans="1:17" ht="12.75" x14ac:dyDescent="0.25">
      <c r="A30" s="46" t="s">
        <v>586</v>
      </c>
      <c r="B30" s="51">
        <v>0</v>
      </c>
      <c r="C30" s="46" t="s">
        <v>599</v>
      </c>
      <c r="D30" s="52">
        <v>1.0463918831942201</v>
      </c>
      <c r="E30" s="52">
        <v>0.91204095773346705</v>
      </c>
      <c r="F30" s="52">
        <v>0.89804327942864903</v>
      </c>
      <c r="G30" s="52">
        <v>0.92346958713534899</v>
      </c>
      <c r="H30" s="52">
        <v>0.90972856231286503</v>
      </c>
      <c r="I30" s="52">
        <v>1.0540001293654599</v>
      </c>
      <c r="J30" s="52">
        <v>1.0260776375327501</v>
      </c>
    </row>
    <row r="31" spans="1:17" x14ac:dyDescent="0.2">
      <c r="A31" s="33"/>
      <c r="B31" s="49"/>
      <c r="C31" s="53"/>
      <c r="Q31" s="34"/>
    </row>
    <row r="32" spans="1:17" x14ac:dyDescent="0.2">
      <c r="D32" s="35"/>
      <c r="E32" s="35"/>
      <c r="F32" s="35"/>
      <c r="G32" s="35"/>
      <c r="H32" s="35"/>
      <c r="I32" s="35"/>
      <c r="J32" s="35"/>
      <c r="K32" s="35"/>
      <c r="Q32" s="34"/>
    </row>
    <row r="33" spans="3:85" x14ac:dyDescent="0.2">
      <c r="C33" s="36"/>
    </row>
    <row r="34" spans="3:85" x14ac:dyDescent="0.2">
      <c r="C34" s="36"/>
    </row>
    <row r="35" spans="3:85" x14ac:dyDescent="0.2">
      <c r="C35" s="36"/>
      <c r="CG35" s="36"/>
    </row>
    <row r="36" spans="3:85" x14ac:dyDescent="0.2">
      <c r="C36" s="36"/>
      <c r="CG36" s="36"/>
    </row>
    <row r="37" spans="3:85" x14ac:dyDescent="0.2">
      <c r="C37" s="36"/>
    </row>
    <row r="38" spans="3:85" x14ac:dyDescent="0.2">
      <c r="C38" s="36"/>
    </row>
    <row r="39" spans="3:85" x14ac:dyDescent="0.2">
      <c r="C39" s="36"/>
      <c r="D39" s="44"/>
      <c r="E39" s="44"/>
    </row>
    <row r="40" spans="3:85" x14ac:dyDescent="0.2">
      <c r="C40" s="36"/>
      <c r="D40" s="35"/>
      <c r="E40" s="35"/>
      <c r="F40" s="35"/>
      <c r="G40" s="35"/>
      <c r="H40" s="35"/>
      <c r="I40" s="35"/>
    </row>
    <row r="41" spans="3:85" x14ac:dyDescent="0.2">
      <c r="C41" s="36"/>
      <c r="D41" s="35"/>
      <c r="E41" s="35"/>
      <c r="F41" s="35"/>
      <c r="G41" s="35"/>
      <c r="H41" s="35"/>
      <c r="I41" s="35"/>
    </row>
    <row r="42" spans="3:85" x14ac:dyDescent="0.2">
      <c r="C42" s="36"/>
      <c r="D42" s="35"/>
      <c r="E42" s="35"/>
      <c r="F42" s="35"/>
      <c r="G42" s="35"/>
      <c r="H42" s="35"/>
      <c r="I42" s="35"/>
    </row>
    <row r="43" spans="3:85" x14ac:dyDescent="0.2">
      <c r="C43" s="36"/>
      <c r="D43" s="35"/>
      <c r="E43" s="35"/>
      <c r="F43" s="35"/>
      <c r="G43" s="35"/>
      <c r="H43" s="35"/>
      <c r="I43" s="35"/>
      <c r="P43" s="40"/>
      <c r="Q43" s="35"/>
    </row>
    <row r="44" spans="3:85" x14ac:dyDescent="0.2">
      <c r="C44" s="36"/>
      <c r="D44" s="35"/>
      <c r="E44" s="35"/>
      <c r="F44" s="35"/>
      <c r="G44" s="35"/>
      <c r="H44" s="35"/>
      <c r="I44" s="35"/>
      <c r="P44" s="40"/>
      <c r="Q44" s="40"/>
    </row>
    <row r="45" spans="3:85" x14ac:dyDescent="0.2">
      <c r="C45" s="36"/>
      <c r="D45" s="35"/>
      <c r="E45" s="35"/>
      <c r="F45" s="35"/>
      <c r="G45" s="35"/>
      <c r="H45" s="35"/>
      <c r="I45" s="35"/>
      <c r="P45" s="40"/>
      <c r="Q45" s="35"/>
    </row>
    <row r="46" spans="3:85" x14ac:dyDescent="0.2">
      <c r="C46" s="36"/>
      <c r="D46" s="44"/>
      <c r="E46" s="44"/>
      <c r="F46" s="55"/>
      <c r="G46" s="35"/>
      <c r="H46" s="35"/>
      <c r="I46" s="35"/>
      <c r="J46" s="35"/>
      <c r="K46" s="35"/>
      <c r="L46" s="35"/>
      <c r="M46" s="35"/>
      <c r="N46" s="35"/>
      <c r="O46" s="35"/>
      <c r="P46" s="35"/>
      <c r="Q46" s="40"/>
    </row>
    <row r="47" spans="3:85" x14ac:dyDescent="0.2">
      <c r="C47" s="36"/>
      <c r="D47" s="35"/>
      <c r="E47" s="35"/>
      <c r="F47" s="35"/>
      <c r="G47" s="35"/>
      <c r="H47" s="35"/>
      <c r="I47" s="35"/>
      <c r="P47" s="40"/>
      <c r="Q47" s="35"/>
    </row>
    <row r="48" spans="3:85" x14ac:dyDescent="0.2">
      <c r="C48" s="36"/>
      <c r="D48" s="35"/>
      <c r="E48" s="35"/>
      <c r="F48" s="35"/>
      <c r="G48" s="35"/>
      <c r="H48" s="35"/>
      <c r="I48" s="35"/>
      <c r="P48" s="35"/>
      <c r="Q48" s="35"/>
    </row>
    <row r="49" spans="3:9" x14ac:dyDescent="0.2">
      <c r="C49" s="36"/>
      <c r="D49" s="35"/>
      <c r="E49" s="35"/>
      <c r="F49" s="35"/>
      <c r="G49" s="35"/>
      <c r="H49" s="35"/>
      <c r="I49" s="35"/>
    </row>
    <row r="50" spans="3:9" x14ac:dyDescent="0.2">
      <c r="C50" s="36"/>
      <c r="D50" s="35"/>
      <c r="E50" s="35"/>
      <c r="F50" s="35"/>
      <c r="G50" s="35"/>
      <c r="H50" s="35"/>
      <c r="I50" s="35"/>
    </row>
    <row r="51" spans="3:9" x14ac:dyDescent="0.2">
      <c r="C51" s="36"/>
      <c r="D51" s="35"/>
      <c r="E51" s="35"/>
      <c r="F51" s="35"/>
      <c r="G51" s="35"/>
      <c r="H51" s="35"/>
      <c r="I51" s="35"/>
    </row>
    <row r="52" spans="3:9" x14ac:dyDescent="0.2">
      <c r="C52" s="36"/>
      <c r="D52" s="35"/>
      <c r="E52" s="35"/>
      <c r="F52" s="35"/>
      <c r="G52" s="35"/>
      <c r="H52" s="35"/>
      <c r="I52" s="35"/>
    </row>
    <row r="53" spans="3:9" x14ac:dyDescent="0.2">
      <c r="C53" s="36"/>
      <c r="D53" s="44"/>
      <c r="E53" s="44"/>
      <c r="F53" s="55"/>
    </row>
    <row r="54" spans="3:9" x14ac:dyDescent="0.2">
      <c r="C54" s="36"/>
      <c r="D54" s="44"/>
      <c r="E54" s="44"/>
      <c r="F54" s="55"/>
    </row>
    <row r="55" spans="3:9" x14ac:dyDescent="0.2">
      <c r="C55" s="36"/>
      <c r="D55" s="44"/>
      <c r="E55" s="44"/>
      <c r="F55" s="55"/>
    </row>
    <row r="56" spans="3:9" x14ac:dyDescent="0.2">
      <c r="C56" s="36"/>
      <c r="D56" s="44"/>
      <c r="E56" s="44"/>
      <c r="F56" s="55"/>
    </row>
    <row r="57" spans="3:9" x14ac:dyDescent="0.2">
      <c r="C57" s="36"/>
      <c r="D57" s="44"/>
      <c r="E57" s="44"/>
      <c r="F57" s="55"/>
    </row>
    <row r="58" spans="3:9" x14ac:dyDescent="0.2">
      <c r="C58" s="36"/>
      <c r="D58" s="44"/>
      <c r="E58" s="44"/>
      <c r="F58" s="55"/>
    </row>
    <row r="59" spans="3:9" x14ac:dyDescent="0.2">
      <c r="C59" s="36"/>
      <c r="D59" s="44"/>
      <c r="E59" s="44"/>
      <c r="F59" s="55"/>
    </row>
    <row r="60" spans="3:9" x14ac:dyDescent="0.2">
      <c r="C60" s="36"/>
      <c r="D60" s="44"/>
      <c r="E60" s="44"/>
      <c r="F60" s="55"/>
    </row>
    <row r="61" spans="3:9" x14ac:dyDescent="0.2">
      <c r="C61" s="36"/>
      <c r="D61" s="44"/>
      <c r="E61" s="44"/>
      <c r="F61" s="55"/>
    </row>
    <row r="62" spans="3:9" x14ac:dyDescent="0.2">
      <c r="C62" s="36"/>
      <c r="D62" s="44"/>
      <c r="E62" s="44"/>
      <c r="F62" s="55"/>
    </row>
    <row r="63" spans="3:9" x14ac:dyDescent="0.2">
      <c r="C63" s="36"/>
      <c r="D63" s="44"/>
      <c r="E63" s="44"/>
      <c r="F63" s="55"/>
    </row>
    <row r="64" spans="3:9" x14ac:dyDescent="0.2">
      <c r="C64" s="36"/>
      <c r="D64" s="44"/>
      <c r="E64" s="44"/>
      <c r="F64" s="55"/>
    </row>
    <row r="65" spans="3:15" s="34" customFormat="1" x14ac:dyDescent="0.2">
      <c r="C65" s="36"/>
      <c r="D65" s="44"/>
      <c r="E65" s="44"/>
      <c r="F65" s="55"/>
      <c r="G65" s="35"/>
      <c r="H65" s="35"/>
      <c r="I65" s="35"/>
      <c r="J65" s="35"/>
      <c r="K65" s="35"/>
      <c r="L65" s="35"/>
      <c r="M65" s="35"/>
      <c r="N65" s="35"/>
      <c r="O65" s="35"/>
    </row>
    <row r="66" spans="3:15" s="34" customFormat="1" x14ac:dyDescent="0.2">
      <c r="C66" s="36"/>
      <c r="D66" s="44"/>
      <c r="E66" s="44"/>
      <c r="F66" s="55"/>
      <c r="G66" s="35"/>
      <c r="H66" s="35"/>
      <c r="I66" s="35"/>
      <c r="J66" s="35"/>
      <c r="K66" s="35"/>
      <c r="L66" s="35"/>
      <c r="M66" s="35"/>
      <c r="N66" s="35"/>
      <c r="O66" s="35"/>
    </row>
    <row r="67" spans="3:15" s="34" customFormat="1" x14ac:dyDescent="0.2">
      <c r="C67" s="36"/>
      <c r="D67" s="44"/>
      <c r="E67" s="44"/>
      <c r="F67" s="55"/>
      <c r="G67" s="35"/>
      <c r="H67" s="35"/>
      <c r="I67" s="35"/>
      <c r="J67" s="35"/>
      <c r="K67" s="35"/>
      <c r="L67" s="35"/>
      <c r="M67" s="35"/>
      <c r="N67" s="35"/>
      <c r="O67" s="35"/>
    </row>
    <row r="68" spans="3:15" s="34" customFormat="1" x14ac:dyDescent="0.2">
      <c r="C68" s="36"/>
      <c r="D68" s="44"/>
      <c r="E68" s="44"/>
      <c r="F68" s="55"/>
      <c r="G68" s="35"/>
      <c r="H68" s="35"/>
      <c r="I68" s="35"/>
      <c r="J68" s="35"/>
      <c r="K68" s="35"/>
      <c r="L68" s="35"/>
      <c r="M68" s="35"/>
      <c r="N68" s="35"/>
      <c r="O68" s="35"/>
    </row>
    <row r="69" spans="3:15" s="34" customFormat="1" x14ac:dyDescent="0.2">
      <c r="C69" s="36"/>
      <c r="D69" s="44"/>
      <c r="E69" s="44"/>
      <c r="F69" s="55"/>
      <c r="G69" s="35"/>
      <c r="H69" s="35"/>
      <c r="I69" s="35"/>
      <c r="J69" s="35"/>
      <c r="K69" s="35"/>
      <c r="L69" s="35"/>
      <c r="M69" s="35"/>
      <c r="N69" s="35"/>
      <c r="O69" s="35"/>
    </row>
    <row r="70" spans="3:15" s="34" customFormat="1" x14ac:dyDescent="0.2">
      <c r="C70" s="36"/>
      <c r="D70" s="44"/>
      <c r="E70" s="44"/>
      <c r="F70" s="55"/>
      <c r="G70" s="35"/>
      <c r="H70" s="35"/>
      <c r="I70" s="35"/>
      <c r="J70" s="35"/>
      <c r="K70" s="35"/>
      <c r="L70" s="35"/>
      <c r="M70" s="35"/>
      <c r="N70" s="35"/>
      <c r="O70" s="35"/>
    </row>
    <row r="71" spans="3:15" s="34" customFormat="1" x14ac:dyDescent="0.2">
      <c r="C71" s="36"/>
      <c r="D71" s="44"/>
      <c r="E71" s="44"/>
      <c r="F71" s="55"/>
      <c r="G71" s="35"/>
      <c r="H71" s="35"/>
      <c r="I71" s="35"/>
      <c r="J71" s="35"/>
      <c r="K71" s="35"/>
      <c r="L71" s="35"/>
      <c r="M71" s="35"/>
      <c r="N71" s="35"/>
      <c r="O71" s="35"/>
    </row>
    <row r="72" spans="3:15" s="34" customFormat="1" x14ac:dyDescent="0.2">
      <c r="C72" s="36"/>
      <c r="D72" s="44"/>
      <c r="E72" s="44"/>
      <c r="F72" s="55"/>
      <c r="G72" s="35"/>
      <c r="H72" s="35"/>
      <c r="I72" s="35"/>
      <c r="J72" s="35"/>
      <c r="K72" s="35"/>
      <c r="L72" s="35"/>
      <c r="M72" s="35"/>
      <c r="N72" s="35"/>
      <c r="O72" s="35"/>
    </row>
    <row r="73" spans="3:15" s="34" customFormat="1" x14ac:dyDescent="0.2">
      <c r="C73" s="36"/>
      <c r="D73" s="44"/>
      <c r="E73" s="44"/>
      <c r="F73" s="55"/>
      <c r="G73" s="35"/>
      <c r="H73" s="35"/>
      <c r="I73" s="35"/>
      <c r="J73" s="35"/>
      <c r="K73" s="35"/>
      <c r="L73" s="35"/>
      <c r="M73" s="35"/>
      <c r="N73" s="35"/>
      <c r="O73" s="35"/>
    </row>
    <row r="74" spans="3:15" s="34" customFormat="1" x14ac:dyDescent="0.2">
      <c r="C74" s="36"/>
      <c r="D74" s="44"/>
      <c r="E74" s="44"/>
      <c r="F74" s="55"/>
      <c r="G74" s="35"/>
      <c r="H74" s="35"/>
      <c r="I74" s="35"/>
      <c r="J74" s="35"/>
      <c r="K74" s="35"/>
      <c r="L74" s="35"/>
      <c r="M74" s="35"/>
      <c r="N74" s="35"/>
      <c r="O74" s="35"/>
    </row>
    <row r="75" spans="3:15" s="34" customFormat="1" x14ac:dyDescent="0.2">
      <c r="C75" s="36"/>
      <c r="D75" s="44"/>
      <c r="E75" s="44"/>
      <c r="F75" s="55"/>
      <c r="G75" s="35"/>
      <c r="H75" s="35"/>
      <c r="I75" s="35"/>
      <c r="J75" s="35"/>
      <c r="K75" s="35"/>
      <c r="L75" s="35"/>
      <c r="M75" s="35"/>
      <c r="N75" s="35"/>
      <c r="O75" s="35"/>
    </row>
    <row r="76" spans="3:15" s="34" customFormat="1" x14ac:dyDescent="0.2">
      <c r="C76" s="36"/>
      <c r="D76" s="44"/>
      <c r="E76" s="44"/>
      <c r="F76" s="55"/>
      <c r="G76" s="35"/>
      <c r="H76" s="35"/>
      <c r="I76" s="35"/>
      <c r="J76" s="35"/>
      <c r="K76" s="35"/>
      <c r="L76" s="35"/>
      <c r="M76" s="35"/>
      <c r="N76" s="35"/>
      <c r="O76" s="35"/>
    </row>
    <row r="77" spans="3:15" s="34" customFormat="1" x14ac:dyDescent="0.2">
      <c r="C77" s="36"/>
      <c r="D77" s="44"/>
      <c r="E77" s="44"/>
      <c r="F77" s="55"/>
      <c r="G77" s="35"/>
      <c r="H77" s="35"/>
      <c r="I77" s="35"/>
      <c r="J77" s="35"/>
      <c r="K77" s="35"/>
      <c r="L77" s="35"/>
      <c r="M77" s="35"/>
      <c r="N77" s="35"/>
      <c r="O77" s="35"/>
    </row>
    <row r="78" spans="3:15" s="34" customFormat="1" x14ac:dyDescent="0.2">
      <c r="C78" s="36"/>
      <c r="D78" s="44"/>
      <c r="E78" s="44"/>
      <c r="F78" s="55"/>
      <c r="G78" s="35"/>
      <c r="H78" s="35"/>
      <c r="I78" s="35"/>
      <c r="J78" s="35"/>
      <c r="K78" s="35"/>
      <c r="L78" s="35"/>
      <c r="M78" s="35"/>
      <c r="N78" s="35"/>
      <c r="O78" s="35"/>
    </row>
    <row r="79" spans="3:15" s="34" customFormat="1" x14ac:dyDescent="0.2">
      <c r="C79" s="36"/>
      <c r="D79" s="44"/>
      <c r="E79" s="44"/>
      <c r="F79" s="55"/>
      <c r="G79" s="35"/>
      <c r="H79" s="35"/>
      <c r="I79" s="35"/>
      <c r="J79" s="35"/>
      <c r="K79" s="35"/>
      <c r="L79" s="35"/>
      <c r="M79" s="35"/>
      <c r="N79" s="35"/>
      <c r="O79" s="35"/>
    </row>
    <row r="80" spans="3:15" s="34" customFormat="1" x14ac:dyDescent="0.2">
      <c r="C80" s="36"/>
      <c r="D80" s="44"/>
      <c r="E80" s="44"/>
      <c r="F80" s="55"/>
      <c r="G80" s="35"/>
      <c r="H80" s="35"/>
      <c r="I80" s="35"/>
      <c r="J80" s="35"/>
      <c r="K80" s="35"/>
      <c r="L80" s="35"/>
      <c r="M80" s="35"/>
      <c r="N80" s="35"/>
      <c r="O80" s="35"/>
    </row>
    <row r="81" spans="3:17" x14ac:dyDescent="0.2">
      <c r="C81" s="36"/>
      <c r="D81" s="44"/>
      <c r="E81" s="44"/>
      <c r="F81" s="55"/>
      <c r="G81" s="35"/>
      <c r="H81" s="35"/>
      <c r="I81" s="35"/>
      <c r="J81" s="35"/>
      <c r="K81" s="35"/>
      <c r="L81" s="35"/>
      <c r="M81" s="35"/>
      <c r="N81" s="35"/>
      <c r="O81" s="35"/>
      <c r="P81" s="34"/>
      <c r="Q81" s="34"/>
    </row>
    <row r="82" spans="3:17" x14ac:dyDescent="0.2">
      <c r="C82" s="36"/>
      <c r="D82" s="44"/>
      <c r="E82" s="44"/>
      <c r="F82" s="55"/>
      <c r="G82" s="35"/>
      <c r="H82" s="35"/>
      <c r="I82" s="35"/>
      <c r="J82" s="35"/>
      <c r="K82" s="35"/>
      <c r="L82" s="35"/>
      <c r="M82" s="35"/>
      <c r="N82" s="35"/>
      <c r="O82" s="35"/>
      <c r="P82" s="34"/>
      <c r="Q82" s="34"/>
    </row>
    <row r="83" spans="3:17" x14ac:dyDescent="0.2">
      <c r="C83" s="36"/>
      <c r="D83" s="44"/>
      <c r="E83" s="44"/>
      <c r="F83" s="55"/>
      <c r="G83" s="35"/>
      <c r="H83" s="35"/>
      <c r="I83" s="35"/>
      <c r="J83" s="35"/>
      <c r="K83" s="35"/>
      <c r="L83" s="35"/>
      <c r="M83" s="35"/>
      <c r="N83" s="35"/>
      <c r="O83" s="35"/>
      <c r="P83" s="34"/>
      <c r="Q83" s="34"/>
    </row>
    <row r="84" spans="3:17" x14ac:dyDescent="0.2">
      <c r="C84" s="36"/>
      <c r="D84" s="44"/>
      <c r="E84" s="44"/>
      <c r="F84" s="55"/>
      <c r="G84" s="35"/>
      <c r="H84" s="35"/>
      <c r="I84" s="35"/>
      <c r="J84" s="35"/>
      <c r="K84" s="35"/>
      <c r="L84" s="35"/>
      <c r="M84" s="35"/>
      <c r="N84" s="35"/>
      <c r="O84" s="35"/>
      <c r="P84" s="34"/>
      <c r="Q84" s="34"/>
    </row>
    <row r="85" spans="3:17" x14ac:dyDescent="0.2">
      <c r="C85" s="36"/>
      <c r="D85" s="44"/>
      <c r="E85" s="44"/>
      <c r="F85" s="55"/>
      <c r="G85" s="35"/>
      <c r="H85" s="35"/>
      <c r="I85" s="35"/>
      <c r="J85" s="35"/>
      <c r="K85" s="35"/>
      <c r="L85" s="35"/>
      <c r="M85" s="35"/>
      <c r="N85" s="35"/>
      <c r="O85" s="35"/>
      <c r="P85" s="34"/>
      <c r="Q85" s="34"/>
    </row>
    <row r="86" spans="3:17" x14ac:dyDescent="0.2">
      <c r="C86" s="36"/>
      <c r="D86" s="44"/>
      <c r="E86" s="44"/>
      <c r="F86" s="55"/>
      <c r="G86" s="35"/>
      <c r="H86" s="35"/>
      <c r="I86" s="35"/>
      <c r="J86" s="35"/>
      <c r="K86" s="35"/>
      <c r="L86" s="35"/>
      <c r="M86" s="35"/>
      <c r="N86" s="35"/>
      <c r="O86" s="35"/>
      <c r="P86" s="34"/>
      <c r="Q86" s="34"/>
    </row>
    <row r="87" spans="3:17" x14ac:dyDescent="0.2">
      <c r="C87" s="36"/>
      <c r="D87" s="44"/>
      <c r="E87" s="44"/>
      <c r="F87" s="55"/>
      <c r="G87" s="35"/>
      <c r="H87" s="35"/>
      <c r="I87" s="35"/>
      <c r="J87" s="35"/>
      <c r="K87" s="35"/>
      <c r="L87" s="35"/>
      <c r="M87" s="35"/>
      <c r="N87" s="35"/>
      <c r="O87" s="35"/>
      <c r="P87" s="34"/>
      <c r="Q87" s="34"/>
    </row>
    <row r="88" spans="3:17" x14ac:dyDescent="0.2">
      <c r="C88" s="36"/>
      <c r="D88" s="44"/>
      <c r="E88" s="44"/>
      <c r="F88" s="55"/>
      <c r="G88" s="35"/>
      <c r="H88" s="35"/>
      <c r="I88" s="35"/>
      <c r="J88" s="35"/>
      <c r="K88" s="35"/>
      <c r="L88" s="35"/>
      <c r="M88" s="35"/>
      <c r="N88" s="35"/>
      <c r="O88" s="35"/>
      <c r="P88" s="34"/>
      <c r="Q88" s="34"/>
    </row>
    <row r="89" spans="3:17" x14ac:dyDescent="0.2">
      <c r="C89" s="36"/>
      <c r="D89" s="44"/>
      <c r="E89" s="44"/>
    </row>
    <row r="90" spans="3:17" x14ac:dyDescent="0.2">
      <c r="C90" s="36"/>
      <c r="D90" s="44"/>
      <c r="E90" s="44"/>
    </row>
    <row r="91" spans="3:17" x14ac:dyDescent="0.2">
      <c r="C91" s="36"/>
      <c r="D91" s="44"/>
      <c r="E91" s="44"/>
    </row>
    <row r="92" spans="3:17" x14ac:dyDescent="0.2">
      <c r="C92" s="36"/>
      <c r="D92" s="44"/>
      <c r="E92" s="44"/>
    </row>
    <row r="93" spans="3:17" x14ac:dyDescent="0.2">
      <c r="C93" s="36"/>
      <c r="D93" s="44"/>
      <c r="E93" s="44"/>
    </row>
    <row r="94" spans="3:17" x14ac:dyDescent="0.2">
      <c r="C94" s="36"/>
      <c r="D94" s="44"/>
      <c r="E94" s="44"/>
    </row>
    <row r="95" spans="3:17" x14ac:dyDescent="0.2">
      <c r="C95" s="36"/>
      <c r="D95" s="44"/>
      <c r="E95" s="44"/>
    </row>
    <row r="96" spans="3:17" x14ac:dyDescent="0.2">
      <c r="C96" s="36"/>
      <c r="D96" s="44"/>
      <c r="E96" s="44"/>
    </row>
    <row r="97" spans="3:5" x14ac:dyDescent="0.2">
      <c r="C97" s="36"/>
      <c r="D97" s="44"/>
      <c r="E97" s="44"/>
    </row>
    <row r="98" spans="3:5" x14ac:dyDescent="0.2">
      <c r="C98" s="36"/>
      <c r="D98" s="44"/>
      <c r="E98" s="44"/>
    </row>
    <row r="99" spans="3:5" x14ac:dyDescent="0.2">
      <c r="C99" s="36"/>
      <c r="D99" s="44"/>
      <c r="E99" s="44"/>
    </row>
    <row r="100" spans="3:5" x14ac:dyDescent="0.2">
      <c r="C100" s="36"/>
      <c r="D100" s="44"/>
      <c r="E100" s="44"/>
    </row>
    <row r="101" spans="3:5" x14ac:dyDescent="0.2">
      <c r="C101" s="36"/>
      <c r="D101" s="44"/>
      <c r="E101" s="44"/>
    </row>
    <row r="102" spans="3:5" x14ac:dyDescent="0.2">
      <c r="C102" s="36"/>
      <c r="D102" s="44"/>
      <c r="E102" s="44"/>
    </row>
    <row r="103" spans="3:5" x14ac:dyDescent="0.2">
      <c r="C103" s="36"/>
      <c r="D103" s="44"/>
      <c r="E103" s="44"/>
    </row>
    <row r="104" spans="3:5" x14ac:dyDescent="0.2">
      <c r="C104" s="36"/>
      <c r="D104" s="44"/>
      <c r="E104" s="44"/>
    </row>
    <row r="105" spans="3:5" x14ac:dyDescent="0.2">
      <c r="C105" s="36"/>
      <c r="D105" s="44"/>
      <c r="E105" s="44"/>
    </row>
    <row r="106" spans="3:5" x14ac:dyDescent="0.2">
      <c r="C106" s="36"/>
      <c r="D106" s="44"/>
      <c r="E106" s="44"/>
    </row>
    <row r="107" spans="3:5" x14ac:dyDescent="0.2">
      <c r="C107" s="36"/>
      <c r="D107" s="44"/>
      <c r="E107" s="44"/>
    </row>
    <row r="108" spans="3:5" x14ac:dyDescent="0.2">
      <c r="C108" s="36"/>
      <c r="D108" s="44"/>
      <c r="E108" s="44"/>
    </row>
    <row r="109" spans="3:5" x14ac:dyDescent="0.2">
      <c r="C109" s="36"/>
      <c r="D109" s="44"/>
      <c r="E109" s="44"/>
    </row>
    <row r="110" spans="3:5" x14ac:dyDescent="0.2">
      <c r="C110" s="36"/>
      <c r="D110" s="44"/>
      <c r="E110" s="44"/>
    </row>
    <row r="111" spans="3:5" x14ac:dyDescent="0.2">
      <c r="C111" s="36"/>
      <c r="D111" s="44"/>
      <c r="E111" s="44"/>
    </row>
    <row r="112" spans="3:5" x14ac:dyDescent="0.2">
      <c r="C112" s="36"/>
      <c r="D112" s="44"/>
      <c r="E112" s="44"/>
    </row>
    <row r="113" spans="3:5" x14ac:dyDescent="0.2">
      <c r="C113" s="36"/>
      <c r="D113" s="44"/>
      <c r="E113" s="44"/>
    </row>
  </sheetData>
  <pageMargins left="0.7" right="0.7" top="0.75" bottom="0.75" header="0.3" footer="0.3"/>
  <pageSetup paperSize="9" orientation="portrai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2A87E-E793-0E49-A5DE-087C391B9EE9}">
  <dimension ref="A1:CG88"/>
  <sheetViews>
    <sheetView showGridLines="0" zoomScale="150" zoomScaleNormal="150" zoomScalePageLayoutView="150" workbookViewId="0">
      <selection activeCell="M25" sqref="M25"/>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606</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6.1219999999999999</v>
      </c>
      <c r="E3" s="50">
        <v>1.012</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0.36854850573151798</v>
      </c>
      <c r="E6" s="48">
        <v>-1.21371812693209E-3</v>
      </c>
      <c r="F6" s="48">
        <v>0.24999060009023899</v>
      </c>
      <c r="G6" s="48">
        <v>0.49346500996366199</v>
      </c>
      <c r="H6" s="48">
        <v>1.38486309312734</v>
      </c>
      <c r="I6" s="48">
        <v>2.2215991420595498</v>
      </c>
      <c r="J6" s="48">
        <v>3.49730792174618</v>
      </c>
      <c r="K6" s="48">
        <v>5.1582474988911304</v>
      </c>
      <c r="L6" s="48">
        <v>6.6730073938959604</v>
      </c>
      <c r="M6" s="48">
        <v>7.7853188703946099</v>
      </c>
      <c r="N6" s="48">
        <v>2.0499007655231102E-2</v>
      </c>
      <c r="O6" s="48">
        <v>0.25513245163993398</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0.105</v>
      </c>
      <c r="C8" s="47" t="s">
        <v>599</v>
      </c>
      <c r="D8" s="60">
        <v>0.30001472363732701</v>
      </c>
      <c r="E8" s="60">
        <v>1.1534225931722E-3</v>
      </c>
      <c r="F8" s="60">
        <v>0.24373893177963599</v>
      </c>
      <c r="G8" s="60">
        <v>0.51546533347983703</v>
      </c>
      <c r="H8" s="60">
        <v>1.31255223694197</v>
      </c>
      <c r="I8" s="60">
        <v>2.2968626750282199</v>
      </c>
      <c r="J8" s="60">
        <v>3.5601932461927102</v>
      </c>
      <c r="K8" s="60">
        <v>5.2207737052457501</v>
      </c>
      <c r="L8" s="60">
        <v>6.7226601276911504</v>
      </c>
      <c r="M8" s="60">
        <v>7.6911672172408396</v>
      </c>
      <c r="N8" s="60">
        <v>1.5998674164318799E-2</v>
      </c>
      <c r="O8" s="60">
        <v>0.29356691078561897</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58">
        <v>0.105</v>
      </c>
      <c r="C10" s="46" t="s">
        <v>599</v>
      </c>
      <c r="D10" s="60">
        <v>0.22500281726419499</v>
      </c>
      <c r="E10" s="60">
        <v>1.4956769214112301E-2</v>
      </c>
      <c r="F10" s="60">
        <v>0.28884867971439898</v>
      </c>
      <c r="G10" s="60">
        <v>0.49201067749454802</v>
      </c>
      <c r="H10" s="60">
        <v>1.3897573996924</v>
      </c>
      <c r="I10" s="60">
        <v>2.2138750479110798</v>
      </c>
      <c r="J10" s="60">
        <v>3.5786256705382402</v>
      </c>
      <c r="K10" s="60">
        <v>5.2268719021377201</v>
      </c>
      <c r="L10" s="60">
        <v>6.5192124071071902</v>
      </c>
      <c r="M10" s="60">
        <v>7.7390676893879498</v>
      </c>
      <c r="N10" s="60">
        <v>3.1421517424745998E-2</v>
      </c>
      <c r="O10" s="60">
        <v>0.26859648300605599</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1.1028686726905901</v>
      </c>
      <c r="E12" s="60">
        <v>0.89312177835051598</v>
      </c>
      <c r="F12" s="60">
        <v>0.98902874638544003</v>
      </c>
      <c r="G12" s="60">
        <v>1.1125592852678401</v>
      </c>
      <c r="H12" s="60">
        <v>0.885157879180966</v>
      </c>
      <c r="I12" s="60">
        <v>0.88976377952755903</v>
      </c>
      <c r="J12" s="60">
        <v>0.980391176029213</v>
      </c>
      <c r="K12" s="60">
        <v>1.00119715675271</v>
      </c>
      <c r="L12" s="60">
        <v>0.93886281588447695</v>
      </c>
      <c r="M12" s="60">
        <v>0.82453480358373499</v>
      </c>
      <c r="N12" s="60">
        <v>0.84864385988823798</v>
      </c>
      <c r="O12" s="60">
        <v>0.90959378029539795</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0.91669814236170699</v>
      </c>
      <c r="E14" s="61">
        <v>0.99741933187392096</v>
      </c>
      <c r="F14" s="62">
        <v>0.87331384315535698</v>
      </c>
      <c r="G14" s="62">
        <v>0.96153572571753698</v>
      </c>
      <c r="H14" s="62">
        <v>0.98356798949518498</v>
      </c>
      <c r="I14" s="62">
        <v>0.98694945784621901</v>
      </c>
      <c r="J14" s="62">
        <v>0.90558083747839302</v>
      </c>
      <c r="K14" s="62">
        <v>0.88694923538859005</v>
      </c>
      <c r="L14" s="62">
        <v>0.82536736794155896</v>
      </c>
      <c r="M14" s="62">
        <v>0.82515857345052301</v>
      </c>
      <c r="N14" s="62">
        <v>0.87562513207015602</v>
      </c>
      <c r="O14" s="62">
        <v>0.79021083835725903</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0.91092930191196098</v>
      </c>
      <c r="E16" s="62">
        <v>1.0223833381782099</v>
      </c>
      <c r="F16" s="62">
        <v>0.95201641800768799</v>
      </c>
      <c r="G16" s="62">
        <v>1.04150766049441</v>
      </c>
      <c r="H16" s="62">
        <v>0.93277251268945405</v>
      </c>
      <c r="I16" s="62">
        <v>0.91181688524019899</v>
      </c>
      <c r="J16" s="62">
        <v>0.99537629299316499</v>
      </c>
      <c r="K16" s="62">
        <v>0.93731697238641098</v>
      </c>
      <c r="L16" s="62">
        <v>0.84352348506813601</v>
      </c>
      <c r="M16" s="62">
        <v>0.77255053070375201</v>
      </c>
      <c r="N16" s="62">
        <v>0.76109415984155004</v>
      </c>
      <c r="O16" s="62">
        <v>0.75852170792967299</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62">
        <v>0.96598451327433599</v>
      </c>
      <c r="E18" s="62">
        <v>0.96179374566588505</v>
      </c>
      <c r="F18" s="62">
        <v>0.93074300820926703</v>
      </c>
      <c r="G18" s="62">
        <v>0.94777423666084104</v>
      </c>
      <c r="H18" s="62">
        <v>0.95898915704791898</v>
      </c>
      <c r="I18" s="62">
        <v>0.94727793696275098</v>
      </c>
      <c r="J18" s="62">
        <v>0.85759460498270401</v>
      </c>
      <c r="K18" s="62">
        <v>0.82242789496340896</v>
      </c>
      <c r="L18" s="62">
        <v>0.81884207563104106</v>
      </c>
      <c r="M18" s="62">
        <v>0.69328882040746498</v>
      </c>
      <c r="N18" s="62">
        <v>0.63847968007656297</v>
      </c>
      <c r="O18" s="62">
        <v>0.51155363155363198</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0.88777518253544996</v>
      </c>
      <c r="E20" s="62">
        <v>1.0091996320147201</v>
      </c>
      <c r="F20" s="62">
        <v>0.94476344673080204</v>
      </c>
      <c r="G20" s="62">
        <v>0.94906028173158297</v>
      </c>
      <c r="H20" s="62">
        <v>0.916099899654365</v>
      </c>
      <c r="I20" s="62">
        <v>0.83163027127963096</v>
      </c>
      <c r="J20" s="62">
        <v>0.86163085741406698</v>
      </c>
      <c r="K20" s="62">
        <v>0.787978182354242</v>
      </c>
      <c r="L20" s="62">
        <v>0.76652876733317998</v>
      </c>
      <c r="M20" s="62">
        <v>0.622390665925867</v>
      </c>
      <c r="N20" s="62">
        <v>0.52517519342163899</v>
      </c>
      <c r="O20" s="62">
        <v>0.345682720154457</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0.84500603760565796</v>
      </c>
      <c r="E22" s="62">
        <v>0.92866220452427395</v>
      </c>
      <c r="F22" s="62">
        <v>0.906881157938209</v>
      </c>
      <c r="G22" s="62">
        <v>0.91352326605966505</v>
      </c>
      <c r="H22" s="62">
        <v>0.74776974932386098</v>
      </c>
      <c r="I22" s="62">
        <v>0.68619246861924699</v>
      </c>
      <c r="J22" s="62">
        <v>0.53564067136288496</v>
      </c>
      <c r="K22" s="62">
        <v>0.39425620621785801</v>
      </c>
      <c r="L22" s="62">
        <v>0.29491099166625601</v>
      </c>
      <c r="M22" s="62">
        <v>0.18781115069721399</v>
      </c>
      <c r="N22" s="62">
        <v>0.133536697609593</v>
      </c>
      <c r="O22" s="62">
        <v>1.2484456602835099E-2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62">
        <v>0.72347573204973903</v>
      </c>
      <c r="E24" s="62">
        <v>0.47386215864759401</v>
      </c>
      <c r="F24" s="62">
        <v>0.59414236931967401</v>
      </c>
      <c r="G24" s="62">
        <v>0.43542453645409002</v>
      </c>
      <c r="H24" s="62">
        <v>0.31735995562950597</v>
      </c>
      <c r="I24" s="62">
        <v>0.18364188344544299</v>
      </c>
      <c r="J24" s="62">
        <v>0.12792708705081399</v>
      </c>
      <c r="K24" s="62">
        <v>9.3245909249158695E-2</v>
      </c>
      <c r="L24" s="34"/>
      <c r="M24" s="35"/>
      <c r="N24" s="35"/>
      <c r="O24" s="35"/>
      <c r="P24" s="34"/>
      <c r="Q24" s="34"/>
    </row>
    <row r="25" spans="1:17" x14ac:dyDescent="0.2">
      <c r="A25" s="42" t="s">
        <v>588</v>
      </c>
      <c r="B25" s="43">
        <v>15</v>
      </c>
      <c r="C25" s="42" t="s">
        <v>587</v>
      </c>
      <c r="D25" s="36">
        <v>1.502</v>
      </c>
      <c r="E25" s="36">
        <v>13.342000000000001</v>
      </c>
      <c r="F25" s="36">
        <v>19.36</v>
      </c>
      <c r="G25" s="36">
        <v>31.402999999999999</v>
      </c>
      <c r="H25" s="36">
        <v>55.478000000000002</v>
      </c>
      <c r="I25" s="36">
        <v>1.5069999999999999</v>
      </c>
      <c r="J25" s="36">
        <v>1.5049999999999999</v>
      </c>
      <c r="K25" s="34"/>
      <c r="L25" s="34"/>
      <c r="M25" s="34"/>
      <c r="N25" s="34"/>
      <c r="O25" s="34"/>
      <c r="P25" s="34"/>
      <c r="Q25" s="34"/>
    </row>
    <row r="26" spans="1:17" ht="12.75" x14ac:dyDescent="0.25">
      <c r="A26" s="46" t="s">
        <v>586</v>
      </c>
      <c r="B26" s="51">
        <v>0</v>
      </c>
      <c r="C26" s="46" t="s">
        <v>599</v>
      </c>
      <c r="D26" s="52">
        <v>0.90991525423728803</v>
      </c>
      <c r="E26" s="52">
        <v>0.976873225580974</v>
      </c>
      <c r="F26" s="52">
        <v>0.90584418341953898</v>
      </c>
      <c r="G26" s="52">
        <v>0.91621788422681205</v>
      </c>
      <c r="H26" s="52">
        <v>0.84600802946897902</v>
      </c>
      <c r="I26" s="52">
        <v>0.91871863302952494</v>
      </c>
      <c r="J26" s="52">
        <v>0.87100328203462996</v>
      </c>
      <c r="K26" s="34"/>
      <c r="L26" s="34"/>
      <c r="M26" s="34"/>
      <c r="N26" s="34"/>
      <c r="O26" s="34"/>
      <c r="P26" s="34"/>
      <c r="Q26" s="34"/>
    </row>
    <row r="27" spans="1:17" x14ac:dyDescent="0.2">
      <c r="A27" s="47" t="s">
        <v>588</v>
      </c>
      <c r="B27" s="49">
        <v>15</v>
      </c>
      <c r="C27" s="47" t="s">
        <v>587</v>
      </c>
      <c r="D27" s="36">
        <v>1.5029999999999999</v>
      </c>
      <c r="E27" s="36">
        <v>14.839</v>
      </c>
      <c r="F27" s="36">
        <v>20.858000000000001</v>
      </c>
      <c r="G27" s="36">
        <v>32.902999999999999</v>
      </c>
      <c r="H27" s="36">
        <v>56.981999999999999</v>
      </c>
      <c r="I27" s="36">
        <v>1.506</v>
      </c>
      <c r="J27" s="36">
        <v>1.5049999999999999</v>
      </c>
    </row>
    <row r="28" spans="1:17" ht="12.75" x14ac:dyDescent="0.25">
      <c r="A28" s="46" t="s">
        <v>586</v>
      </c>
      <c r="B28" s="51">
        <v>0</v>
      </c>
      <c r="C28" s="46" t="s">
        <v>599</v>
      </c>
      <c r="D28" s="52">
        <v>0.998074086769833</v>
      </c>
      <c r="E28" s="52">
        <v>0.95494929592740496</v>
      </c>
      <c r="F28" s="52">
        <v>0.92902987958443095</v>
      </c>
      <c r="G28" s="52">
        <v>0.94396155937703397</v>
      </c>
      <c r="H28" s="52">
        <v>0.94939290917921304</v>
      </c>
      <c r="I28" s="52">
        <v>0.94254061242093201</v>
      </c>
      <c r="J28" s="52">
        <v>0.95549644740697304</v>
      </c>
    </row>
    <row r="29" spans="1:17" x14ac:dyDescent="0.2">
      <c r="A29" s="47" t="s">
        <v>588</v>
      </c>
      <c r="B29" s="49">
        <v>15</v>
      </c>
      <c r="C29" s="47" t="s">
        <v>587</v>
      </c>
      <c r="D29" s="36">
        <v>1.5029999999999999</v>
      </c>
      <c r="E29" s="36">
        <v>16.335999999999999</v>
      </c>
      <c r="F29" s="36">
        <v>22.356999999999999</v>
      </c>
      <c r="G29" s="36">
        <v>34.406999999999996</v>
      </c>
      <c r="H29" s="36">
        <v>58.487000000000002</v>
      </c>
      <c r="I29" s="36">
        <v>1.5069999999999999</v>
      </c>
      <c r="J29" s="36">
        <v>1.5049999999999999</v>
      </c>
      <c r="Q29" s="34"/>
    </row>
    <row r="30" spans="1:17" ht="12.75" x14ac:dyDescent="0.25">
      <c r="A30" s="46" t="s">
        <v>586</v>
      </c>
      <c r="B30" s="51">
        <v>0</v>
      </c>
      <c r="C30" s="46" t="s">
        <v>599</v>
      </c>
      <c r="D30" s="52">
        <v>1.0006210153886499</v>
      </c>
      <c r="E30" s="52">
        <v>0.93693088561105498</v>
      </c>
      <c r="F30" s="52">
        <v>0.95318605472677398</v>
      </c>
      <c r="G30" s="52">
        <v>0.91042121432613798</v>
      </c>
      <c r="H30" s="52">
        <v>0.87242455988989498</v>
      </c>
      <c r="I30" s="52">
        <v>0.96166975724881998</v>
      </c>
      <c r="J30" s="52">
        <v>0.94929221881683701</v>
      </c>
      <c r="Q30" s="34"/>
    </row>
    <row r="31" spans="1:17" x14ac:dyDescent="0.2">
      <c r="A31" s="33"/>
      <c r="B31" s="49"/>
      <c r="C31" s="53"/>
      <c r="Q31" s="34"/>
    </row>
    <row r="32" spans="1:17" x14ac:dyDescent="0.2">
      <c r="D32" s="35"/>
      <c r="E32" s="35"/>
      <c r="F32" s="35"/>
      <c r="G32" s="35"/>
      <c r="H32" s="35"/>
      <c r="I32" s="35"/>
      <c r="J32" s="35"/>
      <c r="K32" s="35"/>
      <c r="Q32" s="34"/>
    </row>
    <row r="33" spans="2:85" x14ac:dyDescent="0.2">
      <c r="B33" s="56"/>
      <c r="C33" s="56"/>
      <c r="D33" s="57"/>
      <c r="E33" s="57"/>
      <c r="F33" s="57"/>
      <c r="G33" s="57"/>
      <c r="H33" s="57"/>
      <c r="I33" s="57"/>
      <c r="J33" s="57"/>
      <c r="K33" s="57"/>
      <c r="L33" s="57"/>
      <c r="M33" s="57"/>
    </row>
    <row r="34" spans="2:85" x14ac:dyDescent="0.2">
      <c r="B34" s="56"/>
      <c r="C34" s="56"/>
      <c r="D34" s="57"/>
      <c r="E34" s="57"/>
      <c r="F34" s="57"/>
      <c r="G34" s="57"/>
      <c r="H34" s="57"/>
      <c r="I34" s="57"/>
      <c r="J34" s="57"/>
      <c r="K34" s="57"/>
      <c r="L34" s="57"/>
      <c r="M34" s="57"/>
    </row>
    <row r="35" spans="2:85" x14ac:dyDescent="0.2">
      <c r="B35" s="56"/>
      <c r="C35" s="56"/>
      <c r="D35" s="57"/>
      <c r="E35" s="57"/>
      <c r="F35" s="57"/>
      <c r="G35" s="57"/>
      <c r="H35" s="57"/>
      <c r="I35" s="57"/>
      <c r="J35" s="57"/>
      <c r="K35" s="57"/>
      <c r="L35" s="57"/>
      <c r="M35" s="57"/>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row>
    <row r="36" spans="2:85" x14ac:dyDescent="0.2">
      <c r="B36" s="56"/>
      <c r="C36" s="56"/>
      <c r="D36" s="57"/>
      <c r="E36" s="57"/>
      <c r="F36" s="57"/>
      <c r="G36" s="57"/>
      <c r="H36" s="57"/>
      <c r="I36" s="57"/>
      <c r="J36" s="57"/>
      <c r="K36" s="57"/>
      <c r="L36" s="57"/>
      <c r="M36" s="57"/>
    </row>
    <row r="37" spans="2:85" x14ac:dyDescent="0.2">
      <c r="B37" s="56"/>
      <c r="C37" s="56"/>
      <c r="D37" s="57"/>
      <c r="E37" s="57"/>
      <c r="F37" s="57"/>
      <c r="G37" s="57"/>
      <c r="H37" s="57"/>
      <c r="I37" s="57"/>
      <c r="J37" s="57"/>
      <c r="K37" s="57"/>
      <c r="L37" s="57"/>
      <c r="M37" s="57"/>
    </row>
    <row r="38" spans="2:85" x14ac:dyDescent="0.2">
      <c r="B38" s="56"/>
      <c r="C38" s="56"/>
      <c r="D38" s="57"/>
      <c r="E38" s="57"/>
      <c r="F38" s="57"/>
      <c r="G38" s="57"/>
      <c r="H38" s="57"/>
      <c r="I38" s="57"/>
      <c r="J38" s="57"/>
      <c r="K38" s="57"/>
      <c r="L38" s="57"/>
      <c r="M38" s="57"/>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row>
    <row r="39" spans="2:85" x14ac:dyDescent="0.2">
      <c r="D39" s="35"/>
      <c r="E39" s="35"/>
      <c r="F39" s="55"/>
      <c r="G39" s="35"/>
      <c r="H39" s="35"/>
      <c r="I39" s="35"/>
      <c r="J39" s="35"/>
    </row>
    <row r="40" spans="2:85" x14ac:dyDescent="0.2">
      <c r="D40" s="35"/>
      <c r="E40" s="35"/>
      <c r="F40" s="55"/>
      <c r="G40" s="35"/>
      <c r="H40" s="35"/>
      <c r="I40" s="35"/>
      <c r="J40" s="35"/>
    </row>
    <row r="41" spans="2:85" x14ac:dyDescent="0.2">
      <c r="D41" s="35"/>
      <c r="E41" s="35"/>
      <c r="F41" s="55"/>
      <c r="G41" s="35"/>
      <c r="H41" s="35"/>
      <c r="I41" s="35"/>
      <c r="J41" s="35"/>
    </row>
    <row r="42" spans="2:85" x14ac:dyDescent="0.2">
      <c r="F42" s="55"/>
    </row>
    <row r="43" spans="2:85" x14ac:dyDescent="0.2">
      <c r="F43" s="55"/>
      <c r="P43" s="40"/>
      <c r="Q43" s="35"/>
    </row>
    <row r="44" spans="2:85" x14ac:dyDescent="0.2">
      <c r="F44" s="55"/>
      <c r="P44" s="40"/>
      <c r="Q44" s="40"/>
    </row>
    <row r="45" spans="2:85" x14ac:dyDescent="0.2">
      <c r="F45" s="55"/>
      <c r="P45" s="40"/>
      <c r="Q45" s="35"/>
    </row>
    <row r="46" spans="2:85" x14ac:dyDescent="0.2">
      <c r="F46" s="55"/>
      <c r="G46" s="35"/>
      <c r="H46" s="35"/>
      <c r="I46" s="35"/>
      <c r="J46" s="35"/>
      <c r="K46" s="35"/>
      <c r="L46" s="35"/>
      <c r="M46" s="35"/>
      <c r="N46" s="35"/>
      <c r="O46" s="35"/>
      <c r="P46" s="35"/>
      <c r="Q46" s="40"/>
    </row>
    <row r="47" spans="2:85" x14ac:dyDescent="0.2">
      <c r="F47" s="55"/>
      <c r="P47" s="40"/>
      <c r="Q47" s="35"/>
    </row>
    <row r="48" spans="2:85"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60E55-BA35-BC45-B4EF-16C07ACBCB56}">
  <dimension ref="A1:AX88"/>
  <sheetViews>
    <sheetView showGridLines="0" zoomScale="150" zoomScaleNormal="150" zoomScalePageLayoutView="150" workbookViewId="0">
      <selection activeCell="M25" sqref="M25"/>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20" x14ac:dyDescent="0.2">
      <c r="A1" s="33" t="s">
        <v>606</v>
      </c>
      <c r="D1" s="35"/>
      <c r="E1" s="35"/>
      <c r="F1" s="35"/>
      <c r="G1" s="35"/>
      <c r="H1" s="35"/>
      <c r="I1" s="35"/>
      <c r="J1" s="35"/>
      <c r="K1" s="35"/>
      <c r="L1" s="35"/>
      <c r="M1" s="35"/>
      <c r="N1" s="35"/>
      <c r="O1" s="35"/>
      <c r="P1" s="34"/>
      <c r="Q1" s="34"/>
    </row>
    <row r="2" spans="1:20" x14ac:dyDescent="0.2">
      <c r="A2" s="33" t="s">
        <v>594</v>
      </c>
      <c r="D2" s="35"/>
      <c r="E2" s="35"/>
      <c r="F2" s="35"/>
      <c r="G2" s="35"/>
      <c r="H2" s="35"/>
      <c r="I2" s="35"/>
      <c r="J2" s="35"/>
      <c r="K2" s="35"/>
      <c r="L2" s="35"/>
      <c r="M2" s="35"/>
      <c r="N2" s="35"/>
      <c r="O2" s="35"/>
      <c r="P2" s="34"/>
      <c r="Q2" s="34"/>
    </row>
    <row r="3" spans="1:20" x14ac:dyDescent="0.2">
      <c r="A3" s="33" t="s">
        <v>593</v>
      </c>
      <c r="D3" s="50">
        <v>6.1219999999999999</v>
      </c>
      <c r="E3" s="50">
        <v>1.012</v>
      </c>
      <c r="F3" s="35"/>
      <c r="G3" s="35"/>
      <c r="H3" s="35"/>
      <c r="I3" s="35"/>
      <c r="J3" s="35"/>
      <c r="K3" s="35"/>
      <c r="L3" s="35"/>
      <c r="M3" s="35"/>
      <c r="N3" s="35"/>
      <c r="O3" s="35"/>
      <c r="P3" s="34"/>
      <c r="Q3" s="34"/>
    </row>
    <row r="4" spans="1:20" x14ac:dyDescent="0.2">
      <c r="A4" s="33" t="s">
        <v>590</v>
      </c>
      <c r="D4" s="41"/>
      <c r="E4" s="41"/>
      <c r="F4" s="41"/>
      <c r="G4" s="41"/>
      <c r="H4" s="41"/>
      <c r="I4" s="41"/>
      <c r="J4" s="41"/>
      <c r="K4" s="41"/>
      <c r="L4" s="41"/>
      <c r="M4" s="41"/>
      <c r="N4" s="41"/>
      <c r="O4" s="41"/>
      <c r="P4" s="34"/>
      <c r="Q4" s="34"/>
    </row>
    <row r="5" spans="1:20"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c r="P5" s="34"/>
    </row>
    <row r="6" spans="1:20" ht="12.75" x14ac:dyDescent="0.25">
      <c r="A6" s="46" t="s">
        <v>586</v>
      </c>
      <c r="B6" s="27">
        <v>0.105</v>
      </c>
      <c r="C6" s="47" t="s">
        <v>599</v>
      </c>
      <c r="D6" s="48">
        <v>0.57401946210033195</v>
      </c>
      <c r="E6" s="48">
        <v>1.5385057801805999E-3</v>
      </c>
      <c r="F6" s="48">
        <v>0.22185750547654601</v>
      </c>
      <c r="G6" s="48">
        <v>0.50327075726582804</v>
      </c>
      <c r="H6" s="48">
        <v>1.27821994820289</v>
      </c>
      <c r="I6" s="48">
        <v>2.0434158856484599</v>
      </c>
      <c r="J6" s="48">
        <v>2.9538172943663401</v>
      </c>
      <c r="K6" s="48">
        <v>4.4578012227313399</v>
      </c>
      <c r="L6" s="48">
        <v>5.1422504599133596</v>
      </c>
      <c r="M6" s="48">
        <v>6.0017347106317001</v>
      </c>
      <c r="N6" s="48">
        <v>1.5716597734220499E-2</v>
      </c>
      <c r="O6" s="48">
        <v>0.24722376457523601</v>
      </c>
      <c r="R6" s="45"/>
      <c r="T6" s="45"/>
    </row>
    <row r="7" spans="1:20"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c r="P7" s="34"/>
    </row>
    <row r="8" spans="1:20" ht="12.75" x14ac:dyDescent="0.25">
      <c r="A8" s="46" t="s">
        <v>586</v>
      </c>
      <c r="B8" s="27">
        <v>0.105</v>
      </c>
      <c r="C8" s="47" t="s">
        <v>599</v>
      </c>
      <c r="D8" s="60">
        <v>0.39220844880533301</v>
      </c>
      <c r="E8" s="60">
        <v>4.7275611985616098E-3</v>
      </c>
      <c r="F8" s="60">
        <v>0.25522291704070998</v>
      </c>
      <c r="G8" s="60">
        <v>0.51194178492203601</v>
      </c>
      <c r="H8" s="60">
        <v>1.2712833504154499</v>
      </c>
      <c r="I8" s="60">
        <v>2.0348881283830802</v>
      </c>
      <c r="J8" s="60">
        <v>3.25542236412497</v>
      </c>
      <c r="K8" s="60">
        <v>4.3380394204874104</v>
      </c>
      <c r="L8" s="60">
        <v>5.2835642660549604</v>
      </c>
      <c r="M8" s="60">
        <v>6.0364726313144903</v>
      </c>
      <c r="N8" s="60">
        <v>2.1840579081522E-2</v>
      </c>
      <c r="O8" s="60">
        <v>0.273118983108665</v>
      </c>
      <c r="R8" s="45"/>
      <c r="T8" s="45"/>
    </row>
    <row r="9" spans="1:20"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c r="P9" s="34"/>
      <c r="Q9" s="34"/>
    </row>
    <row r="10" spans="1:20" ht="12.75" x14ac:dyDescent="0.25">
      <c r="A10" s="46" t="s">
        <v>586</v>
      </c>
      <c r="B10" s="58">
        <v>0.105</v>
      </c>
      <c r="C10" s="46" t="s">
        <v>599</v>
      </c>
      <c r="D10" s="60">
        <v>0.38876046999535602</v>
      </c>
      <c r="E10" s="60">
        <v>5.8917971454243304E-4</v>
      </c>
      <c r="F10" s="60">
        <v>0.255905511811024</v>
      </c>
      <c r="G10" s="60">
        <v>0.46827050658320002</v>
      </c>
      <c r="H10" s="60">
        <v>1.22151359007899</v>
      </c>
      <c r="I10" s="60">
        <v>2.1009507839244899</v>
      </c>
      <c r="J10" s="60">
        <v>3.0499152851594902</v>
      </c>
      <c r="K10" s="60">
        <v>4.2848233173609902</v>
      </c>
      <c r="L10" s="60">
        <v>5.1736545894795603</v>
      </c>
      <c r="M10" s="60">
        <v>5.6033556674202796</v>
      </c>
      <c r="N10" s="60">
        <v>1.7795821484044402E-2</v>
      </c>
      <c r="O10" s="60">
        <v>0.29160551319259798</v>
      </c>
      <c r="Q10" s="34"/>
      <c r="R10" s="45"/>
      <c r="T10" s="45"/>
    </row>
    <row r="11" spans="1:20"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20" x14ac:dyDescent="0.2">
      <c r="A12" s="46" t="s">
        <v>586</v>
      </c>
      <c r="B12" s="51">
        <v>0</v>
      </c>
      <c r="C12" s="46" t="s">
        <v>600</v>
      </c>
      <c r="D12" s="60">
        <v>1.07330207957687</v>
      </c>
      <c r="E12" s="60">
        <v>0.99454774697002402</v>
      </c>
      <c r="F12" s="60">
        <v>0.969233547396815</v>
      </c>
      <c r="G12" s="60">
        <v>0.88615924299806703</v>
      </c>
      <c r="H12" s="60">
        <v>0.91529289187311902</v>
      </c>
      <c r="I12" s="60">
        <v>0.92275290758898298</v>
      </c>
      <c r="J12" s="60">
        <v>0.88998901175975498</v>
      </c>
      <c r="K12" s="60">
        <v>0.83513310172379496</v>
      </c>
      <c r="L12" s="60">
        <v>0.83278989948516802</v>
      </c>
      <c r="M12" s="60">
        <v>0.87424642804031205</v>
      </c>
      <c r="N12" s="60">
        <v>0.81398654411067894</v>
      </c>
      <c r="O12" s="60">
        <v>0.72338280903854701</v>
      </c>
    </row>
    <row r="13" spans="1:20"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20" x14ac:dyDescent="0.2">
      <c r="A14" s="46" t="s">
        <v>586</v>
      </c>
      <c r="B14" s="51">
        <v>0</v>
      </c>
      <c r="C14" s="46" t="s">
        <v>600</v>
      </c>
      <c r="D14" s="61">
        <v>0.95803509443899204</v>
      </c>
      <c r="E14" s="61">
        <v>0.99793008279668804</v>
      </c>
      <c r="F14" s="62">
        <v>0.92697798760024996</v>
      </c>
      <c r="G14" s="62">
        <v>0.96778799549372496</v>
      </c>
      <c r="H14" s="62">
        <v>0.98812937402799395</v>
      </c>
      <c r="I14" s="62">
        <v>0.90444160116980399</v>
      </c>
      <c r="J14" s="62">
        <v>0.87342961136550401</v>
      </c>
      <c r="K14" s="62">
        <v>0.87287449392712502</v>
      </c>
      <c r="L14" s="62">
        <v>0.82494554494965</v>
      </c>
      <c r="M14" s="62">
        <v>0.81775408888836498</v>
      </c>
      <c r="N14" s="62">
        <v>0.81306294973079096</v>
      </c>
      <c r="O14" s="62">
        <v>0.67541457748064904</v>
      </c>
    </row>
    <row r="15" spans="1:20"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20" x14ac:dyDescent="0.2">
      <c r="A16" s="46" t="s">
        <v>586</v>
      </c>
      <c r="B16" s="51">
        <v>0</v>
      </c>
      <c r="C16" s="46" t="s">
        <v>600</v>
      </c>
      <c r="D16" s="62">
        <v>0.87461513717200501</v>
      </c>
      <c r="E16" s="62">
        <v>0.93006976878279402</v>
      </c>
      <c r="F16" s="62">
        <v>0.93742760588944796</v>
      </c>
      <c r="G16" s="62">
        <v>0.88585662211421601</v>
      </c>
      <c r="H16" s="62">
        <v>0.831341561887184</v>
      </c>
      <c r="I16" s="62">
        <v>0.83042502438279198</v>
      </c>
      <c r="J16" s="62">
        <v>0.96733893000844495</v>
      </c>
      <c r="K16" s="62">
        <v>0.90238421072455399</v>
      </c>
      <c r="L16" s="62">
        <v>0.82158920539730096</v>
      </c>
      <c r="M16" s="62">
        <v>0.76229488816380597</v>
      </c>
      <c r="N16" s="62">
        <v>0.69113500714032905</v>
      </c>
      <c r="O16" s="62">
        <v>0.70132223374781699</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62">
        <v>0.96267456313519095</v>
      </c>
      <c r="E18" s="62">
        <v>0.91682294539437403</v>
      </c>
      <c r="F18" s="62">
        <v>0.93565923890316005</v>
      </c>
      <c r="G18" s="62">
        <v>0.89650428291142303</v>
      </c>
      <c r="H18" s="62">
        <v>0.93137718278553405</v>
      </c>
      <c r="I18" s="62">
        <v>0.84132574627721801</v>
      </c>
      <c r="J18" s="62">
        <v>0.85061456414701397</v>
      </c>
      <c r="K18" s="62">
        <v>0.78878155792841798</v>
      </c>
      <c r="L18" s="62">
        <v>0.67576192389370404</v>
      </c>
      <c r="M18" s="62">
        <v>0.72156110636134696</v>
      </c>
      <c r="N18" s="62">
        <v>0.68115762938065405</v>
      </c>
      <c r="O18" s="62">
        <v>0.58230407991530697</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0.90578587032132896</v>
      </c>
      <c r="E20" s="62">
        <v>0.81477276801185405</v>
      </c>
      <c r="F20" s="62">
        <v>0.93864618465430005</v>
      </c>
      <c r="G20" s="62">
        <v>0.809602817187553</v>
      </c>
      <c r="H20" s="62">
        <v>0.78011355095338897</v>
      </c>
      <c r="I20" s="62">
        <v>0.80935479165653701</v>
      </c>
      <c r="J20" s="62">
        <v>0.79059850312057101</v>
      </c>
      <c r="K20" s="62">
        <v>0.752135191873883</v>
      </c>
      <c r="L20" s="62">
        <v>0.64360039081582798</v>
      </c>
      <c r="M20" s="62">
        <v>0.64924340864316499</v>
      </c>
      <c r="N20" s="62">
        <v>0.51369882998278504</v>
      </c>
      <c r="O20" s="62">
        <v>0.41595297583801499</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0.74376003701788296</v>
      </c>
      <c r="E22" s="62">
        <v>0.78095046314941596</v>
      </c>
      <c r="F22" s="62">
        <v>0.83524806181715805</v>
      </c>
      <c r="G22" s="62">
        <v>0.78700492054529303</v>
      </c>
      <c r="H22" s="62">
        <v>0.69934530568756903</v>
      </c>
      <c r="I22" s="62">
        <v>0.60850740600076003</v>
      </c>
      <c r="J22" s="62">
        <v>0.56790932515154702</v>
      </c>
      <c r="K22" s="62">
        <v>0.51380546405735295</v>
      </c>
      <c r="L22" s="62">
        <v>0.45573753317502402</v>
      </c>
      <c r="M22" s="62">
        <v>0.38894359505916898</v>
      </c>
      <c r="N22" s="62">
        <v>0.26273363451147103</v>
      </c>
      <c r="O22" s="62">
        <v>0.23944383322584301</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row>
    <row r="24" spans="1:17" x14ac:dyDescent="0.2">
      <c r="A24" s="47" t="s">
        <v>586</v>
      </c>
      <c r="B24" s="49">
        <v>0</v>
      </c>
      <c r="C24" s="47" t="s">
        <v>600</v>
      </c>
      <c r="D24" s="62">
        <v>0.69417779248960998</v>
      </c>
      <c r="E24" s="62">
        <v>0.63290322580645197</v>
      </c>
      <c r="F24" s="62">
        <v>0.55625144213336797</v>
      </c>
      <c r="G24" s="62">
        <v>0.52329148770335498</v>
      </c>
      <c r="H24" s="62">
        <v>0.54052868075545901</v>
      </c>
      <c r="I24" s="62">
        <v>0.372489468012148</v>
      </c>
      <c r="J24" s="62">
        <v>0.31098850397939198</v>
      </c>
      <c r="K24" s="62">
        <v>0.21232398971184399</v>
      </c>
      <c r="L24" s="34"/>
      <c r="M24" s="35"/>
      <c r="N24" s="35"/>
      <c r="O24" s="35"/>
      <c r="P24" s="34"/>
      <c r="Q24" s="34"/>
    </row>
    <row r="25" spans="1:17" x14ac:dyDescent="0.2">
      <c r="A25" s="42" t="s">
        <v>588</v>
      </c>
      <c r="B25" s="43">
        <v>15</v>
      </c>
      <c r="C25" s="42" t="s">
        <v>587</v>
      </c>
      <c r="D25" s="36">
        <v>1.6879999999999999</v>
      </c>
      <c r="E25" s="36">
        <v>13.528</v>
      </c>
      <c r="F25" s="36">
        <v>19.545999999999999</v>
      </c>
      <c r="G25" s="36">
        <v>31.588999999999999</v>
      </c>
      <c r="H25" s="36">
        <v>55.664000000000001</v>
      </c>
      <c r="I25" s="36">
        <v>1.694</v>
      </c>
      <c r="J25" s="35">
        <v>1.6919999999999999</v>
      </c>
      <c r="K25" s="35"/>
      <c r="L25" s="35"/>
      <c r="M25" s="35"/>
      <c r="N25" s="35"/>
      <c r="O25" s="35"/>
      <c r="P25" s="34"/>
      <c r="Q25" s="34"/>
    </row>
    <row r="26" spans="1:17" ht="12.75" x14ac:dyDescent="0.25">
      <c r="A26" s="46" t="s">
        <v>586</v>
      </c>
      <c r="B26" s="51">
        <v>0</v>
      </c>
      <c r="C26" s="46" t="s">
        <v>599</v>
      </c>
      <c r="D26" s="52">
        <v>0.89121905317433703</v>
      </c>
      <c r="E26" s="52">
        <v>0.99147045450621296</v>
      </c>
      <c r="F26" s="52">
        <v>0.88812547632483796</v>
      </c>
      <c r="G26" s="52">
        <v>0.92469566747821996</v>
      </c>
      <c r="H26" s="52">
        <v>0.86508635736489503</v>
      </c>
      <c r="I26" s="52">
        <v>0.92393867594257495</v>
      </c>
      <c r="J26" s="41">
        <v>0.85566675180532703</v>
      </c>
      <c r="K26" s="35"/>
      <c r="L26" s="35"/>
      <c r="M26" s="35"/>
      <c r="N26" s="35"/>
      <c r="O26" s="35"/>
      <c r="P26" s="34"/>
      <c r="Q26" s="34"/>
    </row>
    <row r="27" spans="1:17" x14ac:dyDescent="0.2">
      <c r="A27" s="47" t="s">
        <v>588</v>
      </c>
      <c r="B27" s="49">
        <v>15</v>
      </c>
      <c r="C27" s="47" t="s">
        <v>587</v>
      </c>
      <c r="D27" s="36">
        <v>1.6890000000000001</v>
      </c>
      <c r="E27" s="36">
        <v>15.025</v>
      </c>
      <c r="F27" s="36">
        <v>21.044</v>
      </c>
      <c r="G27" s="36">
        <v>33.090000000000003</v>
      </c>
      <c r="H27" s="36">
        <v>57.168999999999997</v>
      </c>
      <c r="I27" s="36">
        <v>1.6930000000000001</v>
      </c>
      <c r="J27" s="40">
        <v>1.6919999999999999</v>
      </c>
    </row>
    <row r="28" spans="1:17" ht="12.75" x14ac:dyDescent="0.25">
      <c r="A28" s="46" t="s">
        <v>586</v>
      </c>
      <c r="B28" s="51">
        <v>0</v>
      </c>
      <c r="C28" s="46" t="s">
        <v>599</v>
      </c>
      <c r="D28" s="52">
        <v>0.99399257835636001</v>
      </c>
      <c r="E28" s="52">
        <v>0.88998546688360203</v>
      </c>
      <c r="F28" s="52">
        <v>0.87084610561515996</v>
      </c>
      <c r="G28" s="52">
        <v>0.87232806452843403</v>
      </c>
      <c r="H28" s="52">
        <v>0.83426852030822196</v>
      </c>
      <c r="I28" s="52">
        <v>0.97769500787199004</v>
      </c>
      <c r="J28" s="59">
        <v>0.94642375416911895</v>
      </c>
    </row>
    <row r="29" spans="1:17" x14ac:dyDescent="0.2">
      <c r="A29" s="47" t="s">
        <v>588</v>
      </c>
      <c r="B29" s="49">
        <v>15</v>
      </c>
      <c r="C29" s="47" t="s">
        <v>587</v>
      </c>
      <c r="D29" s="36">
        <v>1.6890000000000001</v>
      </c>
      <c r="E29" s="36">
        <v>16.521999999999998</v>
      </c>
      <c r="F29" s="36">
        <v>22.542999999999999</v>
      </c>
      <c r="G29" s="36">
        <v>34.593000000000004</v>
      </c>
      <c r="H29" s="36">
        <v>58.673999999999999</v>
      </c>
      <c r="I29" s="36">
        <v>1.6950000000000001</v>
      </c>
      <c r="J29" s="35">
        <v>1.6910000000000001</v>
      </c>
      <c r="K29" s="35"/>
      <c r="L29" s="35"/>
      <c r="M29" s="35"/>
      <c r="N29" s="35"/>
      <c r="O29" s="35"/>
      <c r="P29" s="34"/>
      <c r="Q29" s="34"/>
    </row>
    <row r="30" spans="1:17" ht="12.75" x14ac:dyDescent="0.25">
      <c r="A30" s="46" t="s">
        <v>586</v>
      </c>
      <c r="B30" s="51">
        <v>0</v>
      </c>
      <c r="C30" s="46" t="s">
        <v>599</v>
      </c>
      <c r="D30" s="52">
        <v>0.91953671250911795</v>
      </c>
      <c r="E30" s="52">
        <v>0.87003662077658495</v>
      </c>
      <c r="F30" s="52">
        <v>0.863189626839034</v>
      </c>
      <c r="G30" s="52">
        <v>0.85676288495126596</v>
      </c>
      <c r="H30" s="52">
        <v>0.87067806213350996</v>
      </c>
      <c r="I30" s="52">
        <v>0.92959397324689197</v>
      </c>
      <c r="J30" s="41">
        <v>0.93758630212648397</v>
      </c>
      <c r="K30" s="35"/>
      <c r="L30" s="35"/>
      <c r="M30" s="35"/>
      <c r="N30" s="35"/>
      <c r="O30" s="35"/>
      <c r="P30" s="34"/>
      <c r="Q30" s="34"/>
    </row>
    <row r="31" spans="1:17" x14ac:dyDescent="0.2">
      <c r="A31" s="33"/>
      <c r="B31" s="49"/>
      <c r="C31" s="53"/>
      <c r="Q31" s="34"/>
    </row>
    <row r="34" spans="1:50" s="36" customFormat="1" x14ac:dyDescent="0.2">
      <c r="A34" s="34"/>
      <c r="B34" s="34"/>
      <c r="C34" s="34"/>
      <c r="D34" s="40"/>
      <c r="E34" s="40"/>
      <c r="F34" s="40"/>
      <c r="G34" s="40"/>
      <c r="H34" s="40"/>
      <c r="I34" s="40"/>
      <c r="J34" s="40"/>
      <c r="K34" s="40"/>
      <c r="L34" s="40"/>
      <c r="M34" s="40"/>
      <c r="N34" s="40"/>
      <c r="O34" s="40"/>
      <c r="P34" s="45"/>
      <c r="Q34" s="45"/>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row>
    <row r="35" spans="1:50" s="36" customFormat="1" x14ac:dyDescent="0.2">
      <c r="A35" s="34"/>
      <c r="B35" s="34"/>
      <c r="C35" s="34"/>
      <c r="D35" s="40"/>
      <c r="E35" s="40"/>
      <c r="F35" s="40"/>
      <c r="G35" s="40"/>
      <c r="H35" s="40"/>
      <c r="I35" s="40"/>
      <c r="J35" s="40"/>
      <c r="K35" s="40"/>
      <c r="L35" s="40"/>
      <c r="M35" s="40"/>
      <c r="N35" s="40"/>
      <c r="O35" s="40"/>
      <c r="P35" s="45"/>
      <c r="Q35" s="45"/>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row>
    <row r="36" spans="1:50" s="36" customFormat="1" x14ac:dyDescent="0.2">
      <c r="A36" s="34"/>
      <c r="B36" s="34"/>
      <c r="C36" s="34"/>
      <c r="D36" s="40"/>
      <c r="E36" s="40"/>
      <c r="F36" s="40"/>
      <c r="G36" s="40"/>
      <c r="H36" s="40"/>
      <c r="I36" s="40"/>
      <c r="J36" s="40"/>
      <c r="K36" s="40"/>
      <c r="L36" s="40"/>
      <c r="M36" s="40"/>
      <c r="N36" s="40"/>
      <c r="O36" s="40"/>
      <c r="P36" s="45"/>
      <c r="Q36" s="45"/>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row>
    <row r="37" spans="1:50" s="36" customFormat="1" x14ac:dyDescent="0.2">
      <c r="A37" s="34"/>
      <c r="B37" s="34"/>
      <c r="C37" s="34"/>
      <c r="D37" s="40"/>
      <c r="E37" s="40"/>
      <c r="F37" s="40"/>
      <c r="G37" s="40"/>
      <c r="H37" s="40"/>
      <c r="I37" s="40"/>
      <c r="J37" s="40"/>
      <c r="K37" s="40"/>
      <c r="L37" s="40"/>
      <c r="M37" s="40"/>
      <c r="N37" s="40"/>
      <c r="O37" s="40"/>
      <c r="P37" s="45"/>
      <c r="Q37" s="45"/>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row>
    <row r="38" spans="1:50" s="36" customFormat="1" x14ac:dyDescent="0.2">
      <c r="A38" s="34"/>
      <c r="B38" s="34"/>
      <c r="C38" s="34"/>
      <c r="D38" s="40"/>
      <c r="E38" s="40"/>
      <c r="F38" s="40"/>
      <c r="G38" s="40"/>
      <c r="H38" s="40"/>
      <c r="I38" s="40"/>
      <c r="J38" s="40"/>
      <c r="K38" s="40"/>
      <c r="L38" s="40"/>
      <c r="M38" s="40"/>
      <c r="N38" s="40"/>
      <c r="O38" s="40"/>
      <c r="P38" s="45"/>
      <c r="Q38" s="45"/>
      <c r="R38" s="34"/>
      <c r="S38" s="34"/>
      <c r="T38" s="34"/>
      <c r="U38" s="34"/>
      <c r="V38" s="34"/>
      <c r="W38" s="34"/>
      <c r="X38" s="34"/>
      <c r="Y38" s="34"/>
      <c r="Z38" s="34"/>
      <c r="AA38" s="34"/>
      <c r="AB38" s="34"/>
      <c r="AC38" s="34"/>
      <c r="AD38" s="34"/>
      <c r="AE38" s="34"/>
      <c r="AF38" s="34"/>
      <c r="AG38" s="34"/>
      <c r="AH38" s="34"/>
      <c r="AI38" s="34"/>
      <c r="AJ38" s="34"/>
    </row>
    <row r="39" spans="1:50" s="36" customFormat="1" x14ac:dyDescent="0.2">
      <c r="A39" s="34"/>
      <c r="B39" s="34"/>
      <c r="C39" s="34"/>
      <c r="D39" s="40"/>
      <c r="E39" s="40"/>
      <c r="F39" s="40"/>
      <c r="G39" s="40"/>
      <c r="H39" s="40"/>
      <c r="I39" s="40"/>
      <c r="J39" s="40"/>
      <c r="K39" s="40"/>
      <c r="L39" s="40"/>
      <c r="M39" s="40"/>
      <c r="N39" s="40"/>
      <c r="O39" s="40"/>
      <c r="P39" s="45"/>
      <c r="Q39" s="45"/>
      <c r="R39" s="34"/>
      <c r="S39" s="34"/>
      <c r="T39" s="34"/>
      <c r="U39" s="34"/>
      <c r="V39" s="34"/>
      <c r="W39" s="34"/>
      <c r="X39" s="34"/>
      <c r="Y39" s="34"/>
      <c r="Z39" s="34"/>
      <c r="AA39" s="34"/>
      <c r="AB39" s="34"/>
      <c r="AC39" s="34"/>
      <c r="AD39" s="34"/>
      <c r="AE39" s="34"/>
      <c r="AF39" s="34"/>
      <c r="AG39" s="34"/>
      <c r="AH39" s="34"/>
      <c r="AI39" s="34"/>
      <c r="AJ39" s="34"/>
    </row>
    <row r="40" spans="1:50" x14ac:dyDescent="0.2">
      <c r="D40" s="35"/>
      <c r="E40" s="35"/>
      <c r="F40" s="55"/>
      <c r="G40" s="35"/>
      <c r="H40" s="35"/>
      <c r="I40" s="35"/>
      <c r="J40" s="35"/>
    </row>
    <row r="41" spans="1:50" x14ac:dyDescent="0.2">
      <c r="D41" s="35"/>
      <c r="E41" s="35"/>
      <c r="F41" s="55"/>
      <c r="G41" s="35"/>
      <c r="H41" s="35"/>
      <c r="I41" s="35"/>
      <c r="J41" s="35"/>
    </row>
    <row r="42" spans="1:50" x14ac:dyDescent="0.2">
      <c r="F42" s="55"/>
    </row>
    <row r="43" spans="1:50" x14ac:dyDescent="0.2">
      <c r="F43" s="55"/>
      <c r="P43" s="40"/>
      <c r="Q43" s="35"/>
    </row>
    <row r="44" spans="1:50" x14ac:dyDescent="0.2">
      <c r="F44" s="55"/>
      <c r="P44" s="40"/>
      <c r="Q44" s="40"/>
    </row>
    <row r="45" spans="1:50" x14ac:dyDescent="0.2">
      <c r="F45" s="55"/>
      <c r="P45" s="40"/>
      <c r="Q45" s="35"/>
    </row>
    <row r="46" spans="1:50" x14ac:dyDescent="0.2">
      <c r="F46" s="55"/>
      <c r="G46" s="35"/>
      <c r="H46" s="35"/>
      <c r="I46" s="35"/>
      <c r="J46" s="35"/>
      <c r="K46" s="35"/>
      <c r="L46" s="35"/>
      <c r="M46" s="35"/>
      <c r="N46" s="35"/>
      <c r="O46" s="35"/>
      <c r="P46" s="35"/>
      <c r="Q46" s="40"/>
    </row>
    <row r="47" spans="1:50" x14ac:dyDescent="0.2">
      <c r="F47" s="55"/>
      <c r="P47" s="40"/>
      <c r="Q47" s="35"/>
    </row>
    <row r="48" spans="1:50"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F8F7C-E34A-734B-9057-2FFA1C03E7A8}">
  <dimension ref="A1:AE33"/>
  <sheetViews>
    <sheetView workbookViewId="0">
      <selection activeCell="L3" sqref="L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607</v>
      </c>
    </row>
    <row r="2" spans="1:31" x14ac:dyDescent="0.2">
      <c r="A2" s="29" t="s">
        <v>594</v>
      </c>
      <c r="D2" s="31"/>
      <c r="E2" s="31"/>
    </row>
    <row r="3" spans="1:31" x14ac:dyDescent="0.2">
      <c r="A3" s="29" t="s">
        <v>593</v>
      </c>
      <c r="D3" s="30">
        <v>6.27</v>
      </c>
      <c r="E3" s="30">
        <v>0.45200000000000001</v>
      </c>
      <c r="G3" s="15" t="s">
        <v>592</v>
      </c>
      <c r="H3" s="15">
        <v>1.71</v>
      </c>
      <c r="I3" s="15">
        <v>1.1200000000000001</v>
      </c>
      <c r="K3" s="15" t="s">
        <v>591</v>
      </c>
      <c r="L3" s="15">
        <v>5.36</v>
      </c>
      <c r="M3" s="15">
        <v>0.82</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1.3711312047559201</v>
      </c>
      <c r="E6" s="22">
        <v>1.4388218487473201E-3</v>
      </c>
      <c r="F6" s="22">
        <v>0.27270502672171298</v>
      </c>
      <c r="G6" s="22">
        <v>0.50536426932136902</v>
      </c>
      <c r="H6" s="22">
        <v>1.32114008299249</v>
      </c>
      <c r="I6" s="22">
        <v>2.1984000126127898</v>
      </c>
      <c r="J6" s="22">
        <v>3.3342285524801301</v>
      </c>
      <c r="K6" s="22">
        <v>4.5942397796965402</v>
      </c>
      <c r="L6" s="22">
        <v>5.6411736250773101</v>
      </c>
      <c r="M6" s="22">
        <v>6.0640897840596297</v>
      </c>
      <c r="N6" s="22">
        <v>7.5451619295996003E-3</v>
      </c>
      <c r="O6" s="22">
        <v>0.2866489982216</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2.0213405390691799</v>
      </c>
      <c r="E8" s="22">
        <v>1.9166744998947501E-3</v>
      </c>
      <c r="F8" s="22">
        <v>0.27592646484023198</v>
      </c>
      <c r="G8" s="22">
        <v>0.51065366149896696</v>
      </c>
      <c r="H8" s="22">
        <v>1.3087932942437599</v>
      </c>
      <c r="I8" s="22">
        <v>2.21361270369801</v>
      </c>
      <c r="J8" s="22">
        <v>3.3066174019828698</v>
      </c>
      <c r="K8" s="22">
        <v>4.4985541900259198</v>
      </c>
      <c r="L8" s="22">
        <v>5.4479511284841502</v>
      </c>
      <c r="M8" s="22">
        <v>5.8647856245480696</v>
      </c>
      <c r="N8" s="22">
        <v>7.7435377243850103E-3</v>
      </c>
      <c r="O8" s="22">
        <v>0.27676696927224698</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1.5185654964680999</v>
      </c>
      <c r="E10" s="22">
        <v>1.54915035365979E-3</v>
      </c>
      <c r="F10" s="22">
        <v>0.28419726242402199</v>
      </c>
      <c r="G10" s="22">
        <v>0.51781708396747805</v>
      </c>
      <c r="H10" s="22">
        <v>1.3042976592345601</v>
      </c>
      <c r="I10" s="22">
        <v>2.16913100722646</v>
      </c>
      <c r="J10" s="22">
        <v>3.3176477554265298</v>
      </c>
      <c r="K10" s="22">
        <v>4.4787287208161599</v>
      </c>
      <c r="L10" s="22">
        <v>5.3267809955252998</v>
      </c>
      <c r="M10" s="22">
        <v>5.6900277880311902</v>
      </c>
      <c r="N10" s="22">
        <v>7.3840808623305198E-3</v>
      </c>
      <c r="O10" s="22">
        <v>0.276143494267656</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0.94949356898830795</v>
      </c>
      <c r="E12" s="22">
        <v>0.96020777689250503</v>
      </c>
      <c r="F12" s="22">
        <v>0.98486962893689001</v>
      </c>
      <c r="G12" s="22">
        <v>0.96381018777557403</v>
      </c>
      <c r="H12" s="22">
        <v>0.947922378076959</v>
      </c>
      <c r="I12" s="22">
        <v>0.912201534203398</v>
      </c>
      <c r="J12" s="22">
        <v>0.93300635550862299</v>
      </c>
      <c r="K12" s="22">
        <v>0.90884365829760905</v>
      </c>
      <c r="L12" s="22">
        <v>0.85938235827792797</v>
      </c>
      <c r="M12" s="22">
        <v>0.83016681402872805</v>
      </c>
      <c r="N12" s="22">
        <v>0.78557783095982803</v>
      </c>
      <c r="O12" s="22">
        <v>0.75805844484308305</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0.95213038514203696</v>
      </c>
      <c r="E14" s="14">
        <v>0.94609677232299405</v>
      </c>
      <c r="F14" s="14">
        <v>0.96434854960180805</v>
      </c>
      <c r="G14" s="14">
        <v>0.96965589417039499</v>
      </c>
      <c r="H14" s="14">
        <v>0.95211536765002303</v>
      </c>
      <c r="I14" s="14">
        <v>0.92137852672123299</v>
      </c>
      <c r="J14" s="14">
        <v>0.91254433892764097</v>
      </c>
      <c r="K14" s="14">
        <v>0.89268254943078895</v>
      </c>
      <c r="L14" s="14">
        <v>0.83254310940915699</v>
      </c>
      <c r="M14" s="14">
        <v>0.74176469971481296</v>
      </c>
      <c r="N14" s="14">
        <v>0.66475369386552097</v>
      </c>
      <c r="O14" s="14">
        <v>0.56419793987318101</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0.96457608572984699</v>
      </c>
      <c r="E16" s="14">
        <v>0.91253538537489398</v>
      </c>
      <c r="F16" s="14">
        <v>0.97199965300231805</v>
      </c>
      <c r="G16" s="14">
        <v>0.93155262807231898</v>
      </c>
      <c r="H16" s="14">
        <v>0.92149813884766696</v>
      </c>
      <c r="I16" s="14">
        <v>0.85078146345118499</v>
      </c>
      <c r="J16" s="14">
        <v>0.86731424461542495</v>
      </c>
      <c r="K16" s="14">
        <v>0.76440466705132604</v>
      </c>
      <c r="L16" s="14">
        <v>0.66394852709312902</v>
      </c>
      <c r="M16" s="14">
        <v>0.559807248519263</v>
      </c>
      <c r="N16" s="14">
        <v>0.44533861639683198</v>
      </c>
      <c r="O16" s="14">
        <v>0.30968772323280502</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0.93959886767767198</v>
      </c>
      <c r="E18" s="14">
        <v>0.93543293484935597</v>
      </c>
      <c r="F18" s="14">
        <v>0.903632101734407</v>
      </c>
      <c r="G18" s="14">
        <v>0.91000911615345603</v>
      </c>
      <c r="H18" s="14">
        <v>0.85589531634221605</v>
      </c>
      <c r="I18" s="14">
        <v>0.80320004964071601</v>
      </c>
      <c r="J18" s="14">
        <v>0.68437871955811602</v>
      </c>
      <c r="K18" s="14">
        <v>0.57028474420462805</v>
      </c>
      <c r="L18" s="14">
        <v>0.43140096744480699</v>
      </c>
      <c r="M18" s="14">
        <v>0.29284776575309601</v>
      </c>
      <c r="N18" s="14">
        <v>0.203855875638143</v>
      </c>
      <c r="O18" s="14">
        <v>0.117074856612</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0.92820098339976598</v>
      </c>
      <c r="E20" s="14">
        <v>0.90892426431284901</v>
      </c>
      <c r="F20" s="14">
        <v>0.85819712136313597</v>
      </c>
      <c r="G20" s="14">
        <v>0.79551998521899303</v>
      </c>
      <c r="H20" s="14">
        <v>0.70875505410826101</v>
      </c>
      <c r="I20" s="14">
        <v>0.60509042289998105</v>
      </c>
      <c r="J20" s="14">
        <v>0.45525955179649302</v>
      </c>
      <c r="K20" s="14">
        <v>0.32276813337319299</v>
      </c>
      <c r="L20" s="14">
        <v>0.19826759019839699</v>
      </c>
      <c r="M20" s="14">
        <v>0.119350130517811</v>
      </c>
      <c r="N20" s="14">
        <v>6.4598619035772104E-2</v>
      </c>
      <c r="O20" s="14">
        <v>3.2824348921933803E-2</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0.65676448128782206</v>
      </c>
      <c r="E22" s="14">
        <v>0.46296806399887402</v>
      </c>
      <c r="F22" s="14">
        <v>0.36151595137117998</v>
      </c>
      <c r="G22" s="14">
        <v>0.25563160990000899</v>
      </c>
      <c r="H22" s="14">
        <v>0.161434733545813</v>
      </c>
      <c r="I22" s="14">
        <v>8.4915219500800304E-2</v>
      </c>
      <c r="J22" s="14">
        <v>4.1544467367161102E-2</v>
      </c>
      <c r="K22" s="14">
        <v>1.81599870499097E-2</v>
      </c>
      <c r="L22" s="14">
        <v>9.8360810033364006E-3</v>
      </c>
      <c r="M22" s="14">
        <v>3.2173029812573601E-3</v>
      </c>
      <c r="N22" s="14">
        <v>1.9621842430174699E-3</v>
      </c>
      <c r="O22" s="14">
        <v>8.5991292303168201E-4</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0.15634674609031901</v>
      </c>
      <c r="E24" s="14">
        <v>6.6037699257321295E-2</v>
      </c>
      <c r="F24" s="14">
        <v>3.7358707571606899E-2</v>
      </c>
      <c r="G24" s="14">
        <v>1.9088524476106698E-2</v>
      </c>
      <c r="H24" s="14">
        <v>7.5976093720397002E-3</v>
      </c>
      <c r="I24" s="14">
        <v>3.27946024458838E-3</v>
      </c>
      <c r="J24" s="14">
        <v>1.1145590714540701E-3</v>
      </c>
      <c r="K24" s="14">
        <v>5.8890647429055199E-5</v>
      </c>
      <c r="L24" s="14"/>
      <c r="M24" s="14"/>
      <c r="N24" s="14"/>
      <c r="O24" s="14"/>
    </row>
    <row r="25" spans="1:15" x14ac:dyDescent="0.2">
      <c r="A25" s="20" t="s">
        <v>588</v>
      </c>
      <c r="B25" s="21">
        <v>15</v>
      </c>
      <c r="C25" s="20" t="s">
        <v>587</v>
      </c>
      <c r="D25" s="19">
        <v>1.206</v>
      </c>
      <c r="E25" s="19">
        <v>13.042999999999999</v>
      </c>
      <c r="F25" s="19">
        <v>19.062999999999999</v>
      </c>
      <c r="G25" s="19">
        <v>31.102</v>
      </c>
      <c r="H25" s="19">
        <v>55.176000000000002</v>
      </c>
      <c r="I25" s="19">
        <v>1.204</v>
      </c>
      <c r="J25" s="14"/>
      <c r="K25" s="14"/>
      <c r="L25" s="14"/>
      <c r="M25" s="14"/>
      <c r="N25" s="14"/>
      <c r="O25" s="14"/>
    </row>
    <row r="26" spans="1:15" ht="12.75" x14ac:dyDescent="0.25">
      <c r="A26" s="17" t="s">
        <v>586</v>
      </c>
      <c r="B26" s="24">
        <v>0</v>
      </c>
      <c r="C26" s="23" t="s">
        <v>585</v>
      </c>
      <c r="D26" s="22">
        <v>0.93256245816994898</v>
      </c>
      <c r="E26" s="22">
        <v>0.86312322186856105</v>
      </c>
      <c r="F26" s="22">
        <v>0.85209261359845201</v>
      </c>
      <c r="G26" s="22">
        <v>0.82696310504246295</v>
      </c>
      <c r="H26" s="22">
        <v>0.80982814396860203</v>
      </c>
      <c r="I26" s="22">
        <v>0.94608896784229601</v>
      </c>
      <c r="J26" s="14"/>
      <c r="K26" s="14"/>
      <c r="L26" s="14"/>
      <c r="M26" s="14"/>
      <c r="N26" s="14"/>
      <c r="O26" s="14"/>
    </row>
    <row r="27" spans="1:15" x14ac:dyDescent="0.2">
      <c r="A27" s="20" t="s">
        <v>588</v>
      </c>
      <c r="B27" s="21">
        <v>15</v>
      </c>
      <c r="C27" s="20" t="s">
        <v>587</v>
      </c>
      <c r="D27" s="19">
        <v>1.2050000000000001</v>
      </c>
      <c r="E27" s="19">
        <v>14.548999999999999</v>
      </c>
      <c r="F27" s="19">
        <v>20.571999999999999</v>
      </c>
      <c r="G27" s="19">
        <v>32.613</v>
      </c>
      <c r="H27" s="19">
        <v>56.686</v>
      </c>
      <c r="I27" s="19">
        <v>1.2050000000000001</v>
      </c>
      <c r="J27" s="14"/>
      <c r="K27" s="14"/>
      <c r="L27" s="14"/>
      <c r="M27" s="14"/>
      <c r="N27" s="14"/>
      <c r="O27" s="14"/>
    </row>
    <row r="28" spans="1:15" ht="12.75" x14ac:dyDescent="0.25">
      <c r="A28" s="17" t="s">
        <v>586</v>
      </c>
      <c r="B28" s="24">
        <v>0</v>
      </c>
      <c r="C28" s="23" t="s">
        <v>585</v>
      </c>
      <c r="D28" s="22">
        <v>0.95537376162746501</v>
      </c>
      <c r="E28" s="22">
        <v>0.86286697089856002</v>
      </c>
      <c r="F28" s="22">
        <v>0.85514482211069898</v>
      </c>
      <c r="G28" s="22">
        <v>0.84422921752024505</v>
      </c>
      <c r="H28" s="22">
        <v>0.80645795384997898</v>
      </c>
      <c r="I28" s="22">
        <v>0.944843351523867</v>
      </c>
      <c r="J28" s="14"/>
      <c r="K28" s="14"/>
      <c r="L28" s="14"/>
      <c r="M28" s="14"/>
      <c r="N28" s="14"/>
      <c r="O28" s="14"/>
    </row>
    <row r="29" spans="1:15" x14ac:dyDescent="0.2">
      <c r="A29" s="20" t="s">
        <v>588</v>
      </c>
      <c r="B29" s="21">
        <v>15</v>
      </c>
      <c r="C29" s="20" t="s">
        <v>587</v>
      </c>
      <c r="D29" s="19">
        <v>1.2050000000000001</v>
      </c>
      <c r="E29" s="19">
        <v>16.062000000000001</v>
      </c>
      <c r="F29" s="19">
        <v>22.084</v>
      </c>
      <c r="G29" s="19">
        <v>34.125</v>
      </c>
      <c r="H29" s="19">
        <v>58.2</v>
      </c>
      <c r="I29" s="19">
        <v>1.2050000000000001</v>
      </c>
      <c r="J29" s="14"/>
      <c r="K29" s="14"/>
      <c r="L29" s="14"/>
      <c r="M29" s="14"/>
      <c r="N29" s="14"/>
      <c r="O29" s="14"/>
    </row>
    <row r="30" spans="1:15" ht="12.75" x14ac:dyDescent="0.25">
      <c r="A30" s="17" t="s">
        <v>586</v>
      </c>
      <c r="B30" s="18">
        <v>0</v>
      </c>
      <c r="C30" s="17" t="s">
        <v>585</v>
      </c>
      <c r="D30" s="16">
        <v>0.92638949631714895</v>
      </c>
      <c r="E30" s="16">
        <v>0.87227898531842896</v>
      </c>
      <c r="F30" s="16">
        <v>0.86219963926339804</v>
      </c>
      <c r="G30" s="16">
        <v>0.825940744663895</v>
      </c>
      <c r="H30" s="16">
        <v>0.84955189742386295</v>
      </c>
      <c r="I30" s="16">
        <v>0.94681628230418102</v>
      </c>
      <c r="J30" s="14"/>
      <c r="K30" s="14"/>
      <c r="L30" s="14"/>
      <c r="M30" s="14"/>
      <c r="N30" s="14"/>
      <c r="O30" s="14"/>
    </row>
    <row r="33" s="14" customFormat="1" x14ac:dyDescent="0.2"/>
  </sheetData>
  <pageMargins left="0.7" right="0.7" top="0.75" bottom="0.75" header="0.3" footer="0.3"/>
  <pageSetup paperSize="9" orientation="portrai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33790C-66C8-A149-9D01-91913137AF82}">
  <dimension ref="A1:AE33"/>
  <sheetViews>
    <sheetView workbookViewId="0">
      <selection activeCell="L3" sqref="L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607</v>
      </c>
    </row>
    <row r="2" spans="1:31" x14ac:dyDescent="0.2">
      <c r="A2" s="29" t="s">
        <v>594</v>
      </c>
      <c r="D2" s="31"/>
      <c r="E2" s="31"/>
    </row>
    <row r="3" spans="1:31" x14ac:dyDescent="0.2">
      <c r="A3" s="29" t="s">
        <v>593</v>
      </c>
      <c r="D3" s="30">
        <v>6.27</v>
      </c>
      <c r="E3" s="30">
        <v>0.45200000000000001</v>
      </c>
      <c r="G3" s="15" t="s">
        <v>592</v>
      </c>
      <c r="H3" s="15">
        <v>1.71</v>
      </c>
      <c r="I3" s="15">
        <v>1.1200000000000001</v>
      </c>
      <c r="K3" s="15" t="s">
        <v>591</v>
      </c>
      <c r="L3" s="15">
        <v>5.36</v>
      </c>
      <c r="M3" s="15">
        <v>0.82</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2.53666937734853</v>
      </c>
      <c r="E6" s="22">
        <v>6.2921348314606803E-3</v>
      </c>
      <c r="F6" s="22">
        <v>0.27338996953362998</v>
      </c>
      <c r="G6" s="22">
        <v>0.49645803997677201</v>
      </c>
      <c r="H6" s="22">
        <v>1.3016812589908799</v>
      </c>
      <c r="I6" s="22">
        <v>2.2276713284824301</v>
      </c>
      <c r="J6" s="22">
        <v>3.4664846905776598</v>
      </c>
      <c r="K6" s="22">
        <v>4.7561852417017496</v>
      </c>
      <c r="L6" s="22">
        <v>5.8476460845763203</v>
      </c>
      <c r="M6" s="22">
        <v>6.2859061305961799</v>
      </c>
      <c r="N6" s="22">
        <v>2.1219947989456402E-2</v>
      </c>
      <c r="O6" s="22">
        <v>0.27673187540798999</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3.0976805716723201</v>
      </c>
      <c r="E8" s="22">
        <v>9.1164364416301408E-3</v>
      </c>
      <c r="F8" s="22">
        <v>0.27485058652480099</v>
      </c>
      <c r="G8" s="22">
        <v>0.50065938301643798</v>
      </c>
      <c r="H8" s="22">
        <v>1.2918779530456701</v>
      </c>
      <c r="I8" s="22">
        <v>2.2196270702513301</v>
      </c>
      <c r="J8" s="22">
        <v>3.4018719475538699</v>
      </c>
      <c r="K8" s="22">
        <v>4.7886071700652604</v>
      </c>
      <c r="L8" s="22">
        <v>5.7685693869992303</v>
      </c>
      <c r="M8" s="22">
        <v>6.3089990630351203</v>
      </c>
      <c r="N8" s="22">
        <v>2.1971865687401702E-2</v>
      </c>
      <c r="O8" s="22">
        <v>0.27860955245198099</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2.6009314928323102</v>
      </c>
      <c r="E10" s="22">
        <v>7.6291524357099301E-3</v>
      </c>
      <c r="F10" s="22">
        <v>0.272673916967062</v>
      </c>
      <c r="G10" s="22">
        <v>0.50462712554779199</v>
      </c>
      <c r="H10" s="22">
        <v>1.3203529165357599</v>
      </c>
      <c r="I10" s="22">
        <v>2.17648131244326</v>
      </c>
      <c r="J10" s="22">
        <v>3.4224699819886202</v>
      </c>
      <c r="K10" s="22">
        <v>4.7389982255498797</v>
      </c>
      <c r="L10" s="22">
        <v>5.8591384427860298</v>
      </c>
      <c r="M10" s="22">
        <v>6.33511833451211</v>
      </c>
      <c r="N10" s="22">
        <v>2.09789765145337E-2</v>
      </c>
      <c r="O10" s="22">
        <v>0.27606706026868899</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0.96181979431578601</v>
      </c>
      <c r="E12" s="22">
        <v>0.93509655673290004</v>
      </c>
      <c r="F12" s="22">
        <v>0.99787827894107295</v>
      </c>
      <c r="G12" s="22">
        <v>0.96144600428534599</v>
      </c>
      <c r="H12" s="22">
        <v>0.91673518559659595</v>
      </c>
      <c r="I12" s="22">
        <v>0.92202849746485405</v>
      </c>
      <c r="J12" s="22">
        <v>0.96015856925638998</v>
      </c>
      <c r="K12" s="22">
        <v>0.91676651609488202</v>
      </c>
      <c r="L12" s="22">
        <v>0.89470730443792101</v>
      </c>
      <c r="M12" s="22">
        <v>0.86378833863128501</v>
      </c>
      <c r="N12" s="22">
        <v>0.83673165649650205</v>
      </c>
      <c r="O12" s="22">
        <v>0.87442054844510098</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0.95025223420938298</v>
      </c>
      <c r="E14" s="14">
        <v>0.94996715658584197</v>
      </c>
      <c r="F14" s="14">
        <v>0.95002246925260203</v>
      </c>
      <c r="G14" s="14">
        <v>0.97829698564469902</v>
      </c>
      <c r="H14" s="14">
        <v>0.97319354138782599</v>
      </c>
      <c r="I14" s="14">
        <v>0.93098029439585495</v>
      </c>
      <c r="J14" s="14">
        <v>0.93400847256889796</v>
      </c>
      <c r="K14" s="14">
        <v>0.92679687991370296</v>
      </c>
      <c r="L14" s="14">
        <v>0.90802840522669503</v>
      </c>
      <c r="M14" s="14">
        <v>0.83306344241209895</v>
      </c>
      <c r="N14" s="14">
        <v>0.80111956189591704</v>
      </c>
      <c r="O14" s="14">
        <v>0.76495395251617304</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0.95772252269890601</v>
      </c>
      <c r="E16" s="14">
        <v>0.95407266920736999</v>
      </c>
      <c r="F16" s="14">
        <v>0.96456567474553401</v>
      </c>
      <c r="G16" s="14">
        <v>0.94527671878582897</v>
      </c>
      <c r="H16" s="14">
        <v>0.95448351487862804</v>
      </c>
      <c r="I16" s="14">
        <v>0.90212193556297604</v>
      </c>
      <c r="J16" s="14">
        <v>0.90128087374105104</v>
      </c>
      <c r="K16" s="14">
        <v>0.84499317868525803</v>
      </c>
      <c r="L16" s="14">
        <v>0.81994902031463202</v>
      </c>
      <c r="M16" s="14">
        <v>0.75182305872683097</v>
      </c>
      <c r="N16" s="14">
        <v>0.68376520751973102</v>
      </c>
      <c r="O16" s="14">
        <v>0.56512255712153503</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0.95118277177096</v>
      </c>
      <c r="E18" s="14">
        <v>0.920507049626209</v>
      </c>
      <c r="F18" s="14">
        <v>0.93980965292257101</v>
      </c>
      <c r="G18" s="14">
        <v>0.94003679117800798</v>
      </c>
      <c r="H18" s="14">
        <v>0.90362948199886595</v>
      </c>
      <c r="I18" s="14">
        <v>0.89092372565744404</v>
      </c>
      <c r="J18" s="14">
        <v>0.81859823734639803</v>
      </c>
      <c r="K18" s="14">
        <v>0.75237313669056305</v>
      </c>
      <c r="L18" s="14">
        <v>0.68681201320794605</v>
      </c>
      <c r="M18" s="14">
        <v>0.53927714248757996</v>
      </c>
      <c r="N18" s="14">
        <v>0.45432577301604199</v>
      </c>
      <c r="O18" s="14">
        <v>0.30849141824751602</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0.92271303104343805</v>
      </c>
      <c r="E20" s="14">
        <v>0.93766694583892896</v>
      </c>
      <c r="F20" s="14">
        <v>0.90597025575913304</v>
      </c>
      <c r="G20" s="14">
        <v>0.89474913113052701</v>
      </c>
      <c r="H20" s="14">
        <v>0.85038966378273095</v>
      </c>
      <c r="I20" s="14">
        <v>0.79460083964044803</v>
      </c>
      <c r="J20" s="14">
        <v>0.66905024715649997</v>
      </c>
      <c r="K20" s="14">
        <v>0.60141482760206399</v>
      </c>
      <c r="L20" s="14">
        <v>0.45042929258228898</v>
      </c>
      <c r="M20" s="14">
        <v>0.32663875934710901</v>
      </c>
      <c r="N20" s="14">
        <v>0.22634502621806299</v>
      </c>
      <c r="O20" s="14">
        <v>0.13695968916949999</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0.81284449362849098</v>
      </c>
      <c r="E22" s="14">
        <v>0.69830598567439195</v>
      </c>
      <c r="F22" s="14">
        <v>0.65471235089463198</v>
      </c>
      <c r="G22" s="14">
        <v>0.53646072598740302</v>
      </c>
      <c r="H22" s="14">
        <v>0.40692693945013197</v>
      </c>
      <c r="I22" s="14">
        <v>0.284562600670411</v>
      </c>
      <c r="J22" s="14">
        <v>0.185015811842525</v>
      </c>
      <c r="K22" s="14">
        <v>0.111473712836978</v>
      </c>
      <c r="L22" s="14">
        <v>6.0193480695840303E-2</v>
      </c>
      <c r="M22" s="14">
        <v>3.1897595845570503E-2</v>
      </c>
      <c r="N22" s="14">
        <v>1.2949702534982E-2</v>
      </c>
      <c r="O22" s="14">
        <v>1.90374113203695E-3</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0.435552571293151</v>
      </c>
      <c r="E24" s="14">
        <v>0.25553264357258798</v>
      </c>
      <c r="F24" s="14">
        <v>0.20116580087191699</v>
      </c>
      <c r="G24" s="14">
        <v>0.13019228063893201</v>
      </c>
      <c r="H24" s="14">
        <v>5.3675805099239297E-2</v>
      </c>
      <c r="I24" s="14">
        <v>3.1094602070655199E-2</v>
      </c>
      <c r="J24" s="14">
        <v>1.8337402347721E-2</v>
      </c>
      <c r="K24" s="14">
        <v>7.9362019221903592E-3</v>
      </c>
      <c r="L24" s="14"/>
      <c r="M24" s="14"/>
      <c r="N24" s="14"/>
      <c r="O24" s="14"/>
    </row>
    <row r="25" spans="1:15" x14ac:dyDescent="0.2">
      <c r="A25" s="20" t="s">
        <v>588</v>
      </c>
      <c r="B25" s="21">
        <v>15</v>
      </c>
      <c r="C25" s="20" t="s">
        <v>587</v>
      </c>
      <c r="D25" s="19">
        <v>1.345</v>
      </c>
      <c r="E25" s="19">
        <v>13.182</v>
      </c>
      <c r="F25" s="19">
        <v>19.202999999999999</v>
      </c>
      <c r="G25" s="19">
        <v>31.242000000000001</v>
      </c>
      <c r="H25" s="19">
        <v>55.317</v>
      </c>
      <c r="I25" s="19">
        <v>1.345</v>
      </c>
      <c r="J25" s="14"/>
      <c r="K25" s="14"/>
      <c r="L25" s="14"/>
      <c r="M25" s="14"/>
      <c r="N25" s="14"/>
      <c r="O25" s="14"/>
    </row>
    <row r="26" spans="1:15" ht="12.75" x14ac:dyDescent="0.25">
      <c r="A26" s="17" t="s">
        <v>586</v>
      </c>
      <c r="B26" s="24">
        <v>0</v>
      </c>
      <c r="C26" s="23" t="s">
        <v>585</v>
      </c>
      <c r="D26" s="22">
        <v>0.92383969232197205</v>
      </c>
      <c r="E26" s="22">
        <v>0.90799273737991204</v>
      </c>
      <c r="F26" s="22">
        <v>0.91652867256203596</v>
      </c>
      <c r="G26" s="22">
        <v>0.88669389738372495</v>
      </c>
      <c r="H26" s="22">
        <v>0.878530469747554</v>
      </c>
      <c r="I26" s="22">
        <v>0.94015643770202495</v>
      </c>
      <c r="J26" s="14"/>
      <c r="K26" s="14"/>
      <c r="L26" s="14"/>
      <c r="M26" s="14"/>
      <c r="N26" s="14"/>
      <c r="O26" s="14"/>
    </row>
    <row r="27" spans="1:15" x14ac:dyDescent="0.2">
      <c r="A27" s="20" t="s">
        <v>588</v>
      </c>
      <c r="B27" s="21">
        <v>15</v>
      </c>
      <c r="C27" s="20" t="s">
        <v>587</v>
      </c>
      <c r="D27" s="19">
        <v>1.3440000000000001</v>
      </c>
      <c r="E27" s="19">
        <v>14.689</v>
      </c>
      <c r="F27" s="19">
        <v>20.712</v>
      </c>
      <c r="G27" s="19">
        <v>32.753</v>
      </c>
      <c r="H27" s="19">
        <v>56.826999999999998</v>
      </c>
      <c r="I27" s="19">
        <v>1.345</v>
      </c>
      <c r="J27" s="14"/>
      <c r="K27" s="14"/>
      <c r="L27" s="14"/>
      <c r="M27" s="14"/>
      <c r="N27" s="14"/>
      <c r="O27" s="14"/>
    </row>
    <row r="28" spans="1:15" ht="12.75" x14ac:dyDescent="0.25">
      <c r="A28" s="17" t="s">
        <v>586</v>
      </c>
      <c r="B28" s="24">
        <v>0</v>
      </c>
      <c r="C28" s="23" t="s">
        <v>585</v>
      </c>
      <c r="D28" s="22">
        <v>0.93601765437859696</v>
      </c>
      <c r="E28" s="22">
        <v>0.92316417115292904</v>
      </c>
      <c r="F28" s="22">
        <v>0.92117811985797204</v>
      </c>
      <c r="G28" s="22">
        <v>0.90925160024829899</v>
      </c>
      <c r="H28" s="22">
        <v>0.88991961614721404</v>
      </c>
      <c r="I28" s="22">
        <v>0.94797488943140096</v>
      </c>
      <c r="J28" s="14"/>
      <c r="K28" s="14"/>
      <c r="L28" s="14"/>
      <c r="M28" s="14"/>
      <c r="N28" s="14"/>
      <c r="O28" s="14"/>
    </row>
    <row r="29" spans="1:15" x14ac:dyDescent="0.2">
      <c r="A29" s="20" t="s">
        <v>588</v>
      </c>
      <c r="B29" s="21">
        <v>15</v>
      </c>
      <c r="C29" s="20" t="s">
        <v>587</v>
      </c>
      <c r="D29" s="19">
        <v>1.3440000000000001</v>
      </c>
      <c r="E29" s="19">
        <v>16.201000000000001</v>
      </c>
      <c r="F29" s="19">
        <v>22.222999999999999</v>
      </c>
      <c r="G29" s="19">
        <v>34.265000000000001</v>
      </c>
      <c r="H29" s="19">
        <v>58.341000000000001</v>
      </c>
      <c r="I29" s="19">
        <v>1.3460000000000001</v>
      </c>
      <c r="J29" s="14"/>
      <c r="K29" s="14"/>
      <c r="L29" s="14"/>
      <c r="M29" s="14"/>
      <c r="N29" s="14"/>
      <c r="O29" s="14"/>
    </row>
    <row r="30" spans="1:15" ht="12.75" x14ac:dyDescent="0.25">
      <c r="A30" s="17" t="s">
        <v>586</v>
      </c>
      <c r="B30" s="18">
        <v>0</v>
      </c>
      <c r="C30" s="17" t="s">
        <v>585</v>
      </c>
      <c r="D30" s="16">
        <v>0.92846077165019703</v>
      </c>
      <c r="E30" s="16">
        <v>0.90164047354718602</v>
      </c>
      <c r="F30" s="16">
        <v>0.89568734974717901</v>
      </c>
      <c r="G30" s="16">
        <v>0.87480708283350805</v>
      </c>
      <c r="H30" s="16">
        <v>0.90379571480100096</v>
      </c>
      <c r="I30" s="16">
        <v>0.94474383535961504</v>
      </c>
      <c r="J30" s="14"/>
      <c r="K30" s="14"/>
      <c r="L30" s="14"/>
      <c r="M30" s="14"/>
      <c r="N30" s="14"/>
      <c r="O30" s="14"/>
    </row>
    <row r="33" s="14" customFormat="1" x14ac:dyDescent="0.2"/>
  </sheetData>
  <pageMargins left="0.7" right="0.7" top="0.75" bottom="0.75" header="0.3" footer="0.3"/>
  <pageSetup paperSize="9" orientation="portrai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B1537-CE50-B843-A932-D3E358359950}">
  <dimension ref="A1:AE33"/>
  <sheetViews>
    <sheetView workbookViewId="0">
      <selection activeCell="L3" sqref="L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607</v>
      </c>
    </row>
    <row r="2" spans="1:31" x14ac:dyDescent="0.2">
      <c r="A2" s="29" t="s">
        <v>594</v>
      </c>
      <c r="D2" s="31"/>
      <c r="E2" s="31"/>
    </row>
    <row r="3" spans="1:31" x14ac:dyDescent="0.2">
      <c r="A3" s="29" t="s">
        <v>593</v>
      </c>
      <c r="D3" s="30">
        <v>6.27</v>
      </c>
      <c r="E3" s="30">
        <v>0.45200000000000001</v>
      </c>
      <c r="G3" s="15" t="s">
        <v>592</v>
      </c>
      <c r="H3" s="15">
        <v>1.71</v>
      </c>
      <c r="I3" s="15">
        <v>1.1200000000000001</v>
      </c>
      <c r="K3" s="15" t="s">
        <v>591</v>
      </c>
      <c r="L3" s="15">
        <v>5.36</v>
      </c>
      <c r="M3" s="15">
        <v>0.82</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3.30075154653772</v>
      </c>
      <c r="E6" s="22">
        <v>5.9500773695226397E-3</v>
      </c>
      <c r="F6" s="22">
        <v>0.26661817538892202</v>
      </c>
      <c r="G6" s="22">
        <v>0.48791073148827702</v>
      </c>
      <c r="H6" s="22">
        <v>1.28156562669273</v>
      </c>
      <c r="I6" s="22">
        <v>2.2473598326533701</v>
      </c>
      <c r="J6" s="22">
        <v>3.5702091140281902</v>
      </c>
      <c r="K6" s="22">
        <v>4.9517503448068698</v>
      </c>
      <c r="L6" s="22">
        <v>6.3509922007967496</v>
      </c>
      <c r="M6" s="22">
        <v>6.9867792623765697</v>
      </c>
      <c r="N6" s="22">
        <v>2.4640138671486799E-2</v>
      </c>
      <c r="O6" s="22">
        <v>0.27206542941085998</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3.6580536969048199</v>
      </c>
      <c r="E8" s="22">
        <v>1.2062345432851101E-2</v>
      </c>
      <c r="F8" s="22">
        <v>0.26411825346543899</v>
      </c>
      <c r="G8" s="22">
        <v>0.51250544852984103</v>
      </c>
      <c r="H8" s="22">
        <v>1.3030347648798599</v>
      </c>
      <c r="I8" s="22">
        <v>2.25787976302726</v>
      </c>
      <c r="J8" s="22">
        <v>3.5130284063207999</v>
      </c>
      <c r="K8" s="22">
        <v>4.9971473228277397</v>
      </c>
      <c r="L8" s="22">
        <v>6.1093503093840704</v>
      </c>
      <c r="M8" s="22">
        <v>7.1078011071773499</v>
      </c>
      <c r="N8" s="22">
        <v>2.7567414948094698E-2</v>
      </c>
      <c r="O8" s="22">
        <v>0.27857012504350298</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3.2724055932465999</v>
      </c>
      <c r="E10" s="22">
        <v>1.0348054597280699E-2</v>
      </c>
      <c r="F10" s="22">
        <v>0.27937945057928898</v>
      </c>
      <c r="G10" s="22">
        <v>0.49815699051179102</v>
      </c>
      <c r="H10" s="22">
        <v>1.31443547053929</v>
      </c>
      <c r="I10" s="22">
        <v>2.1987237302219298</v>
      </c>
      <c r="J10" s="22">
        <v>3.48759597159086</v>
      </c>
      <c r="K10" s="22">
        <v>4.9321476468278798</v>
      </c>
      <c r="L10" s="22">
        <v>6.2129341362834598</v>
      </c>
      <c r="M10" s="22">
        <v>7.0239142771623504</v>
      </c>
      <c r="N10" s="22">
        <v>2.82698462133253E-2</v>
      </c>
      <c r="O10" s="22">
        <v>0.26814585134161001</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0.96766717141877101</v>
      </c>
      <c r="E12" s="22">
        <v>0.93772454619581902</v>
      </c>
      <c r="F12" s="22">
        <v>0.95058240422693396</v>
      </c>
      <c r="G12" s="22">
        <v>0.948953535514659</v>
      </c>
      <c r="H12" s="22">
        <v>0.94589575435635498</v>
      </c>
      <c r="I12" s="22">
        <v>0.92384005188253604</v>
      </c>
      <c r="J12" s="22">
        <v>0.93955525705639098</v>
      </c>
      <c r="K12" s="22">
        <v>0.95571451944714902</v>
      </c>
      <c r="L12" s="22">
        <v>0.89331280303344296</v>
      </c>
      <c r="M12" s="22">
        <v>0.88792882230711601</v>
      </c>
      <c r="N12" s="22">
        <v>0.87207406604858995</v>
      </c>
      <c r="O12" s="22">
        <v>0.89684700959324404</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0.94538156543466101</v>
      </c>
      <c r="E14" s="14">
        <v>0.95231204115002899</v>
      </c>
      <c r="F14" s="14">
        <v>0.95989339660028805</v>
      </c>
      <c r="G14" s="14">
        <v>0.957012087605984</v>
      </c>
      <c r="H14" s="14">
        <v>0.96271715817694403</v>
      </c>
      <c r="I14" s="14">
        <v>0.93131679557126401</v>
      </c>
      <c r="J14" s="14">
        <v>0.92316028748381296</v>
      </c>
      <c r="K14" s="14">
        <v>0.95772159055132899</v>
      </c>
      <c r="L14" s="14">
        <v>0.93740816213835598</v>
      </c>
      <c r="M14" s="14">
        <v>0.84468084002169297</v>
      </c>
      <c r="N14" s="14">
        <v>0.86156530564340905</v>
      </c>
      <c r="O14" s="14">
        <v>0.82082582892110101</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0.96123918000456599</v>
      </c>
      <c r="E16" s="14">
        <v>0.93044656725586605</v>
      </c>
      <c r="F16" s="14">
        <v>0.97131566179794104</v>
      </c>
      <c r="G16" s="14">
        <v>0.95850755471629601</v>
      </c>
      <c r="H16" s="14">
        <v>0.94592167400917804</v>
      </c>
      <c r="I16" s="14">
        <v>0.89106196039005703</v>
      </c>
      <c r="J16" s="14">
        <v>0.93431472949957595</v>
      </c>
      <c r="K16" s="14">
        <v>0.86400768992723598</v>
      </c>
      <c r="L16" s="14">
        <v>0.83986553047264101</v>
      </c>
      <c r="M16" s="14">
        <v>0.81073523282327298</v>
      </c>
      <c r="N16" s="14">
        <v>0.80316577747267603</v>
      </c>
      <c r="O16" s="14">
        <v>0.68420023269591801</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0.91503164556962002</v>
      </c>
      <c r="E18" s="14">
        <v>0.96588680785576997</v>
      </c>
      <c r="F18" s="14">
        <v>0.92004541981379495</v>
      </c>
      <c r="G18" s="14">
        <v>0.93973057699052998</v>
      </c>
      <c r="H18" s="14">
        <v>0.90353273111893795</v>
      </c>
      <c r="I18" s="14">
        <v>0.93763923184512799</v>
      </c>
      <c r="J18" s="14">
        <v>0.85232005750318596</v>
      </c>
      <c r="K18" s="14">
        <v>0.82337282822379299</v>
      </c>
      <c r="L18" s="14">
        <v>0.771659083936579</v>
      </c>
      <c r="M18" s="14">
        <v>0.68604706441644903</v>
      </c>
      <c r="N18" s="14">
        <v>0.608334812774869</v>
      </c>
      <c r="O18" s="14">
        <v>0.49291654420554598</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0.95291897127120795</v>
      </c>
      <c r="E20" s="14">
        <v>0.94009996888237302</v>
      </c>
      <c r="F20" s="14">
        <v>0.92717025529791297</v>
      </c>
      <c r="G20" s="14">
        <v>0.91524770858302795</v>
      </c>
      <c r="H20" s="14">
        <v>0.90636091697146803</v>
      </c>
      <c r="I20" s="14">
        <v>0.85207319904367196</v>
      </c>
      <c r="J20" s="14">
        <v>0.79101100684488601</v>
      </c>
      <c r="K20" s="14">
        <v>0.72752548523953098</v>
      </c>
      <c r="L20" s="14">
        <v>0.61220186390012299</v>
      </c>
      <c r="M20" s="14">
        <v>0.50980193123929696</v>
      </c>
      <c r="N20" s="14">
        <v>0.415335618564946</v>
      </c>
      <c r="O20" s="14">
        <v>0.29926198702027901</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0.84393602035715898</v>
      </c>
      <c r="E22" s="14">
        <v>0.81393302268971202</v>
      </c>
      <c r="F22" s="14">
        <v>0.77224044748981202</v>
      </c>
      <c r="G22" s="14">
        <v>0.69115269317158901</v>
      </c>
      <c r="H22" s="14">
        <v>0.60318142669460195</v>
      </c>
      <c r="I22" s="14">
        <v>0.50358748985973001</v>
      </c>
      <c r="J22" s="14">
        <v>0.37662541305876401</v>
      </c>
      <c r="K22" s="14">
        <v>0.25182978509150999</v>
      </c>
      <c r="L22" s="14">
        <v>0.18808903112133901</v>
      </c>
      <c r="M22" s="14">
        <v>0.124262869700244</v>
      </c>
      <c r="N22" s="14">
        <v>6.6528897570688403E-2</v>
      </c>
      <c r="O22" s="14">
        <v>3.1051211015064899E-2</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0.61432680158195396</v>
      </c>
      <c r="E24" s="14">
        <v>0.43615217590536398</v>
      </c>
      <c r="F24" s="14">
        <v>0.35999295888593902</v>
      </c>
      <c r="G24" s="14">
        <v>0.28421299399640298</v>
      </c>
      <c r="H24" s="14">
        <v>0.20029364394337101</v>
      </c>
      <c r="I24" s="14">
        <v>0.135633739462235</v>
      </c>
      <c r="J24" s="14">
        <v>6.9045677309207895E-2</v>
      </c>
      <c r="K24" s="14">
        <v>2.8288720547099799E-2</v>
      </c>
      <c r="L24" s="14"/>
      <c r="M24" s="14"/>
      <c r="N24" s="14"/>
      <c r="O24" s="14"/>
    </row>
    <row r="25" spans="1:15" x14ac:dyDescent="0.2">
      <c r="A25" s="20" t="s">
        <v>588</v>
      </c>
      <c r="B25" s="21">
        <v>15</v>
      </c>
      <c r="C25" s="20" t="s">
        <v>587</v>
      </c>
      <c r="D25" s="26">
        <v>1.508</v>
      </c>
      <c r="E25" s="19">
        <v>13.345000000000001</v>
      </c>
      <c r="F25" s="19">
        <v>19.364999999999998</v>
      </c>
      <c r="G25" s="19">
        <v>31.404</v>
      </c>
      <c r="H25" s="19">
        <v>55.478999999999999</v>
      </c>
      <c r="I25" s="14">
        <v>1.508</v>
      </c>
      <c r="J25" s="14"/>
      <c r="K25" s="14"/>
      <c r="L25" s="14"/>
      <c r="M25" s="14"/>
      <c r="N25" s="14"/>
      <c r="O25" s="14"/>
    </row>
    <row r="26" spans="1:15" ht="12.75" x14ac:dyDescent="0.25">
      <c r="A26" s="17" t="s">
        <v>586</v>
      </c>
      <c r="B26" s="24">
        <v>0</v>
      </c>
      <c r="C26" s="23" t="s">
        <v>585</v>
      </c>
      <c r="D26" s="22">
        <v>0.90799647652461701</v>
      </c>
      <c r="E26" s="22">
        <v>0.904766021889157</v>
      </c>
      <c r="F26" s="22">
        <v>0.90316296103650795</v>
      </c>
      <c r="G26" s="22">
        <v>0.90365656199817301</v>
      </c>
      <c r="H26" s="22">
        <v>0.88317591342542401</v>
      </c>
      <c r="I26" s="14">
        <v>0.93423735719323098</v>
      </c>
      <c r="J26" s="14"/>
      <c r="K26" s="14"/>
      <c r="L26" s="14"/>
      <c r="M26" s="14"/>
      <c r="N26" s="14"/>
      <c r="O26" s="14"/>
    </row>
    <row r="27" spans="1:15" x14ac:dyDescent="0.2">
      <c r="A27" s="20" t="s">
        <v>588</v>
      </c>
      <c r="B27" s="21">
        <v>15</v>
      </c>
      <c r="C27" s="20" t="s">
        <v>587</v>
      </c>
      <c r="D27" s="26">
        <v>1.5069999999999999</v>
      </c>
      <c r="E27" s="19">
        <v>14.852</v>
      </c>
      <c r="F27" s="19">
        <v>20.875</v>
      </c>
      <c r="G27" s="19">
        <v>32.915999999999997</v>
      </c>
      <c r="H27" s="19">
        <v>56.99</v>
      </c>
      <c r="I27" s="14">
        <v>1.5089999999999999</v>
      </c>
      <c r="J27" s="14"/>
      <c r="K27" s="14"/>
      <c r="L27" s="14"/>
      <c r="M27" s="14"/>
      <c r="N27" s="14"/>
      <c r="O27" s="14"/>
    </row>
    <row r="28" spans="1:15" ht="12.75" x14ac:dyDescent="0.25">
      <c r="A28" s="17" t="s">
        <v>586</v>
      </c>
      <c r="B28" s="24">
        <v>0</v>
      </c>
      <c r="C28" s="23" t="s">
        <v>585</v>
      </c>
      <c r="D28" s="22">
        <v>0.93076071833631002</v>
      </c>
      <c r="E28" s="22">
        <v>0.92484407243578004</v>
      </c>
      <c r="F28" s="22">
        <v>0.91571939346681297</v>
      </c>
      <c r="G28" s="22">
        <v>0.92592015074862799</v>
      </c>
      <c r="H28" s="22">
        <v>0.898321726430654</v>
      </c>
      <c r="I28" s="14">
        <v>0.94474873479752697</v>
      </c>
      <c r="J28" s="14"/>
      <c r="K28" s="14"/>
      <c r="L28" s="14"/>
      <c r="M28" s="14"/>
      <c r="N28" s="14"/>
      <c r="O28" s="14"/>
    </row>
    <row r="29" spans="1:15" x14ac:dyDescent="0.2">
      <c r="A29" s="20" t="s">
        <v>588</v>
      </c>
      <c r="B29" s="21">
        <v>15</v>
      </c>
      <c r="C29" s="20" t="s">
        <v>587</v>
      </c>
      <c r="D29" s="26">
        <v>1.5069999999999999</v>
      </c>
      <c r="E29" s="19">
        <v>16.364999999999998</v>
      </c>
      <c r="F29" s="19">
        <v>22.387</v>
      </c>
      <c r="G29" s="19">
        <v>34.427999999999997</v>
      </c>
      <c r="H29" s="19">
        <v>58.505000000000003</v>
      </c>
      <c r="I29" s="14">
        <v>1.51</v>
      </c>
      <c r="J29" s="14"/>
      <c r="K29" s="14"/>
      <c r="L29" s="14"/>
      <c r="M29" s="14"/>
      <c r="N29" s="14"/>
      <c r="O29" s="14"/>
    </row>
    <row r="30" spans="1:15" ht="12.75" x14ac:dyDescent="0.25">
      <c r="A30" s="17" t="s">
        <v>586</v>
      </c>
      <c r="B30" s="18">
        <v>0</v>
      </c>
      <c r="C30" s="17" t="s">
        <v>585</v>
      </c>
      <c r="D30" s="16">
        <v>0.90163631067951999</v>
      </c>
      <c r="E30" s="16">
        <v>0.92018774755964405</v>
      </c>
      <c r="F30" s="16">
        <v>0.90467830556706397</v>
      </c>
      <c r="G30" s="16">
        <v>0.87320227121288496</v>
      </c>
      <c r="H30" s="16">
        <v>0.92630484359223597</v>
      </c>
      <c r="I30" s="14">
        <v>0.94703690801060603</v>
      </c>
      <c r="J30" s="14"/>
      <c r="K30" s="14"/>
      <c r="L30" s="14"/>
      <c r="M30" s="14"/>
      <c r="N30" s="14"/>
      <c r="O30" s="14"/>
    </row>
    <row r="33" s="14" customFormat="1" x14ac:dyDescent="0.2"/>
  </sheetData>
  <pageMargins left="0.7" right="0.7" top="0.75" bottom="0.75" header="0.3" footer="0.3"/>
  <pageSetup paperSize="9" orientation="portrai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101F3-6EC3-1143-B801-F655698E518F}">
  <dimension ref="A1:AE33"/>
  <sheetViews>
    <sheetView workbookViewId="0">
      <selection activeCell="L3" sqref="L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607</v>
      </c>
    </row>
    <row r="2" spans="1:31" x14ac:dyDescent="0.2">
      <c r="A2" s="29" t="s">
        <v>594</v>
      </c>
      <c r="D2" s="31"/>
      <c r="E2" s="31"/>
    </row>
    <row r="3" spans="1:31" x14ac:dyDescent="0.2">
      <c r="A3" s="29" t="s">
        <v>593</v>
      </c>
      <c r="D3" s="30">
        <v>6.27</v>
      </c>
      <c r="E3" s="30">
        <v>0.45200000000000001</v>
      </c>
      <c r="G3" s="15" t="s">
        <v>592</v>
      </c>
      <c r="H3" s="15">
        <v>1.71</v>
      </c>
      <c r="I3" s="15">
        <v>1.1200000000000001</v>
      </c>
      <c r="K3" s="15" t="s">
        <v>591</v>
      </c>
      <c r="L3" s="15">
        <v>5.36</v>
      </c>
      <c r="M3" s="15">
        <v>0.82</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3.23680325996839</v>
      </c>
      <c r="E6" s="22">
        <v>1.4192706740863001E-2</v>
      </c>
      <c r="F6" s="22">
        <v>0.275040259046891</v>
      </c>
      <c r="G6" s="22">
        <v>0.48954664286830102</v>
      </c>
      <c r="H6" s="22">
        <v>1.2420530554743601</v>
      </c>
      <c r="I6" s="22">
        <v>2.0133610697285702</v>
      </c>
      <c r="J6" s="22">
        <v>3.1020344808317599</v>
      </c>
      <c r="K6" s="22">
        <v>4.2133137010325701</v>
      </c>
      <c r="L6" s="22">
        <v>5.1832981746932303</v>
      </c>
      <c r="M6" s="22">
        <v>5.72521108516076</v>
      </c>
      <c r="N6" s="22">
        <v>3.0590190638538E-2</v>
      </c>
      <c r="O6" s="22">
        <v>0.28512313746297002</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3.5352186411608</v>
      </c>
      <c r="E8" s="22">
        <v>1.42422250008551E-2</v>
      </c>
      <c r="F8" s="22">
        <v>0.28027205835929803</v>
      </c>
      <c r="G8" s="22">
        <v>0.49708392802479301</v>
      </c>
      <c r="H8" s="22">
        <v>1.2477729275559699</v>
      </c>
      <c r="I8" s="22">
        <v>2.0286650872903702</v>
      </c>
      <c r="J8" s="22">
        <v>3.07937594475161</v>
      </c>
      <c r="K8" s="22">
        <v>4.1996915068717797</v>
      </c>
      <c r="L8" s="22">
        <v>5.2397612729751204</v>
      </c>
      <c r="M8" s="22">
        <v>5.7499704211319802</v>
      </c>
      <c r="N8" s="22">
        <v>2.9538984369751099E-2</v>
      </c>
      <c r="O8" s="22">
        <v>0.27923641401905402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3.1294433169505802</v>
      </c>
      <c r="E10" s="22">
        <v>1.7095960277598202E-2</v>
      </c>
      <c r="F10" s="22">
        <v>0.27671721251613401</v>
      </c>
      <c r="G10" s="22">
        <v>0.50136083301676804</v>
      </c>
      <c r="H10" s="22">
        <v>1.23349373579838</v>
      </c>
      <c r="I10" s="22">
        <v>2.0018029727100499</v>
      </c>
      <c r="J10" s="22">
        <v>3.02879595238129</v>
      </c>
      <c r="K10" s="22">
        <v>4.1630489040334897</v>
      </c>
      <c r="L10" s="22">
        <v>5.0634865011179997</v>
      </c>
      <c r="M10" s="22">
        <v>5.5488878985947903</v>
      </c>
      <c r="N10" s="22">
        <v>2.8646958494377699E-2</v>
      </c>
      <c r="O10" s="22">
        <v>0.27651104124422099</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0.92271049321307896</v>
      </c>
      <c r="E12" s="22">
        <v>0.92163675561123803</v>
      </c>
      <c r="F12" s="22">
        <v>0.94871400034350895</v>
      </c>
      <c r="G12" s="22">
        <v>0.93220308632132198</v>
      </c>
      <c r="H12" s="22">
        <v>0.91000975787636196</v>
      </c>
      <c r="I12" s="22">
        <v>0.87496255289017399</v>
      </c>
      <c r="J12" s="22">
        <v>0.89434694938156101</v>
      </c>
      <c r="K12" s="22">
        <v>0.90079751705019095</v>
      </c>
      <c r="L12" s="22">
        <v>0.85268661549146896</v>
      </c>
      <c r="M12" s="22">
        <v>0.86575520986401999</v>
      </c>
      <c r="N12" s="22">
        <v>0.85352636748104205</v>
      </c>
      <c r="O12" s="22">
        <v>0.86771971794549996</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0.90529082935044602</v>
      </c>
      <c r="E14" s="14">
        <v>0.91381888645229603</v>
      </c>
      <c r="F14" s="14">
        <v>0.91713861073691105</v>
      </c>
      <c r="G14" s="14">
        <v>0.94506578566974497</v>
      </c>
      <c r="H14" s="14">
        <v>0.92991321211537203</v>
      </c>
      <c r="I14" s="14">
        <v>0.90453041891165298</v>
      </c>
      <c r="J14" s="14">
        <v>0.89319636490237997</v>
      </c>
      <c r="K14" s="14">
        <v>0.91199761649836497</v>
      </c>
      <c r="L14" s="14">
        <v>0.88404066723425501</v>
      </c>
      <c r="M14" s="14">
        <v>0.83079139676664304</v>
      </c>
      <c r="N14" s="14">
        <v>0.84212694964393298</v>
      </c>
      <c r="O14" s="14">
        <v>0.81054246569639699</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0.94008913014989604</v>
      </c>
      <c r="E16" s="14">
        <v>0.87399067411183096</v>
      </c>
      <c r="F16" s="14">
        <v>0.92676039979269498</v>
      </c>
      <c r="G16" s="14">
        <v>0.91291729702916102</v>
      </c>
      <c r="H16" s="14">
        <v>0.89836416214793502</v>
      </c>
      <c r="I16" s="14">
        <v>0.87532360918706598</v>
      </c>
      <c r="J16" s="14">
        <v>0.887719778710236</v>
      </c>
      <c r="K16" s="14">
        <v>0.86368107747020595</v>
      </c>
      <c r="L16" s="14">
        <v>0.83442710133751696</v>
      </c>
      <c r="M16" s="14">
        <v>0.82242482240855697</v>
      </c>
      <c r="N16" s="14">
        <v>0.79948011178050404</v>
      </c>
      <c r="O16" s="14">
        <v>0.71313199599106303</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0.91561831209950395</v>
      </c>
      <c r="E18" s="14">
        <v>0.92283978390052002</v>
      </c>
      <c r="F18" s="14">
        <v>0.88094247204168097</v>
      </c>
      <c r="G18" s="14">
        <v>0.91872757147551798</v>
      </c>
      <c r="H18" s="14">
        <v>0.89581088805362596</v>
      </c>
      <c r="I18" s="14">
        <v>0.882508876307456</v>
      </c>
      <c r="J18" s="14">
        <v>0.84250023567781795</v>
      </c>
      <c r="K18" s="14">
        <v>0.80851579053576805</v>
      </c>
      <c r="L18" s="14">
        <v>0.779610877810891</v>
      </c>
      <c r="M18" s="14">
        <v>0.71192472630918302</v>
      </c>
      <c r="N18" s="14">
        <v>0.66276405087200996</v>
      </c>
      <c r="O18" s="14">
        <v>0.59995841605955502</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0.91668661339880197</v>
      </c>
      <c r="E20" s="14">
        <v>0.92492659091908802</v>
      </c>
      <c r="F20" s="14">
        <v>0.87898280250071004</v>
      </c>
      <c r="G20" s="14">
        <v>0.87864947270374105</v>
      </c>
      <c r="H20" s="14">
        <v>0.868814457250487</v>
      </c>
      <c r="I20" s="14">
        <v>0.85085972850678704</v>
      </c>
      <c r="J20" s="14">
        <v>0.79377304208083699</v>
      </c>
      <c r="K20" s="14">
        <v>0.76080915860842502</v>
      </c>
      <c r="L20" s="14">
        <v>0.66835564010030102</v>
      </c>
      <c r="M20" s="14">
        <v>0.60311599355507295</v>
      </c>
      <c r="N20" s="14">
        <v>0.53717286580644596</v>
      </c>
      <c r="O20" s="14">
        <v>0.44900950761553898</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0.82730682937831601</v>
      </c>
      <c r="E22" s="14">
        <v>0.789993542520526</v>
      </c>
      <c r="F22" s="14">
        <v>0.79447704017483101</v>
      </c>
      <c r="G22" s="14">
        <v>0.72220583184966802</v>
      </c>
      <c r="H22" s="14">
        <v>0.68709908622104399</v>
      </c>
      <c r="I22" s="14">
        <v>0.58730174728473405</v>
      </c>
      <c r="J22" s="14">
        <v>0.50781532684202102</v>
      </c>
      <c r="K22" s="14">
        <v>0.42124817086111899</v>
      </c>
      <c r="L22" s="14">
        <v>0.38002527295267502</v>
      </c>
      <c r="M22" s="14">
        <v>0.27934971366132999</v>
      </c>
      <c r="N22" s="14">
        <v>0.205217563959253</v>
      </c>
      <c r="O22" s="14">
        <v>0.12980817997143401</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0.670406199071369</v>
      </c>
      <c r="E24" s="14">
        <v>0.53730060621988796</v>
      </c>
      <c r="F24" s="14">
        <v>0.52059308072487598</v>
      </c>
      <c r="G24" s="14">
        <v>0.436150989166536</v>
      </c>
      <c r="H24" s="14">
        <v>0.368223122888032</v>
      </c>
      <c r="I24" s="14">
        <v>0.29416412328042701</v>
      </c>
      <c r="J24" s="14">
        <v>0.198397723651625</v>
      </c>
      <c r="K24" s="14">
        <v>0.137810860965419</v>
      </c>
      <c r="L24" s="14"/>
      <c r="M24" s="14"/>
      <c r="N24" s="14"/>
      <c r="O24" s="14"/>
    </row>
    <row r="25" spans="1:15" x14ac:dyDescent="0.2">
      <c r="A25" s="20" t="s">
        <v>588</v>
      </c>
      <c r="B25" s="21">
        <v>15</v>
      </c>
      <c r="C25" s="20" t="s">
        <v>587</v>
      </c>
      <c r="D25" s="19">
        <v>1.694</v>
      </c>
      <c r="E25" s="19">
        <v>13.531000000000001</v>
      </c>
      <c r="F25" s="19">
        <v>19.552</v>
      </c>
      <c r="G25" s="19">
        <v>31.591999999999999</v>
      </c>
      <c r="H25" s="19">
        <v>55.667000000000002</v>
      </c>
      <c r="I25" s="19">
        <v>1.6970000000000001</v>
      </c>
      <c r="J25" s="14"/>
      <c r="K25" s="14"/>
      <c r="L25" s="14"/>
      <c r="M25" s="14"/>
      <c r="N25" s="14"/>
      <c r="O25" s="14"/>
    </row>
    <row r="26" spans="1:15" ht="12.75" x14ac:dyDescent="0.25">
      <c r="A26" s="17" t="s">
        <v>586</v>
      </c>
      <c r="B26" s="24">
        <v>0</v>
      </c>
      <c r="C26" s="23" t="s">
        <v>585</v>
      </c>
      <c r="D26" s="22">
        <v>0.87888261908393095</v>
      </c>
      <c r="E26" s="22">
        <v>0.86765914586724402</v>
      </c>
      <c r="F26" s="22">
        <v>0.86794994515736101</v>
      </c>
      <c r="G26" s="22">
        <v>0.87966661682598701</v>
      </c>
      <c r="H26" s="22">
        <v>0.88216205699497297</v>
      </c>
      <c r="I26" s="22">
        <v>0.91227048687505397</v>
      </c>
      <c r="J26" s="14"/>
      <c r="K26" s="14"/>
      <c r="L26" s="14"/>
      <c r="M26" s="14"/>
      <c r="N26" s="14"/>
      <c r="O26" s="14"/>
    </row>
    <row r="27" spans="1:15" x14ac:dyDescent="0.2">
      <c r="A27" s="20" t="s">
        <v>588</v>
      </c>
      <c r="B27" s="21">
        <v>15</v>
      </c>
      <c r="C27" s="20" t="s">
        <v>587</v>
      </c>
      <c r="D27" s="19">
        <v>1.694</v>
      </c>
      <c r="E27" s="19">
        <v>15.04</v>
      </c>
      <c r="F27" s="19">
        <v>21.062000000000001</v>
      </c>
      <c r="G27" s="19">
        <v>33.103999999999999</v>
      </c>
      <c r="H27" s="19">
        <v>57.177999999999997</v>
      </c>
      <c r="I27" s="19">
        <v>1.698</v>
      </c>
      <c r="J27" s="14"/>
      <c r="K27" s="14"/>
      <c r="L27" s="14"/>
      <c r="M27" s="14"/>
      <c r="N27" s="14"/>
      <c r="O27" s="14"/>
    </row>
    <row r="28" spans="1:15" ht="12.75" x14ac:dyDescent="0.25">
      <c r="A28" s="17" t="s">
        <v>586</v>
      </c>
      <c r="B28" s="24">
        <v>0</v>
      </c>
      <c r="C28" s="23" t="s">
        <v>585</v>
      </c>
      <c r="D28" s="22">
        <v>0.897605033754312</v>
      </c>
      <c r="E28" s="22">
        <v>0.89362726407337401</v>
      </c>
      <c r="F28" s="22">
        <v>0.88696034197628404</v>
      </c>
      <c r="G28" s="22">
        <v>0.894666359910536</v>
      </c>
      <c r="H28" s="22">
        <v>0.86422458160730398</v>
      </c>
      <c r="I28" s="22">
        <v>0.91055267770485104</v>
      </c>
      <c r="J28" s="14"/>
      <c r="K28" s="14"/>
      <c r="L28" s="14"/>
      <c r="M28" s="14"/>
      <c r="N28" s="14"/>
      <c r="O28" s="14"/>
    </row>
    <row r="29" spans="1:15" x14ac:dyDescent="0.2">
      <c r="A29" s="20" t="s">
        <v>588</v>
      </c>
      <c r="B29" s="21">
        <v>15</v>
      </c>
      <c r="C29" s="20" t="s">
        <v>587</v>
      </c>
      <c r="D29" s="19">
        <v>1.694</v>
      </c>
      <c r="E29" s="19">
        <v>16.552</v>
      </c>
      <c r="F29" s="19">
        <v>22.574999999999999</v>
      </c>
      <c r="G29" s="19">
        <v>34.616</v>
      </c>
      <c r="H29" s="19">
        <v>58.692</v>
      </c>
      <c r="I29" s="19">
        <v>1.698</v>
      </c>
      <c r="J29" s="14"/>
      <c r="K29" s="14"/>
      <c r="L29" s="14"/>
      <c r="M29" s="14"/>
      <c r="N29" s="14"/>
      <c r="O29" s="14"/>
    </row>
    <row r="30" spans="1:15" ht="12.75" x14ac:dyDescent="0.25">
      <c r="A30" s="17" t="s">
        <v>586</v>
      </c>
      <c r="B30" s="18">
        <v>0</v>
      </c>
      <c r="C30" s="17" t="s">
        <v>585</v>
      </c>
      <c r="D30" s="16">
        <v>0.884050046049767</v>
      </c>
      <c r="E30" s="16">
        <v>0.89346079154421698</v>
      </c>
      <c r="F30" s="16">
        <v>0.88629993748337899</v>
      </c>
      <c r="G30" s="16">
        <v>0.87680570842092098</v>
      </c>
      <c r="H30" s="16">
        <v>0.898723283500932</v>
      </c>
      <c r="I30" s="16">
        <v>0.90936156924184397</v>
      </c>
      <c r="J30" s="14"/>
      <c r="K30" s="14"/>
      <c r="L30" s="14"/>
      <c r="M30" s="14"/>
      <c r="N30" s="14"/>
      <c r="O30" s="14"/>
    </row>
    <row r="33" s="14" customFormat="1" x14ac:dyDescent="0.2"/>
  </sheetData>
  <pageMargins left="0.7" right="0.7" top="0.75" bottom="0.75" header="0.3" footer="0.3"/>
  <pageSetup paperSize="9" orientation="portrai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7B64B-AACF-604C-84B5-D471DA9D75D6}">
  <dimension ref="A1:U106"/>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21" width="8.85546875" style="36"/>
    <col min="22"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608</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8.57</v>
      </c>
      <c r="E3" s="50">
        <v>1.39</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2.9200969625487301</v>
      </c>
      <c r="E6" s="48">
        <v>1.3377989075560601E-3</v>
      </c>
      <c r="F6" s="48">
        <v>0.30004939059581998</v>
      </c>
      <c r="G6" s="48">
        <v>0.53911427593851902</v>
      </c>
      <c r="H6" s="48">
        <v>1.26312906583398</v>
      </c>
      <c r="I6" s="48">
        <v>1.86364938533254</v>
      </c>
      <c r="J6" s="48">
        <v>2.4361670669631401</v>
      </c>
      <c r="K6" s="48">
        <v>2.8590361807612701</v>
      </c>
      <c r="L6" s="48">
        <v>2.9138257114746899</v>
      </c>
      <c r="M6" s="48">
        <v>2.8725683246970299</v>
      </c>
      <c r="N6" s="48">
        <v>9.9588604987475206E-3</v>
      </c>
      <c r="O6" s="48">
        <v>0.30575882385173198</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0.105</v>
      </c>
      <c r="C8" s="47" t="s">
        <v>599</v>
      </c>
      <c r="D8" s="60">
        <v>2.20070702608905</v>
      </c>
      <c r="E8" s="60">
        <v>1.7434401409401499E-3</v>
      </c>
      <c r="F8" s="60">
        <v>0.30601968503024701</v>
      </c>
      <c r="G8" s="60">
        <v>0.54445311561402099</v>
      </c>
      <c r="H8" s="60">
        <v>1.2592763981333299</v>
      </c>
      <c r="I8" s="60">
        <v>1.8968121072636901</v>
      </c>
      <c r="J8" s="60">
        <v>2.5341722711976198</v>
      </c>
      <c r="K8" s="60">
        <v>2.96670554485905</v>
      </c>
      <c r="L8" s="60">
        <v>3.1267512106299802</v>
      </c>
      <c r="M8" s="60">
        <v>3.0593183637596502</v>
      </c>
      <c r="N8" s="60">
        <v>1.0132245004713301E-2</v>
      </c>
      <c r="O8" s="60">
        <v>0.30002532477251698</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58">
        <v>0.105</v>
      </c>
      <c r="C10" s="46" t="s">
        <v>599</v>
      </c>
      <c r="D10" s="60">
        <v>2.1434660706323099</v>
      </c>
      <c r="E10" s="60">
        <v>1.4041413719672699E-3</v>
      </c>
      <c r="F10" s="60">
        <v>0.30982745132934503</v>
      </c>
      <c r="G10" s="60">
        <v>0.55581789425868899</v>
      </c>
      <c r="H10" s="60">
        <v>1.25258413042341</v>
      </c>
      <c r="I10" s="60">
        <v>1.84957726900316</v>
      </c>
      <c r="J10" s="60">
        <v>2.4306507158936999</v>
      </c>
      <c r="K10" s="60">
        <v>2.7616188070786398</v>
      </c>
      <c r="L10" s="60">
        <v>2.88700784108803</v>
      </c>
      <c r="M10" s="60">
        <v>2.8502606275250599</v>
      </c>
      <c r="N10" s="60">
        <v>2.2080756310694002E-3</v>
      </c>
      <c r="O10" s="60">
        <v>0.302901180547753</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0.93538224530416803</v>
      </c>
      <c r="E12" s="60">
        <v>0.94478400302322896</v>
      </c>
      <c r="F12" s="60">
        <v>0.938255310146488</v>
      </c>
      <c r="G12" s="60">
        <v>0.94812494855325102</v>
      </c>
      <c r="H12" s="60">
        <v>0.94658357421049399</v>
      </c>
      <c r="I12" s="60">
        <v>0.94362997241797197</v>
      </c>
      <c r="J12" s="60">
        <v>0.94880830818439099</v>
      </c>
      <c r="K12" s="60">
        <v>0.90662922183392103</v>
      </c>
      <c r="L12" s="60">
        <v>0.91881841484450999</v>
      </c>
      <c r="M12" s="60">
        <v>0.90157671943602102</v>
      </c>
      <c r="N12" s="60">
        <v>0.90165148017486896</v>
      </c>
      <c r="O12" s="60">
        <v>0.84583423925875101</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0.93814184577090098</v>
      </c>
      <c r="E14" s="61">
        <v>0.93836085248422396</v>
      </c>
      <c r="F14" s="52">
        <v>0.93618767370395894</v>
      </c>
      <c r="G14" s="52">
        <v>0.96254834508117204</v>
      </c>
      <c r="H14" s="52">
        <v>0.939017940944326</v>
      </c>
      <c r="I14" s="52">
        <v>0.93619953040311699</v>
      </c>
      <c r="J14" s="62">
        <v>0.921243115509221</v>
      </c>
      <c r="K14" s="62">
        <v>0.90499438432887402</v>
      </c>
      <c r="L14" s="62">
        <v>0.86905184300711102</v>
      </c>
      <c r="M14" s="62">
        <v>0.84113673717581505</v>
      </c>
      <c r="N14" s="62">
        <v>0.807822310009637</v>
      </c>
      <c r="O14" s="62">
        <v>0.72772216141761903</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0.93377799397806704</v>
      </c>
      <c r="E16" s="62">
        <v>0.93791035658059696</v>
      </c>
      <c r="F16" s="62">
        <v>0.93079223731337002</v>
      </c>
      <c r="G16" s="62">
        <v>0.93653239859652204</v>
      </c>
      <c r="H16" s="62">
        <v>0.92974511401342497</v>
      </c>
      <c r="I16" s="62">
        <v>0.916069869345981</v>
      </c>
      <c r="J16" s="62">
        <v>0.89715462019807202</v>
      </c>
      <c r="K16" s="62">
        <v>0.84760540194494405</v>
      </c>
      <c r="L16" s="62">
        <v>0.80810647497864097</v>
      </c>
      <c r="M16" s="62">
        <v>0.72117399198410304</v>
      </c>
      <c r="N16" s="62">
        <v>0.61494495722440901</v>
      </c>
      <c r="O16" s="62">
        <v>0.491522403333363</v>
      </c>
    </row>
    <row r="17" spans="1:21"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21" x14ac:dyDescent="0.2">
      <c r="A18" s="46" t="s">
        <v>586</v>
      </c>
      <c r="B18" s="51">
        <v>0</v>
      </c>
      <c r="C18" s="46" t="s">
        <v>600</v>
      </c>
      <c r="D18" s="62">
        <v>0.94616865388307103</v>
      </c>
      <c r="E18" s="62">
        <v>0.93082643190666703</v>
      </c>
      <c r="F18" s="62">
        <v>0.92391905624647297</v>
      </c>
      <c r="G18" s="62">
        <v>0.91494821785565295</v>
      </c>
      <c r="H18" s="62">
        <v>0.89612787506508096</v>
      </c>
      <c r="I18" s="62">
        <v>0.84941192173716595</v>
      </c>
      <c r="J18" s="62">
        <v>0.78961194979622595</v>
      </c>
      <c r="K18" s="62">
        <v>0.71976741724962801</v>
      </c>
      <c r="L18" s="62">
        <v>0.605492966901782</v>
      </c>
      <c r="M18" s="62">
        <v>0.476604173426731</v>
      </c>
      <c r="N18" s="62">
        <v>0.36140042746175699</v>
      </c>
      <c r="O18" s="62">
        <v>0.23888751827060001</v>
      </c>
    </row>
    <row r="19" spans="1:21"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21" x14ac:dyDescent="0.2">
      <c r="A20" s="46" t="s">
        <v>586</v>
      </c>
      <c r="B20" s="51">
        <v>0</v>
      </c>
      <c r="C20" s="46" t="s">
        <v>600</v>
      </c>
      <c r="D20" s="62">
        <v>0.92651772907492203</v>
      </c>
      <c r="E20" s="62">
        <v>0.90395260782086795</v>
      </c>
      <c r="F20" s="62">
        <v>0.89856207149770895</v>
      </c>
      <c r="G20" s="62">
        <v>0.85482087004345197</v>
      </c>
      <c r="H20" s="62">
        <v>0.80477591988424002</v>
      </c>
      <c r="I20" s="62">
        <v>0.72386430907775401</v>
      </c>
      <c r="J20" s="62">
        <v>0.60430461655271805</v>
      </c>
      <c r="K20" s="62">
        <v>0.48737826197459799</v>
      </c>
      <c r="L20" s="62">
        <v>0.36132960727032998</v>
      </c>
      <c r="M20" s="62">
        <v>0.24491386107789301</v>
      </c>
      <c r="N20" s="62">
        <v>0.15289854120261501</v>
      </c>
      <c r="O20" s="62">
        <v>8.9062792577162694E-2</v>
      </c>
    </row>
    <row r="21" spans="1:21"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21" x14ac:dyDescent="0.2">
      <c r="A22" s="46" t="s">
        <v>586</v>
      </c>
      <c r="B22" s="51">
        <v>0</v>
      </c>
      <c r="C22" s="46" t="s">
        <v>600</v>
      </c>
      <c r="D22" s="62">
        <v>0.77405906001483604</v>
      </c>
      <c r="E22" s="62">
        <v>0.62408686804737801</v>
      </c>
      <c r="F22" s="62">
        <v>0.54674525516707295</v>
      </c>
      <c r="G22" s="62">
        <v>0.427992389023645</v>
      </c>
      <c r="H22" s="62">
        <v>0.30434792671657801</v>
      </c>
      <c r="I22" s="62">
        <v>0.19479345433880299</v>
      </c>
      <c r="J22" s="62">
        <v>0.115516408405721</v>
      </c>
      <c r="K22" s="62">
        <v>6.1749992645926399E-2</v>
      </c>
      <c r="L22" s="62">
        <v>3.1488360882361503E-2</v>
      </c>
      <c r="M22" s="62">
        <v>1.53891171299018E-2</v>
      </c>
      <c r="N22" s="62">
        <v>6.5768934178772201E-3</v>
      </c>
      <c r="O22" s="62">
        <v>2.8594353420014298E-3</v>
      </c>
    </row>
    <row r="23" spans="1:21"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21" x14ac:dyDescent="0.2">
      <c r="A24" s="47" t="s">
        <v>586</v>
      </c>
      <c r="B24" s="49">
        <v>0</v>
      </c>
      <c r="C24" s="47" t="s">
        <v>600</v>
      </c>
      <c r="D24" s="62">
        <v>0.33058903290185399</v>
      </c>
      <c r="E24" s="62">
        <v>0.17669450284166699</v>
      </c>
      <c r="F24" s="62">
        <v>0.11226504278022099</v>
      </c>
      <c r="G24" s="62">
        <v>5.8688464190009199E-2</v>
      </c>
      <c r="H24" s="62">
        <v>2.9534174587858401E-2</v>
      </c>
      <c r="I24" s="62">
        <v>1.2543869059478E-2</v>
      </c>
      <c r="J24" s="62">
        <v>4.9677332980769297E-3</v>
      </c>
      <c r="K24" s="62">
        <v>2.4386627180328002E-3</v>
      </c>
      <c r="L24" s="34"/>
      <c r="M24" s="35"/>
      <c r="N24" s="35"/>
      <c r="O24" s="35"/>
      <c r="P24" s="34"/>
      <c r="Q24" s="34"/>
    </row>
    <row r="25" spans="1:21" x14ac:dyDescent="0.2">
      <c r="A25" s="42" t="s">
        <v>588</v>
      </c>
      <c r="B25" s="43">
        <v>15</v>
      </c>
      <c r="C25" s="42" t="s">
        <v>587</v>
      </c>
      <c r="D25" s="36">
        <v>1.2030000000000001</v>
      </c>
      <c r="E25" s="36">
        <v>17.535</v>
      </c>
      <c r="F25" s="36">
        <v>23.556999999999999</v>
      </c>
      <c r="G25" s="36">
        <v>35.61</v>
      </c>
      <c r="H25" s="36">
        <v>59.695</v>
      </c>
      <c r="I25" s="36">
        <v>1.2030000000000001</v>
      </c>
      <c r="J25" s="36">
        <v>1.2050000000000001</v>
      </c>
      <c r="K25" s="34"/>
      <c r="L25" s="34"/>
      <c r="M25" s="34"/>
      <c r="N25" s="34"/>
      <c r="O25" s="34"/>
      <c r="P25" s="34"/>
      <c r="Q25" s="34"/>
      <c r="R25" s="34"/>
      <c r="S25" s="34"/>
      <c r="T25" s="34"/>
      <c r="U25" s="34"/>
    </row>
    <row r="26" spans="1:21" ht="12.75" x14ac:dyDescent="0.25">
      <c r="A26" s="46" t="s">
        <v>586</v>
      </c>
      <c r="B26" s="51">
        <v>0</v>
      </c>
      <c r="C26" s="46" t="s">
        <v>599</v>
      </c>
      <c r="D26" s="52">
        <v>0.92530631613665704</v>
      </c>
      <c r="E26" s="52">
        <v>0.91790501761326204</v>
      </c>
      <c r="F26" s="52">
        <v>0.89770320623353905</v>
      </c>
      <c r="G26" s="52">
        <v>0.92205874207146599</v>
      </c>
      <c r="H26" s="52">
        <v>0.91634002284692895</v>
      </c>
      <c r="I26" s="52">
        <v>0.95234672618767302</v>
      </c>
      <c r="J26" s="52">
        <v>0.94214239739939898</v>
      </c>
      <c r="K26" s="34"/>
      <c r="L26" s="34"/>
      <c r="M26" s="34"/>
      <c r="N26" s="34"/>
      <c r="O26" s="34"/>
      <c r="P26" s="34"/>
      <c r="Q26" s="34"/>
      <c r="R26" s="34"/>
      <c r="S26" s="34"/>
      <c r="T26" s="34"/>
      <c r="U26" s="34"/>
    </row>
    <row r="27" spans="1:21" x14ac:dyDescent="0.2">
      <c r="A27" s="47" t="s">
        <v>588</v>
      </c>
      <c r="B27" s="49">
        <v>15</v>
      </c>
      <c r="C27" s="47" t="s">
        <v>587</v>
      </c>
      <c r="D27" s="36">
        <v>1.2030000000000001</v>
      </c>
      <c r="E27" s="36">
        <v>19.035</v>
      </c>
      <c r="F27" s="36">
        <v>25.058</v>
      </c>
      <c r="G27" s="36">
        <v>37.118000000000002</v>
      </c>
      <c r="H27" s="36">
        <v>61.201999999999998</v>
      </c>
      <c r="I27" s="36">
        <v>1.2030000000000001</v>
      </c>
      <c r="J27" s="36">
        <v>1.2050000000000001</v>
      </c>
    </row>
    <row r="28" spans="1:21" ht="12.75" x14ac:dyDescent="0.25">
      <c r="A28" s="46" t="s">
        <v>586</v>
      </c>
      <c r="B28" s="51">
        <v>0</v>
      </c>
      <c r="C28" s="46" t="s">
        <v>599</v>
      </c>
      <c r="D28" s="52">
        <v>0.94005835686890704</v>
      </c>
      <c r="E28" s="52">
        <v>0.91640736086452901</v>
      </c>
      <c r="F28" s="52">
        <v>0.91397596450337004</v>
      </c>
      <c r="G28" s="52">
        <v>0.90592099914245905</v>
      </c>
      <c r="H28" s="52">
        <v>0.90807001281247401</v>
      </c>
      <c r="I28" s="52">
        <v>0.948169332707127</v>
      </c>
      <c r="J28" s="52">
        <v>0.94900891480377603</v>
      </c>
    </row>
    <row r="29" spans="1:21" x14ac:dyDescent="0.2">
      <c r="A29" s="47" t="s">
        <v>588</v>
      </c>
      <c r="B29" s="49">
        <v>15</v>
      </c>
      <c r="C29" s="47" t="s">
        <v>587</v>
      </c>
      <c r="D29" s="36">
        <v>1.2030000000000001</v>
      </c>
      <c r="E29" s="36">
        <v>20.533999999999999</v>
      </c>
      <c r="F29" s="36">
        <v>26.561</v>
      </c>
      <c r="G29" s="36">
        <v>38.625999999999998</v>
      </c>
      <c r="H29" s="36">
        <v>62.713000000000001</v>
      </c>
      <c r="I29" s="36">
        <v>1.2030000000000001</v>
      </c>
      <c r="J29" s="36">
        <v>1.204</v>
      </c>
    </row>
    <row r="30" spans="1:21" ht="12.75" x14ac:dyDescent="0.25">
      <c r="A30" s="46" t="s">
        <v>586</v>
      </c>
      <c r="B30" s="51">
        <v>0</v>
      </c>
      <c r="C30" s="46" t="s">
        <v>599</v>
      </c>
      <c r="D30" s="52">
        <v>0.93616712818977399</v>
      </c>
      <c r="E30" s="52">
        <v>0.91138821345107801</v>
      </c>
      <c r="F30" s="52">
        <v>0.92212920458676295</v>
      </c>
      <c r="G30" s="52">
        <v>0.90851650626004699</v>
      </c>
      <c r="H30" s="52">
        <v>0.92160682412158801</v>
      </c>
      <c r="I30" s="52">
        <v>0.95738929838489795</v>
      </c>
      <c r="J30" s="52">
        <v>0.94908012279991005</v>
      </c>
    </row>
    <row r="31" spans="1:21" x14ac:dyDescent="0.2">
      <c r="A31" s="33"/>
      <c r="B31" s="49"/>
      <c r="C31" s="53"/>
      <c r="Q31" s="34"/>
    </row>
    <row r="32" spans="1:21" x14ac:dyDescent="0.2">
      <c r="D32" s="35"/>
      <c r="E32" s="35"/>
      <c r="F32" s="35"/>
      <c r="G32" s="35"/>
      <c r="H32" s="35"/>
      <c r="I32" s="35"/>
      <c r="J32" s="35"/>
      <c r="K32" s="35"/>
      <c r="Q32" s="34"/>
    </row>
    <row r="33" spans="2:17" x14ac:dyDescent="0.2">
      <c r="C33" s="36"/>
    </row>
    <row r="34" spans="2:17" x14ac:dyDescent="0.2">
      <c r="C34" s="36"/>
      <c r="I34" s="35"/>
      <c r="J34" s="35"/>
    </row>
    <row r="35" spans="2:17" x14ac:dyDescent="0.2">
      <c r="B35" s="54"/>
      <c r="C35" s="54"/>
    </row>
    <row r="36" spans="2:17" x14ac:dyDescent="0.2">
      <c r="C36" s="36"/>
      <c r="P36" s="40"/>
      <c r="Q36" s="35"/>
    </row>
    <row r="37" spans="2:17" x14ac:dyDescent="0.2">
      <c r="C37" s="36"/>
      <c r="P37" s="40"/>
      <c r="Q37" s="40"/>
    </row>
    <row r="38" spans="2:17" x14ac:dyDescent="0.2">
      <c r="C38" s="36"/>
      <c r="P38" s="40"/>
      <c r="Q38" s="35"/>
    </row>
    <row r="39" spans="2:17" x14ac:dyDescent="0.2">
      <c r="C39" s="36"/>
      <c r="G39" s="35"/>
      <c r="H39" s="35"/>
      <c r="I39" s="35"/>
      <c r="J39" s="35"/>
      <c r="K39" s="35"/>
      <c r="L39" s="35"/>
      <c r="M39" s="35"/>
      <c r="N39" s="35"/>
      <c r="O39" s="35"/>
      <c r="P39" s="35"/>
      <c r="Q39" s="40"/>
    </row>
    <row r="40" spans="2:17" x14ac:dyDescent="0.2">
      <c r="C40" s="36"/>
      <c r="P40" s="40"/>
      <c r="Q40" s="35"/>
    </row>
    <row r="41" spans="2:17" x14ac:dyDescent="0.2">
      <c r="C41" s="36"/>
      <c r="P41" s="35"/>
      <c r="Q41" s="35"/>
    </row>
    <row r="42" spans="2:17" x14ac:dyDescent="0.2">
      <c r="C42" s="36"/>
    </row>
    <row r="43" spans="2:17" x14ac:dyDescent="0.2">
      <c r="C43" s="36"/>
    </row>
    <row r="44" spans="2:17" x14ac:dyDescent="0.2">
      <c r="C44" s="36"/>
    </row>
    <row r="45" spans="2:17" x14ac:dyDescent="0.2">
      <c r="C45" s="36"/>
    </row>
    <row r="46" spans="2:17" x14ac:dyDescent="0.2">
      <c r="C46" s="36"/>
    </row>
    <row r="47" spans="2:17" x14ac:dyDescent="0.2">
      <c r="C47" s="36"/>
    </row>
    <row r="48" spans="2:17" x14ac:dyDescent="0.2">
      <c r="C48" s="36"/>
    </row>
    <row r="49" spans="3:17" x14ac:dyDescent="0.2">
      <c r="C49" s="36"/>
    </row>
    <row r="50" spans="3:17" x14ac:dyDescent="0.2">
      <c r="C50" s="36"/>
    </row>
    <row r="51" spans="3:17" x14ac:dyDescent="0.2">
      <c r="C51" s="36"/>
    </row>
    <row r="52" spans="3:17" x14ac:dyDescent="0.2">
      <c r="C52" s="36"/>
    </row>
    <row r="53" spans="3:17" x14ac:dyDescent="0.2">
      <c r="C53" s="36"/>
    </row>
    <row r="54" spans="3:17" x14ac:dyDescent="0.2">
      <c r="C54" s="36"/>
    </row>
    <row r="55" spans="3:17" x14ac:dyDescent="0.2">
      <c r="C55" s="36"/>
    </row>
    <row r="56" spans="3:17" x14ac:dyDescent="0.2">
      <c r="C56" s="36"/>
    </row>
    <row r="57" spans="3:17" x14ac:dyDescent="0.2">
      <c r="C57" s="36"/>
    </row>
    <row r="58" spans="3:17" x14ac:dyDescent="0.2">
      <c r="C58" s="36"/>
      <c r="D58" s="35"/>
      <c r="E58" s="35"/>
      <c r="F58" s="35"/>
      <c r="G58" s="35"/>
      <c r="H58" s="35"/>
      <c r="I58" s="35"/>
      <c r="J58" s="35"/>
      <c r="K58" s="35"/>
      <c r="L58" s="35"/>
      <c r="M58" s="35"/>
      <c r="N58" s="35"/>
      <c r="O58" s="35"/>
      <c r="P58" s="34"/>
      <c r="Q58" s="34"/>
    </row>
    <row r="59" spans="3:17" x14ac:dyDescent="0.2">
      <c r="C59" s="36"/>
      <c r="D59" s="35"/>
      <c r="E59" s="35"/>
      <c r="F59" s="35"/>
      <c r="G59" s="35"/>
      <c r="H59" s="35"/>
      <c r="I59" s="35"/>
      <c r="J59" s="35"/>
      <c r="K59" s="35"/>
      <c r="L59" s="35"/>
      <c r="M59" s="35"/>
      <c r="N59" s="35"/>
      <c r="O59" s="35"/>
      <c r="P59" s="34"/>
      <c r="Q59" s="34"/>
    </row>
    <row r="60" spans="3:17" x14ac:dyDescent="0.2">
      <c r="C60" s="36"/>
      <c r="D60" s="35"/>
      <c r="E60" s="35"/>
      <c r="F60" s="35"/>
      <c r="G60" s="35"/>
      <c r="H60" s="35"/>
      <c r="I60" s="35"/>
      <c r="J60" s="35"/>
      <c r="K60" s="35"/>
      <c r="L60" s="35"/>
      <c r="M60" s="35"/>
      <c r="N60" s="35"/>
      <c r="O60" s="35"/>
      <c r="P60" s="34"/>
      <c r="Q60" s="34"/>
    </row>
    <row r="61" spans="3:17" x14ac:dyDescent="0.2">
      <c r="C61" s="36"/>
      <c r="D61" s="35"/>
      <c r="E61" s="35"/>
      <c r="F61" s="35"/>
      <c r="G61" s="35"/>
      <c r="H61" s="35"/>
      <c r="I61" s="35"/>
      <c r="J61" s="35"/>
      <c r="K61" s="35"/>
      <c r="L61" s="35"/>
      <c r="M61" s="35"/>
      <c r="N61" s="35"/>
      <c r="O61" s="35"/>
      <c r="P61" s="34"/>
      <c r="Q61" s="34"/>
    </row>
    <row r="62" spans="3:17" x14ac:dyDescent="0.2">
      <c r="C62" s="36"/>
      <c r="D62" s="35"/>
      <c r="E62" s="35"/>
      <c r="F62" s="35"/>
      <c r="G62" s="35"/>
      <c r="H62" s="35"/>
      <c r="I62" s="35"/>
      <c r="J62" s="35"/>
      <c r="K62" s="35"/>
      <c r="L62" s="35"/>
      <c r="M62" s="35"/>
      <c r="N62" s="35"/>
      <c r="O62" s="35"/>
      <c r="P62" s="34"/>
      <c r="Q62" s="34"/>
    </row>
    <row r="63" spans="3:17" x14ac:dyDescent="0.2">
      <c r="C63" s="36"/>
      <c r="D63" s="35"/>
      <c r="E63" s="35"/>
      <c r="F63" s="35"/>
      <c r="G63" s="35"/>
      <c r="H63" s="35"/>
      <c r="I63" s="35"/>
      <c r="J63" s="35"/>
      <c r="K63" s="35"/>
      <c r="L63" s="35"/>
      <c r="M63" s="35"/>
      <c r="N63" s="35"/>
      <c r="O63" s="35"/>
      <c r="P63" s="34"/>
      <c r="Q63" s="34"/>
    </row>
    <row r="64" spans="3:17" x14ac:dyDescent="0.2">
      <c r="C64" s="36"/>
      <c r="D64" s="35"/>
      <c r="E64" s="35"/>
      <c r="F64" s="35"/>
      <c r="G64" s="35"/>
      <c r="H64" s="35"/>
      <c r="I64" s="35"/>
      <c r="J64" s="35"/>
      <c r="K64" s="35"/>
      <c r="L64" s="35"/>
      <c r="M64" s="35"/>
      <c r="N64" s="35"/>
      <c r="O64" s="35"/>
      <c r="P64" s="34"/>
      <c r="Q64" s="34"/>
    </row>
    <row r="65" spans="3:17" x14ac:dyDescent="0.2">
      <c r="C65" s="36"/>
      <c r="D65" s="35"/>
      <c r="E65" s="35"/>
      <c r="F65" s="35"/>
      <c r="G65" s="35"/>
      <c r="H65" s="35"/>
      <c r="I65" s="35"/>
      <c r="J65" s="35"/>
      <c r="K65" s="35"/>
      <c r="L65" s="35"/>
      <c r="M65" s="35"/>
      <c r="N65" s="35"/>
      <c r="O65" s="35"/>
      <c r="P65" s="34"/>
      <c r="Q65" s="34"/>
    </row>
    <row r="66" spans="3:17" x14ac:dyDescent="0.2">
      <c r="C66" s="36"/>
      <c r="D66" s="35"/>
      <c r="E66" s="35"/>
      <c r="F66" s="35"/>
      <c r="G66" s="35"/>
      <c r="H66" s="35"/>
      <c r="I66" s="35"/>
      <c r="J66" s="35"/>
      <c r="K66" s="35"/>
      <c r="L66" s="35"/>
      <c r="M66" s="35"/>
      <c r="N66" s="35"/>
      <c r="O66" s="35"/>
      <c r="P66" s="34"/>
      <c r="Q66" s="34"/>
    </row>
    <row r="67" spans="3:17" x14ac:dyDescent="0.2">
      <c r="C67" s="36"/>
      <c r="D67" s="35"/>
      <c r="E67" s="35"/>
      <c r="F67" s="35"/>
      <c r="G67" s="35"/>
      <c r="H67" s="35"/>
      <c r="I67" s="35"/>
      <c r="J67" s="35"/>
      <c r="K67" s="35"/>
      <c r="L67" s="35"/>
      <c r="M67" s="35"/>
      <c r="N67" s="35"/>
      <c r="O67" s="35"/>
      <c r="P67" s="34"/>
      <c r="Q67" s="34"/>
    </row>
    <row r="68" spans="3:17" x14ac:dyDescent="0.2">
      <c r="C68" s="36"/>
      <c r="D68" s="35"/>
      <c r="E68" s="35"/>
      <c r="F68" s="35"/>
      <c r="G68" s="35"/>
      <c r="H68" s="35"/>
      <c r="I68" s="35"/>
      <c r="J68" s="35"/>
      <c r="K68" s="35"/>
      <c r="L68" s="35"/>
      <c r="M68" s="35"/>
      <c r="N68" s="35"/>
      <c r="O68" s="35"/>
      <c r="P68" s="34"/>
      <c r="Q68" s="34"/>
    </row>
    <row r="69" spans="3:17" x14ac:dyDescent="0.2">
      <c r="C69" s="36"/>
      <c r="D69" s="35"/>
      <c r="E69" s="35"/>
      <c r="F69" s="35"/>
      <c r="G69" s="35"/>
      <c r="H69" s="35"/>
      <c r="I69" s="35"/>
      <c r="J69" s="35"/>
      <c r="K69" s="35"/>
      <c r="L69" s="35"/>
      <c r="M69" s="35"/>
      <c r="N69" s="35"/>
      <c r="O69" s="35"/>
      <c r="P69" s="34"/>
      <c r="Q69" s="34"/>
    </row>
    <row r="70" spans="3:17" x14ac:dyDescent="0.2">
      <c r="C70" s="36"/>
      <c r="D70" s="35"/>
      <c r="E70" s="35"/>
      <c r="F70" s="35"/>
      <c r="G70" s="35"/>
      <c r="H70" s="35"/>
      <c r="I70" s="35"/>
      <c r="J70" s="35"/>
      <c r="K70" s="35"/>
      <c r="L70" s="35"/>
      <c r="M70" s="35"/>
      <c r="N70" s="35"/>
      <c r="O70" s="35"/>
      <c r="P70" s="34"/>
      <c r="Q70" s="34"/>
    </row>
    <row r="71" spans="3:17" x14ac:dyDescent="0.2">
      <c r="C71" s="36"/>
      <c r="D71" s="35"/>
      <c r="E71" s="35"/>
      <c r="F71" s="35"/>
      <c r="G71" s="35"/>
      <c r="H71" s="35"/>
      <c r="I71" s="35"/>
      <c r="J71" s="35"/>
      <c r="K71" s="35"/>
      <c r="L71" s="35"/>
      <c r="M71" s="35"/>
      <c r="N71" s="35"/>
      <c r="O71" s="35"/>
      <c r="P71" s="34"/>
      <c r="Q71" s="34"/>
    </row>
    <row r="72" spans="3:17" x14ac:dyDescent="0.2">
      <c r="C72" s="36"/>
      <c r="D72" s="35"/>
      <c r="E72" s="35"/>
      <c r="F72" s="35"/>
      <c r="G72" s="35"/>
      <c r="H72" s="35"/>
      <c r="I72" s="35"/>
      <c r="J72" s="35"/>
      <c r="K72" s="35"/>
      <c r="L72" s="35"/>
      <c r="M72" s="35"/>
      <c r="N72" s="35"/>
      <c r="O72" s="35"/>
      <c r="P72" s="34"/>
      <c r="Q72" s="34"/>
    </row>
    <row r="73" spans="3:17" x14ac:dyDescent="0.2">
      <c r="C73" s="36"/>
      <c r="D73" s="35"/>
      <c r="E73" s="35"/>
      <c r="F73" s="35"/>
      <c r="G73" s="35"/>
      <c r="H73" s="35"/>
      <c r="I73" s="35"/>
      <c r="J73" s="35"/>
      <c r="K73" s="35"/>
      <c r="L73" s="35"/>
      <c r="M73" s="35"/>
      <c r="N73" s="35"/>
      <c r="O73" s="35"/>
      <c r="P73" s="34"/>
      <c r="Q73" s="34"/>
    </row>
    <row r="74" spans="3:17" x14ac:dyDescent="0.2">
      <c r="C74" s="36"/>
      <c r="D74" s="35"/>
      <c r="E74" s="35"/>
      <c r="F74" s="35"/>
      <c r="G74" s="35"/>
      <c r="H74" s="35"/>
      <c r="I74" s="35"/>
      <c r="J74" s="35"/>
      <c r="K74" s="35"/>
      <c r="L74" s="35"/>
      <c r="M74" s="35"/>
      <c r="N74" s="35"/>
      <c r="O74" s="35"/>
      <c r="P74" s="34"/>
      <c r="Q74" s="34"/>
    </row>
    <row r="75" spans="3:17" x14ac:dyDescent="0.2">
      <c r="C75" s="36"/>
      <c r="D75" s="35"/>
      <c r="E75" s="35"/>
      <c r="F75" s="35"/>
      <c r="G75" s="35"/>
      <c r="H75" s="35"/>
      <c r="I75" s="35"/>
      <c r="J75" s="35"/>
      <c r="K75" s="35"/>
      <c r="L75" s="35"/>
      <c r="M75" s="35"/>
      <c r="N75" s="35"/>
      <c r="O75" s="35"/>
      <c r="P75" s="34"/>
      <c r="Q75" s="34"/>
    </row>
    <row r="76" spans="3:17" x14ac:dyDescent="0.2">
      <c r="C76" s="36"/>
      <c r="D76" s="35"/>
      <c r="E76" s="35"/>
      <c r="F76" s="35"/>
      <c r="G76" s="35"/>
      <c r="H76" s="35"/>
      <c r="I76" s="35"/>
      <c r="J76" s="35"/>
      <c r="K76" s="35"/>
      <c r="L76" s="35"/>
      <c r="M76" s="35"/>
      <c r="N76" s="35"/>
      <c r="O76" s="35"/>
      <c r="P76" s="34"/>
      <c r="Q76" s="34"/>
    </row>
    <row r="77" spans="3:17" x14ac:dyDescent="0.2">
      <c r="C77" s="36"/>
      <c r="D77" s="35"/>
      <c r="E77" s="35"/>
      <c r="F77" s="35"/>
      <c r="G77" s="35"/>
      <c r="H77" s="35"/>
      <c r="I77" s="35"/>
      <c r="J77" s="35"/>
      <c r="K77" s="35"/>
      <c r="L77" s="35"/>
      <c r="M77" s="35"/>
      <c r="N77" s="35"/>
      <c r="O77" s="35"/>
      <c r="P77" s="34"/>
      <c r="Q77" s="34"/>
    </row>
    <row r="78" spans="3:17" x14ac:dyDescent="0.2">
      <c r="C78" s="36"/>
      <c r="D78" s="35"/>
      <c r="E78" s="35"/>
      <c r="F78" s="35"/>
      <c r="G78" s="35"/>
      <c r="H78" s="35"/>
      <c r="I78" s="35"/>
      <c r="J78" s="35"/>
      <c r="K78" s="35"/>
      <c r="L78" s="35"/>
      <c r="M78" s="35"/>
      <c r="N78" s="35"/>
      <c r="O78" s="35"/>
      <c r="P78" s="34"/>
      <c r="Q78" s="34"/>
    </row>
    <row r="79" spans="3:17" x14ac:dyDescent="0.2">
      <c r="C79" s="36"/>
      <c r="D79" s="35"/>
      <c r="E79" s="35"/>
      <c r="F79" s="35"/>
      <c r="G79" s="35"/>
      <c r="H79" s="35"/>
      <c r="I79" s="35"/>
      <c r="J79" s="35"/>
      <c r="K79" s="35"/>
      <c r="L79" s="35"/>
      <c r="M79" s="35"/>
      <c r="N79" s="35"/>
      <c r="O79" s="35"/>
      <c r="P79" s="34"/>
      <c r="Q79" s="34"/>
    </row>
    <row r="80" spans="3:17" x14ac:dyDescent="0.2">
      <c r="C80" s="36"/>
      <c r="D80" s="35"/>
      <c r="E80" s="35"/>
      <c r="F80" s="35"/>
      <c r="G80" s="35"/>
      <c r="H80" s="35"/>
      <c r="I80" s="35"/>
      <c r="J80" s="35"/>
      <c r="K80" s="35"/>
      <c r="L80" s="35"/>
      <c r="M80" s="35"/>
      <c r="N80" s="35"/>
      <c r="O80" s="35"/>
      <c r="P80" s="34"/>
      <c r="Q80" s="34"/>
    </row>
    <row r="81" spans="3:17" x14ac:dyDescent="0.2">
      <c r="C81" s="36"/>
      <c r="D81" s="35"/>
      <c r="E81" s="35"/>
      <c r="F81" s="35"/>
      <c r="G81" s="35"/>
      <c r="H81" s="35"/>
      <c r="I81" s="35"/>
      <c r="J81" s="35"/>
      <c r="K81" s="35"/>
      <c r="L81" s="35"/>
      <c r="M81" s="35"/>
      <c r="N81" s="35"/>
      <c r="O81" s="35"/>
      <c r="P81" s="34"/>
      <c r="Q81" s="34"/>
    </row>
    <row r="82" spans="3:17" x14ac:dyDescent="0.2">
      <c r="C82" s="36"/>
    </row>
    <row r="83" spans="3:17" x14ac:dyDescent="0.2">
      <c r="C83" s="36"/>
    </row>
    <row r="84" spans="3:17" x14ac:dyDescent="0.2">
      <c r="C84" s="36"/>
    </row>
    <row r="85" spans="3:17" x14ac:dyDescent="0.2">
      <c r="C85" s="36"/>
    </row>
    <row r="86" spans="3:17" x14ac:dyDescent="0.2">
      <c r="C86" s="36"/>
    </row>
    <row r="87" spans="3:17" x14ac:dyDescent="0.2">
      <c r="C87" s="36"/>
    </row>
    <row r="88" spans="3:17" x14ac:dyDescent="0.2">
      <c r="C88" s="36"/>
    </row>
    <row r="89" spans="3:17" x14ac:dyDescent="0.2">
      <c r="C89" s="36"/>
    </row>
    <row r="90" spans="3:17" x14ac:dyDescent="0.2">
      <c r="C90" s="36"/>
    </row>
    <row r="91" spans="3:17" x14ac:dyDescent="0.2">
      <c r="C91" s="36"/>
    </row>
    <row r="92" spans="3:17" x14ac:dyDescent="0.2">
      <c r="C92" s="36"/>
    </row>
    <row r="93" spans="3:17" x14ac:dyDescent="0.2">
      <c r="C93" s="36"/>
    </row>
    <row r="94" spans="3:17" x14ac:dyDescent="0.2">
      <c r="C94" s="36"/>
    </row>
    <row r="95" spans="3:17" x14ac:dyDescent="0.2">
      <c r="C95" s="36"/>
    </row>
    <row r="96" spans="3:17" x14ac:dyDescent="0.2">
      <c r="C96" s="36"/>
    </row>
    <row r="97" spans="3:3" x14ac:dyDescent="0.2">
      <c r="C97" s="36"/>
    </row>
    <row r="98" spans="3:3" x14ac:dyDescent="0.2">
      <c r="C98" s="36"/>
    </row>
    <row r="99" spans="3:3" x14ac:dyDescent="0.2">
      <c r="C99" s="36"/>
    </row>
    <row r="100" spans="3:3" x14ac:dyDescent="0.2">
      <c r="C100" s="36"/>
    </row>
    <row r="101" spans="3:3" x14ac:dyDescent="0.2">
      <c r="C101" s="36"/>
    </row>
    <row r="102" spans="3:3" x14ac:dyDescent="0.2">
      <c r="C102" s="36"/>
    </row>
    <row r="103" spans="3:3" x14ac:dyDescent="0.2">
      <c r="C103" s="36"/>
    </row>
    <row r="104" spans="3:3" x14ac:dyDescent="0.2">
      <c r="C104" s="36"/>
    </row>
    <row r="105" spans="3:3" x14ac:dyDescent="0.2">
      <c r="C105" s="36"/>
    </row>
    <row r="106" spans="3:3" x14ac:dyDescent="0.2">
      <c r="C106" s="36"/>
    </row>
  </sheetData>
  <pageMargins left="0.7" right="0.7" top="0.75" bottom="0.75" header="0.3" footer="0.3"/>
  <pageSetup paperSize="9" orientation="portrai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8D2DA-5DA2-674A-80CC-E2FCFAAE8A40}">
  <dimension ref="A1:CG113"/>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608</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8.57</v>
      </c>
      <c r="E3" s="50">
        <v>1.39</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2.2300291479190002</v>
      </c>
      <c r="E6" s="48">
        <v>6.3535806518422097E-3</v>
      </c>
      <c r="F6" s="48">
        <v>0.29985248873307402</v>
      </c>
      <c r="G6" s="48">
        <v>0.55284564672700098</v>
      </c>
      <c r="H6" s="48">
        <v>1.24974043454647</v>
      </c>
      <c r="I6" s="48">
        <v>1.8548185519072999</v>
      </c>
      <c r="J6" s="48">
        <v>2.3625950456354801</v>
      </c>
      <c r="K6" s="48">
        <v>2.6976875335081298</v>
      </c>
      <c r="L6" s="48">
        <v>2.7831833173147902</v>
      </c>
      <c r="M6" s="48">
        <v>2.74209531997692</v>
      </c>
      <c r="N6" s="48">
        <v>1.3667634464373E-2</v>
      </c>
      <c r="O6" s="48">
        <v>0.30794416256588603</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0.105</v>
      </c>
      <c r="C8" s="47" t="s">
        <v>599</v>
      </c>
      <c r="D8" s="60">
        <v>2.23736160318566</v>
      </c>
      <c r="E8" s="60">
        <v>5.8765590201419497E-3</v>
      </c>
      <c r="F8" s="60">
        <v>0.29780782277773099</v>
      </c>
      <c r="G8" s="60">
        <v>0.54293564384027304</v>
      </c>
      <c r="H8" s="60">
        <v>1.23179434264919</v>
      </c>
      <c r="I8" s="60">
        <v>1.89031974933769</v>
      </c>
      <c r="J8" s="60">
        <v>2.4806267285505799</v>
      </c>
      <c r="K8" s="60">
        <v>2.89300184600497</v>
      </c>
      <c r="L8" s="60">
        <v>2.9564283146933699</v>
      </c>
      <c r="M8" s="60">
        <v>2.9042051445705401</v>
      </c>
      <c r="N8" s="60">
        <v>1.5020292632283E-2</v>
      </c>
      <c r="O8" s="60">
        <v>0.309599769237277</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58">
        <v>0.105</v>
      </c>
      <c r="C10" s="46" t="s">
        <v>599</v>
      </c>
      <c r="D10" s="60">
        <v>2.17430205294237</v>
      </c>
      <c r="E10" s="60">
        <v>6.6837580553081501E-3</v>
      </c>
      <c r="F10" s="60">
        <v>0.31508843123470798</v>
      </c>
      <c r="G10" s="60">
        <v>0.55764989186831704</v>
      </c>
      <c r="H10" s="60">
        <v>1.2484642478418899</v>
      </c>
      <c r="I10" s="60">
        <v>1.8252641480046401</v>
      </c>
      <c r="J10" s="60">
        <v>2.3821339546871498</v>
      </c>
      <c r="K10" s="60">
        <v>2.6866636154169301</v>
      </c>
      <c r="L10" s="60">
        <v>2.7773026997972701</v>
      </c>
      <c r="M10" s="60">
        <v>2.7798892927212702</v>
      </c>
      <c r="N10" s="60">
        <v>8.1772661953107197E-3</v>
      </c>
      <c r="O10" s="60">
        <v>0.30014577341758902</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0.943364890941643</v>
      </c>
      <c r="E12" s="60">
        <v>0.93162298519651499</v>
      </c>
      <c r="F12" s="60">
        <v>0.95892837138598996</v>
      </c>
      <c r="G12" s="60">
        <v>0.93178457288726402</v>
      </c>
      <c r="H12" s="60">
        <v>0.94156097041625697</v>
      </c>
      <c r="I12" s="60">
        <v>0.91907723316743795</v>
      </c>
      <c r="J12" s="60">
        <v>0.93742848085881303</v>
      </c>
      <c r="K12" s="60">
        <v>0.89377178145326996</v>
      </c>
      <c r="L12" s="60">
        <v>0.94659601024810003</v>
      </c>
      <c r="M12" s="60">
        <v>0.892240398084435</v>
      </c>
      <c r="N12" s="60">
        <v>0.89126528150338002</v>
      </c>
      <c r="O12" s="60">
        <v>0.87606543167346396</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0.94213646945582297</v>
      </c>
      <c r="E14" s="61">
        <v>0.96551162593106599</v>
      </c>
      <c r="F14" s="62">
        <v>0.95403243048600705</v>
      </c>
      <c r="G14" s="62">
        <v>0.94339868383011705</v>
      </c>
      <c r="H14" s="62">
        <v>0.94274227267426502</v>
      </c>
      <c r="I14" s="62">
        <v>0.91959575113285397</v>
      </c>
      <c r="J14" s="62">
        <v>0.91746622325334204</v>
      </c>
      <c r="K14" s="62">
        <v>0.90708904881297703</v>
      </c>
      <c r="L14" s="62">
        <v>0.90891815662898701</v>
      </c>
      <c r="M14" s="62">
        <v>0.89757791842333701</v>
      </c>
      <c r="N14" s="62">
        <v>0.83648107479653799</v>
      </c>
      <c r="O14" s="62">
        <v>0.81673827679167399</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0.92105743606146295</v>
      </c>
      <c r="E16" s="62">
        <v>0.91542525404020803</v>
      </c>
      <c r="F16" s="62">
        <v>0.93688724115495903</v>
      </c>
      <c r="G16" s="62">
        <v>0.93247331524993804</v>
      </c>
      <c r="H16" s="62">
        <v>0.95056644870721296</v>
      </c>
      <c r="I16" s="62">
        <v>0.94723444709673199</v>
      </c>
      <c r="J16" s="62">
        <v>0.91813497269165101</v>
      </c>
      <c r="K16" s="62">
        <v>0.87453799057641801</v>
      </c>
      <c r="L16" s="62">
        <v>0.89473960850387901</v>
      </c>
      <c r="M16" s="62">
        <v>0.78736694555171005</v>
      </c>
      <c r="N16" s="62">
        <v>0.73616516857200998</v>
      </c>
      <c r="O16" s="62">
        <v>0.63552800498844597</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17" x14ac:dyDescent="0.2">
      <c r="A18" s="46" t="s">
        <v>586</v>
      </c>
      <c r="B18" s="51">
        <v>0</v>
      </c>
      <c r="C18" s="46" t="s">
        <v>600</v>
      </c>
      <c r="D18" s="62">
        <v>0.96366331506243497</v>
      </c>
      <c r="E18" s="62">
        <v>0.90861541650095501</v>
      </c>
      <c r="F18" s="62">
        <v>0.95939973156847302</v>
      </c>
      <c r="G18" s="62">
        <v>0.91351839212713004</v>
      </c>
      <c r="H18" s="62">
        <v>0.90852734186434503</v>
      </c>
      <c r="I18" s="62">
        <v>0.88162531281913203</v>
      </c>
      <c r="J18" s="62">
        <v>0.84969683672220797</v>
      </c>
      <c r="K18" s="62">
        <v>0.81098577178164499</v>
      </c>
      <c r="L18" s="62">
        <v>0.72799136130896203</v>
      </c>
      <c r="M18" s="62">
        <v>0.61345414362093698</v>
      </c>
      <c r="N18" s="62">
        <v>0.52914109268691401</v>
      </c>
      <c r="O18" s="62">
        <v>0.36527500196710999</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0.90542042064110295</v>
      </c>
      <c r="E20" s="62">
        <v>0.90940979610981398</v>
      </c>
      <c r="F20" s="62">
        <v>0.92481971893029902</v>
      </c>
      <c r="G20" s="62">
        <v>0.91648567775196499</v>
      </c>
      <c r="H20" s="62">
        <v>0.87095489367067203</v>
      </c>
      <c r="I20" s="62">
        <v>0.81581422854434504</v>
      </c>
      <c r="J20" s="62">
        <v>0.730958276411658</v>
      </c>
      <c r="K20" s="62">
        <v>0.65743206311254299</v>
      </c>
      <c r="L20" s="62">
        <v>0.53080890048385398</v>
      </c>
      <c r="M20" s="62">
        <v>0.386621240704415</v>
      </c>
      <c r="N20" s="62">
        <v>0.265909469115652</v>
      </c>
      <c r="O20" s="62">
        <v>0.16616049071567501</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0.84324828373446503</v>
      </c>
      <c r="E22" s="62">
        <v>0.74761112795588203</v>
      </c>
      <c r="F22" s="62">
        <v>0.71661173227794295</v>
      </c>
      <c r="G22" s="62">
        <v>0.62934836880958001</v>
      </c>
      <c r="H22" s="62">
        <v>0.489212712584567</v>
      </c>
      <c r="I22" s="62">
        <v>0.358071563297652</v>
      </c>
      <c r="J22" s="62">
        <v>0.23593538203770201</v>
      </c>
      <c r="K22" s="62">
        <v>0.149261106386891</v>
      </c>
      <c r="L22" s="62">
        <v>8.6859445512392205E-2</v>
      </c>
      <c r="M22" s="62">
        <v>4.7270361151531201E-2</v>
      </c>
      <c r="N22" s="62">
        <v>2.3228636749382098E-2</v>
      </c>
      <c r="O22" s="62">
        <v>1.0585031303219699E-2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62">
        <v>0.53945394976337802</v>
      </c>
      <c r="E24" s="62">
        <v>0.34477576524559</v>
      </c>
      <c r="F24" s="62">
        <v>0.25234291572337803</v>
      </c>
      <c r="G24" s="62">
        <v>0.14835764526523701</v>
      </c>
      <c r="H24" s="62">
        <v>8.8647506703871407E-2</v>
      </c>
      <c r="I24" s="62">
        <v>5.12080234497303E-2</v>
      </c>
      <c r="J24" s="62">
        <v>2.7866926302752299E-2</v>
      </c>
      <c r="K24" s="62">
        <v>5.3828820323023304E-3</v>
      </c>
      <c r="L24" s="34"/>
    </row>
    <row r="25" spans="1:17" x14ac:dyDescent="0.2">
      <c r="A25" s="42" t="s">
        <v>588</v>
      </c>
      <c r="B25" s="43">
        <v>15</v>
      </c>
      <c r="C25" s="42" t="s">
        <v>587</v>
      </c>
      <c r="D25" s="36">
        <v>1.2884</v>
      </c>
      <c r="E25" s="36">
        <v>17.672000000000001</v>
      </c>
      <c r="F25" s="36">
        <v>23.694800000000001</v>
      </c>
      <c r="G25" s="36">
        <v>35.747599999999998</v>
      </c>
      <c r="H25" s="36">
        <v>59.8352</v>
      </c>
      <c r="I25" s="36">
        <v>1.2884</v>
      </c>
      <c r="J25" s="36">
        <v>1.3440000000000001</v>
      </c>
      <c r="K25" s="34"/>
      <c r="L25" s="34"/>
      <c r="M25" s="34"/>
      <c r="N25" s="34"/>
      <c r="O25" s="34"/>
      <c r="P25" s="34"/>
      <c r="Q25" s="34"/>
    </row>
    <row r="26" spans="1:17" ht="12.75" x14ac:dyDescent="0.25">
      <c r="A26" s="46" t="s">
        <v>586</v>
      </c>
      <c r="B26" s="51">
        <v>0</v>
      </c>
      <c r="C26" s="46" t="s">
        <v>599</v>
      </c>
      <c r="D26" s="52">
        <v>0.93200000000000005</v>
      </c>
      <c r="E26" s="52">
        <v>0.93400000000000005</v>
      </c>
      <c r="F26" s="52">
        <v>0.93700000000000006</v>
      </c>
      <c r="G26" s="52">
        <v>0.96299999999999997</v>
      </c>
      <c r="H26" s="52">
        <v>0.94499999999999995</v>
      </c>
      <c r="I26" s="52">
        <v>0.93899999999999995</v>
      </c>
      <c r="J26" s="52">
        <v>0.94666933577563706</v>
      </c>
      <c r="K26" s="34"/>
      <c r="L26" s="34"/>
      <c r="M26" s="34"/>
      <c r="N26" s="34"/>
      <c r="O26" s="34"/>
      <c r="P26" s="34"/>
      <c r="Q26" s="34"/>
    </row>
    <row r="27" spans="1:17" x14ac:dyDescent="0.2">
      <c r="A27" s="47" t="s">
        <v>588</v>
      </c>
      <c r="B27" s="49">
        <v>15</v>
      </c>
      <c r="C27" s="47" t="s">
        <v>587</v>
      </c>
      <c r="D27" s="36">
        <v>1.2884</v>
      </c>
      <c r="E27" s="36">
        <v>19.173200000000001</v>
      </c>
      <c r="F27" s="36">
        <v>25.196000000000002</v>
      </c>
      <c r="G27" s="36">
        <v>37.256</v>
      </c>
      <c r="H27" s="36">
        <v>61.339999999999989</v>
      </c>
      <c r="I27" s="36">
        <v>1.2884</v>
      </c>
      <c r="J27" s="36">
        <v>1.3440000000000001</v>
      </c>
    </row>
    <row r="28" spans="1:17" ht="12.75" x14ac:dyDescent="0.25">
      <c r="A28" s="46" t="s">
        <v>586</v>
      </c>
      <c r="B28" s="51">
        <v>0</v>
      </c>
      <c r="C28" s="46" t="s">
        <v>599</v>
      </c>
      <c r="D28" s="52">
        <v>0.92600000000000005</v>
      </c>
      <c r="E28" s="52">
        <v>0.93600000000000005</v>
      </c>
      <c r="F28" s="52">
        <v>0.92900000000000005</v>
      </c>
      <c r="G28" s="52">
        <v>0.94699999999999995</v>
      </c>
      <c r="H28" s="52">
        <v>0.91500000000000004</v>
      </c>
      <c r="I28" s="52">
        <v>0.93100000000000005</v>
      </c>
      <c r="J28" s="52">
        <v>0.93133408071748902</v>
      </c>
    </row>
    <row r="29" spans="1:17" x14ac:dyDescent="0.2">
      <c r="A29" s="47" t="s">
        <v>588</v>
      </c>
      <c r="B29" s="49">
        <v>15</v>
      </c>
      <c r="C29" s="47" t="s">
        <v>587</v>
      </c>
      <c r="D29" s="36">
        <v>1.2884</v>
      </c>
      <c r="E29" s="36">
        <v>20.6708</v>
      </c>
      <c r="F29" s="36">
        <v>26.700800000000001</v>
      </c>
      <c r="G29" s="36">
        <v>38.764400000000002</v>
      </c>
      <c r="H29" s="36">
        <v>62.851999999999997</v>
      </c>
      <c r="I29" s="36">
        <v>1.2884</v>
      </c>
      <c r="J29" s="36">
        <v>1.343</v>
      </c>
    </row>
    <row r="30" spans="1:17" ht="12.75" x14ac:dyDescent="0.25">
      <c r="A30" s="46" t="s">
        <v>586</v>
      </c>
      <c r="B30" s="51">
        <v>0</v>
      </c>
      <c r="C30" s="46" t="s">
        <v>599</v>
      </c>
      <c r="D30" s="52">
        <v>0.92400000000000004</v>
      </c>
      <c r="E30" s="52">
        <v>0.91600000000000004</v>
      </c>
      <c r="F30" s="52">
        <v>0.92400000000000004</v>
      </c>
      <c r="G30" s="52">
        <v>0.92800000000000005</v>
      </c>
      <c r="H30" s="52">
        <v>0.93899999999999995</v>
      </c>
      <c r="I30" s="52">
        <v>0.96099999999999997</v>
      </c>
      <c r="J30" s="52">
        <v>0.93308248158768203</v>
      </c>
    </row>
    <row r="31" spans="1:17" x14ac:dyDescent="0.2">
      <c r="A31" s="33"/>
      <c r="B31" s="49"/>
      <c r="C31" s="53"/>
      <c r="Q31" s="34"/>
    </row>
    <row r="32" spans="1:17" x14ac:dyDescent="0.2">
      <c r="D32" s="35"/>
      <c r="E32" s="35"/>
      <c r="F32" s="35"/>
      <c r="G32" s="35"/>
      <c r="H32" s="35"/>
      <c r="I32" s="35"/>
      <c r="J32" s="35"/>
      <c r="K32" s="35"/>
      <c r="Q32" s="34"/>
    </row>
    <row r="33" spans="3:85" x14ac:dyDescent="0.2">
      <c r="C33" s="36"/>
      <c r="P33" s="40"/>
      <c r="Q33" s="40"/>
      <c r="R33" s="40"/>
    </row>
    <row r="34" spans="3:85" x14ac:dyDescent="0.2">
      <c r="C34" s="36"/>
      <c r="P34" s="40"/>
      <c r="Q34" s="40"/>
      <c r="R34" s="40"/>
    </row>
    <row r="35" spans="3:85" x14ac:dyDescent="0.2">
      <c r="C35" s="36"/>
      <c r="P35" s="40"/>
      <c r="Q35" s="40"/>
      <c r="R35" s="40"/>
      <c r="CG35" s="36"/>
    </row>
    <row r="36" spans="3:85" x14ac:dyDescent="0.2">
      <c r="C36" s="36"/>
      <c r="P36" s="40"/>
      <c r="Q36" s="40"/>
      <c r="R36" s="40"/>
      <c r="CG36" s="36"/>
    </row>
    <row r="37" spans="3:85" x14ac:dyDescent="0.2">
      <c r="C37" s="36"/>
      <c r="P37" s="40"/>
      <c r="Q37" s="40"/>
      <c r="R37" s="40"/>
    </row>
    <row r="38" spans="3:85" x14ac:dyDescent="0.2">
      <c r="C38" s="36"/>
      <c r="P38" s="40"/>
      <c r="Q38" s="40"/>
      <c r="R38" s="40"/>
    </row>
    <row r="39" spans="3:85" x14ac:dyDescent="0.2">
      <c r="C39" s="36"/>
      <c r="D39" s="44"/>
      <c r="E39" s="44"/>
    </row>
    <row r="40" spans="3:85" x14ac:dyDescent="0.2">
      <c r="C40" s="36"/>
      <c r="D40" s="35"/>
      <c r="E40" s="35"/>
      <c r="F40" s="35"/>
      <c r="G40" s="35"/>
      <c r="H40" s="35"/>
      <c r="I40" s="35"/>
    </row>
    <row r="41" spans="3:85" x14ac:dyDescent="0.2">
      <c r="C41" s="36"/>
      <c r="D41" s="35"/>
      <c r="E41" s="35"/>
      <c r="F41" s="35"/>
      <c r="G41" s="35"/>
      <c r="H41" s="35"/>
      <c r="I41" s="35"/>
    </row>
    <row r="42" spans="3:85" x14ac:dyDescent="0.2">
      <c r="C42" s="36"/>
      <c r="D42" s="35"/>
      <c r="E42" s="35"/>
      <c r="F42" s="35"/>
      <c r="G42" s="35"/>
      <c r="H42" s="35"/>
      <c r="I42" s="35"/>
    </row>
    <row r="43" spans="3:85" x14ac:dyDescent="0.2">
      <c r="C43" s="36"/>
      <c r="D43" s="35"/>
      <c r="E43" s="35"/>
      <c r="F43" s="35"/>
      <c r="G43" s="35"/>
      <c r="H43" s="35"/>
      <c r="I43" s="35"/>
      <c r="P43" s="40"/>
      <c r="Q43" s="35"/>
    </row>
    <row r="44" spans="3:85" x14ac:dyDescent="0.2">
      <c r="C44" s="36"/>
      <c r="D44" s="35"/>
      <c r="E44" s="35"/>
      <c r="F44" s="35"/>
      <c r="G44" s="35"/>
      <c r="H44" s="35"/>
      <c r="I44" s="35"/>
      <c r="P44" s="40"/>
      <c r="Q44" s="40"/>
    </row>
    <row r="45" spans="3:85" x14ac:dyDescent="0.2">
      <c r="C45" s="36"/>
      <c r="D45" s="35"/>
      <c r="E45" s="35"/>
      <c r="F45" s="35"/>
      <c r="G45" s="35"/>
      <c r="H45" s="35"/>
      <c r="I45" s="35"/>
      <c r="P45" s="40"/>
      <c r="Q45" s="35"/>
    </row>
    <row r="46" spans="3:85" x14ac:dyDescent="0.2">
      <c r="C46" s="36"/>
      <c r="D46" s="44"/>
      <c r="E46" s="44"/>
      <c r="F46" s="55"/>
      <c r="G46" s="35"/>
      <c r="H46" s="35"/>
      <c r="I46" s="35"/>
      <c r="J46" s="35"/>
      <c r="K46" s="35"/>
      <c r="L46" s="35"/>
      <c r="M46" s="35"/>
      <c r="N46" s="35"/>
      <c r="O46" s="35"/>
      <c r="P46" s="35"/>
      <c r="Q46" s="40"/>
    </row>
    <row r="47" spans="3:85" x14ac:dyDescent="0.2">
      <c r="C47" s="36"/>
      <c r="D47" s="35"/>
      <c r="E47" s="35"/>
      <c r="F47" s="35"/>
      <c r="G47" s="35"/>
      <c r="H47" s="35"/>
      <c r="I47" s="35"/>
      <c r="P47" s="40"/>
      <c r="Q47" s="35"/>
    </row>
    <row r="48" spans="3:85" x14ac:dyDescent="0.2">
      <c r="C48" s="36"/>
      <c r="D48" s="35"/>
      <c r="E48" s="35"/>
      <c r="F48" s="35"/>
      <c r="G48" s="35"/>
      <c r="H48" s="35"/>
      <c r="I48" s="35"/>
      <c r="P48" s="35"/>
      <c r="Q48" s="35"/>
    </row>
    <row r="49" spans="3:9" x14ac:dyDescent="0.2">
      <c r="C49" s="36"/>
      <c r="D49" s="35"/>
      <c r="E49" s="35"/>
      <c r="F49" s="35"/>
      <c r="G49" s="35"/>
      <c r="H49" s="35"/>
      <c r="I49" s="35"/>
    </row>
    <row r="50" spans="3:9" x14ac:dyDescent="0.2">
      <c r="C50" s="36"/>
      <c r="D50" s="35"/>
      <c r="E50" s="35"/>
      <c r="F50" s="35"/>
      <c r="G50" s="35"/>
      <c r="H50" s="35"/>
      <c r="I50" s="35"/>
    </row>
    <row r="51" spans="3:9" x14ac:dyDescent="0.2">
      <c r="C51" s="36"/>
      <c r="D51" s="35"/>
      <c r="E51" s="35"/>
      <c r="F51" s="35"/>
      <c r="G51" s="35"/>
      <c r="H51" s="35"/>
      <c r="I51" s="35"/>
    </row>
    <row r="52" spans="3:9" x14ac:dyDescent="0.2">
      <c r="C52" s="36"/>
      <c r="D52" s="35"/>
      <c r="E52" s="35"/>
      <c r="F52" s="35"/>
      <c r="G52" s="35"/>
      <c r="H52" s="35"/>
      <c r="I52" s="35"/>
    </row>
    <row r="53" spans="3:9" x14ac:dyDescent="0.2">
      <c r="C53" s="36"/>
      <c r="D53" s="44"/>
      <c r="E53" s="44"/>
      <c r="F53" s="55"/>
    </row>
    <row r="54" spans="3:9" x14ac:dyDescent="0.2">
      <c r="C54" s="36"/>
      <c r="D54" s="44"/>
      <c r="E54" s="44"/>
      <c r="F54" s="55"/>
    </row>
    <row r="55" spans="3:9" x14ac:dyDescent="0.2">
      <c r="C55" s="36"/>
      <c r="D55" s="44"/>
      <c r="E55" s="44"/>
      <c r="F55" s="55"/>
    </row>
    <row r="56" spans="3:9" x14ac:dyDescent="0.2">
      <c r="C56" s="36"/>
      <c r="D56" s="44"/>
      <c r="E56" s="44"/>
      <c r="F56" s="55"/>
    </row>
    <row r="57" spans="3:9" x14ac:dyDescent="0.2">
      <c r="C57" s="36"/>
      <c r="D57" s="44"/>
      <c r="E57" s="44"/>
      <c r="F57" s="55"/>
    </row>
    <row r="58" spans="3:9" x14ac:dyDescent="0.2">
      <c r="C58" s="36"/>
      <c r="D58" s="44"/>
      <c r="E58" s="44"/>
      <c r="F58" s="55"/>
    </row>
    <row r="59" spans="3:9" x14ac:dyDescent="0.2">
      <c r="C59" s="36"/>
      <c r="D59" s="44"/>
      <c r="E59" s="44"/>
      <c r="F59" s="55"/>
    </row>
    <row r="60" spans="3:9" x14ac:dyDescent="0.2">
      <c r="C60" s="36"/>
      <c r="D60" s="44"/>
      <c r="E60" s="44"/>
      <c r="F60" s="55"/>
    </row>
    <row r="61" spans="3:9" x14ac:dyDescent="0.2">
      <c r="C61" s="36"/>
      <c r="D61" s="44"/>
      <c r="E61" s="44"/>
      <c r="F61" s="55"/>
    </row>
    <row r="62" spans="3:9" x14ac:dyDescent="0.2">
      <c r="C62" s="36"/>
      <c r="D62" s="44"/>
      <c r="E62" s="44"/>
      <c r="F62" s="55"/>
    </row>
    <row r="63" spans="3:9" x14ac:dyDescent="0.2">
      <c r="C63" s="36"/>
      <c r="D63" s="44"/>
      <c r="E63" s="44"/>
      <c r="F63" s="55"/>
    </row>
    <row r="64" spans="3:9" x14ac:dyDescent="0.2">
      <c r="C64" s="36"/>
      <c r="D64" s="44"/>
      <c r="E64" s="44"/>
      <c r="F64" s="55"/>
    </row>
    <row r="65" spans="3:15" s="34" customFormat="1" x14ac:dyDescent="0.2">
      <c r="C65" s="36"/>
      <c r="D65" s="44"/>
      <c r="E65" s="44"/>
      <c r="F65" s="55"/>
      <c r="G65" s="35"/>
      <c r="H65" s="35"/>
      <c r="I65" s="35"/>
      <c r="J65" s="35"/>
      <c r="K65" s="35"/>
      <c r="L65" s="35"/>
      <c r="M65" s="35"/>
      <c r="N65" s="35"/>
      <c r="O65" s="35"/>
    </row>
    <row r="66" spans="3:15" s="34" customFormat="1" x14ac:dyDescent="0.2">
      <c r="C66" s="36"/>
      <c r="D66" s="44"/>
      <c r="E66" s="44"/>
      <c r="F66" s="55"/>
      <c r="G66" s="35"/>
      <c r="H66" s="35"/>
      <c r="I66" s="35"/>
      <c r="J66" s="35"/>
      <c r="K66" s="35"/>
      <c r="L66" s="35"/>
      <c r="M66" s="35"/>
      <c r="N66" s="35"/>
      <c r="O66" s="35"/>
    </row>
    <row r="67" spans="3:15" s="34" customFormat="1" x14ac:dyDescent="0.2">
      <c r="C67" s="36"/>
      <c r="D67" s="44"/>
      <c r="E67" s="44"/>
      <c r="F67" s="55"/>
      <c r="G67" s="35"/>
      <c r="H67" s="35"/>
      <c r="I67" s="35"/>
      <c r="J67" s="35"/>
      <c r="K67" s="35"/>
      <c r="L67" s="35"/>
      <c r="M67" s="35"/>
      <c r="N67" s="35"/>
      <c r="O67" s="35"/>
    </row>
    <row r="68" spans="3:15" s="34" customFormat="1" x14ac:dyDescent="0.2">
      <c r="C68" s="36"/>
      <c r="D68" s="44"/>
      <c r="E68" s="44"/>
      <c r="F68" s="55"/>
      <c r="G68" s="35"/>
      <c r="H68" s="35"/>
      <c r="I68" s="35"/>
      <c r="J68" s="35"/>
      <c r="K68" s="35"/>
      <c r="L68" s="35"/>
      <c r="M68" s="35"/>
      <c r="N68" s="35"/>
      <c r="O68" s="35"/>
    </row>
    <row r="69" spans="3:15" s="34" customFormat="1" x14ac:dyDescent="0.2">
      <c r="C69" s="36"/>
      <c r="D69" s="44"/>
      <c r="E69" s="44"/>
      <c r="F69" s="55"/>
      <c r="G69" s="35"/>
      <c r="H69" s="35"/>
      <c r="I69" s="35"/>
      <c r="J69" s="35"/>
      <c r="K69" s="35"/>
      <c r="L69" s="35"/>
      <c r="M69" s="35"/>
      <c r="N69" s="35"/>
      <c r="O69" s="35"/>
    </row>
    <row r="70" spans="3:15" s="34" customFormat="1" x14ac:dyDescent="0.2">
      <c r="C70" s="36"/>
      <c r="D70" s="44"/>
      <c r="E70" s="44"/>
      <c r="F70" s="55"/>
      <c r="G70" s="35"/>
      <c r="H70" s="35"/>
      <c r="I70" s="35"/>
      <c r="J70" s="35"/>
      <c r="K70" s="35"/>
      <c r="L70" s="35"/>
      <c r="M70" s="35"/>
      <c r="N70" s="35"/>
      <c r="O70" s="35"/>
    </row>
    <row r="71" spans="3:15" s="34" customFormat="1" x14ac:dyDescent="0.2">
      <c r="C71" s="36"/>
      <c r="D71" s="44"/>
      <c r="E71" s="44"/>
      <c r="F71" s="55"/>
      <c r="G71" s="35"/>
      <c r="H71" s="35"/>
      <c r="I71" s="35"/>
      <c r="J71" s="35"/>
      <c r="K71" s="35"/>
      <c r="L71" s="35"/>
      <c r="M71" s="35"/>
      <c r="N71" s="35"/>
      <c r="O71" s="35"/>
    </row>
    <row r="72" spans="3:15" s="34" customFormat="1" x14ac:dyDescent="0.2">
      <c r="C72" s="36"/>
      <c r="D72" s="44"/>
      <c r="E72" s="44"/>
      <c r="F72" s="55"/>
      <c r="G72" s="35"/>
      <c r="H72" s="35"/>
      <c r="I72" s="35"/>
      <c r="J72" s="35"/>
      <c r="K72" s="35"/>
      <c r="L72" s="35"/>
      <c r="M72" s="35"/>
      <c r="N72" s="35"/>
      <c r="O72" s="35"/>
    </row>
    <row r="73" spans="3:15" s="34" customFormat="1" x14ac:dyDescent="0.2">
      <c r="C73" s="36"/>
      <c r="D73" s="44"/>
      <c r="E73" s="44"/>
      <c r="F73" s="55"/>
      <c r="G73" s="35"/>
      <c r="H73" s="35"/>
      <c r="I73" s="35"/>
      <c r="J73" s="35"/>
      <c r="K73" s="35"/>
      <c r="L73" s="35"/>
      <c r="M73" s="35"/>
      <c r="N73" s="35"/>
      <c r="O73" s="35"/>
    </row>
    <row r="74" spans="3:15" s="34" customFormat="1" x14ac:dyDescent="0.2">
      <c r="C74" s="36"/>
      <c r="D74" s="44"/>
      <c r="E74" s="44"/>
      <c r="F74" s="55"/>
      <c r="G74" s="35"/>
      <c r="H74" s="35"/>
      <c r="I74" s="35"/>
      <c r="J74" s="35"/>
      <c r="K74" s="35"/>
      <c r="L74" s="35"/>
      <c r="M74" s="35"/>
      <c r="N74" s="35"/>
      <c r="O74" s="35"/>
    </row>
    <row r="75" spans="3:15" s="34" customFormat="1" x14ac:dyDescent="0.2">
      <c r="C75" s="36"/>
      <c r="D75" s="44"/>
      <c r="E75" s="44"/>
      <c r="F75" s="55"/>
      <c r="G75" s="35"/>
      <c r="H75" s="35"/>
      <c r="I75" s="35"/>
      <c r="J75" s="35"/>
      <c r="K75" s="35"/>
      <c r="L75" s="35"/>
      <c r="M75" s="35"/>
      <c r="N75" s="35"/>
      <c r="O75" s="35"/>
    </row>
    <row r="76" spans="3:15" s="34" customFormat="1" x14ac:dyDescent="0.2">
      <c r="C76" s="36"/>
      <c r="D76" s="44"/>
      <c r="E76" s="44"/>
      <c r="F76" s="55"/>
      <c r="G76" s="35"/>
      <c r="H76" s="35"/>
      <c r="I76" s="35"/>
      <c r="J76" s="35"/>
      <c r="K76" s="35"/>
      <c r="L76" s="35"/>
      <c r="M76" s="35"/>
      <c r="N76" s="35"/>
      <c r="O76" s="35"/>
    </row>
    <row r="77" spans="3:15" s="34" customFormat="1" x14ac:dyDescent="0.2">
      <c r="C77" s="36"/>
      <c r="D77" s="44"/>
      <c r="E77" s="44"/>
      <c r="F77" s="55"/>
      <c r="G77" s="35"/>
      <c r="H77" s="35"/>
      <c r="I77" s="35"/>
      <c r="J77" s="35"/>
      <c r="K77" s="35"/>
      <c r="L77" s="35"/>
      <c r="M77" s="35"/>
      <c r="N77" s="35"/>
      <c r="O77" s="35"/>
    </row>
    <row r="78" spans="3:15" s="34" customFormat="1" x14ac:dyDescent="0.2">
      <c r="C78" s="36"/>
      <c r="D78" s="44"/>
      <c r="E78" s="44"/>
      <c r="F78" s="55"/>
      <c r="G78" s="35"/>
      <c r="H78" s="35"/>
      <c r="I78" s="35"/>
      <c r="J78" s="35"/>
      <c r="K78" s="35"/>
      <c r="L78" s="35"/>
      <c r="M78" s="35"/>
      <c r="N78" s="35"/>
      <c r="O78" s="35"/>
    </row>
    <row r="79" spans="3:15" s="34" customFormat="1" x14ac:dyDescent="0.2">
      <c r="C79" s="36"/>
      <c r="D79" s="44"/>
      <c r="E79" s="44"/>
      <c r="F79" s="55"/>
      <c r="G79" s="35"/>
      <c r="H79" s="35"/>
      <c r="I79" s="35"/>
      <c r="J79" s="35"/>
      <c r="K79" s="35"/>
      <c r="L79" s="35"/>
      <c r="M79" s="35"/>
      <c r="N79" s="35"/>
      <c r="O79" s="35"/>
    </row>
    <row r="80" spans="3:15" s="34" customFormat="1" x14ac:dyDescent="0.2">
      <c r="C80" s="36"/>
      <c r="D80" s="44"/>
      <c r="E80" s="44"/>
      <c r="F80" s="55"/>
      <c r="G80" s="35"/>
      <c r="H80" s="35"/>
      <c r="I80" s="35"/>
      <c r="J80" s="35"/>
      <c r="K80" s="35"/>
      <c r="L80" s="35"/>
      <c r="M80" s="35"/>
      <c r="N80" s="35"/>
      <c r="O80" s="35"/>
    </row>
    <row r="81" spans="3:17" x14ac:dyDescent="0.2">
      <c r="C81" s="36"/>
      <c r="D81" s="44"/>
      <c r="E81" s="44"/>
      <c r="F81" s="55"/>
      <c r="G81" s="35"/>
      <c r="H81" s="35"/>
      <c r="I81" s="35"/>
      <c r="J81" s="35"/>
      <c r="K81" s="35"/>
      <c r="L81" s="35"/>
      <c r="M81" s="35"/>
      <c r="N81" s="35"/>
      <c r="O81" s="35"/>
      <c r="P81" s="34"/>
      <c r="Q81" s="34"/>
    </row>
    <row r="82" spans="3:17" x14ac:dyDescent="0.2">
      <c r="C82" s="36"/>
      <c r="D82" s="44"/>
      <c r="E82" s="44"/>
      <c r="F82" s="55"/>
      <c r="G82" s="35"/>
      <c r="H82" s="35"/>
      <c r="I82" s="35"/>
      <c r="J82" s="35"/>
      <c r="K82" s="35"/>
      <c r="L82" s="35"/>
      <c r="M82" s="35"/>
      <c r="N82" s="35"/>
      <c r="O82" s="35"/>
      <c r="P82" s="34"/>
      <c r="Q82" s="34"/>
    </row>
    <row r="83" spans="3:17" x14ac:dyDescent="0.2">
      <c r="C83" s="36"/>
      <c r="D83" s="44"/>
      <c r="E83" s="44"/>
      <c r="F83" s="55"/>
      <c r="G83" s="35"/>
      <c r="H83" s="35"/>
      <c r="I83" s="35"/>
      <c r="J83" s="35"/>
      <c r="K83" s="35"/>
      <c r="L83" s="35"/>
      <c r="M83" s="35"/>
      <c r="N83" s="35"/>
      <c r="O83" s="35"/>
      <c r="P83" s="34"/>
      <c r="Q83" s="34"/>
    </row>
    <row r="84" spans="3:17" x14ac:dyDescent="0.2">
      <c r="C84" s="36"/>
      <c r="D84" s="44"/>
      <c r="E84" s="44"/>
      <c r="F84" s="55"/>
      <c r="G84" s="35"/>
      <c r="H84" s="35"/>
      <c r="I84" s="35"/>
      <c r="J84" s="35"/>
      <c r="K84" s="35"/>
      <c r="L84" s="35"/>
      <c r="M84" s="35"/>
      <c r="N84" s="35"/>
      <c r="O84" s="35"/>
      <c r="P84" s="34"/>
      <c r="Q84" s="34"/>
    </row>
    <row r="85" spans="3:17" x14ac:dyDescent="0.2">
      <c r="C85" s="36"/>
      <c r="D85" s="44"/>
      <c r="E85" s="44"/>
      <c r="F85" s="55"/>
      <c r="G85" s="35"/>
      <c r="H85" s="35"/>
      <c r="I85" s="35"/>
      <c r="J85" s="35"/>
      <c r="K85" s="35"/>
      <c r="L85" s="35"/>
      <c r="M85" s="35"/>
      <c r="N85" s="35"/>
      <c r="O85" s="35"/>
      <c r="P85" s="34"/>
      <c r="Q85" s="34"/>
    </row>
    <row r="86" spans="3:17" x14ac:dyDescent="0.2">
      <c r="C86" s="36"/>
      <c r="D86" s="44"/>
      <c r="E86" s="44"/>
      <c r="F86" s="55"/>
      <c r="G86" s="35"/>
      <c r="H86" s="35"/>
      <c r="I86" s="35"/>
      <c r="J86" s="35"/>
      <c r="K86" s="35"/>
      <c r="L86" s="35"/>
      <c r="M86" s="35"/>
      <c r="N86" s="35"/>
      <c r="O86" s="35"/>
      <c r="P86" s="34"/>
      <c r="Q86" s="34"/>
    </row>
    <row r="87" spans="3:17" x14ac:dyDescent="0.2">
      <c r="C87" s="36"/>
      <c r="D87" s="44"/>
      <c r="E87" s="44"/>
      <c r="F87" s="55"/>
      <c r="G87" s="35"/>
      <c r="H87" s="35"/>
      <c r="I87" s="35"/>
      <c r="J87" s="35"/>
      <c r="K87" s="35"/>
      <c r="L87" s="35"/>
      <c r="M87" s="35"/>
      <c r="N87" s="35"/>
      <c r="O87" s="35"/>
      <c r="P87" s="34"/>
      <c r="Q87" s="34"/>
    </row>
    <row r="88" spans="3:17" x14ac:dyDescent="0.2">
      <c r="C88" s="36"/>
      <c r="D88" s="44"/>
      <c r="E88" s="44"/>
      <c r="F88" s="55"/>
      <c r="G88" s="35"/>
      <c r="H88" s="35"/>
      <c r="I88" s="35"/>
      <c r="J88" s="35"/>
      <c r="K88" s="35"/>
      <c r="L88" s="35"/>
      <c r="M88" s="35"/>
      <c r="N88" s="35"/>
      <c r="O88" s="35"/>
      <c r="P88" s="34"/>
      <c r="Q88" s="34"/>
    </row>
    <row r="89" spans="3:17" x14ac:dyDescent="0.2">
      <c r="C89" s="36"/>
      <c r="D89" s="44"/>
      <c r="E89" s="44"/>
    </row>
    <row r="90" spans="3:17" x14ac:dyDescent="0.2">
      <c r="C90" s="36"/>
      <c r="D90" s="44"/>
      <c r="E90" s="44"/>
    </row>
    <row r="91" spans="3:17" x14ac:dyDescent="0.2">
      <c r="C91" s="36"/>
      <c r="D91" s="44"/>
      <c r="E91" s="44"/>
    </row>
    <row r="92" spans="3:17" x14ac:dyDescent="0.2">
      <c r="C92" s="36"/>
      <c r="D92" s="44"/>
      <c r="E92" s="44"/>
    </row>
    <row r="93" spans="3:17" x14ac:dyDescent="0.2">
      <c r="C93" s="36"/>
      <c r="D93" s="44"/>
      <c r="E93" s="44"/>
    </row>
    <row r="94" spans="3:17" x14ac:dyDescent="0.2">
      <c r="C94" s="36"/>
      <c r="D94" s="44"/>
      <c r="E94" s="44"/>
    </row>
    <row r="95" spans="3:17" x14ac:dyDescent="0.2">
      <c r="C95" s="36"/>
      <c r="D95" s="44"/>
      <c r="E95" s="44"/>
    </row>
    <row r="96" spans="3:17" x14ac:dyDescent="0.2">
      <c r="C96" s="36"/>
      <c r="D96" s="44"/>
      <c r="E96" s="44"/>
    </row>
    <row r="97" spans="3:5" x14ac:dyDescent="0.2">
      <c r="C97" s="36"/>
      <c r="D97" s="44"/>
      <c r="E97" s="44"/>
    </row>
    <row r="98" spans="3:5" x14ac:dyDescent="0.2">
      <c r="C98" s="36"/>
      <c r="D98" s="44"/>
      <c r="E98" s="44"/>
    </row>
    <row r="99" spans="3:5" x14ac:dyDescent="0.2">
      <c r="C99" s="36"/>
      <c r="D99" s="44"/>
      <c r="E99" s="44"/>
    </row>
    <row r="100" spans="3:5" x14ac:dyDescent="0.2">
      <c r="C100" s="36"/>
      <c r="D100" s="44"/>
      <c r="E100" s="44"/>
    </row>
    <row r="101" spans="3:5" x14ac:dyDescent="0.2">
      <c r="C101" s="36"/>
      <c r="D101" s="44"/>
      <c r="E101" s="44"/>
    </row>
    <row r="102" spans="3:5" x14ac:dyDescent="0.2">
      <c r="C102" s="36"/>
      <c r="D102" s="44"/>
      <c r="E102" s="44"/>
    </row>
    <row r="103" spans="3:5" x14ac:dyDescent="0.2">
      <c r="C103" s="36"/>
      <c r="D103" s="44"/>
      <c r="E103" s="44"/>
    </row>
    <row r="104" spans="3:5" x14ac:dyDescent="0.2">
      <c r="C104" s="36"/>
      <c r="D104" s="44"/>
      <c r="E104" s="44"/>
    </row>
    <row r="105" spans="3:5" x14ac:dyDescent="0.2">
      <c r="C105" s="36"/>
      <c r="D105" s="44"/>
      <c r="E105" s="44"/>
    </row>
    <row r="106" spans="3:5" x14ac:dyDescent="0.2">
      <c r="C106" s="36"/>
      <c r="D106" s="44"/>
      <c r="E106" s="44"/>
    </row>
    <row r="107" spans="3:5" x14ac:dyDescent="0.2">
      <c r="C107" s="36"/>
      <c r="D107" s="44"/>
      <c r="E107" s="44"/>
    </row>
    <row r="108" spans="3:5" x14ac:dyDescent="0.2">
      <c r="C108" s="36"/>
      <c r="D108" s="44"/>
      <c r="E108" s="44"/>
    </row>
    <row r="109" spans="3:5" x14ac:dyDescent="0.2">
      <c r="C109" s="36"/>
      <c r="D109" s="44"/>
      <c r="E109" s="44"/>
    </row>
    <row r="110" spans="3:5" x14ac:dyDescent="0.2">
      <c r="C110" s="36"/>
      <c r="D110" s="44"/>
      <c r="E110" s="44"/>
    </row>
    <row r="111" spans="3:5" x14ac:dyDescent="0.2">
      <c r="C111" s="36"/>
      <c r="D111" s="44"/>
      <c r="E111" s="44"/>
    </row>
    <row r="112" spans="3:5" x14ac:dyDescent="0.2">
      <c r="C112" s="36"/>
      <c r="D112" s="44"/>
      <c r="E112" s="44"/>
    </row>
    <row r="113" spans="3:5" x14ac:dyDescent="0.2">
      <c r="C113" s="36"/>
      <c r="D113" s="44"/>
      <c r="E113" s="44"/>
    </row>
  </sheetData>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31103-5CF5-7745-85D2-32CB5F529C32}">
  <dimension ref="A1:G22"/>
  <sheetViews>
    <sheetView workbookViewId="0">
      <selection activeCell="A22" sqref="A22:XFD22"/>
    </sheetView>
  </sheetViews>
  <sheetFormatPr defaultColWidth="11.42578125" defaultRowHeight="15" x14ac:dyDescent="0.25"/>
  <cols>
    <col min="2" max="2" width="13.42578125" bestFit="1" customWidth="1"/>
    <col min="3" max="3" width="12.140625" bestFit="1" customWidth="1"/>
    <col min="4" max="4" width="21.28515625" bestFit="1" customWidth="1"/>
    <col min="5" max="5" width="21.28515625" customWidth="1"/>
  </cols>
  <sheetData>
    <row r="1" spans="1:7" x14ac:dyDescent="0.25">
      <c r="A1" t="s">
        <v>575</v>
      </c>
    </row>
    <row r="3" spans="1:7" x14ac:dyDescent="0.25">
      <c r="B3" t="s">
        <v>574</v>
      </c>
      <c r="C3" t="s">
        <v>573</v>
      </c>
      <c r="D3" t="s">
        <v>572</v>
      </c>
      <c r="E3" t="s">
        <v>571</v>
      </c>
      <c r="F3" t="s">
        <v>570</v>
      </c>
      <c r="G3" t="s">
        <v>569</v>
      </c>
    </row>
    <row r="4" spans="1:7" x14ac:dyDescent="0.25">
      <c r="A4" t="s">
        <v>82</v>
      </c>
    </row>
    <row r="5" spans="1:7" x14ac:dyDescent="0.25">
      <c r="A5" t="s">
        <v>157</v>
      </c>
      <c r="B5" t="s">
        <v>568</v>
      </c>
      <c r="C5">
        <v>4.4843049327354259E-3</v>
      </c>
      <c r="D5">
        <v>300</v>
      </c>
      <c r="E5">
        <v>650</v>
      </c>
      <c r="F5">
        <v>180</v>
      </c>
      <c r="G5">
        <v>720</v>
      </c>
    </row>
    <row r="6" spans="1:7" x14ac:dyDescent="0.25">
      <c r="A6" t="s">
        <v>156</v>
      </c>
      <c r="B6" t="s">
        <v>568</v>
      </c>
      <c r="C6">
        <v>4.4843049327354259E-3</v>
      </c>
      <c r="D6">
        <v>250</v>
      </c>
      <c r="E6">
        <v>1150</v>
      </c>
      <c r="F6">
        <v>180</v>
      </c>
      <c r="G6">
        <v>1000</v>
      </c>
    </row>
    <row r="7" spans="1:7" x14ac:dyDescent="0.25">
      <c r="A7" t="s">
        <v>155</v>
      </c>
      <c r="B7" t="s">
        <v>568</v>
      </c>
      <c r="C7">
        <v>4.4843049327354259E-3</v>
      </c>
      <c r="D7">
        <v>360</v>
      </c>
      <c r="E7">
        <v>1100</v>
      </c>
      <c r="F7">
        <v>180</v>
      </c>
      <c r="G7">
        <v>1000</v>
      </c>
    </row>
    <row r="8" spans="1:7" x14ac:dyDescent="0.25">
      <c r="A8" t="s">
        <v>145</v>
      </c>
      <c r="B8" t="s">
        <v>568</v>
      </c>
      <c r="C8">
        <v>4.5146726862302479E-3</v>
      </c>
      <c r="D8">
        <v>328</v>
      </c>
      <c r="E8">
        <v>1000</v>
      </c>
      <c r="F8">
        <v>180</v>
      </c>
      <c r="G8">
        <v>750</v>
      </c>
    </row>
    <row r="9" spans="1:7" x14ac:dyDescent="0.25">
      <c r="A9" t="s">
        <v>144</v>
      </c>
      <c r="B9" t="s">
        <v>568</v>
      </c>
      <c r="C9">
        <v>4.4854218572645517E-3</v>
      </c>
      <c r="D9">
        <v>1080</v>
      </c>
      <c r="E9">
        <v>2000</v>
      </c>
      <c r="F9">
        <v>750</v>
      </c>
      <c r="G9">
        <v>1000</v>
      </c>
    </row>
    <row r="10" spans="1:7" x14ac:dyDescent="0.25">
      <c r="A10" t="s">
        <v>154</v>
      </c>
      <c r="B10" t="s">
        <v>568</v>
      </c>
      <c r="C10">
        <v>4.4854218572645517E-3</v>
      </c>
      <c r="D10">
        <v>270</v>
      </c>
      <c r="E10">
        <v>1500</v>
      </c>
      <c r="F10">
        <v>180</v>
      </c>
      <c r="G10">
        <v>1000</v>
      </c>
    </row>
    <row r="11" spans="1:7" x14ac:dyDescent="0.25">
      <c r="A11" t="s">
        <v>153</v>
      </c>
      <c r="B11" t="s">
        <v>568</v>
      </c>
      <c r="C11">
        <v>4.4843049327354259E-3</v>
      </c>
      <c r="D11">
        <v>680</v>
      </c>
      <c r="E11">
        <v>1700</v>
      </c>
      <c r="F11">
        <v>180</v>
      </c>
      <c r="G11">
        <v>1000</v>
      </c>
    </row>
    <row r="12" spans="1:7" x14ac:dyDescent="0.25">
      <c r="A12" t="s">
        <v>152</v>
      </c>
      <c r="B12" t="s">
        <v>568</v>
      </c>
      <c r="C12">
        <v>4.4843049327354259E-3</v>
      </c>
      <c r="D12">
        <v>300</v>
      </c>
      <c r="E12">
        <v>1000</v>
      </c>
      <c r="F12">
        <v>180</v>
      </c>
      <c r="G12">
        <v>700</v>
      </c>
    </row>
    <row r="13" spans="1:7" x14ac:dyDescent="0.25">
      <c r="A13" t="s">
        <v>151</v>
      </c>
      <c r="B13" t="s">
        <v>568</v>
      </c>
      <c r="C13">
        <v>4.4854218572645517E-3</v>
      </c>
      <c r="D13">
        <v>160</v>
      </c>
      <c r="E13">
        <v>500</v>
      </c>
      <c r="F13">
        <v>180</v>
      </c>
      <c r="G13">
        <v>400</v>
      </c>
    </row>
    <row r="14" spans="1:7" x14ac:dyDescent="0.25">
      <c r="A14" t="s">
        <v>150</v>
      </c>
      <c r="B14" t="s">
        <v>568</v>
      </c>
      <c r="C14">
        <v>4.4843049327354259E-3</v>
      </c>
      <c r="D14">
        <v>360</v>
      </c>
      <c r="E14">
        <v>1000</v>
      </c>
      <c r="F14">
        <v>180</v>
      </c>
      <c r="G14">
        <v>900</v>
      </c>
    </row>
    <row r="15" spans="1:7" x14ac:dyDescent="0.25">
      <c r="A15" t="s">
        <v>143</v>
      </c>
      <c r="B15" t="s">
        <v>568</v>
      </c>
      <c r="C15">
        <v>4.4843049327354259E-3</v>
      </c>
      <c r="D15">
        <v>523</v>
      </c>
      <c r="E15">
        <v>16000</v>
      </c>
      <c r="F15">
        <v>250</v>
      </c>
      <c r="G15">
        <v>1000</v>
      </c>
    </row>
    <row r="16" spans="1:7" x14ac:dyDescent="0.25">
      <c r="A16" t="s">
        <v>149</v>
      </c>
      <c r="B16" t="s">
        <v>568</v>
      </c>
      <c r="C16">
        <v>4.4843049327354259E-3</v>
      </c>
      <c r="D16">
        <v>264</v>
      </c>
      <c r="E16">
        <v>612</v>
      </c>
      <c r="F16">
        <v>180</v>
      </c>
      <c r="G16">
        <v>600</v>
      </c>
    </row>
    <row r="17" spans="1:7" x14ac:dyDescent="0.25">
      <c r="A17" t="s">
        <v>148</v>
      </c>
      <c r="B17" t="s">
        <v>568</v>
      </c>
      <c r="C17">
        <v>4.4854218572645517E-3</v>
      </c>
      <c r="D17">
        <v>180</v>
      </c>
      <c r="E17">
        <v>460</v>
      </c>
      <c r="F17">
        <v>180</v>
      </c>
      <c r="G17">
        <v>400</v>
      </c>
    </row>
    <row r="18" spans="1:7" x14ac:dyDescent="0.25">
      <c r="A18" t="s">
        <v>142</v>
      </c>
      <c r="B18" t="s">
        <v>568</v>
      </c>
      <c r="C18">
        <v>4.4854218572645517E-3</v>
      </c>
      <c r="D18">
        <v>260</v>
      </c>
      <c r="E18">
        <v>610</v>
      </c>
      <c r="F18">
        <v>180</v>
      </c>
      <c r="G18">
        <v>600</v>
      </c>
    </row>
    <row r="19" spans="1:7" ht="15.75" x14ac:dyDescent="0.25">
      <c r="A19" t="s">
        <v>141</v>
      </c>
      <c r="B19" t="s">
        <v>568</v>
      </c>
      <c r="C19" s="2">
        <v>4.4843050000000001E-3</v>
      </c>
      <c r="D19">
        <v>280</v>
      </c>
      <c r="E19">
        <v>1340</v>
      </c>
      <c r="F19">
        <v>180</v>
      </c>
      <c r="G19">
        <v>1000</v>
      </c>
    </row>
    <row r="20" spans="1:7" ht="15.75" x14ac:dyDescent="0.25">
      <c r="A20" t="s">
        <v>140</v>
      </c>
      <c r="B20" t="s">
        <v>568</v>
      </c>
      <c r="C20" s="2">
        <v>4.4843050000000001E-3</v>
      </c>
      <c r="D20">
        <v>800</v>
      </c>
      <c r="E20">
        <v>1650</v>
      </c>
      <c r="F20">
        <v>180</v>
      </c>
      <c r="G20">
        <v>1000</v>
      </c>
    </row>
    <row r="21" spans="1:7" x14ac:dyDescent="0.25">
      <c r="A21" t="s">
        <v>147</v>
      </c>
      <c r="B21" t="s">
        <v>568</v>
      </c>
      <c r="C21">
        <v>4.4854218572645517E-3</v>
      </c>
      <c r="D21">
        <v>900</v>
      </c>
      <c r="E21">
        <v>1850</v>
      </c>
      <c r="F21">
        <v>180</v>
      </c>
      <c r="G21">
        <v>1000</v>
      </c>
    </row>
    <row r="22" spans="1:7" ht="15.75" x14ac:dyDescent="0.25">
      <c r="A22" t="s">
        <v>146</v>
      </c>
      <c r="B22" t="s">
        <v>568</v>
      </c>
      <c r="C22" s="2">
        <v>4.4843050000000001E-3</v>
      </c>
      <c r="D22">
        <v>384</v>
      </c>
      <c r="E22">
        <v>1195</v>
      </c>
      <c r="F22">
        <v>180</v>
      </c>
      <c r="G22">
        <v>760</v>
      </c>
    </row>
  </sheetData>
  <pageMargins left="0.75" right="0.75" top="1" bottom="1" header="0.5" footer="0.5"/>
  <pageSetup paperSize="9" orientation="portrait" horizontalDpi="4294967292" verticalDpi="429496729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6FFA6-E0AE-404A-BF76-0C6D6391D424}">
  <dimension ref="A1:CG88"/>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608</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8.57</v>
      </c>
      <c r="E3" s="50">
        <v>1.39</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2.6354986243474499</v>
      </c>
      <c r="E6" s="48">
        <v>6.8922171373380203E-3</v>
      </c>
      <c r="F6" s="48">
        <v>0.29675060915055401</v>
      </c>
      <c r="G6" s="48">
        <v>0.532596414261302</v>
      </c>
      <c r="H6" s="48">
        <v>1.2742019888076099</v>
      </c>
      <c r="I6" s="48">
        <v>1.87578265434</v>
      </c>
      <c r="J6" s="48">
        <v>2.4472986623978401</v>
      </c>
      <c r="K6" s="48">
        <v>2.8588400257887701</v>
      </c>
      <c r="L6" s="48">
        <v>3.0169262657063101</v>
      </c>
      <c r="M6" s="48">
        <v>3.00759918646781</v>
      </c>
      <c r="N6" s="48">
        <v>1.82957253137008E-2</v>
      </c>
      <c r="O6" s="48">
        <v>0.285099872173947</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0.105</v>
      </c>
      <c r="C8" s="47" t="s">
        <v>599</v>
      </c>
      <c r="D8" s="60">
        <v>2.5088303229761801</v>
      </c>
      <c r="E8" s="60">
        <v>1.07166561592347E-2</v>
      </c>
      <c r="F8" s="60">
        <v>0.29494624739252301</v>
      </c>
      <c r="G8" s="60">
        <v>0.51503823634284895</v>
      </c>
      <c r="H8" s="60">
        <v>1.22007152232535</v>
      </c>
      <c r="I8" s="60">
        <v>1.8822694668308999</v>
      </c>
      <c r="J8" s="60">
        <v>2.54576857746875</v>
      </c>
      <c r="K8" s="60">
        <v>2.95839598203399</v>
      </c>
      <c r="L8" s="60">
        <v>3.21602990410616</v>
      </c>
      <c r="M8" s="60">
        <v>3.2034475477108701</v>
      </c>
      <c r="N8" s="60">
        <v>2.0951373532147301E-2</v>
      </c>
      <c r="O8" s="60">
        <v>0.29416316825015998</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58">
        <v>0.105</v>
      </c>
      <c r="C10" s="46" t="s">
        <v>599</v>
      </c>
      <c r="D10" s="60">
        <v>2.4023813732180201</v>
      </c>
      <c r="E10" s="60">
        <v>8.1823847112588305E-3</v>
      </c>
      <c r="F10" s="60">
        <v>0.29393791965363503</v>
      </c>
      <c r="G10" s="60">
        <v>0.53265018304620204</v>
      </c>
      <c r="H10" s="60">
        <v>1.2372228525867099</v>
      </c>
      <c r="I10" s="60">
        <v>1.83828226548046</v>
      </c>
      <c r="J10" s="60">
        <v>2.4655691601694798</v>
      </c>
      <c r="K10" s="60">
        <v>2.8569873376295098</v>
      </c>
      <c r="L10" s="60">
        <v>3.0298366324164898</v>
      </c>
      <c r="M10" s="60">
        <v>3.0783787328840599</v>
      </c>
      <c r="N10" s="60">
        <v>1.1675011715675299E-2</v>
      </c>
      <c r="O10" s="60">
        <v>0.287577054804318</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0.94462816925294701</v>
      </c>
      <c r="E12" s="60">
        <v>0.930566924666694</v>
      </c>
      <c r="F12" s="60">
        <v>0.92311030943952699</v>
      </c>
      <c r="G12" s="60">
        <v>0.93654898560412103</v>
      </c>
      <c r="H12" s="60">
        <v>0.94709477807529596</v>
      </c>
      <c r="I12" s="60">
        <v>0.91314830121677304</v>
      </c>
      <c r="J12" s="60">
        <v>0.9534574420627</v>
      </c>
      <c r="K12" s="60">
        <v>0.91593832294238697</v>
      </c>
      <c r="L12" s="60">
        <v>0.91523734914951005</v>
      </c>
      <c r="M12" s="60">
        <v>0.89943019577619698</v>
      </c>
      <c r="N12" s="60">
        <v>0.90621912467622601</v>
      </c>
      <c r="O12" s="60">
        <v>0.888618231131448</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0.92367840557945602</v>
      </c>
      <c r="E14" s="61">
        <v>0.92465894456911302</v>
      </c>
      <c r="F14" s="62">
        <v>0.92462408520969097</v>
      </c>
      <c r="G14" s="62">
        <v>0.95652158467195203</v>
      </c>
      <c r="H14" s="62">
        <v>0.95088016439463796</v>
      </c>
      <c r="I14" s="62">
        <v>0.92739788695611503</v>
      </c>
      <c r="J14" s="62">
        <v>0.92054672372475999</v>
      </c>
      <c r="K14" s="62">
        <v>0.925924915841285</v>
      </c>
      <c r="L14" s="62">
        <v>0.90229815549959003</v>
      </c>
      <c r="M14" s="62">
        <v>0.88226241180965703</v>
      </c>
      <c r="N14" s="62">
        <v>0.89709450120337497</v>
      </c>
      <c r="O14" s="62">
        <v>0.85492996469294402</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0.92559374080437395</v>
      </c>
      <c r="E16" s="62">
        <v>0.92111762889780802</v>
      </c>
      <c r="F16" s="62">
        <v>0.90904453188029299</v>
      </c>
      <c r="G16" s="62">
        <v>0.95815250061881896</v>
      </c>
      <c r="H16" s="62">
        <v>0.96709813769373099</v>
      </c>
      <c r="I16" s="62">
        <v>0.94205424378102198</v>
      </c>
      <c r="J16" s="62">
        <v>0.90893830372381501</v>
      </c>
      <c r="K16" s="62">
        <v>0.91030753446878498</v>
      </c>
      <c r="L16" s="62">
        <v>0.88973273915767304</v>
      </c>
      <c r="M16" s="62">
        <v>0.85074112375043098</v>
      </c>
      <c r="N16" s="62">
        <v>0.80129954469378395</v>
      </c>
      <c r="O16" s="62">
        <v>0.74449037407797003</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62">
        <v>0.93384935457374296</v>
      </c>
      <c r="E18" s="62">
        <v>0.92972596044961997</v>
      </c>
      <c r="F18" s="62">
        <v>0.91694888560945897</v>
      </c>
      <c r="G18" s="62">
        <v>0.91739792099497097</v>
      </c>
      <c r="H18" s="62">
        <v>0.93246727931592499</v>
      </c>
      <c r="I18" s="62">
        <v>0.91306500066275698</v>
      </c>
      <c r="J18" s="62">
        <v>0.89094586093980599</v>
      </c>
      <c r="K18" s="62">
        <v>0.85132075118600903</v>
      </c>
      <c r="L18" s="62">
        <v>0.82064607698014802</v>
      </c>
      <c r="M18" s="62">
        <v>0.73375168301596505</v>
      </c>
      <c r="N18" s="62">
        <v>0.66570802275226904</v>
      </c>
      <c r="O18" s="62">
        <v>0.55432001155028099</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0.90775759094308905</v>
      </c>
      <c r="E20" s="62">
        <v>0.91910628478218004</v>
      </c>
      <c r="F20" s="62">
        <v>0.92446862154852305</v>
      </c>
      <c r="G20" s="62">
        <v>0.92038916655787795</v>
      </c>
      <c r="H20" s="62">
        <v>0.90425849152665605</v>
      </c>
      <c r="I20" s="62">
        <v>0.86962762398344295</v>
      </c>
      <c r="J20" s="62">
        <v>0.81396721288302598</v>
      </c>
      <c r="K20" s="62">
        <v>0.74809337645696505</v>
      </c>
      <c r="L20" s="62">
        <v>0.70181885369707797</v>
      </c>
      <c r="M20" s="62">
        <v>0.55145752446756502</v>
      </c>
      <c r="N20" s="62">
        <v>0.42428843335010602</v>
      </c>
      <c r="O20" s="62">
        <v>0.31246184676061001</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0.848860986737626</v>
      </c>
      <c r="E22" s="62">
        <v>0.82509348205107003</v>
      </c>
      <c r="F22" s="62">
        <v>0.80415537511781099</v>
      </c>
      <c r="G22" s="62">
        <v>0.74672875123203697</v>
      </c>
      <c r="H22" s="62">
        <v>0.65025197217866904</v>
      </c>
      <c r="I22" s="62">
        <v>0.52649064000227297</v>
      </c>
      <c r="J22" s="62">
        <v>0.38536072554367301</v>
      </c>
      <c r="K22" s="62">
        <v>0.28454142404180599</v>
      </c>
      <c r="L22" s="62">
        <v>0.177943041130629</v>
      </c>
      <c r="M22" s="62">
        <v>0.10754282772478101</v>
      </c>
      <c r="N22" s="62">
        <v>5.7734281489826102E-2</v>
      </c>
      <c r="O22" s="62">
        <v>2.7820630825673799E-2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62">
        <v>0.64596032125950698</v>
      </c>
      <c r="E24" s="62">
        <v>0.49999910287349603</v>
      </c>
      <c r="F24" s="62">
        <v>0.39902992802632498</v>
      </c>
      <c r="G24" s="62">
        <v>0.28581567378711098</v>
      </c>
      <c r="H24" s="62">
        <v>0.19481592204178599</v>
      </c>
      <c r="I24" s="62">
        <v>0.112222767398807</v>
      </c>
      <c r="J24" s="62">
        <v>5.24009347650621E-2</v>
      </c>
      <c r="K24" s="62">
        <v>2.70889427391851E-2</v>
      </c>
      <c r="L24" s="34"/>
      <c r="M24" s="35"/>
      <c r="N24" s="35"/>
      <c r="O24" s="35"/>
      <c r="P24" s="34"/>
      <c r="Q24" s="34"/>
    </row>
    <row r="25" spans="1:17" x14ac:dyDescent="0.2">
      <c r="A25" s="42" t="s">
        <v>588</v>
      </c>
      <c r="B25" s="43">
        <v>15</v>
      </c>
      <c r="C25" s="42" t="s">
        <v>587</v>
      </c>
      <c r="D25" s="36">
        <v>1.504</v>
      </c>
      <c r="E25" s="36">
        <v>17.835999999999999</v>
      </c>
      <c r="F25" s="36">
        <v>23.859000000000002</v>
      </c>
      <c r="G25" s="36">
        <v>35.912999999999997</v>
      </c>
      <c r="H25" s="36">
        <v>59.997999999999998</v>
      </c>
      <c r="I25" s="36">
        <v>1.5069999999999999</v>
      </c>
      <c r="J25" s="36">
        <v>1.506</v>
      </c>
      <c r="K25" s="34"/>
      <c r="L25" s="34"/>
      <c r="M25" s="34"/>
      <c r="N25" s="34"/>
      <c r="O25" s="34"/>
      <c r="P25" s="34"/>
      <c r="Q25" s="34"/>
    </row>
    <row r="26" spans="1:17" ht="12.75" x14ac:dyDescent="0.25">
      <c r="A26" s="46" t="s">
        <v>586</v>
      </c>
      <c r="B26" s="51">
        <v>0</v>
      </c>
      <c r="C26" s="46" t="s">
        <v>599</v>
      </c>
      <c r="D26" s="52">
        <v>0.92045761491746003</v>
      </c>
      <c r="E26" s="52">
        <v>0.92236266380013199</v>
      </c>
      <c r="F26" s="52">
        <v>0.90852732001252401</v>
      </c>
      <c r="G26" s="52">
        <v>0.92378538393878895</v>
      </c>
      <c r="H26" s="52">
        <v>0.89969637775361899</v>
      </c>
      <c r="I26" s="52">
        <v>0.91689165208238999</v>
      </c>
      <c r="J26" s="52">
        <v>0.91632669028803904</v>
      </c>
      <c r="K26" s="34"/>
      <c r="L26" s="34"/>
      <c r="M26" s="34"/>
      <c r="N26" s="34"/>
      <c r="O26" s="34"/>
      <c r="P26" s="34"/>
      <c r="Q26" s="34"/>
    </row>
    <row r="27" spans="1:17" x14ac:dyDescent="0.2">
      <c r="A27" s="47" t="s">
        <v>588</v>
      </c>
      <c r="B27" s="49">
        <v>15</v>
      </c>
      <c r="C27" s="47" t="s">
        <v>587</v>
      </c>
      <c r="D27" s="36">
        <v>1.5029999999999999</v>
      </c>
      <c r="E27" s="36">
        <v>19.335999999999999</v>
      </c>
      <c r="F27" s="36">
        <v>25.36</v>
      </c>
      <c r="G27" s="36">
        <v>37.420999999999999</v>
      </c>
      <c r="H27" s="36">
        <v>61.505000000000003</v>
      </c>
      <c r="I27" s="36">
        <v>1.5069999999999999</v>
      </c>
      <c r="J27" s="36">
        <v>1.506</v>
      </c>
    </row>
    <row r="28" spans="1:17" ht="12.75" x14ac:dyDescent="0.25">
      <c r="A28" s="46" t="s">
        <v>586</v>
      </c>
      <c r="B28" s="51">
        <v>0</v>
      </c>
      <c r="C28" s="46" t="s">
        <v>599</v>
      </c>
      <c r="D28" s="52">
        <v>0.96420976915994105</v>
      </c>
      <c r="E28" s="52">
        <v>0.90481380589628901</v>
      </c>
      <c r="F28" s="52">
        <v>0.93601206592142205</v>
      </c>
      <c r="G28" s="52">
        <v>0.92519196352668398</v>
      </c>
      <c r="H28" s="52">
        <v>0.90895478224569604</v>
      </c>
      <c r="I28" s="52">
        <v>0.94029871140082799</v>
      </c>
      <c r="J28" s="52">
        <v>0.91072032776808798</v>
      </c>
    </row>
    <row r="29" spans="1:17" x14ac:dyDescent="0.2">
      <c r="A29" s="47" t="s">
        <v>588</v>
      </c>
      <c r="B29" s="49">
        <v>15</v>
      </c>
      <c r="C29" s="47" t="s">
        <v>587</v>
      </c>
      <c r="D29" s="36">
        <v>1.504</v>
      </c>
      <c r="E29" s="36">
        <v>20.835000000000001</v>
      </c>
      <c r="F29" s="36">
        <v>26.863</v>
      </c>
      <c r="G29" s="36">
        <v>38.929000000000002</v>
      </c>
      <c r="H29" s="36">
        <v>63.017000000000003</v>
      </c>
      <c r="I29" s="36">
        <v>1.5069999999999999</v>
      </c>
      <c r="J29" s="36">
        <v>1.5049999999999999</v>
      </c>
      <c r="Q29" s="34"/>
    </row>
    <row r="30" spans="1:17" ht="12.75" x14ac:dyDescent="0.25">
      <c r="A30" s="46" t="s">
        <v>586</v>
      </c>
      <c r="B30" s="51">
        <v>0</v>
      </c>
      <c r="C30" s="46" t="s">
        <v>599</v>
      </c>
      <c r="D30" s="52">
        <v>0.91470191509898602</v>
      </c>
      <c r="E30" s="52">
        <v>0.91232101918125696</v>
      </c>
      <c r="F30" s="52">
        <v>0.921415695248616</v>
      </c>
      <c r="G30" s="52">
        <v>0.91909166818376198</v>
      </c>
      <c r="H30" s="52">
        <v>0.91200458775807203</v>
      </c>
      <c r="I30" s="52">
        <v>0.93954329582250495</v>
      </c>
      <c r="J30" s="52">
        <v>0.93188566973228903</v>
      </c>
      <c r="Q30" s="34"/>
    </row>
    <row r="31" spans="1:17" x14ac:dyDescent="0.2">
      <c r="A31" s="33"/>
      <c r="B31" s="49"/>
      <c r="C31" s="53"/>
      <c r="Q31" s="34"/>
    </row>
    <row r="32" spans="1:17" x14ac:dyDescent="0.2">
      <c r="D32" s="35"/>
      <c r="E32" s="35"/>
      <c r="F32" s="35"/>
      <c r="G32" s="35"/>
      <c r="H32" s="35"/>
      <c r="I32" s="35"/>
      <c r="J32" s="35"/>
      <c r="K32" s="35"/>
      <c r="Q32" s="34"/>
    </row>
    <row r="33" spans="2:85" x14ac:dyDescent="0.2">
      <c r="B33" s="56"/>
      <c r="C33" s="56"/>
      <c r="D33" s="57"/>
      <c r="E33" s="57"/>
      <c r="F33" s="57"/>
      <c r="G33" s="57"/>
      <c r="H33" s="57"/>
      <c r="I33" s="57"/>
      <c r="J33" s="57"/>
      <c r="K33" s="57"/>
      <c r="L33" s="57"/>
      <c r="M33" s="57"/>
    </row>
    <row r="34" spans="2:85" x14ac:dyDescent="0.2">
      <c r="B34" s="56"/>
      <c r="C34" s="56"/>
      <c r="D34" s="57"/>
      <c r="E34" s="57"/>
      <c r="F34" s="57"/>
      <c r="G34" s="57"/>
      <c r="H34" s="57"/>
      <c r="I34" s="57"/>
      <c r="J34" s="57"/>
      <c r="K34" s="57"/>
      <c r="L34" s="57"/>
      <c r="M34" s="57"/>
    </row>
    <row r="35" spans="2:85" x14ac:dyDescent="0.2">
      <c r="B35" s="56"/>
      <c r="C35" s="56"/>
      <c r="D35" s="57"/>
      <c r="E35" s="57"/>
      <c r="F35" s="57"/>
      <c r="G35" s="57"/>
      <c r="H35" s="57"/>
      <c r="I35" s="57"/>
      <c r="J35" s="57"/>
      <c r="K35" s="57"/>
      <c r="L35" s="57"/>
      <c r="M35" s="57"/>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row>
    <row r="36" spans="2:85" x14ac:dyDescent="0.2">
      <c r="B36" s="56"/>
      <c r="C36" s="56"/>
      <c r="D36" s="57"/>
      <c r="E36" s="57"/>
      <c r="F36" s="57"/>
      <c r="G36" s="57"/>
      <c r="H36" s="57"/>
      <c r="I36" s="57"/>
      <c r="J36" s="57"/>
      <c r="K36" s="57"/>
      <c r="L36" s="57"/>
      <c r="M36" s="57"/>
    </row>
    <row r="37" spans="2:85" x14ac:dyDescent="0.2">
      <c r="B37" s="56"/>
      <c r="C37" s="56"/>
      <c r="D37" s="57"/>
      <c r="E37" s="57"/>
      <c r="F37" s="57"/>
      <c r="G37" s="57"/>
      <c r="H37" s="57"/>
      <c r="I37" s="57"/>
      <c r="J37" s="57"/>
      <c r="K37" s="57"/>
      <c r="L37" s="57"/>
      <c r="M37" s="57"/>
    </row>
    <row r="38" spans="2:85" x14ac:dyDescent="0.2">
      <c r="B38" s="56"/>
      <c r="C38" s="56"/>
      <c r="D38" s="57"/>
      <c r="E38" s="57"/>
      <c r="F38" s="57"/>
      <c r="G38" s="57"/>
      <c r="H38" s="57"/>
      <c r="I38" s="57"/>
      <c r="J38" s="57"/>
      <c r="K38" s="57"/>
      <c r="L38" s="57"/>
      <c r="M38" s="57"/>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row>
    <row r="39" spans="2:85" x14ac:dyDescent="0.2">
      <c r="D39" s="35"/>
      <c r="E39" s="35"/>
      <c r="F39" s="55"/>
      <c r="G39" s="35"/>
      <c r="H39" s="35"/>
      <c r="I39" s="35"/>
      <c r="J39" s="35"/>
    </row>
    <row r="40" spans="2:85" x14ac:dyDescent="0.2">
      <c r="D40" s="35"/>
      <c r="E40" s="35"/>
      <c r="F40" s="55"/>
      <c r="G40" s="35"/>
      <c r="H40" s="35"/>
      <c r="I40" s="35"/>
      <c r="J40" s="35"/>
    </row>
    <row r="41" spans="2:85" x14ac:dyDescent="0.2">
      <c r="D41" s="35"/>
      <c r="E41" s="35"/>
      <c r="F41" s="55"/>
      <c r="G41" s="35"/>
      <c r="H41" s="35"/>
      <c r="I41" s="35"/>
      <c r="J41" s="35"/>
    </row>
    <row r="42" spans="2:85" x14ac:dyDescent="0.2">
      <c r="F42" s="55"/>
    </row>
    <row r="43" spans="2:85" x14ac:dyDescent="0.2">
      <c r="F43" s="55"/>
      <c r="P43" s="40"/>
      <c r="Q43" s="35"/>
    </row>
    <row r="44" spans="2:85" x14ac:dyDescent="0.2">
      <c r="F44" s="55"/>
      <c r="P44" s="40"/>
      <c r="Q44" s="40"/>
    </row>
    <row r="45" spans="2:85" x14ac:dyDescent="0.2">
      <c r="F45" s="55"/>
      <c r="P45" s="40"/>
      <c r="Q45" s="35"/>
    </row>
    <row r="46" spans="2:85" x14ac:dyDescent="0.2">
      <c r="F46" s="55"/>
      <c r="G46" s="35"/>
      <c r="H46" s="35"/>
      <c r="I46" s="35"/>
      <c r="J46" s="35"/>
      <c r="K46" s="35"/>
      <c r="L46" s="35"/>
      <c r="M46" s="35"/>
      <c r="N46" s="35"/>
      <c r="O46" s="35"/>
      <c r="P46" s="35"/>
      <c r="Q46" s="40"/>
    </row>
    <row r="47" spans="2:85" x14ac:dyDescent="0.2">
      <c r="F47" s="55"/>
      <c r="P47" s="40"/>
      <c r="Q47" s="35"/>
    </row>
    <row r="48" spans="2:85"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8D536-1804-A24F-AB0D-076B18404D13}">
  <dimension ref="A1:AX88"/>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20" x14ac:dyDescent="0.2">
      <c r="A1" s="33" t="s">
        <v>608</v>
      </c>
      <c r="D1" s="35"/>
      <c r="E1" s="35"/>
      <c r="F1" s="35"/>
      <c r="G1" s="35"/>
      <c r="H1" s="35"/>
      <c r="I1" s="35"/>
      <c r="J1" s="35"/>
      <c r="K1" s="35"/>
      <c r="L1" s="35"/>
      <c r="M1" s="35"/>
      <c r="N1" s="35"/>
      <c r="O1" s="35"/>
      <c r="P1" s="34"/>
      <c r="Q1" s="34"/>
    </row>
    <row r="2" spans="1:20" x14ac:dyDescent="0.2">
      <c r="A2" s="33" t="s">
        <v>594</v>
      </c>
      <c r="D2" s="35"/>
      <c r="E2" s="35"/>
      <c r="F2" s="35"/>
      <c r="G2" s="35"/>
      <c r="H2" s="35"/>
      <c r="I2" s="35"/>
      <c r="J2" s="35"/>
      <c r="K2" s="35"/>
      <c r="L2" s="35"/>
      <c r="M2" s="35"/>
      <c r="N2" s="35"/>
      <c r="O2" s="35"/>
      <c r="P2" s="34"/>
      <c r="Q2" s="34"/>
    </row>
    <row r="3" spans="1:20" x14ac:dyDescent="0.2">
      <c r="A3" s="33" t="s">
        <v>593</v>
      </c>
      <c r="D3" s="50">
        <v>8.57</v>
      </c>
      <c r="E3" s="50">
        <v>1.39</v>
      </c>
      <c r="F3" s="35"/>
      <c r="G3" s="35"/>
      <c r="H3" s="35"/>
      <c r="I3" s="35"/>
      <c r="J3" s="35"/>
      <c r="K3" s="35"/>
      <c r="L3" s="35"/>
      <c r="M3" s="35"/>
      <c r="N3" s="35"/>
      <c r="O3" s="35"/>
      <c r="P3" s="34"/>
      <c r="Q3" s="34"/>
    </row>
    <row r="4" spans="1:20" x14ac:dyDescent="0.2">
      <c r="A4" s="33" t="s">
        <v>590</v>
      </c>
      <c r="D4" s="41"/>
      <c r="E4" s="41"/>
      <c r="F4" s="41"/>
      <c r="G4" s="41"/>
      <c r="H4" s="41"/>
      <c r="I4" s="41"/>
      <c r="J4" s="41"/>
      <c r="K4" s="41"/>
      <c r="L4" s="41"/>
      <c r="M4" s="41"/>
      <c r="N4" s="41"/>
      <c r="O4" s="41"/>
      <c r="P4" s="34"/>
      <c r="Q4" s="34"/>
    </row>
    <row r="5" spans="1:20"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c r="P5" s="34"/>
    </row>
    <row r="6" spans="1:20" ht="12.75" x14ac:dyDescent="0.25">
      <c r="A6" s="46" t="s">
        <v>586</v>
      </c>
      <c r="B6" s="27">
        <v>0.105</v>
      </c>
      <c r="C6" s="47" t="s">
        <v>599</v>
      </c>
      <c r="D6" s="48">
        <v>2.57417622432822</v>
      </c>
      <c r="E6" s="48">
        <v>7.7202145714485798E-3</v>
      </c>
      <c r="F6" s="48">
        <v>0.288623225507321</v>
      </c>
      <c r="G6" s="48">
        <v>0.52532839253526897</v>
      </c>
      <c r="H6" s="48">
        <v>1.2034069017314799</v>
      </c>
      <c r="I6" s="48">
        <v>1.7406215623113701</v>
      </c>
      <c r="J6" s="48">
        <v>2.2842527032668398</v>
      </c>
      <c r="K6" s="48">
        <v>2.6557450302236001</v>
      </c>
      <c r="L6" s="48">
        <v>2.8329274508103501</v>
      </c>
      <c r="M6" s="48">
        <v>2.9079687254048898</v>
      </c>
      <c r="N6" s="48">
        <v>2.0012118641881599E-2</v>
      </c>
      <c r="O6" s="48">
        <v>0.283436624815053</v>
      </c>
      <c r="R6" s="45"/>
      <c r="T6" s="45"/>
    </row>
    <row r="7" spans="1:20"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c r="P7" s="34"/>
    </row>
    <row r="8" spans="1:20" ht="12.75" x14ac:dyDescent="0.25">
      <c r="A8" s="46" t="s">
        <v>586</v>
      </c>
      <c r="B8" s="27">
        <v>0.105</v>
      </c>
      <c r="C8" s="47" t="s">
        <v>599</v>
      </c>
      <c r="D8" s="60">
        <v>2.4517699689727301</v>
      </c>
      <c r="E8" s="60">
        <v>1.06074872359004E-2</v>
      </c>
      <c r="F8" s="60">
        <v>0.28831320289950502</v>
      </c>
      <c r="G8" s="60">
        <v>0.52269265789894903</v>
      </c>
      <c r="H8" s="60">
        <v>1.2071513005208601</v>
      </c>
      <c r="I8" s="60">
        <v>1.7885078556502401</v>
      </c>
      <c r="J8" s="60">
        <v>2.33250401730252</v>
      </c>
      <c r="K8" s="60">
        <v>2.7905101338849301</v>
      </c>
      <c r="L8" s="60">
        <v>2.95780997632954</v>
      </c>
      <c r="M8" s="60">
        <v>3.00572980316681</v>
      </c>
      <c r="N8" s="60">
        <v>2.0591257194501299E-2</v>
      </c>
      <c r="O8" s="60">
        <v>0.296590868853435</v>
      </c>
      <c r="R8" s="45"/>
      <c r="T8" s="45"/>
    </row>
    <row r="9" spans="1:20"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c r="P9" s="34"/>
      <c r="Q9" s="34"/>
    </row>
    <row r="10" spans="1:20" ht="12.75" x14ac:dyDescent="0.25">
      <c r="A10" s="46" t="s">
        <v>586</v>
      </c>
      <c r="B10" s="58">
        <v>0.105</v>
      </c>
      <c r="C10" s="46" t="s">
        <v>599</v>
      </c>
      <c r="D10" s="60">
        <v>2.3645398163767002</v>
      </c>
      <c r="E10" s="60">
        <v>1.07019244098527E-2</v>
      </c>
      <c r="F10" s="60">
        <v>0.29029546431068698</v>
      </c>
      <c r="G10" s="60">
        <v>0.53408660365763605</v>
      </c>
      <c r="H10" s="60">
        <v>1.19769460642005</v>
      </c>
      <c r="I10" s="60">
        <v>1.74328377785814</v>
      </c>
      <c r="J10" s="60">
        <v>2.30217158338227</v>
      </c>
      <c r="K10" s="60">
        <v>2.6453997105941398</v>
      </c>
      <c r="L10" s="60">
        <v>2.8151610619316001</v>
      </c>
      <c r="M10" s="60">
        <v>2.9159353296704502</v>
      </c>
      <c r="N10" s="60">
        <v>1.4684539441671999E-2</v>
      </c>
      <c r="O10" s="60">
        <v>0.29088842918203001</v>
      </c>
      <c r="Q10" s="34"/>
      <c r="R10" s="45"/>
      <c r="T10" s="45"/>
    </row>
    <row r="11" spans="1:20"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20" x14ac:dyDescent="0.2">
      <c r="A12" s="46" t="s">
        <v>586</v>
      </c>
      <c r="B12" s="51">
        <v>0</v>
      </c>
      <c r="C12" s="46" t="s">
        <v>600</v>
      </c>
      <c r="D12" s="60">
        <v>0.91010917663663404</v>
      </c>
      <c r="E12" s="60">
        <v>0.90078650359825396</v>
      </c>
      <c r="F12" s="60">
        <v>0.90525692375461897</v>
      </c>
      <c r="G12" s="60">
        <v>0.89986415027192801</v>
      </c>
      <c r="H12" s="60">
        <v>0.89279580256813496</v>
      </c>
      <c r="I12" s="60">
        <v>0.90910115000237302</v>
      </c>
      <c r="J12" s="60">
        <v>0.90571428081775096</v>
      </c>
      <c r="K12" s="60">
        <v>0.90599701753101303</v>
      </c>
      <c r="L12" s="60">
        <v>0.90328567500687396</v>
      </c>
      <c r="M12" s="60">
        <v>0.88549677204306598</v>
      </c>
      <c r="N12" s="60">
        <v>0.90123712713629001</v>
      </c>
      <c r="O12" s="60">
        <v>0.89196638152584395</v>
      </c>
    </row>
    <row r="13" spans="1:20"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20" x14ac:dyDescent="0.2">
      <c r="A14" s="46" t="s">
        <v>586</v>
      </c>
      <c r="B14" s="51">
        <v>0</v>
      </c>
      <c r="C14" s="46" t="s">
        <v>600</v>
      </c>
      <c r="D14" s="61">
        <v>0.90722858423495301</v>
      </c>
      <c r="E14" s="61">
        <v>0.898922241750717</v>
      </c>
      <c r="F14" s="62">
        <v>0.93246670102056695</v>
      </c>
      <c r="G14" s="62">
        <v>0.92852432607838997</v>
      </c>
      <c r="H14" s="62">
        <v>0.90556826311122596</v>
      </c>
      <c r="I14" s="62">
        <v>0.89010360048513404</v>
      </c>
      <c r="J14" s="62">
        <v>0.90228504045180402</v>
      </c>
      <c r="K14" s="62">
        <v>0.90832639675957505</v>
      </c>
      <c r="L14" s="62">
        <v>0.88174979096333606</v>
      </c>
      <c r="M14" s="62">
        <v>0.88616389819242103</v>
      </c>
      <c r="N14" s="62">
        <v>0.87197477168587401</v>
      </c>
      <c r="O14" s="62">
        <v>0.871122208242052</v>
      </c>
    </row>
    <row r="15" spans="1:20"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20" x14ac:dyDescent="0.2">
      <c r="A16" s="46" t="s">
        <v>586</v>
      </c>
      <c r="B16" s="51">
        <v>0</v>
      </c>
      <c r="C16" s="46" t="s">
        <v>600</v>
      </c>
      <c r="D16" s="62">
        <v>0.91459315593367696</v>
      </c>
      <c r="E16" s="62">
        <v>0.87902390075010495</v>
      </c>
      <c r="F16" s="62">
        <v>0.89734558617020699</v>
      </c>
      <c r="G16" s="62">
        <v>0.91466173837686604</v>
      </c>
      <c r="H16" s="62">
        <v>0.90667740958506604</v>
      </c>
      <c r="I16" s="62">
        <v>0.90615018541481396</v>
      </c>
      <c r="J16" s="62">
        <v>0.89850233134799495</v>
      </c>
      <c r="K16" s="62">
        <v>0.89524893729505195</v>
      </c>
      <c r="L16" s="62">
        <v>0.88944885806584095</v>
      </c>
      <c r="M16" s="62">
        <v>0.86469230971688904</v>
      </c>
      <c r="N16" s="62">
        <v>0.83167964511486603</v>
      </c>
      <c r="O16" s="62">
        <v>0.81042666140915798</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62">
        <v>0.90680627660413604</v>
      </c>
      <c r="E18" s="62">
        <v>0.90875301966832001</v>
      </c>
      <c r="F18" s="62">
        <v>0.90880021731099903</v>
      </c>
      <c r="G18" s="62">
        <v>0.90823110551364195</v>
      </c>
      <c r="H18" s="62">
        <v>0.89806846026256704</v>
      </c>
      <c r="I18" s="62">
        <v>0.89298572563725898</v>
      </c>
      <c r="J18" s="62">
        <v>0.87242725357756401</v>
      </c>
      <c r="K18" s="62">
        <v>0.888472365041578</v>
      </c>
      <c r="L18" s="62">
        <v>0.83871726535614399</v>
      </c>
      <c r="M18" s="62">
        <v>0.80122547004063105</v>
      </c>
      <c r="N18" s="62">
        <v>0.75715364866418799</v>
      </c>
      <c r="O18" s="62">
        <v>0.67492463222171595</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0.89399763671947097</v>
      </c>
      <c r="E20" s="62">
        <v>0.92396513511391198</v>
      </c>
      <c r="F20" s="62">
        <v>0.89754014103328505</v>
      </c>
      <c r="G20" s="62">
        <v>0.90500309025812797</v>
      </c>
      <c r="H20" s="62">
        <v>0.87009055293256599</v>
      </c>
      <c r="I20" s="62">
        <v>0.87890585493093198</v>
      </c>
      <c r="J20" s="62">
        <v>0.83335500977783405</v>
      </c>
      <c r="K20" s="62">
        <v>0.82275164889354602</v>
      </c>
      <c r="L20" s="62">
        <v>0.75362758990922296</v>
      </c>
      <c r="M20" s="62">
        <v>0.69162782766852304</v>
      </c>
      <c r="N20" s="62">
        <v>0.59533395882675799</v>
      </c>
      <c r="O20" s="62">
        <v>0.48643484499539702</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0.846617192680863</v>
      </c>
      <c r="E22" s="62">
        <v>0.84086993495960605</v>
      </c>
      <c r="F22" s="62">
        <v>0.84639375406570605</v>
      </c>
      <c r="G22" s="62">
        <v>0.80750121440379496</v>
      </c>
      <c r="H22" s="62">
        <v>0.74676302398085204</v>
      </c>
      <c r="I22" s="62">
        <v>0.66498643882462705</v>
      </c>
      <c r="J22" s="62">
        <v>0.57124179809182296</v>
      </c>
      <c r="K22" s="62">
        <v>0.461041501172684</v>
      </c>
      <c r="L22" s="62">
        <v>0.35830231405080998</v>
      </c>
      <c r="M22" s="62">
        <v>0.28946357117388399</v>
      </c>
      <c r="N22" s="62">
        <v>0.1967516599353</v>
      </c>
      <c r="O22" s="62">
        <v>0.12514406870565301</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row>
    <row r="24" spans="1:17" x14ac:dyDescent="0.2">
      <c r="A24" s="47" t="s">
        <v>586</v>
      </c>
      <c r="B24" s="49">
        <v>0</v>
      </c>
      <c r="C24" s="47" t="s">
        <v>600</v>
      </c>
      <c r="D24" s="62">
        <v>0.71669810700048397</v>
      </c>
      <c r="E24" s="62">
        <v>0.65915672597659003</v>
      </c>
      <c r="F24" s="62">
        <v>0.58237681438866495</v>
      </c>
      <c r="G24" s="62">
        <v>0.47313586116630402</v>
      </c>
      <c r="H24" s="62">
        <v>0.36815945848611797</v>
      </c>
      <c r="I24" s="62">
        <v>0.28807325709517601</v>
      </c>
      <c r="J24" s="62">
        <v>0.19863687203695399</v>
      </c>
      <c r="K24" s="62">
        <v>0.12491308841492101</v>
      </c>
      <c r="L24" s="34"/>
      <c r="M24" s="35"/>
      <c r="N24" s="35"/>
      <c r="O24" s="35"/>
      <c r="P24" s="34"/>
      <c r="Q24" s="34"/>
    </row>
    <row r="25" spans="1:17" x14ac:dyDescent="0.2">
      <c r="A25" s="42" t="s">
        <v>588</v>
      </c>
      <c r="B25" s="43">
        <v>15</v>
      </c>
      <c r="C25" s="42" t="s">
        <v>587</v>
      </c>
      <c r="D25" s="36">
        <v>1.6890000000000001</v>
      </c>
      <c r="E25" s="36">
        <v>18.023</v>
      </c>
      <c r="F25" s="36">
        <v>24.045000000000002</v>
      </c>
      <c r="G25" s="36">
        <v>36.098999999999997</v>
      </c>
      <c r="H25" s="36">
        <v>60.185000000000002</v>
      </c>
      <c r="I25" s="36">
        <v>1.694</v>
      </c>
      <c r="J25" s="35">
        <v>1.6919999999999999</v>
      </c>
      <c r="K25" s="35"/>
      <c r="L25" s="35"/>
      <c r="M25" s="35"/>
      <c r="N25" s="35"/>
      <c r="O25" s="35"/>
      <c r="P25" s="34"/>
      <c r="Q25" s="34"/>
    </row>
    <row r="26" spans="1:17" ht="12.75" x14ac:dyDescent="0.25">
      <c r="A26" s="46" t="s">
        <v>586</v>
      </c>
      <c r="B26" s="51">
        <v>0</v>
      </c>
      <c r="C26" s="46" t="s">
        <v>599</v>
      </c>
      <c r="D26" s="52">
        <v>0.89048523426371895</v>
      </c>
      <c r="E26" s="52">
        <v>0.90219963380851398</v>
      </c>
      <c r="F26" s="52">
        <v>0.88320762476911596</v>
      </c>
      <c r="G26" s="52">
        <v>0.92044658695941095</v>
      </c>
      <c r="H26" s="52">
        <v>0.90557646335960695</v>
      </c>
      <c r="I26" s="52">
        <v>0.91779126667465105</v>
      </c>
      <c r="J26" s="41">
        <v>0.888169561771053</v>
      </c>
      <c r="K26" s="35"/>
      <c r="L26" s="35"/>
      <c r="M26" s="35"/>
      <c r="N26" s="35"/>
      <c r="O26" s="35"/>
      <c r="P26" s="34"/>
      <c r="Q26" s="34"/>
    </row>
    <row r="27" spans="1:17" x14ac:dyDescent="0.2">
      <c r="A27" s="47" t="s">
        <v>588</v>
      </c>
      <c r="B27" s="49">
        <v>15</v>
      </c>
      <c r="C27" s="47" t="s">
        <v>587</v>
      </c>
      <c r="D27" s="36">
        <v>1.6890000000000001</v>
      </c>
      <c r="E27" s="36">
        <v>19.521999999999998</v>
      </c>
      <c r="F27" s="36">
        <v>25.547000000000001</v>
      </c>
      <c r="G27" s="36">
        <v>37.607999999999997</v>
      </c>
      <c r="H27" s="36">
        <v>61.692</v>
      </c>
      <c r="I27" s="36">
        <v>1.694</v>
      </c>
      <c r="J27" s="40">
        <v>1.6919999999999999</v>
      </c>
    </row>
    <row r="28" spans="1:17" ht="12.75" x14ac:dyDescent="0.25">
      <c r="A28" s="46" t="s">
        <v>586</v>
      </c>
      <c r="B28" s="51">
        <v>0</v>
      </c>
      <c r="C28" s="46" t="s">
        <v>599</v>
      </c>
      <c r="D28" s="52">
        <v>0.90001462432630397</v>
      </c>
      <c r="E28" s="52">
        <v>0.892906919220816</v>
      </c>
      <c r="F28" s="52">
        <v>0.91290511602646895</v>
      </c>
      <c r="G28" s="52">
        <v>0.90628050611335997</v>
      </c>
      <c r="H28" s="52">
        <v>0.911161113798171</v>
      </c>
      <c r="I28" s="52">
        <v>0.90820367440942695</v>
      </c>
      <c r="J28" s="59">
        <v>0.91246460311954103</v>
      </c>
    </row>
    <row r="29" spans="1:17" x14ac:dyDescent="0.2">
      <c r="A29" s="47" t="s">
        <v>588</v>
      </c>
      <c r="B29" s="49">
        <v>15</v>
      </c>
      <c r="C29" s="47" t="s">
        <v>587</v>
      </c>
      <c r="D29" s="36">
        <v>1.69</v>
      </c>
      <c r="E29" s="36">
        <v>21.021000000000001</v>
      </c>
      <c r="F29" s="36">
        <v>27.048999999999999</v>
      </c>
      <c r="G29" s="36">
        <v>39.116</v>
      </c>
      <c r="H29" s="36">
        <v>63.204000000000001</v>
      </c>
      <c r="I29" s="36">
        <v>1.6950000000000001</v>
      </c>
      <c r="J29" s="35">
        <v>1.6919999999999999</v>
      </c>
      <c r="K29" s="35"/>
      <c r="L29" s="35"/>
      <c r="M29" s="35"/>
      <c r="N29" s="35"/>
      <c r="O29" s="35"/>
      <c r="P29" s="34"/>
      <c r="Q29" s="34"/>
    </row>
    <row r="30" spans="1:17" ht="12.75" x14ac:dyDescent="0.25">
      <c r="A30" s="46" t="s">
        <v>586</v>
      </c>
      <c r="B30" s="51">
        <v>0</v>
      </c>
      <c r="C30" s="46" t="s">
        <v>599</v>
      </c>
      <c r="D30" s="52">
        <v>0.89803221139129497</v>
      </c>
      <c r="E30" s="52">
        <v>0.88999299293244205</v>
      </c>
      <c r="F30" s="52">
        <v>0.89850646890527797</v>
      </c>
      <c r="G30" s="52">
        <v>0.895472996752678</v>
      </c>
      <c r="H30" s="52">
        <v>0.90867231207048405</v>
      </c>
      <c r="I30" s="52">
        <v>0.92362806367695605</v>
      </c>
      <c r="J30" s="41">
        <v>0.90294703637510798</v>
      </c>
      <c r="K30" s="35"/>
      <c r="L30" s="35"/>
      <c r="M30" s="35"/>
      <c r="N30" s="35"/>
      <c r="O30" s="35"/>
      <c r="P30" s="34"/>
      <c r="Q30" s="34"/>
    </row>
    <row r="31" spans="1:17" x14ac:dyDescent="0.2">
      <c r="A31" s="33"/>
      <c r="B31" s="49"/>
      <c r="C31" s="53"/>
      <c r="Q31" s="34"/>
    </row>
    <row r="34" spans="1:50" s="36" customFormat="1" x14ac:dyDescent="0.2">
      <c r="A34" s="34"/>
      <c r="B34" s="34"/>
      <c r="C34" s="34"/>
      <c r="D34" s="40"/>
      <c r="E34" s="40"/>
      <c r="F34" s="40"/>
      <c r="G34" s="40"/>
      <c r="H34" s="40"/>
      <c r="I34" s="40"/>
      <c r="J34" s="40"/>
      <c r="K34" s="40"/>
      <c r="L34" s="40"/>
      <c r="M34" s="40"/>
      <c r="N34" s="40"/>
      <c r="O34" s="40"/>
      <c r="P34" s="45"/>
      <c r="Q34" s="45"/>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row>
    <row r="35" spans="1:50" s="36" customFormat="1" x14ac:dyDescent="0.2">
      <c r="A35" s="34"/>
      <c r="B35" s="34"/>
      <c r="C35" s="34"/>
      <c r="D35" s="40"/>
      <c r="E35" s="40"/>
      <c r="F35" s="40"/>
      <c r="G35" s="40"/>
      <c r="H35" s="40"/>
      <c r="I35" s="40"/>
      <c r="J35" s="40"/>
      <c r="K35" s="40"/>
      <c r="L35" s="40"/>
      <c r="M35" s="40"/>
      <c r="N35" s="40"/>
      <c r="O35" s="40"/>
      <c r="P35" s="45"/>
      <c r="Q35" s="45"/>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row>
    <row r="36" spans="1:50" s="36" customFormat="1" x14ac:dyDescent="0.2">
      <c r="A36" s="34"/>
      <c r="B36" s="34"/>
      <c r="C36" s="34"/>
      <c r="D36" s="40"/>
      <c r="E36" s="40"/>
      <c r="F36" s="40"/>
      <c r="G36" s="40"/>
      <c r="H36" s="40"/>
      <c r="I36" s="40"/>
      <c r="J36" s="40"/>
      <c r="K36" s="40"/>
      <c r="L36" s="40"/>
      <c r="M36" s="40"/>
      <c r="N36" s="40"/>
      <c r="O36" s="40"/>
      <c r="P36" s="45"/>
      <c r="Q36" s="45"/>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row>
    <row r="37" spans="1:50" s="36" customFormat="1" x14ac:dyDescent="0.2">
      <c r="A37" s="34"/>
      <c r="B37" s="34"/>
      <c r="C37" s="34"/>
      <c r="D37" s="40"/>
      <c r="E37" s="40"/>
      <c r="F37" s="40"/>
      <c r="G37" s="40"/>
      <c r="H37" s="40"/>
      <c r="I37" s="40"/>
      <c r="J37" s="40"/>
      <c r="K37" s="40"/>
      <c r="L37" s="40"/>
      <c r="M37" s="40"/>
      <c r="N37" s="40"/>
      <c r="O37" s="40"/>
      <c r="P37" s="45"/>
      <c r="Q37" s="45"/>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row>
    <row r="38" spans="1:50" s="36" customFormat="1" x14ac:dyDescent="0.2">
      <c r="A38" s="34"/>
      <c r="B38" s="34"/>
      <c r="C38" s="34"/>
      <c r="D38" s="40"/>
      <c r="E38" s="40"/>
      <c r="F38" s="40"/>
      <c r="G38" s="40"/>
      <c r="H38" s="40"/>
      <c r="I38" s="40"/>
      <c r="J38" s="40"/>
      <c r="K38" s="40"/>
      <c r="L38" s="40"/>
      <c r="M38" s="40"/>
      <c r="N38" s="40"/>
      <c r="O38" s="40"/>
      <c r="P38" s="45"/>
      <c r="Q38" s="45"/>
      <c r="R38" s="34"/>
      <c r="S38" s="34"/>
      <c r="T38" s="34"/>
      <c r="U38" s="34"/>
      <c r="V38" s="34"/>
      <c r="W38" s="34"/>
      <c r="X38" s="34"/>
      <c r="Y38" s="34"/>
      <c r="Z38" s="34"/>
      <c r="AA38" s="34"/>
      <c r="AB38" s="34"/>
      <c r="AC38" s="34"/>
      <c r="AD38" s="34"/>
      <c r="AE38" s="34"/>
      <c r="AF38" s="34"/>
      <c r="AG38" s="34"/>
      <c r="AH38" s="34"/>
      <c r="AI38" s="34"/>
      <c r="AJ38" s="34"/>
    </row>
    <row r="39" spans="1:50" s="36" customFormat="1" x14ac:dyDescent="0.2">
      <c r="A39" s="34"/>
      <c r="B39" s="34"/>
      <c r="C39" s="34"/>
      <c r="D39" s="40"/>
      <c r="E39" s="40"/>
      <c r="F39" s="40"/>
      <c r="G39" s="40"/>
      <c r="H39" s="40"/>
      <c r="I39" s="40"/>
      <c r="J39" s="40"/>
      <c r="K39" s="40"/>
      <c r="L39" s="40"/>
      <c r="M39" s="40"/>
      <c r="N39" s="40"/>
      <c r="O39" s="40"/>
      <c r="P39" s="45"/>
      <c r="Q39" s="45"/>
      <c r="R39" s="34"/>
      <c r="S39" s="34"/>
      <c r="T39" s="34"/>
      <c r="U39" s="34"/>
      <c r="V39" s="34"/>
      <c r="W39" s="34"/>
      <c r="X39" s="34"/>
      <c r="Y39" s="34"/>
      <c r="Z39" s="34"/>
      <c r="AA39" s="34"/>
      <c r="AB39" s="34"/>
      <c r="AC39" s="34"/>
      <c r="AD39" s="34"/>
      <c r="AE39" s="34"/>
      <c r="AF39" s="34"/>
      <c r="AG39" s="34"/>
      <c r="AH39" s="34"/>
      <c r="AI39" s="34"/>
      <c r="AJ39" s="34"/>
    </row>
    <row r="40" spans="1:50" x14ac:dyDescent="0.2">
      <c r="D40" s="35"/>
      <c r="E40" s="35"/>
      <c r="F40" s="55"/>
      <c r="G40" s="35"/>
      <c r="H40" s="35"/>
      <c r="I40" s="35"/>
      <c r="J40" s="35"/>
    </row>
    <row r="41" spans="1:50" x14ac:dyDescent="0.2">
      <c r="D41" s="35"/>
      <c r="E41" s="35"/>
      <c r="F41" s="55"/>
      <c r="G41" s="35"/>
      <c r="H41" s="35"/>
      <c r="I41" s="35"/>
      <c r="J41" s="35"/>
    </row>
    <row r="42" spans="1:50" x14ac:dyDescent="0.2">
      <c r="F42" s="55"/>
    </row>
    <row r="43" spans="1:50" x14ac:dyDescent="0.2">
      <c r="F43" s="55"/>
      <c r="P43" s="40"/>
      <c r="Q43" s="35"/>
    </row>
    <row r="44" spans="1:50" x14ac:dyDescent="0.2">
      <c r="F44" s="55"/>
      <c r="P44" s="40"/>
      <c r="Q44" s="40"/>
    </row>
    <row r="45" spans="1:50" x14ac:dyDescent="0.2">
      <c r="F45" s="55"/>
      <c r="P45" s="40"/>
      <c r="Q45" s="35"/>
    </row>
    <row r="46" spans="1:50" x14ac:dyDescent="0.2">
      <c r="F46" s="55"/>
      <c r="G46" s="35"/>
      <c r="H46" s="35"/>
      <c r="I46" s="35"/>
      <c r="J46" s="35"/>
      <c r="K46" s="35"/>
      <c r="L46" s="35"/>
      <c r="M46" s="35"/>
      <c r="N46" s="35"/>
      <c r="O46" s="35"/>
      <c r="P46" s="35"/>
      <c r="Q46" s="40"/>
    </row>
    <row r="47" spans="1:50" x14ac:dyDescent="0.2">
      <c r="F47" s="55"/>
      <c r="P47" s="40"/>
      <c r="Q47" s="35"/>
    </row>
    <row r="48" spans="1:50"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8198E-E04C-AF45-AAC9-C58CD1CA89FA}">
  <dimension ref="A1:AE33"/>
  <sheetViews>
    <sheetView workbookViewId="0">
      <selection activeCell="G3" sqref="G3:M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609</v>
      </c>
    </row>
    <row r="2" spans="1:31" x14ac:dyDescent="0.2">
      <c r="A2" s="29" t="s">
        <v>594</v>
      </c>
      <c r="D2" s="31"/>
      <c r="E2" s="31"/>
    </row>
    <row r="3" spans="1:31" x14ac:dyDescent="0.2">
      <c r="A3" s="29" t="s">
        <v>593</v>
      </c>
      <c r="D3" s="30">
        <v>6.5089999999999995</v>
      </c>
      <c r="E3" s="30">
        <v>1.383</v>
      </c>
      <c r="G3" s="38" t="s">
        <v>597</v>
      </c>
      <c r="H3" s="39">
        <v>0.36</v>
      </c>
      <c r="I3" s="39">
        <v>0.08</v>
      </c>
      <c r="J3" s="40"/>
      <c r="K3" s="38" t="s">
        <v>591</v>
      </c>
      <c r="L3" s="39">
        <v>1.8293312068033538</v>
      </c>
      <c r="M3" s="39">
        <v>0.5245698666580233</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4">
        <v>0.13411163760670436</v>
      </c>
      <c r="C6" s="23" t="s">
        <v>585</v>
      </c>
      <c r="D6" s="22">
        <v>0.82354956937795099</v>
      </c>
      <c r="E6" s="22">
        <v>6.1198589223978195E-4</v>
      </c>
      <c r="F6" s="22">
        <v>0.32209666330521097</v>
      </c>
      <c r="G6" s="22">
        <v>0.58971976185870201</v>
      </c>
      <c r="H6" s="22">
        <v>1.2889985068827801</v>
      </c>
      <c r="I6" s="22">
        <v>2.00131830496901</v>
      </c>
      <c r="J6" s="22">
        <v>2.7966139949110298</v>
      </c>
      <c r="K6" s="22">
        <v>3.58797584310387</v>
      </c>
      <c r="L6" s="22">
        <v>4.2464064148464198</v>
      </c>
      <c r="M6" s="22">
        <v>4.6168693390196003</v>
      </c>
      <c r="N6" s="22">
        <v>6.58842187386757E-3</v>
      </c>
      <c r="O6" s="22">
        <v>0.31943451877546403</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4">
        <v>0.13411163760670436</v>
      </c>
      <c r="C8" s="23" t="s">
        <v>585</v>
      </c>
      <c r="D8" s="22">
        <v>0.77246691681316904</v>
      </c>
      <c r="E8" s="22">
        <v>4.3470137613501399E-4</v>
      </c>
      <c r="F8" s="22">
        <v>0.32616017608286202</v>
      </c>
      <c r="G8" s="22">
        <v>0.58104081563130805</v>
      </c>
      <c r="H8" s="22">
        <v>1.30545534912613</v>
      </c>
      <c r="I8" s="22">
        <v>1.9917248897155699</v>
      </c>
      <c r="J8" s="22">
        <v>2.8394039253168102</v>
      </c>
      <c r="K8" s="22">
        <v>3.6620614973959</v>
      </c>
      <c r="L8" s="22">
        <v>4.3463435757667597</v>
      </c>
      <c r="M8" s="22">
        <v>4.7547514942212699</v>
      </c>
      <c r="N8" s="22">
        <v>5.4544008692016003E-3</v>
      </c>
      <c r="O8" s="22">
        <v>0.31637943870651702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4">
        <v>0.13411163760670436</v>
      </c>
      <c r="C10" s="23" t="s">
        <v>585</v>
      </c>
      <c r="D10" s="22">
        <v>0.79126142414229605</v>
      </c>
      <c r="E10" s="22">
        <v>8.9614887511525298E-4</v>
      </c>
      <c r="F10" s="22">
        <v>0.33225582412517901</v>
      </c>
      <c r="G10" s="22">
        <v>0.58948033027413704</v>
      </c>
      <c r="H10" s="22">
        <v>1.27038967323943</v>
      </c>
      <c r="I10" s="22">
        <v>1.94663657040656</v>
      </c>
      <c r="J10" s="22">
        <v>2.7584515557827398</v>
      </c>
      <c r="K10" s="22">
        <v>3.6450148965874098</v>
      </c>
      <c r="L10" s="22">
        <v>4.2375520935907502</v>
      </c>
      <c r="M10" s="22">
        <v>4.5665563411225101</v>
      </c>
      <c r="N10" s="22">
        <v>6.4474998076418698E-3</v>
      </c>
      <c r="O10" s="22">
        <v>0.322382243455546</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0.98399999999999999</v>
      </c>
      <c r="E12" s="22">
        <v>0.98199999999999998</v>
      </c>
      <c r="F12" s="22">
        <v>0.96899999999999997</v>
      </c>
      <c r="G12" s="22">
        <v>0.96699999999999997</v>
      </c>
      <c r="H12" s="22">
        <v>0.96699999999999997</v>
      </c>
      <c r="I12" s="22">
        <v>0.95199999999999996</v>
      </c>
      <c r="J12" s="22">
        <v>0.93400000000000005</v>
      </c>
      <c r="K12" s="22">
        <v>0.90800000000000003</v>
      </c>
      <c r="L12" s="22">
        <v>0.88400000000000001</v>
      </c>
      <c r="M12" s="22">
        <v>0.84399999999999997</v>
      </c>
      <c r="N12" s="22">
        <v>0.80400000000000005</v>
      </c>
      <c r="O12" s="22">
        <v>0.746</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0.97499999999999998</v>
      </c>
      <c r="E14" s="14">
        <v>0.96899999999999997</v>
      </c>
      <c r="F14" s="14">
        <v>0.95699999999999996</v>
      </c>
      <c r="G14" s="14">
        <v>0.97</v>
      </c>
      <c r="H14" s="14">
        <v>0.96</v>
      </c>
      <c r="I14" s="14">
        <v>0.93700000000000006</v>
      </c>
      <c r="J14" s="14">
        <v>0.92300000000000004</v>
      </c>
      <c r="K14" s="14">
        <v>0.88</v>
      </c>
      <c r="L14" s="14">
        <v>0.84299999999999997</v>
      </c>
      <c r="M14" s="14">
        <v>0.77200000000000002</v>
      </c>
      <c r="N14" s="14">
        <v>0.69799999999999995</v>
      </c>
      <c r="O14" s="14">
        <v>0.60799999999999998</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0.97399999999999998</v>
      </c>
      <c r="E16" s="14">
        <v>0.96799999999999997</v>
      </c>
      <c r="F16" s="14">
        <v>0.96</v>
      </c>
      <c r="G16" s="14">
        <v>0.95</v>
      </c>
      <c r="H16" s="14">
        <v>0.93300000000000005</v>
      </c>
      <c r="I16" s="14">
        <v>0.90900000000000003</v>
      </c>
      <c r="J16" s="14">
        <v>0.871</v>
      </c>
      <c r="K16" s="14">
        <v>0.80900000000000005</v>
      </c>
      <c r="L16" s="14">
        <v>0.71899999999999997</v>
      </c>
      <c r="M16" s="14">
        <v>0.61099999999999999</v>
      </c>
      <c r="N16" s="14">
        <v>0.496</v>
      </c>
      <c r="O16" s="14">
        <v>0.38100000000000001</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0.95299999999999996</v>
      </c>
      <c r="E18" s="14">
        <v>0.94299999999999995</v>
      </c>
      <c r="F18" s="14">
        <v>0.93400000000000005</v>
      </c>
      <c r="G18" s="14">
        <v>0.92200000000000004</v>
      </c>
      <c r="H18" s="14">
        <v>0.879</v>
      </c>
      <c r="I18" s="14">
        <v>0.82</v>
      </c>
      <c r="J18" s="14">
        <v>0.74199999999999999</v>
      </c>
      <c r="K18" s="14">
        <v>0.629</v>
      </c>
      <c r="L18" s="14">
        <v>0.503</v>
      </c>
      <c r="M18" s="14">
        <v>0.371</v>
      </c>
      <c r="N18" s="14">
        <v>0.26100000000000001</v>
      </c>
      <c r="O18" s="14">
        <v>0.17100000000000001</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0.94099999999999995</v>
      </c>
      <c r="E20" s="14">
        <v>0.90900000000000003</v>
      </c>
      <c r="F20" s="14">
        <v>0.88600000000000001</v>
      </c>
      <c r="G20" s="14">
        <v>0.83199999999999996</v>
      </c>
      <c r="H20" s="14">
        <v>0.752</v>
      </c>
      <c r="I20" s="14">
        <v>0.64800000000000002</v>
      </c>
      <c r="J20" s="14">
        <v>0.51700000000000002</v>
      </c>
      <c r="K20" s="14">
        <v>0.38500000000000001</v>
      </c>
      <c r="L20" s="14">
        <v>0.26500000000000001</v>
      </c>
      <c r="M20" s="14">
        <v>0.16800000000000001</v>
      </c>
      <c r="N20" s="14">
        <v>9.8000000000000004E-2</v>
      </c>
      <c r="O20" s="14">
        <v>5.5E-2</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0.68700000000000006</v>
      </c>
      <c r="E22" s="14">
        <v>0.52200000000000002</v>
      </c>
      <c r="F22" s="14">
        <v>0.41899999999999998</v>
      </c>
      <c r="G22" s="14">
        <v>0.31</v>
      </c>
      <c r="H22" s="14">
        <v>0.20699999999999999</v>
      </c>
      <c r="I22" s="14">
        <v>0.123</v>
      </c>
      <c r="J22" s="14">
        <v>6.6000000000000003E-2</v>
      </c>
      <c r="K22" s="14">
        <v>3.2000000000000001E-2</v>
      </c>
      <c r="L22" s="14">
        <v>1.4E-2</v>
      </c>
      <c r="M22" s="14">
        <v>6.0000000000000001E-3</v>
      </c>
      <c r="N22" s="14">
        <v>3.0000000000000001E-3</v>
      </c>
      <c r="O22" s="14">
        <v>1E-3</v>
      </c>
    </row>
    <row r="23" spans="1:31" x14ac:dyDescent="0.2">
      <c r="A23" s="20" t="s">
        <v>588</v>
      </c>
      <c r="B23" s="21">
        <v>350</v>
      </c>
      <c r="C23" s="20" t="s">
        <v>587</v>
      </c>
      <c r="D23" s="19">
        <v>0</v>
      </c>
      <c r="E23" s="19">
        <v>0.08</v>
      </c>
      <c r="F23" s="19">
        <v>0.16</v>
      </c>
      <c r="G23" s="19">
        <v>0.32</v>
      </c>
      <c r="H23" s="26">
        <v>0.64</v>
      </c>
      <c r="I23" s="19"/>
      <c r="J23" s="19"/>
      <c r="K23" s="26"/>
      <c r="L23" s="19"/>
      <c r="M23" s="19"/>
      <c r="N23" s="19"/>
      <c r="O23" s="19"/>
    </row>
    <row r="24" spans="1:31" ht="12.75" x14ac:dyDescent="0.25">
      <c r="A24" s="17" t="s">
        <v>586</v>
      </c>
      <c r="B24" s="24">
        <v>0</v>
      </c>
      <c r="C24" s="23" t="s">
        <v>585</v>
      </c>
      <c r="D24" s="14">
        <v>0.19500000000000001</v>
      </c>
      <c r="E24" s="14">
        <v>1.2E-2</v>
      </c>
      <c r="F24" s="14">
        <v>5.0000000000000001E-3</v>
      </c>
      <c r="G24" s="14">
        <v>1E-3</v>
      </c>
      <c r="H24" s="14">
        <v>0</v>
      </c>
      <c r="I24" s="14"/>
      <c r="J24" s="14"/>
      <c r="K24" s="14"/>
      <c r="L24" s="14"/>
      <c r="M24" s="22"/>
      <c r="N24" s="22"/>
      <c r="O24" s="22"/>
    </row>
    <row r="25" spans="1:31" x14ac:dyDescent="0.2">
      <c r="A25" s="20" t="s">
        <v>588</v>
      </c>
      <c r="B25" s="21">
        <v>15</v>
      </c>
      <c r="C25" s="20" t="s">
        <v>587</v>
      </c>
      <c r="D25" s="19">
        <v>0.63719999999999988</v>
      </c>
      <c r="E25" s="19">
        <v>12.5496</v>
      </c>
      <c r="F25" s="19">
        <v>18.572399999999998</v>
      </c>
      <c r="G25" s="19">
        <v>30.610799999999998</v>
      </c>
      <c r="H25" s="19">
        <v>54.683999999999997</v>
      </c>
      <c r="I25" s="19">
        <v>0.63359999999999994</v>
      </c>
      <c r="J25" s="19">
        <v>0.63359999999999994</v>
      </c>
      <c r="K25" s="19">
        <v>10002.427000000001</v>
      </c>
      <c r="L25" s="19">
        <v>0.63719999999999988</v>
      </c>
      <c r="N25" s="19"/>
      <c r="O25" s="19"/>
    </row>
    <row r="26" spans="1:31" ht="12.75" x14ac:dyDescent="0.25">
      <c r="A26" s="17" t="s">
        <v>586</v>
      </c>
      <c r="B26" s="24">
        <v>0</v>
      </c>
      <c r="C26" s="23" t="s">
        <v>585</v>
      </c>
      <c r="D26" s="22">
        <v>0.98888929731808695</v>
      </c>
      <c r="E26" s="22">
        <v>0.87765133668091</v>
      </c>
      <c r="F26" s="22">
        <v>0.88741597606077605</v>
      </c>
      <c r="G26" s="22">
        <v>0.86715768332891596</v>
      </c>
      <c r="H26" s="22">
        <v>0.82223002711205395</v>
      </c>
      <c r="I26" s="22">
        <v>0.99195083654634597</v>
      </c>
      <c r="J26" s="22">
        <v>0.95699999999999996</v>
      </c>
      <c r="K26" s="22">
        <v>0.58099999999999996</v>
      </c>
      <c r="L26" s="22">
        <v>1</v>
      </c>
      <c r="N26" s="22"/>
      <c r="O26" s="22"/>
    </row>
    <row r="27" spans="1:31" x14ac:dyDescent="0.2">
      <c r="A27" s="20" t="s">
        <v>588</v>
      </c>
      <c r="B27" s="21">
        <v>15</v>
      </c>
      <c r="C27" s="20" t="s">
        <v>587</v>
      </c>
      <c r="D27" s="19">
        <v>0.63359999999999994</v>
      </c>
      <c r="E27" s="19">
        <v>14.050799999999999</v>
      </c>
      <c r="F27" s="19">
        <v>20.077200000000001</v>
      </c>
      <c r="G27" s="19">
        <v>32.115600000000001</v>
      </c>
      <c r="H27" s="19">
        <v>56.195999999999998</v>
      </c>
      <c r="I27" s="19">
        <v>0.63359999999999994</v>
      </c>
      <c r="J27" s="19">
        <v>4426.7069999999449</v>
      </c>
      <c r="K27" s="26">
        <v>0.63359999999999994</v>
      </c>
      <c r="L27" s="19">
        <v>10003.918999999876</v>
      </c>
      <c r="M27" s="19">
        <v>0.63719999999999988</v>
      </c>
      <c r="N27" s="19"/>
      <c r="O27" s="19"/>
    </row>
    <row r="28" spans="1:31" ht="12.75" x14ac:dyDescent="0.25">
      <c r="A28" s="17" t="s">
        <v>586</v>
      </c>
      <c r="B28" s="24">
        <v>0</v>
      </c>
      <c r="C28" s="23" t="s">
        <v>585</v>
      </c>
      <c r="D28" s="22">
        <v>0.972908942549633</v>
      </c>
      <c r="E28" s="22">
        <v>0.88926800632650305</v>
      </c>
      <c r="F28" s="22">
        <v>0.88917879356768004</v>
      </c>
      <c r="G28" s="22">
        <v>0.84719998858808299</v>
      </c>
      <c r="H28" s="22">
        <v>0.799008673164609</v>
      </c>
      <c r="I28" s="22">
        <v>0.98326686206603098</v>
      </c>
      <c r="J28" s="22">
        <v>0.36399999999999999</v>
      </c>
      <c r="K28" s="22">
        <v>0.96099999999999997</v>
      </c>
      <c r="L28" s="22">
        <v>0.59099999999999997</v>
      </c>
      <c r="M28" s="22">
        <v>0.98799999999999999</v>
      </c>
      <c r="N28" s="22"/>
      <c r="O28" s="22"/>
    </row>
    <row r="29" spans="1:31" x14ac:dyDescent="0.2">
      <c r="A29" s="20" t="s">
        <v>588</v>
      </c>
      <c r="B29" s="21">
        <v>15</v>
      </c>
      <c r="C29" s="20" t="s">
        <v>587</v>
      </c>
      <c r="D29" s="19">
        <v>0.63719999999999988</v>
      </c>
      <c r="E29" s="19">
        <v>15.552000000000001</v>
      </c>
      <c r="F29" s="19">
        <v>21.582000000000001</v>
      </c>
      <c r="G29" s="19">
        <v>33.624000000000002</v>
      </c>
      <c r="H29" s="19">
        <v>57.700799999999994</v>
      </c>
      <c r="I29" s="19">
        <v>0.63719999999999988</v>
      </c>
      <c r="J29" s="19">
        <v>4428.1980000002159</v>
      </c>
      <c r="K29" s="26">
        <v>0.64079999999999993</v>
      </c>
      <c r="L29" s="19">
        <v>10005.415000000059</v>
      </c>
      <c r="M29" s="19">
        <v>0.63719999999999988</v>
      </c>
      <c r="N29" s="19"/>
      <c r="O29" s="19"/>
    </row>
    <row r="30" spans="1:31" ht="12.75" x14ac:dyDescent="0.25">
      <c r="A30" s="17" t="s">
        <v>586</v>
      </c>
      <c r="B30" s="18">
        <v>0</v>
      </c>
      <c r="C30" s="17" t="s">
        <v>585</v>
      </c>
      <c r="D30" s="16">
        <v>0.99101769225240499</v>
      </c>
      <c r="E30" s="16">
        <v>0.87794560501839602</v>
      </c>
      <c r="F30" s="16">
        <v>0.87704653786561304</v>
      </c>
      <c r="G30" s="16">
        <v>0.86482023911864903</v>
      </c>
      <c r="H30" s="16">
        <v>0.81036614479695301</v>
      </c>
      <c r="I30" s="16">
        <v>1.0002474717274501</v>
      </c>
      <c r="J30" s="16">
        <v>0.44700000000000001</v>
      </c>
      <c r="K30" s="16">
        <v>0.94599999999999995</v>
      </c>
      <c r="L30" s="16">
        <v>0.623</v>
      </c>
      <c r="M30" s="16">
        <v>0.98</v>
      </c>
      <c r="N30" s="16"/>
      <c r="O30" s="16"/>
    </row>
    <row r="33" s="14" customFormat="1" x14ac:dyDescent="0.2"/>
  </sheetData>
  <pageMargins left="0.7" right="0.7" top="0.75" bottom="0.75" header="0.3" footer="0.3"/>
  <pageSetup paperSize="9" orientation="portrai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BA7E-9099-5640-881C-14EDE9DB3503}">
  <dimension ref="A1:AE33"/>
  <sheetViews>
    <sheetView topLeftCell="A7" workbookViewId="0">
      <selection activeCell="G3" sqref="G3:M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609</v>
      </c>
    </row>
    <row r="2" spans="1:31" x14ac:dyDescent="0.2">
      <c r="A2" s="29" t="s">
        <v>594</v>
      </c>
      <c r="D2" s="31"/>
      <c r="E2" s="31"/>
    </row>
    <row r="3" spans="1:31" x14ac:dyDescent="0.2">
      <c r="A3" s="29" t="s">
        <v>593</v>
      </c>
      <c r="D3" s="30">
        <v>6.5089999999999995</v>
      </c>
      <c r="E3" s="30">
        <v>1.383</v>
      </c>
      <c r="G3" s="38" t="s">
        <v>597</v>
      </c>
      <c r="H3" s="39">
        <v>0.36</v>
      </c>
      <c r="I3" s="39">
        <v>0.08</v>
      </c>
      <c r="J3" s="40"/>
      <c r="K3" s="38" t="s">
        <v>591</v>
      </c>
      <c r="L3" s="39">
        <v>1.8293312068033538</v>
      </c>
      <c r="M3" s="39">
        <v>0.5245698666580233</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4">
        <v>0.13411163760670436</v>
      </c>
      <c r="C6" s="23" t="s">
        <v>585</v>
      </c>
      <c r="D6" s="22">
        <v>0.91502853976810306</v>
      </c>
      <c r="E6" s="22">
        <v>1.21311876888379E-3</v>
      </c>
      <c r="F6" s="22">
        <v>0.29096489791267599</v>
      </c>
      <c r="G6" s="22">
        <v>0.54294281189512605</v>
      </c>
      <c r="H6" s="22">
        <v>1.30787088002818</v>
      </c>
      <c r="I6" s="22">
        <v>2.0850100590860299</v>
      </c>
      <c r="J6" s="22">
        <v>3.13356296367665</v>
      </c>
      <c r="K6" s="22">
        <v>4.2293349441089303</v>
      </c>
      <c r="L6" s="22">
        <v>5.0667295910711099</v>
      </c>
      <c r="M6" s="22">
        <v>5.7384090877720899</v>
      </c>
      <c r="N6" s="22">
        <v>1.9941603118990701E-2</v>
      </c>
      <c r="O6" s="22">
        <v>0.29866489483191799</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4">
        <v>0.13411163760670436</v>
      </c>
      <c r="C8" s="23" t="s">
        <v>585</v>
      </c>
      <c r="D8" s="22">
        <v>0.967872886914663</v>
      </c>
      <c r="E8" s="22">
        <v>3.4794572693537802E-3</v>
      </c>
      <c r="F8" s="22">
        <v>0.28414389072553498</v>
      </c>
      <c r="G8" s="22">
        <v>0.55193831253380299</v>
      </c>
      <c r="H8" s="22">
        <v>1.3359534370624799</v>
      </c>
      <c r="I8" s="22">
        <v>2.0987827349633998</v>
      </c>
      <c r="J8" s="22">
        <v>3.1694024130209</v>
      </c>
      <c r="K8" s="22">
        <v>4.19201220306193</v>
      </c>
      <c r="L8" s="22">
        <v>5.1597434967551399</v>
      </c>
      <c r="M8" s="22">
        <v>5.7028919747603899</v>
      </c>
      <c r="N8" s="22">
        <v>1.0833210820347E-2</v>
      </c>
      <c r="O8" s="22">
        <v>0.29289500026342102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4">
        <v>0.13411163760670436</v>
      </c>
      <c r="C10" s="23" t="s">
        <v>585</v>
      </c>
      <c r="D10" s="22">
        <v>0.894730983465026</v>
      </c>
      <c r="E10" s="22">
        <v>1.30224338590406E-3</v>
      </c>
      <c r="F10" s="22">
        <v>0.29395475656731801</v>
      </c>
      <c r="G10" s="22">
        <v>0.55574016847043295</v>
      </c>
      <c r="H10" s="22">
        <v>1.2986754610170601</v>
      </c>
      <c r="I10" s="22">
        <v>2.0552828692888401</v>
      </c>
      <c r="J10" s="22">
        <v>3.1136175728264002</v>
      </c>
      <c r="K10" s="22">
        <v>4.2622693352815801</v>
      </c>
      <c r="L10" s="22">
        <v>5.0802743306412799</v>
      </c>
      <c r="M10" s="22">
        <v>5.7144062018463702</v>
      </c>
      <c r="N10" s="22">
        <v>1.26691155643414E-2</v>
      </c>
      <c r="O10" s="22">
        <v>0.30186385111438602</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0.97399999999999998</v>
      </c>
      <c r="E12" s="22">
        <v>0.96299999999999997</v>
      </c>
      <c r="F12" s="22">
        <v>0.94899999999999995</v>
      </c>
      <c r="G12" s="22">
        <v>0.94699999999999995</v>
      </c>
      <c r="H12" s="22">
        <v>0.93899999999999995</v>
      </c>
      <c r="I12" s="22">
        <v>0.95499999999999996</v>
      </c>
      <c r="J12" s="22">
        <v>0.92700000000000005</v>
      </c>
      <c r="K12" s="22">
        <v>0.92200000000000004</v>
      </c>
      <c r="L12" s="22">
        <v>0.91300000000000003</v>
      </c>
      <c r="M12" s="22">
        <v>0.9</v>
      </c>
      <c r="N12" s="22">
        <v>0.87</v>
      </c>
      <c r="O12" s="22">
        <v>0.79500000000000004</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0.94899999999999995</v>
      </c>
      <c r="E14" s="14">
        <v>0.96899999999999997</v>
      </c>
      <c r="F14" s="14">
        <v>0.95</v>
      </c>
      <c r="G14" s="14">
        <v>0.96299999999999997</v>
      </c>
      <c r="H14" s="14">
        <v>0.95399999999999996</v>
      </c>
      <c r="I14" s="14">
        <v>0.94299999999999995</v>
      </c>
      <c r="J14" s="14">
        <v>0.93500000000000005</v>
      </c>
      <c r="K14" s="14">
        <v>0.92900000000000005</v>
      </c>
      <c r="L14" s="14">
        <v>0.90100000000000002</v>
      </c>
      <c r="M14" s="14">
        <v>0.85699999999999998</v>
      </c>
      <c r="N14" s="14">
        <v>0.79600000000000004</v>
      </c>
      <c r="O14" s="14">
        <v>0.74099999999999999</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0.96099999999999997</v>
      </c>
      <c r="E16" s="14">
        <v>0.97499999999999998</v>
      </c>
      <c r="F16" s="14">
        <v>0.94</v>
      </c>
      <c r="G16" s="14">
        <v>0.95799999999999996</v>
      </c>
      <c r="H16" s="14">
        <v>0.95399999999999996</v>
      </c>
      <c r="I16" s="14">
        <v>0.94099999999999995</v>
      </c>
      <c r="J16" s="14">
        <v>0.90800000000000003</v>
      </c>
      <c r="K16" s="14">
        <v>0.86699999999999999</v>
      </c>
      <c r="L16" s="14">
        <v>0.82299999999999995</v>
      </c>
      <c r="M16" s="14">
        <v>0.79</v>
      </c>
      <c r="N16" s="14">
        <v>0.69199999999999995</v>
      </c>
      <c r="O16" s="14">
        <v>0.58399999999999996</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0.95</v>
      </c>
      <c r="E18" s="14">
        <v>0.95099999999999996</v>
      </c>
      <c r="F18" s="14">
        <v>0.95699999999999996</v>
      </c>
      <c r="G18" s="14">
        <v>0.95699999999999996</v>
      </c>
      <c r="H18" s="14">
        <v>0.91100000000000003</v>
      </c>
      <c r="I18" s="14">
        <v>0.876</v>
      </c>
      <c r="J18" s="14">
        <v>0.86199999999999999</v>
      </c>
      <c r="K18" s="14">
        <v>0.79600000000000004</v>
      </c>
      <c r="L18" s="14">
        <v>0.70299999999999996</v>
      </c>
      <c r="M18" s="14">
        <v>0.60899999999999999</v>
      </c>
      <c r="N18" s="14">
        <v>0.48499999999999999</v>
      </c>
      <c r="O18" s="14">
        <v>0.373</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0.94</v>
      </c>
      <c r="E20" s="14">
        <v>0.94</v>
      </c>
      <c r="F20" s="14">
        <v>0.90800000000000003</v>
      </c>
      <c r="G20" s="14">
        <v>0.91500000000000004</v>
      </c>
      <c r="H20" s="14">
        <v>0.86399999999999999</v>
      </c>
      <c r="I20" s="14">
        <v>0.80900000000000005</v>
      </c>
      <c r="J20" s="14">
        <v>0.75</v>
      </c>
      <c r="K20" s="14">
        <v>0.65</v>
      </c>
      <c r="L20" s="14">
        <v>0.51800000000000002</v>
      </c>
      <c r="M20" s="14">
        <v>0.39500000000000002</v>
      </c>
      <c r="N20" s="14">
        <v>0.27900000000000003</v>
      </c>
      <c r="O20" s="14">
        <v>0.184</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0.84699999999999998</v>
      </c>
      <c r="E22" s="14">
        <v>0.76900000000000002</v>
      </c>
      <c r="F22" s="14">
        <v>0.71699999999999997</v>
      </c>
      <c r="G22" s="14">
        <v>0.59899999999999998</v>
      </c>
      <c r="H22" s="14">
        <v>0.47499999999999998</v>
      </c>
      <c r="I22" s="14">
        <v>0.35299999999999998</v>
      </c>
      <c r="J22" s="14">
        <v>0.22900000000000001</v>
      </c>
      <c r="K22" s="14">
        <v>0.14499999999999999</v>
      </c>
      <c r="L22" s="14">
        <v>9.0999999999999998E-2</v>
      </c>
      <c r="M22" s="14">
        <v>4.9000000000000002E-2</v>
      </c>
      <c r="N22" s="14">
        <v>1.9E-2</v>
      </c>
      <c r="O22" s="14">
        <v>1.2999999999999999E-2</v>
      </c>
    </row>
    <row r="23" spans="1:31" x14ac:dyDescent="0.2">
      <c r="A23" s="20" t="s">
        <v>588</v>
      </c>
      <c r="B23" s="21">
        <v>350</v>
      </c>
      <c r="C23" s="20" t="s">
        <v>587</v>
      </c>
      <c r="D23" s="26">
        <v>0</v>
      </c>
      <c r="E23" s="26">
        <v>0.08</v>
      </c>
      <c r="F23" s="26">
        <v>0.16</v>
      </c>
      <c r="G23" s="26">
        <v>0.32</v>
      </c>
      <c r="H23" s="26">
        <v>0.64</v>
      </c>
      <c r="I23" s="26"/>
      <c r="J23" s="26"/>
      <c r="K23" s="26"/>
      <c r="L23" s="26"/>
      <c r="M23" s="26"/>
      <c r="N23" s="19"/>
      <c r="O23" s="19"/>
    </row>
    <row r="24" spans="1:31" ht="12.75" x14ac:dyDescent="0.25">
      <c r="A24" s="17" t="s">
        <v>586</v>
      </c>
      <c r="B24" s="24">
        <v>0</v>
      </c>
      <c r="C24" s="23" t="s">
        <v>585</v>
      </c>
      <c r="D24" s="63">
        <v>0.502</v>
      </c>
      <c r="E24" s="63">
        <v>0.10199999999999999</v>
      </c>
      <c r="F24" s="63">
        <v>5.8999999999999997E-2</v>
      </c>
      <c r="G24" s="63">
        <v>2.8000000000000001E-2</v>
      </c>
      <c r="H24" s="63">
        <v>1.2E-2</v>
      </c>
      <c r="I24" s="63"/>
      <c r="J24" s="63"/>
      <c r="K24" s="63"/>
      <c r="L24" s="63"/>
      <c r="M24" s="30"/>
      <c r="N24" s="22"/>
      <c r="O24" s="22"/>
    </row>
    <row r="25" spans="1:31" x14ac:dyDescent="0.2">
      <c r="A25" s="20" t="s">
        <v>588</v>
      </c>
      <c r="B25" s="21">
        <v>15</v>
      </c>
      <c r="C25" s="20" t="s">
        <v>587</v>
      </c>
      <c r="D25" s="26">
        <v>0.78839999999999999</v>
      </c>
      <c r="E25" s="26">
        <v>12.69</v>
      </c>
      <c r="F25" s="26">
        <v>18.712800000000001</v>
      </c>
      <c r="G25" s="26">
        <v>30.751200000000001</v>
      </c>
      <c r="H25" s="26">
        <v>54.824399999999997</v>
      </c>
      <c r="I25" s="26">
        <v>0.79200000000000004</v>
      </c>
      <c r="J25" s="26">
        <v>0.78839999999999999</v>
      </c>
      <c r="K25" s="26">
        <v>10002.565999999806</v>
      </c>
      <c r="L25" s="30">
        <v>0.78839999999999999</v>
      </c>
      <c r="N25" s="19"/>
      <c r="O25" s="19"/>
    </row>
    <row r="26" spans="1:31" ht="12.75" x14ac:dyDescent="0.25">
      <c r="A26" s="17" t="s">
        <v>586</v>
      </c>
      <c r="B26" s="24">
        <v>0</v>
      </c>
      <c r="C26" s="23" t="s">
        <v>585</v>
      </c>
      <c r="D26" s="30">
        <v>0.97458759718658805</v>
      </c>
      <c r="E26" s="30">
        <v>0.90100301914099801</v>
      </c>
      <c r="F26" s="30">
        <v>0.95458163856412304</v>
      </c>
      <c r="G26" s="30">
        <v>0.92454484637071699</v>
      </c>
      <c r="H26" s="30">
        <v>0.89628186508920504</v>
      </c>
      <c r="I26" s="30">
        <v>0.98220574271943795</v>
      </c>
      <c r="J26" s="30">
        <v>0.93400000000000005</v>
      </c>
      <c r="K26" s="30">
        <v>0.67900000000000005</v>
      </c>
      <c r="L26" s="30">
        <v>0.95499999999999996</v>
      </c>
      <c r="N26" s="22"/>
      <c r="O26" s="22"/>
    </row>
    <row r="27" spans="1:31" x14ac:dyDescent="0.2">
      <c r="A27" s="20" t="s">
        <v>588</v>
      </c>
      <c r="B27" s="21">
        <v>15</v>
      </c>
      <c r="C27" s="20" t="s">
        <v>587</v>
      </c>
      <c r="D27" s="26">
        <v>0.78839999999999999</v>
      </c>
      <c r="E27" s="26">
        <v>14.1912</v>
      </c>
      <c r="F27" s="26">
        <v>20.217599999999997</v>
      </c>
      <c r="G27" s="26">
        <v>32.256</v>
      </c>
      <c r="H27" s="26">
        <v>56.336399999999998</v>
      </c>
      <c r="I27" s="26">
        <v>0.79200000000000004</v>
      </c>
      <c r="J27" s="26">
        <v>4426.8449999995146</v>
      </c>
      <c r="K27" s="26">
        <v>0.78839999999999999</v>
      </c>
      <c r="L27" s="26">
        <v>10004.057999999681</v>
      </c>
      <c r="M27" s="26">
        <v>0.78839999999999999</v>
      </c>
      <c r="N27" s="19"/>
      <c r="O27" s="19"/>
    </row>
    <row r="28" spans="1:31" ht="12.75" x14ac:dyDescent="0.25">
      <c r="A28" s="17" t="s">
        <v>586</v>
      </c>
      <c r="B28" s="24">
        <v>0</v>
      </c>
      <c r="C28" s="23" t="s">
        <v>585</v>
      </c>
      <c r="D28" s="30">
        <v>0.91869553233935297</v>
      </c>
      <c r="E28" s="30">
        <v>0.94189205241183005</v>
      </c>
      <c r="F28" s="30">
        <v>0.97272828445829396</v>
      </c>
      <c r="G28" s="30">
        <v>0.91691721884409105</v>
      </c>
      <c r="H28" s="30">
        <v>0.87081945968140295</v>
      </c>
      <c r="I28" s="30">
        <v>0.97084533736461698</v>
      </c>
      <c r="J28" s="30">
        <v>0.745</v>
      </c>
      <c r="K28" s="30">
        <v>0.93600000000000005</v>
      </c>
      <c r="L28" s="30">
        <v>0.67600000000000005</v>
      </c>
      <c r="M28" s="30">
        <v>0.97099999999999997</v>
      </c>
      <c r="N28" s="22"/>
      <c r="O28" s="22"/>
    </row>
    <row r="29" spans="1:31" x14ac:dyDescent="0.2">
      <c r="A29" s="20" t="s">
        <v>588</v>
      </c>
      <c r="B29" s="21">
        <v>15</v>
      </c>
      <c r="C29" s="20" t="s">
        <v>587</v>
      </c>
      <c r="D29" s="26">
        <v>0.78839999999999999</v>
      </c>
      <c r="E29" s="26">
        <v>15.692399999999999</v>
      </c>
      <c r="F29" s="26">
        <v>21.722399999999997</v>
      </c>
      <c r="G29" s="26">
        <v>33.764400000000002</v>
      </c>
      <c r="H29" s="26">
        <v>57.844800000000006</v>
      </c>
      <c r="I29" s="26">
        <v>0.79200000000000004</v>
      </c>
      <c r="J29" s="26">
        <v>4428.3359999997856</v>
      </c>
      <c r="K29" s="26">
        <v>0.79559999999999997</v>
      </c>
      <c r="L29" s="26">
        <v>10005.553999999864</v>
      </c>
      <c r="M29" s="26">
        <v>0.78839999999999999</v>
      </c>
      <c r="N29" s="19"/>
      <c r="O29" s="19"/>
    </row>
    <row r="30" spans="1:31" ht="12.75" x14ac:dyDescent="0.25">
      <c r="A30" s="17" t="s">
        <v>586</v>
      </c>
      <c r="B30" s="18">
        <v>0</v>
      </c>
      <c r="C30" s="17" t="s">
        <v>585</v>
      </c>
      <c r="D30" s="64">
        <v>0.98697044938262102</v>
      </c>
      <c r="E30" s="64">
        <v>0.91611125832726203</v>
      </c>
      <c r="F30" s="64">
        <v>0.90781248672114401</v>
      </c>
      <c r="G30" s="64">
        <v>0.92521444275849296</v>
      </c>
      <c r="H30" s="64">
        <v>0.86836067120934701</v>
      </c>
      <c r="I30" s="64">
        <v>0.97303856784245901</v>
      </c>
      <c r="J30" s="64">
        <v>0.73099999999999998</v>
      </c>
      <c r="K30" s="64">
        <v>0.94899999999999995</v>
      </c>
      <c r="L30" s="64">
        <v>0.68799999999999994</v>
      </c>
      <c r="M30" s="64">
        <v>0.98099999999999998</v>
      </c>
      <c r="N30" s="16"/>
      <c r="O30" s="16"/>
    </row>
    <row r="33" s="14" customFormat="1" x14ac:dyDescent="0.2"/>
  </sheetData>
  <pageMargins left="0.7" right="0.7" top="0.75" bottom="0.75" header="0.3" footer="0.3"/>
  <pageSetup paperSize="9" orientation="portrai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CE58A-2FAF-4243-9611-6F566DBFA689}">
  <dimension ref="A1:AE33"/>
  <sheetViews>
    <sheetView topLeftCell="A8" workbookViewId="0">
      <selection activeCell="G3" sqref="G3:M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609</v>
      </c>
    </row>
    <row r="2" spans="1:31" x14ac:dyDescent="0.2">
      <c r="A2" s="29" t="s">
        <v>594</v>
      </c>
      <c r="D2" s="31"/>
      <c r="E2" s="31"/>
    </row>
    <row r="3" spans="1:31" x14ac:dyDescent="0.2">
      <c r="A3" s="29" t="s">
        <v>593</v>
      </c>
      <c r="D3" s="30">
        <v>6.5089999999999995</v>
      </c>
      <c r="E3" s="30">
        <v>1.383</v>
      </c>
      <c r="G3" s="38" t="s">
        <v>597</v>
      </c>
      <c r="H3" s="39">
        <v>0.36</v>
      </c>
      <c r="I3" s="39">
        <v>0.08</v>
      </c>
      <c r="J3" s="40"/>
      <c r="K3" s="38" t="s">
        <v>591</v>
      </c>
      <c r="L3" s="39">
        <v>1.8293312068033538</v>
      </c>
      <c r="M3" s="39">
        <v>0.5245698666580233</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4">
        <v>0.13411163760670436</v>
      </c>
      <c r="C6" s="23" t="s">
        <v>585</v>
      </c>
      <c r="D6" s="22">
        <v>1.0454643787867299</v>
      </c>
      <c r="E6" s="22">
        <v>4.9412224853871102E-3</v>
      </c>
      <c r="F6" s="22">
        <v>0.27911214558613701</v>
      </c>
      <c r="G6" s="22">
        <v>0.52791119987797797</v>
      </c>
      <c r="H6" s="22">
        <v>1.3012699317937</v>
      </c>
      <c r="I6" s="22">
        <v>2.11162174347325</v>
      </c>
      <c r="J6" s="22">
        <v>3.2290397452107999</v>
      </c>
      <c r="K6" s="22">
        <v>4.39882467664125</v>
      </c>
      <c r="L6" s="22">
        <v>5.4553991832419397</v>
      </c>
      <c r="M6" s="22">
        <v>6.1780160046889101</v>
      </c>
      <c r="N6" s="22">
        <v>1.0925327253522001E-2</v>
      </c>
      <c r="O6" s="22">
        <v>0.28243829803579501</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4">
        <v>0.13411163760670436</v>
      </c>
      <c r="C8" s="23" t="s">
        <v>585</v>
      </c>
      <c r="D8" s="22">
        <v>1.1127421315682799</v>
      </c>
      <c r="E8" s="22">
        <v>2.8582172800371499E-3</v>
      </c>
      <c r="F8" s="22">
        <v>0.28712975486546599</v>
      </c>
      <c r="G8" s="22">
        <v>0.53359742061317095</v>
      </c>
      <c r="H8" s="22">
        <v>1.30784014484929</v>
      </c>
      <c r="I8" s="22">
        <v>2.15014074881993</v>
      </c>
      <c r="J8" s="22">
        <v>3.27995905965822</v>
      </c>
      <c r="K8" s="22">
        <v>4.3603836684115098</v>
      </c>
      <c r="L8" s="22">
        <v>5.50851656888522</v>
      </c>
      <c r="M8" s="22">
        <v>6.2518773810578496</v>
      </c>
      <c r="N8" s="22">
        <v>1.2374001310917799E-2</v>
      </c>
      <c r="O8" s="22">
        <v>0.27819377804981699</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4">
        <v>0.13411163760670436</v>
      </c>
      <c r="C10" s="23" t="s">
        <v>585</v>
      </c>
      <c r="D10" s="22">
        <v>1.06600408772066</v>
      </c>
      <c r="E10" s="22">
        <v>1.12620220002721E-3</v>
      </c>
      <c r="F10" s="22">
        <v>0.286760296401675</v>
      </c>
      <c r="G10" s="22">
        <v>0.538113613564281</v>
      </c>
      <c r="H10" s="22">
        <v>1.2777346011333699</v>
      </c>
      <c r="I10" s="22">
        <v>2.0975583096236998</v>
      </c>
      <c r="J10" s="22">
        <v>3.2208339671019699</v>
      </c>
      <c r="K10" s="22">
        <v>4.4934919105391504</v>
      </c>
      <c r="L10" s="22">
        <v>5.4778931018369201</v>
      </c>
      <c r="M10" s="22">
        <v>6.1759685272894904</v>
      </c>
      <c r="N10" s="22">
        <v>1.1064798233467701E-2</v>
      </c>
      <c r="O10" s="22">
        <v>0.27909804156435303</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0.94499999999999995</v>
      </c>
      <c r="E12" s="22">
        <v>0.96099999999999997</v>
      </c>
      <c r="F12" s="22">
        <v>0.94699999999999995</v>
      </c>
      <c r="G12" s="22">
        <v>0.94199999999999995</v>
      </c>
      <c r="H12" s="22">
        <v>0.94699999999999995</v>
      </c>
      <c r="I12" s="22">
        <v>0.94699999999999995</v>
      </c>
      <c r="J12" s="22">
        <v>0.93400000000000005</v>
      </c>
      <c r="K12" s="22">
        <v>0.92200000000000004</v>
      </c>
      <c r="L12" s="22">
        <v>0.92400000000000004</v>
      </c>
      <c r="M12" s="22">
        <v>0.89800000000000002</v>
      </c>
      <c r="N12" s="22">
        <v>0.86099999999999999</v>
      </c>
      <c r="O12" s="22">
        <v>0.85799999999999998</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0.96699999999999997</v>
      </c>
      <c r="E14" s="14">
        <v>0.94</v>
      </c>
      <c r="F14" s="14">
        <v>0.95499999999999996</v>
      </c>
      <c r="G14" s="14">
        <v>0.96399999999999997</v>
      </c>
      <c r="H14" s="14">
        <v>0.94799999999999995</v>
      </c>
      <c r="I14" s="14">
        <v>0.94699999999999995</v>
      </c>
      <c r="J14" s="14">
        <v>0.93200000000000005</v>
      </c>
      <c r="K14" s="14">
        <v>0.91300000000000003</v>
      </c>
      <c r="L14" s="14">
        <v>0.91100000000000003</v>
      </c>
      <c r="M14" s="14">
        <v>0.86199999999999999</v>
      </c>
      <c r="N14" s="14">
        <v>0.86299999999999999</v>
      </c>
      <c r="O14" s="14">
        <v>0.81</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0.96</v>
      </c>
      <c r="E16" s="14">
        <v>0.94699999999999995</v>
      </c>
      <c r="F16" s="14">
        <v>0.93300000000000005</v>
      </c>
      <c r="G16" s="14">
        <v>0.93799999999999994</v>
      </c>
      <c r="H16" s="14">
        <v>0.94</v>
      </c>
      <c r="I16" s="14">
        <v>0.94299999999999995</v>
      </c>
      <c r="J16" s="14">
        <v>0.91800000000000004</v>
      </c>
      <c r="K16" s="14">
        <v>0.90200000000000002</v>
      </c>
      <c r="L16" s="14">
        <v>0.89</v>
      </c>
      <c r="M16" s="14">
        <v>0.84099999999999997</v>
      </c>
      <c r="N16" s="14">
        <v>0.78200000000000003</v>
      </c>
      <c r="O16" s="14">
        <v>0.70199999999999996</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0.92700000000000005</v>
      </c>
      <c r="E18" s="14">
        <v>0.96199999999999997</v>
      </c>
      <c r="F18" s="14">
        <v>0.95199999999999996</v>
      </c>
      <c r="G18" s="14">
        <v>0.94199999999999995</v>
      </c>
      <c r="H18" s="14">
        <v>0.93100000000000005</v>
      </c>
      <c r="I18" s="14">
        <v>0.90500000000000003</v>
      </c>
      <c r="J18" s="14">
        <v>0.88400000000000001</v>
      </c>
      <c r="K18" s="14">
        <v>0.85599999999999998</v>
      </c>
      <c r="L18" s="14">
        <v>0.81</v>
      </c>
      <c r="M18" s="14">
        <v>0.74099999999999999</v>
      </c>
      <c r="N18" s="14">
        <v>0.65800000000000003</v>
      </c>
      <c r="O18" s="14">
        <v>0.56299999999999994</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0.92800000000000005</v>
      </c>
      <c r="E20" s="14">
        <v>0.93899999999999995</v>
      </c>
      <c r="F20" s="14">
        <v>0.93899999999999995</v>
      </c>
      <c r="G20" s="14">
        <v>0.92800000000000005</v>
      </c>
      <c r="H20" s="14">
        <v>0.90100000000000002</v>
      </c>
      <c r="I20" s="14">
        <v>0.879</v>
      </c>
      <c r="J20" s="14">
        <v>0.83599999999999997</v>
      </c>
      <c r="K20" s="14">
        <v>0.76300000000000001</v>
      </c>
      <c r="L20" s="14">
        <v>0.68600000000000005</v>
      </c>
      <c r="M20" s="14">
        <v>0.58899999999999997</v>
      </c>
      <c r="N20" s="14">
        <v>0.47499999999999998</v>
      </c>
      <c r="O20" s="14">
        <v>0.378</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0.872</v>
      </c>
      <c r="E22" s="14">
        <v>0.84299999999999997</v>
      </c>
      <c r="F22" s="14">
        <v>0.83599999999999997</v>
      </c>
      <c r="G22" s="14">
        <v>0.75600000000000001</v>
      </c>
      <c r="H22" s="14">
        <v>0.68</v>
      </c>
      <c r="I22" s="14">
        <v>0.56999999999999995</v>
      </c>
      <c r="J22" s="14">
        <v>0.45900000000000002</v>
      </c>
      <c r="K22" s="14">
        <v>0.34200000000000003</v>
      </c>
      <c r="L22" s="14">
        <v>0.23899999999999999</v>
      </c>
      <c r="M22" s="14">
        <v>0.157</v>
      </c>
      <c r="N22" s="14">
        <v>9.2999999999999999E-2</v>
      </c>
      <c r="O22" s="14">
        <v>5.8000000000000003E-2</v>
      </c>
    </row>
    <row r="23" spans="1:31" x14ac:dyDescent="0.2">
      <c r="A23" s="20" t="s">
        <v>588</v>
      </c>
      <c r="B23" s="21">
        <v>350</v>
      </c>
      <c r="C23" s="20" t="s">
        <v>587</v>
      </c>
      <c r="D23" s="19">
        <v>0</v>
      </c>
      <c r="E23" s="19">
        <v>0.08</v>
      </c>
      <c r="F23" s="19">
        <v>0.16</v>
      </c>
      <c r="G23" s="19">
        <v>0.32</v>
      </c>
      <c r="H23" s="26">
        <v>0.64</v>
      </c>
      <c r="I23" s="19"/>
      <c r="J23" s="19"/>
      <c r="K23" s="26"/>
      <c r="L23" s="19"/>
      <c r="M23" s="19"/>
      <c r="N23" s="19"/>
      <c r="O23" s="19"/>
    </row>
    <row r="24" spans="1:31" ht="12.75" x14ac:dyDescent="0.25">
      <c r="A24" s="17" t="s">
        <v>586</v>
      </c>
      <c r="B24" s="24">
        <v>0</v>
      </c>
      <c r="C24" s="23" t="s">
        <v>585</v>
      </c>
      <c r="D24" s="14">
        <v>0.70099999999999996</v>
      </c>
      <c r="E24" s="14">
        <v>0.27900000000000003</v>
      </c>
      <c r="F24" s="14">
        <v>0.184</v>
      </c>
      <c r="G24" s="14">
        <v>0.108</v>
      </c>
      <c r="H24" s="14">
        <v>6.2E-2</v>
      </c>
      <c r="I24" s="14"/>
      <c r="J24" s="14"/>
      <c r="K24" s="14"/>
      <c r="L24" s="14"/>
      <c r="M24" s="22"/>
      <c r="N24" s="22"/>
      <c r="O24" s="22"/>
    </row>
    <row r="25" spans="1:31" x14ac:dyDescent="0.2">
      <c r="A25" s="20" t="s">
        <v>588</v>
      </c>
      <c r="B25" s="21">
        <v>15</v>
      </c>
      <c r="C25" s="20" t="s">
        <v>587</v>
      </c>
      <c r="D25" s="19">
        <v>0.96120000000000005</v>
      </c>
      <c r="E25" s="19">
        <v>12.852</v>
      </c>
      <c r="F25" s="19">
        <v>18.874800000000004</v>
      </c>
      <c r="G25" s="19">
        <v>30.9132</v>
      </c>
      <c r="H25" s="19">
        <v>54.986399999999996</v>
      </c>
      <c r="I25" s="19">
        <v>0.9648000000000001</v>
      </c>
      <c r="J25" s="19">
        <v>0.95760000000000001</v>
      </c>
      <c r="K25" s="19">
        <v>10002.725999999489</v>
      </c>
      <c r="L25" s="19">
        <v>0.96120000000000005</v>
      </c>
      <c r="N25" s="19"/>
      <c r="O25" s="19"/>
    </row>
    <row r="26" spans="1:31" ht="12.75" x14ac:dyDescent="0.25">
      <c r="A26" s="17" t="s">
        <v>586</v>
      </c>
      <c r="B26" s="24">
        <v>0</v>
      </c>
      <c r="C26" s="23" t="s">
        <v>585</v>
      </c>
      <c r="D26" s="22">
        <v>0.94815299439320699</v>
      </c>
      <c r="E26" s="22">
        <v>0.90572752284552105</v>
      </c>
      <c r="F26" s="22">
        <v>0.935188833495738</v>
      </c>
      <c r="G26" s="22">
        <v>0.92352940509259496</v>
      </c>
      <c r="H26" s="22">
        <v>0.88331676291054095</v>
      </c>
      <c r="I26" s="22">
        <v>0.97937644131534396</v>
      </c>
      <c r="J26" s="22">
        <v>0.93400000000000005</v>
      </c>
      <c r="K26" s="22">
        <v>0.71</v>
      </c>
      <c r="L26" s="22">
        <v>0.96799999999999997</v>
      </c>
      <c r="N26" s="22"/>
      <c r="O26" s="22"/>
    </row>
    <row r="27" spans="1:31" x14ac:dyDescent="0.2">
      <c r="A27" s="20" t="s">
        <v>588</v>
      </c>
      <c r="B27" s="21">
        <v>15</v>
      </c>
      <c r="C27" s="20" t="s">
        <v>587</v>
      </c>
      <c r="D27" s="19">
        <v>0.96120000000000005</v>
      </c>
      <c r="E27" s="19">
        <v>14.353200000000001</v>
      </c>
      <c r="F27" s="19">
        <v>20.3796</v>
      </c>
      <c r="G27" s="19">
        <v>32.418000000000006</v>
      </c>
      <c r="H27" s="19">
        <v>56.498400000000004</v>
      </c>
      <c r="I27" s="19">
        <v>0.9648000000000001</v>
      </c>
      <c r="J27" s="19">
        <v>4427.0049999998264</v>
      </c>
      <c r="K27" s="26">
        <v>0.95760000000000001</v>
      </c>
      <c r="L27" s="19">
        <v>10004.217999999364</v>
      </c>
      <c r="M27" s="19">
        <v>0.96120000000000005</v>
      </c>
      <c r="N27" s="19"/>
      <c r="O27" s="19"/>
    </row>
    <row r="28" spans="1:31" ht="12.75" x14ac:dyDescent="0.25">
      <c r="A28" s="17" t="s">
        <v>586</v>
      </c>
      <c r="B28" s="24">
        <v>0</v>
      </c>
      <c r="C28" s="23" t="s">
        <v>585</v>
      </c>
      <c r="D28" s="22">
        <v>0.94163839120553905</v>
      </c>
      <c r="E28" s="22">
        <v>0.91979017925879403</v>
      </c>
      <c r="F28" s="22">
        <v>0.95389162498818902</v>
      </c>
      <c r="G28" s="22">
        <v>0.93084941812913002</v>
      </c>
      <c r="H28" s="22">
        <v>0.87819237967941399</v>
      </c>
      <c r="I28" s="22">
        <v>0.93726388883336598</v>
      </c>
      <c r="J28" s="22">
        <v>0.88100000000000001</v>
      </c>
      <c r="K28" s="22">
        <v>0.96399999999999997</v>
      </c>
      <c r="L28" s="22">
        <v>0.72299999999999998</v>
      </c>
      <c r="M28" s="22">
        <v>0.96099999999999997</v>
      </c>
      <c r="N28" s="22"/>
      <c r="O28" s="22"/>
    </row>
    <row r="29" spans="1:31" x14ac:dyDescent="0.2">
      <c r="A29" s="20" t="s">
        <v>588</v>
      </c>
      <c r="B29" s="21">
        <v>15</v>
      </c>
      <c r="C29" s="20" t="s">
        <v>587</v>
      </c>
      <c r="D29" s="19">
        <v>0.96120000000000005</v>
      </c>
      <c r="E29" s="19">
        <v>15.8544</v>
      </c>
      <c r="F29" s="19">
        <v>21.884399999999999</v>
      </c>
      <c r="G29" s="19">
        <v>33.93</v>
      </c>
      <c r="H29" s="19">
        <v>58.006799999999998</v>
      </c>
      <c r="I29" s="19">
        <v>0.9648000000000001</v>
      </c>
      <c r="J29" s="19">
        <v>4428.4960000000974</v>
      </c>
      <c r="K29" s="26">
        <v>0.9648000000000001</v>
      </c>
      <c r="L29" s="19">
        <v>10005.713999999547</v>
      </c>
      <c r="M29" s="19">
        <v>0.96120000000000005</v>
      </c>
      <c r="N29" s="19"/>
      <c r="O29" s="19"/>
    </row>
    <row r="30" spans="1:31" ht="12.75" x14ac:dyDescent="0.25">
      <c r="A30" s="17" t="s">
        <v>586</v>
      </c>
      <c r="B30" s="18">
        <v>0</v>
      </c>
      <c r="C30" s="17" t="s">
        <v>585</v>
      </c>
      <c r="D30" s="16">
        <v>0.95299737104068605</v>
      </c>
      <c r="E30" s="16">
        <v>0.92612450573789096</v>
      </c>
      <c r="F30" s="16">
        <v>0.91358778121080098</v>
      </c>
      <c r="G30" s="16">
        <v>0.92317073442293396</v>
      </c>
      <c r="H30" s="16">
        <v>0.89644056631679403</v>
      </c>
      <c r="I30" s="16">
        <v>0.99665828518344501</v>
      </c>
      <c r="J30" s="16">
        <v>0.90300000000000002</v>
      </c>
      <c r="K30" s="16">
        <v>0.97199999999999998</v>
      </c>
      <c r="L30" s="16">
        <v>0.74299999999999999</v>
      </c>
      <c r="M30" s="16">
        <v>0.96699999999999997</v>
      </c>
      <c r="N30" s="16"/>
      <c r="O30" s="16"/>
    </row>
    <row r="33" s="14" customFormat="1" x14ac:dyDescent="0.2"/>
  </sheetData>
  <pageMargins left="0.7" right="0.7" top="0.75" bottom="0.75" header="0.3" footer="0.3"/>
  <pageSetup paperSize="9" orientation="portrai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F42DF-3025-EC46-8C2D-15FA5146CC31}">
  <dimension ref="A1:AE33"/>
  <sheetViews>
    <sheetView workbookViewId="0">
      <selection activeCell="G3" sqref="G3:M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609</v>
      </c>
    </row>
    <row r="2" spans="1:31" x14ac:dyDescent="0.2">
      <c r="A2" s="29" t="s">
        <v>594</v>
      </c>
      <c r="D2" s="31"/>
      <c r="E2" s="31"/>
    </row>
    <row r="3" spans="1:31" x14ac:dyDescent="0.2">
      <c r="A3" s="29" t="s">
        <v>593</v>
      </c>
      <c r="D3" s="30">
        <v>6.5089999999999995</v>
      </c>
      <c r="E3" s="30">
        <v>1.383</v>
      </c>
      <c r="G3" s="38" t="s">
        <v>597</v>
      </c>
      <c r="H3" s="39">
        <v>0.36</v>
      </c>
      <c r="I3" s="39">
        <v>0.08</v>
      </c>
      <c r="J3" s="40"/>
      <c r="K3" s="38" t="s">
        <v>591</v>
      </c>
      <c r="L3" s="39">
        <v>1.8293312068033538</v>
      </c>
      <c r="M3" s="39">
        <v>0.5245698666580233</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4">
        <v>0.13411163760670436</v>
      </c>
      <c r="C6" s="23" t="s">
        <v>585</v>
      </c>
      <c r="D6" s="22">
        <v>1.17405962754243</v>
      </c>
      <c r="E6" s="22">
        <v>1.62557596370282E-3</v>
      </c>
      <c r="F6" s="22">
        <v>0.261545292296612</v>
      </c>
      <c r="G6" s="22">
        <v>0.51285200396156805</v>
      </c>
      <c r="H6" s="22">
        <v>1.2132984597138901</v>
      </c>
      <c r="I6" s="22">
        <v>1.99890594824858</v>
      </c>
      <c r="J6" s="22">
        <v>2.92705737578834</v>
      </c>
      <c r="K6" s="22">
        <v>3.8923663563677602</v>
      </c>
      <c r="L6" s="22">
        <v>4.6382673799183003</v>
      </c>
      <c r="M6" s="22">
        <v>5.1445932121298004</v>
      </c>
      <c r="N6" s="22">
        <v>1.7233126193992601E-2</v>
      </c>
      <c r="O6" s="22">
        <v>0.27795612474711301</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4">
        <v>0.13411163760670436</v>
      </c>
      <c r="C8" s="23" t="s">
        <v>585</v>
      </c>
      <c r="D8" s="22">
        <v>1.1164253300661</v>
      </c>
      <c r="E8" s="22">
        <v>7.8234388935356104E-3</v>
      </c>
      <c r="F8" s="22">
        <v>0.276389334504129</v>
      </c>
      <c r="G8" s="22">
        <v>0.50837680472520796</v>
      </c>
      <c r="H8" s="22">
        <v>1.28385300151032</v>
      </c>
      <c r="I8" s="22">
        <v>1.9655755570957301</v>
      </c>
      <c r="J8" s="22">
        <v>2.9181013876420501</v>
      </c>
      <c r="K8" s="22">
        <v>3.8389200724705401</v>
      </c>
      <c r="L8" s="22">
        <v>4.5997399361890796</v>
      </c>
      <c r="M8" s="22">
        <v>5.0968564512963601</v>
      </c>
      <c r="N8" s="22">
        <v>1.4938284652777399E-2</v>
      </c>
      <c r="O8" s="22">
        <v>0.27367490127149202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4">
        <v>0.13411163760670436</v>
      </c>
      <c r="C10" s="23" t="s">
        <v>585</v>
      </c>
      <c r="D10" s="22">
        <v>1.15444250746116</v>
      </c>
      <c r="E10" s="22">
        <v>4.1157281442755602E-3</v>
      </c>
      <c r="F10" s="22">
        <v>0.28259298082816398</v>
      </c>
      <c r="G10" s="22">
        <v>0.51826776978691103</v>
      </c>
      <c r="H10" s="22">
        <v>1.1955684200224499</v>
      </c>
      <c r="I10" s="22">
        <v>1.95057815657554</v>
      </c>
      <c r="J10" s="22">
        <v>2.8781885307197501</v>
      </c>
      <c r="K10" s="22">
        <v>3.90531120473115</v>
      </c>
      <c r="L10" s="22">
        <v>4.6531509809038001</v>
      </c>
      <c r="M10" s="22">
        <v>5.0868129726603497</v>
      </c>
      <c r="N10" s="22">
        <v>1.5944102990980299E-2</v>
      </c>
      <c r="O10" s="22">
        <v>0.27559351742654398</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0.92400000000000004</v>
      </c>
      <c r="E12" s="22">
        <v>0.91600000000000004</v>
      </c>
      <c r="F12" s="22">
        <v>0.91900000000000004</v>
      </c>
      <c r="G12" s="22">
        <v>0.91100000000000003</v>
      </c>
      <c r="H12" s="22">
        <v>0.91400000000000003</v>
      </c>
      <c r="I12" s="22">
        <v>0.91700000000000004</v>
      </c>
      <c r="J12" s="22">
        <v>0.90500000000000003</v>
      </c>
      <c r="K12" s="22">
        <v>0.90300000000000002</v>
      </c>
      <c r="L12" s="22">
        <v>0.89300000000000002</v>
      </c>
      <c r="M12" s="22">
        <v>0.88100000000000001</v>
      </c>
      <c r="N12" s="22">
        <v>0.85599999999999998</v>
      </c>
      <c r="O12" s="22">
        <v>0.83199999999999996</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0.90300000000000002</v>
      </c>
      <c r="E14" s="14">
        <v>0.92500000000000004</v>
      </c>
      <c r="F14" s="14">
        <v>0.92500000000000004</v>
      </c>
      <c r="G14" s="14">
        <v>0.92800000000000005</v>
      </c>
      <c r="H14" s="14">
        <v>0.93600000000000005</v>
      </c>
      <c r="I14" s="14">
        <v>0.91800000000000004</v>
      </c>
      <c r="J14" s="14">
        <v>0.90300000000000002</v>
      </c>
      <c r="K14" s="14">
        <v>0.90300000000000002</v>
      </c>
      <c r="L14" s="14">
        <v>0.88600000000000001</v>
      </c>
      <c r="M14" s="14">
        <v>0.85199999999999998</v>
      </c>
      <c r="N14" s="14">
        <v>0.84399999999999997</v>
      </c>
      <c r="O14" s="14">
        <v>0.79600000000000004</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0.91600000000000004</v>
      </c>
      <c r="E16" s="14">
        <v>0.91900000000000004</v>
      </c>
      <c r="F16" s="14">
        <v>0.90700000000000003</v>
      </c>
      <c r="G16" s="14">
        <v>0.92500000000000004</v>
      </c>
      <c r="H16" s="14">
        <v>0.90400000000000003</v>
      </c>
      <c r="I16" s="14">
        <v>0.90100000000000002</v>
      </c>
      <c r="J16" s="14">
        <v>0.88900000000000001</v>
      </c>
      <c r="K16" s="14">
        <v>0.88700000000000001</v>
      </c>
      <c r="L16" s="14">
        <v>0.84199999999999997</v>
      </c>
      <c r="M16" s="14">
        <v>0.82799999999999996</v>
      </c>
      <c r="N16" s="14">
        <v>0.77700000000000002</v>
      </c>
      <c r="O16" s="14">
        <v>0.71</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0.91100000000000003</v>
      </c>
      <c r="E18" s="14">
        <v>0.91600000000000004</v>
      </c>
      <c r="F18" s="14">
        <v>0.92300000000000004</v>
      </c>
      <c r="G18" s="14">
        <v>0.88900000000000001</v>
      </c>
      <c r="H18" s="14">
        <v>0.88600000000000001</v>
      </c>
      <c r="I18" s="14">
        <v>0.879</v>
      </c>
      <c r="J18" s="14">
        <v>0.89800000000000002</v>
      </c>
      <c r="K18" s="14">
        <v>0.84699999999999998</v>
      </c>
      <c r="L18" s="14">
        <v>0.80300000000000005</v>
      </c>
      <c r="M18" s="14">
        <v>0.74</v>
      </c>
      <c r="N18" s="14">
        <v>0.68700000000000006</v>
      </c>
      <c r="O18" s="14">
        <v>0.59799999999999998</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v>
      </c>
      <c r="E20" s="14">
        <v>0.89600000000000002</v>
      </c>
      <c r="F20" s="14">
        <v>0.89900000000000002</v>
      </c>
      <c r="G20" s="14">
        <v>0.89100000000000001</v>
      </c>
      <c r="H20" s="14">
        <v>0.86699999999999999</v>
      </c>
      <c r="I20" s="14">
        <v>0.86199999999999999</v>
      </c>
      <c r="J20" s="14">
        <v>0.81699999999999995</v>
      </c>
      <c r="K20" s="14">
        <v>0.77200000000000002</v>
      </c>
      <c r="L20" s="14">
        <v>0.70499999999999996</v>
      </c>
      <c r="M20" s="14">
        <v>0.63100000000000001</v>
      </c>
      <c r="N20" s="14">
        <v>0.55200000000000005</v>
      </c>
      <c r="O20" s="14">
        <v>0.48499999999999999</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0.86</v>
      </c>
      <c r="E22" s="14">
        <v>0.83199999999999996</v>
      </c>
      <c r="F22" s="14">
        <v>0.82899999999999996</v>
      </c>
      <c r="G22" s="14">
        <v>0.77500000000000002</v>
      </c>
      <c r="H22" s="14">
        <v>0.71699999999999997</v>
      </c>
      <c r="I22" s="14">
        <v>0.65300000000000002</v>
      </c>
      <c r="J22" s="14">
        <v>0.56000000000000005</v>
      </c>
      <c r="K22" s="14">
        <v>0.496</v>
      </c>
      <c r="L22" s="14">
        <v>0.42299999999999999</v>
      </c>
      <c r="M22" s="14">
        <v>0.35399999999999998</v>
      </c>
      <c r="N22" s="14">
        <v>0.26600000000000001</v>
      </c>
      <c r="O22" s="14">
        <v>0.2</v>
      </c>
    </row>
    <row r="23" spans="1:31" x14ac:dyDescent="0.2">
      <c r="A23" s="20" t="s">
        <v>588</v>
      </c>
      <c r="B23" s="21">
        <v>350</v>
      </c>
      <c r="C23" s="20" t="s">
        <v>587</v>
      </c>
      <c r="D23" s="19">
        <v>0</v>
      </c>
      <c r="E23" s="19">
        <v>0.08</v>
      </c>
      <c r="F23" s="19">
        <v>0.16</v>
      </c>
      <c r="G23" s="19">
        <v>0.32</v>
      </c>
      <c r="H23" s="26">
        <v>0.64</v>
      </c>
      <c r="I23" s="19"/>
      <c r="J23" s="19"/>
      <c r="K23" s="26"/>
      <c r="L23" s="19"/>
      <c r="M23" s="19"/>
      <c r="N23" s="19"/>
      <c r="O23" s="19"/>
    </row>
    <row r="24" spans="1:31" ht="12.75" x14ac:dyDescent="0.25">
      <c r="A24" s="17" t="s">
        <v>586</v>
      </c>
      <c r="B24" s="24">
        <v>0</v>
      </c>
      <c r="C24" s="23" t="s">
        <v>585</v>
      </c>
      <c r="D24" s="14">
        <v>0.71899999999999997</v>
      </c>
      <c r="E24" s="14">
        <v>0.44900000000000001</v>
      </c>
      <c r="F24" s="14">
        <v>0.38</v>
      </c>
      <c r="G24" s="14">
        <v>0.30199999999999999</v>
      </c>
      <c r="H24" s="14">
        <v>0.214</v>
      </c>
      <c r="I24" s="14"/>
      <c r="J24" s="14"/>
      <c r="K24" s="14"/>
      <c r="L24" s="14"/>
      <c r="M24" s="16"/>
      <c r="N24" s="22"/>
      <c r="O24" s="22"/>
    </row>
    <row r="25" spans="1:31" x14ac:dyDescent="0.2">
      <c r="A25" s="20" t="s">
        <v>588</v>
      </c>
      <c r="B25" s="21">
        <v>15</v>
      </c>
      <c r="C25" s="20" t="s">
        <v>587</v>
      </c>
      <c r="D25" s="19">
        <v>1.1556000000000002</v>
      </c>
      <c r="E25" s="19">
        <v>13.035600000000001</v>
      </c>
      <c r="F25" s="19">
        <v>19.058399999999999</v>
      </c>
      <c r="G25" s="19">
        <v>31.100399999999997</v>
      </c>
      <c r="H25" s="19">
        <v>55.1736</v>
      </c>
      <c r="I25" s="19">
        <v>1.1592</v>
      </c>
      <c r="J25" s="19">
        <v>1.1519999999999999</v>
      </c>
      <c r="K25" s="19">
        <v>10002.909999999754</v>
      </c>
      <c r="L25" s="19">
        <v>1.1519999999999999</v>
      </c>
      <c r="N25" s="19"/>
      <c r="O25" s="19"/>
    </row>
    <row r="26" spans="1:31" ht="12.75" x14ac:dyDescent="0.25">
      <c r="A26" s="17" t="s">
        <v>586</v>
      </c>
      <c r="B26" s="24">
        <v>0</v>
      </c>
      <c r="C26" s="23" t="s">
        <v>585</v>
      </c>
      <c r="D26" s="22">
        <v>0.92164711364997098</v>
      </c>
      <c r="E26" s="22">
        <v>0.87188626778572997</v>
      </c>
      <c r="F26" s="22">
        <v>0.91718379960145602</v>
      </c>
      <c r="G26" s="22">
        <v>0.91905673464081294</v>
      </c>
      <c r="H26" s="22">
        <v>0.87001818423737098</v>
      </c>
      <c r="I26" s="22">
        <v>0.95420352261489505</v>
      </c>
      <c r="J26" s="22">
        <v>0.90400000000000003</v>
      </c>
      <c r="K26" s="22">
        <v>0.76</v>
      </c>
      <c r="L26" s="22">
        <v>0.94099999999999995</v>
      </c>
      <c r="N26" s="22"/>
      <c r="O26" s="22"/>
    </row>
    <row r="27" spans="1:31" x14ac:dyDescent="0.2">
      <c r="A27" s="20" t="s">
        <v>588</v>
      </c>
      <c r="B27" s="21">
        <v>15</v>
      </c>
      <c r="C27" s="20" t="s">
        <v>587</v>
      </c>
      <c r="D27" s="19">
        <v>1.1519999999999999</v>
      </c>
      <c r="E27" s="19">
        <v>14.5404</v>
      </c>
      <c r="F27" s="19">
        <v>20.566800000000001</v>
      </c>
      <c r="G27" s="19">
        <v>32.605200000000004</v>
      </c>
      <c r="H27" s="19">
        <v>56.685600000000001</v>
      </c>
      <c r="I27" s="19">
        <v>1.1592</v>
      </c>
      <c r="J27" s="19">
        <v>4427.1890000000913</v>
      </c>
      <c r="K27" s="26">
        <v>1.1519999999999999</v>
      </c>
      <c r="L27" s="19">
        <v>10004.401999999629</v>
      </c>
      <c r="M27" s="19">
        <v>1.1519999999999999</v>
      </c>
      <c r="N27" s="19"/>
      <c r="O27" s="19"/>
    </row>
    <row r="28" spans="1:31" ht="12.75" x14ac:dyDescent="0.25">
      <c r="A28" s="17" t="s">
        <v>586</v>
      </c>
      <c r="B28" s="24">
        <v>0</v>
      </c>
      <c r="C28" s="23" t="s">
        <v>585</v>
      </c>
      <c r="D28" s="22">
        <v>0.92596844265397404</v>
      </c>
      <c r="E28" s="22">
        <v>0.90188779139007902</v>
      </c>
      <c r="F28" s="22">
        <v>0.92513093046731198</v>
      </c>
      <c r="G28" s="22">
        <v>0.90790376703234499</v>
      </c>
      <c r="H28" s="22">
        <v>0.87434023455527599</v>
      </c>
      <c r="I28" s="22">
        <v>0.91955365031206404</v>
      </c>
      <c r="J28" s="22">
        <v>0.86499999999999999</v>
      </c>
      <c r="K28" s="22">
        <v>0.93600000000000005</v>
      </c>
      <c r="L28" s="22">
        <v>0.76300000000000001</v>
      </c>
      <c r="M28" s="22">
        <v>0.95699999999999996</v>
      </c>
      <c r="N28" s="22"/>
      <c r="O28" s="22"/>
    </row>
    <row r="29" spans="1:31" x14ac:dyDescent="0.2">
      <c r="A29" s="20" t="s">
        <v>588</v>
      </c>
      <c r="B29" s="21">
        <v>15</v>
      </c>
      <c r="C29" s="20" t="s">
        <v>587</v>
      </c>
      <c r="D29" s="19">
        <v>1.1556000000000002</v>
      </c>
      <c r="E29" s="19">
        <v>16.041600000000003</v>
      </c>
      <c r="F29" s="19">
        <v>22.071600000000004</v>
      </c>
      <c r="G29" s="19">
        <v>34.117200000000004</v>
      </c>
      <c r="H29" s="19">
        <v>58.194000000000003</v>
      </c>
      <c r="I29" s="19">
        <v>1.1592</v>
      </c>
      <c r="J29" s="19">
        <v>4428.6800000003623</v>
      </c>
      <c r="K29" s="26">
        <v>1.1592</v>
      </c>
      <c r="L29" s="19">
        <v>10005897.999999812</v>
      </c>
      <c r="M29" s="19">
        <v>1.1519999999999999</v>
      </c>
      <c r="N29" s="19"/>
      <c r="O29" s="19"/>
    </row>
    <row r="30" spans="1:31" ht="12.75" x14ac:dyDescent="0.25">
      <c r="A30" s="17" t="s">
        <v>586</v>
      </c>
      <c r="B30" s="18">
        <v>0</v>
      </c>
      <c r="C30" s="17" t="s">
        <v>585</v>
      </c>
      <c r="D30" s="16">
        <v>0.92538615723141104</v>
      </c>
      <c r="E30" s="16">
        <v>0.91297980302195103</v>
      </c>
      <c r="F30" s="16">
        <v>0.90382592863523703</v>
      </c>
      <c r="G30" s="16">
        <v>0.90565470566298401</v>
      </c>
      <c r="H30" s="16">
        <v>0.86686693810123605</v>
      </c>
      <c r="I30" s="16">
        <v>0.93406203013739797</v>
      </c>
      <c r="J30" s="16">
        <v>0.89500000000000002</v>
      </c>
      <c r="K30" s="16">
        <v>0.89600000000000002</v>
      </c>
      <c r="L30" s="16">
        <v>0.78200000000000003</v>
      </c>
      <c r="M30" s="16">
        <v>0.92300000000000004</v>
      </c>
      <c r="N30" s="16"/>
      <c r="O30" s="16"/>
    </row>
    <row r="33" s="14" customFormat="1" x14ac:dyDescent="0.2"/>
  </sheetData>
  <pageMargins left="0.7" right="0.7" top="0.75" bottom="0.75" header="0.3" footer="0.3"/>
  <pageSetup paperSize="9" orientation="portrai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CE11D-3C1C-FA4C-957E-579B05BAA69F}">
  <dimension ref="A1:U106"/>
  <sheetViews>
    <sheetView showGridLines="0" zoomScale="150" zoomScaleNormal="150" zoomScalePageLayoutView="150" workbookViewId="0">
      <selection activeCell="J15" sqref="J15:J16"/>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21" width="8.85546875" style="36"/>
    <col min="22"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610</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6.0229999999999997</v>
      </c>
      <c r="E3" s="50">
        <v>0.82899999999999996</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9.7000000000000003E-2</v>
      </c>
      <c r="C6" s="47" t="s">
        <v>599</v>
      </c>
      <c r="D6" s="48">
        <v>0.92975683860332303</v>
      </c>
      <c r="E6" s="48">
        <v>1.3153248261716401E-3</v>
      </c>
      <c r="F6" s="48">
        <v>0.28062532060380602</v>
      </c>
      <c r="G6" s="48">
        <v>0.529772367009681</v>
      </c>
      <c r="H6" s="48">
        <v>1.3164576649481601</v>
      </c>
      <c r="I6" s="48">
        <v>2.1484372118258399</v>
      </c>
      <c r="J6" s="48">
        <v>3.2370881290104299</v>
      </c>
      <c r="K6" s="48">
        <v>4.3811379990645003</v>
      </c>
      <c r="L6" s="48">
        <v>5.1401785600355696</v>
      </c>
      <c r="M6" s="48">
        <v>5.4794412911483104</v>
      </c>
      <c r="N6" s="48">
        <v>1.00135558631367E-2</v>
      </c>
      <c r="O6" s="48">
        <v>0.28397065957554901</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9.7000000000000003E-2</v>
      </c>
      <c r="C8" s="47" t="s">
        <v>599</v>
      </c>
      <c r="D8" s="60">
        <v>0.91570734206980098</v>
      </c>
      <c r="E8" s="60">
        <v>1.34201228177949E-3</v>
      </c>
      <c r="F8" s="60">
        <v>0.28506217677414702</v>
      </c>
      <c r="G8" s="60">
        <v>0.52740704924557702</v>
      </c>
      <c r="H8" s="60">
        <v>1.3003589454280999</v>
      </c>
      <c r="I8" s="60">
        <v>2.1202879171806401</v>
      </c>
      <c r="J8" s="60">
        <v>3.17242641077305</v>
      </c>
      <c r="K8" s="60">
        <v>4.1166756940824003</v>
      </c>
      <c r="L8" s="60">
        <v>4.8879302080515599</v>
      </c>
      <c r="M8" s="60">
        <v>5.27209900128753</v>
      </c>
      <c r="N8" s="60">
        <v>3.9651325859957898E-3</v>
      </c>
      <c r="O8" s="60">
        <v>0.29163012956762102</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27">
        <v>9.7000000000000003E-2</v>
      </c>
      <c r="C10" s="46" t="s">
        <v>599</v>
      </c>
      <c r="D10" s="60">
        <v>0.94678524447716494</v>
      </c>
      <c r="E10" s="60">
        <v>1.16282544978226E-3</v>
      </c>
      <c r="F10" s="60">
        <v>0.28251975506096999</v>
      </c>
      <c r="G10" s="60">
        <v>0.53274925119836203</v>
      </c>
      <c r="H10" s="60">
        <v>1.3024365837490299</v>
      </c>
      <c r="I10" s="60">
        <v>2.1542579051202999</v>
      </c>
      <c r="J10" s="60">
        <v>3.2282562930890002</v>
      </c>
      <c r="K10" s="60">
        <v>4.2299910760208999</v>
      </c>
      <c r="L10" s="60">
        <v>5.0650911451265497</v>
      </c>
      <c r="M10" s="60">
        <v>5.4870343297105801</v>
      </c>
      <c r="N10" s="60">
        <v>4.6457596439834804E-3</v>
      </c>
      <c r="O10" s="60">
        <v>0.289148101756658</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0.95488701160481704</v>
      </c>
      <c r="E12" s="60">
        <v>0.96637208068317104</v>
      </c>
      <c r="F12" s="60">
        <v>0.95855618637478601</v>
      </c>
      <c r="G12" s="60">
        <v>0.96588130399681105</v>
      </c>
      <c r="H12" s="60">
        <v>0.95817051140663601</v>
      </c>
      <c r="I12" s="60">
        <v>0.94468347990406298</v>
      </c>
      <c r="J12" s="60">
        <v>0.93155299370594502</v>
      </c>
      <c r="K12" s="60">
        <v>0.90243389477779101</v>
      </c>
      <c r="L12" s="60">
        <v>0.88555051947614105</v>
      </c>
      <c r="M12" s="60">
        <v>0.87903432562968897</v>
      </c>
      <c r="N12" s="60">
        <v>0.80645943476908699</v>
      </c>
      <c r="O12" s="60">
        <v>0.75086270484529705</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0.95167881364584705</v>
      </c>
      <c r="E14" s="61">
        <v>0.95328705852054996</v>
      </c>
      <c r="F14" s="62">
        <v>0.94965229362699199</v>
      </c>
      <c r="G14" s="62">
        <v>0.949101890652021</v>
      </c>
      <c r="H14" s="62">
        <v>0.94109570445824198</v>
      </c>
      <c r="I14" s="62">
        <v>0.95301304509434903</v>
      </c>
      <c r="J14" s="62">
        <v>0.91767799482792101</v>
      </c>
      <c r="K14" s="62">
        <v>0.88585278861337702</v>
      </c>
      <c r="L14" s="62">
        <v>0.84106136061319103</v>
      </c>
      <c r="M14" s="62">
        <v>0.78359307513690402</v>
      </c>
      <c r="N14" s="62">
        <v>0.70685273666474202</v>
      </c>
      <c r="O14" s="62">
        <v>0.59086776693131904</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0.95468219354780504</v>
      </c>
      <c r="E16" s="62">
        <v>0.974215321696835</v>
      </c>
      <c r="F16" s="62">
        <v>0.96409249411184195</v>
      </c>
      <c r="G16" s="62">
        <v>0.94867871281698402</v>
      </c>
      <c r="H16" s="62">
        <v>0.92407772497837704</v>
      </c>
      <c r="I16" s="62">
        <v>0.89950894999114095</v>
      </c>
      <c r="J16" s="62">
        <v>0.85422217552181501</v>
      </c>
      <c r="K16" s="62">
        <v>0.79243667099265902</v>
      </c>
      <c r="L16" s="62">
        <v>0.71298370684843004</v>
      </c>
      <c r="M16" s="62">
        <v>0.60301136448859805</v>
      </c>
      <c r="N16" s="62">
        <v>0.48458767113076801</v>
      </c>
      <c r="O16" s="62">
        <v>0.34797343066588499</v>
      </c>
    </row>
    <row r="17" spans="1:21"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21" x14ac:dyDescent="0.2">
      <c r="A18" s="46" t="s">
        <v>586</v>
      </c>
      <c r="B18" s="51">
        <v>0</v>
      </c>
      <c r="C18" s="46" t="s">
        <v>600</v>
      </c>
      <c r="D18" s="62">
        <v>0.95585108410616304</v>
      </c>
      <c r="E18" s="62">
        <v>0.94812786651315595</v>
      </c>
      <c r="F18" s="62">
        <v>0.96373114234824897</v>
      </c>
      <c r="G18" s="62">
        <v>0.92004601853750601</v>
      </c>
      <c r="H18" s="62">
        <v>0.87359688871089003</v>
      </c>
      <c r="I18" s="62">
        <v>0.80679193485893796</v>
      </c>
      <c r="J18" s="62">
        <v>0.73414202101918402</v>
      </c>
      <c r="K18" s="62">
        <v>0.59838761525336404</v>
      </c>
      <c r="L18" s="62">
        <v>0.48294085798108799</v>
      </c>
      <c r="M18" s="62">
        <v>0.36152738430550602</v>
      </c>
      <c r="N18" s="62">
        <v>0.25438294750231699</v>
      </c>
      <c r="O18" s="62">
        <v>0.16499246960448799</v>
      </c>
    </row>
    <row r="19" spans="1:21"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21" x14ac:dyDescent="0.2">
      <c r="A20" s="46" t="s">
        <v>586</v>
      </c>
      <c r="B20" s="51">
        <v>0</v>
      </c>
      <c r="C20" s="46" t="s">
        <v>600</v>
      </c>
      <c r="D20" s="62">
        <v>0.92577738972094104</v>
      </c>
      <c r="E20" s="62">
        <v>0.89937098127645598</v>
      </c>
      <c r="F20" s="62">
        <v>0.86806427893011395</v>
      </c>
      <c r="G20" s="62">
        <v>0.81656808098016398</v>
      </c>
      <c r="H20" s="62">
        <v>0.74680064616256603</v>
      </c>
      <c r="I20" s="62">
        <v>0.61790888624777096</v>
      </c>
      <c r="J20" s="62">
        <v>0.49798183395156997</v>
      </c>
      <c r="K20" s="62">
        <v>0.37448062025205597</v>
      </c>
      <c r="L20" s="62">
        <v>0.26505261231196198</v>
      </c>
      <c r="M20" s="62">
        <v>0.160616987876363</v>
      </c>
      <c r="N20" s="62">
        <v>0.10494234020710699</v>
      </c>
      <c r="O20" s="62">
        <v>5.5228477077293399E-2</v>
      </c>
    </row>
    <row r="21" spans="1:21"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21" x14ac:dyDescent="0.2">
      <c r="A22" s="46" t="s">
        <v>586</v>
      </c>
      <c r="B22" s="51">
        <v>0</v>
      </c>
      <c r="C22" s="46" t="s">
        <v>600</v>
      </c>
      <c r="D22" s="62">
        <v>0.68174584383715597</v>
      </c>
      <c r="E22" s="62">
        <v>0.522371781589826</v>
      </c>
      <c r="F22" s="62">
        <v>0.42082893708401897</v>
      </c>
      <c r="G22" s="62">
        <v>0.32123859423816797</v>
      </c>
      <c r="H22" s="62">
        <v>0.21514624988990899</v>
      </c>
      <c r="I22" s="62">
        <v>0.13827164453139101</v>
      </c>
      <c r="J22" s="62">
        <v>7.7144448515066799E-2</v>
      </c>
      <c r="K22" s="62">
        <v>3.8330487786980297E-2</v>
      </c>
      <c r="L22" s="62">
        <v>1.84290145617962E-2</v>
      </c>
      <c r="M22" s="62">
        <v>1.08850897178129E-2</v>
      </c>
      <c r="N22" s="62">
        <v>5.6670904168969298E-3</v>
      </c>
      <c r="O22" s="62">
        <v>2.7063725020181899E-3</v>
      </c>
    </row>
    <row r="23" spans="1:21"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21" x14ac:dyDescent="0.2">
      <c r="A24" s="47" t="s">
        <v>586</v>
      </c>
      <c r="B24" s="49">
        <v>0</v>
      </c>
      <c r="C24" s="47" t="s">
        <v>600</v>
      </c>
      <c r="D24" s="62">
        <v>0.211750071958797</v>
      </c>
      <c r="E24" s="62">
        <v>0.101144371622871</v>
      </c>
      <c r="F24" s="62">
        <v>7.15859772637744E-2</v>
      </c>
      <c r="G24" s="62">
        <v>3.6770061765500399E-2</v>
      </c>
      <c r="H24" s="62">
        <v>1.8955967835970401E-2</v>
      </c>
      <c r="I24" s="62">
        <v>1.0320748320031201E-2</v>
      </c>
      <c r="J24" s="62">
        <v>4.0437479047938296E-3</v>
      </c>
      <c r="K24" s="62">
        <v>1.10769374882908E-3</v>
      </c>
      <c r="L24" s="34"/>
      <c r="M24" s="35"/>
      <c r="N24" s="35"/>
      <c r="O24" s="35"/>
      <c r="P24" s="34"/>
      <c r="Q24" s="34"/>
    </row>
    <row r="25" spans="1:21" x14ac:dyDescent="0.2">
      <c r="A25" s="42" t="s">
        <v>588</v>
      </c>
      <c r="B25" s="43">
        <v>15</v>
      </c>
      <c r="C25" s="42" t="s">
        <v>587</v>
      </c>
      <c r="D25" s="36">
        <v>1.208</v>
      </c>
      <c r="E25" s="36">
        <v>13.055</v>
      </c>
      <c r="F25" s="36">
        <v>19.077000000000002</v>
      </c>
      <c r="G25" s="36">
        <v>31.114000000000001</v>
      </c>
      <c r="H25" s="36">
        <v>55.188000000000002</v>
      </c>
      <c r="I25" s="36">
        <v>1.208</v>
      </c>
      <c r="J25" s="34"/>
      <c r="K25" s="34"/>
      <c r="L25" s="34"/>
      <c r="M25" s="34"/>
      <c r="N25" s="34"/>
      <c r="O25" s="34"/>
      <c r="P25" s="34"/>
      <c r="Q25" s="34"/>
      <c r="R25" s="34"/>
      <c r="S25" s="34"/>
      <c r="T25" s="34"/>
      <c r="U25" s="34"/>
    </row>
    <row r="26" spans="1:21" ht="12.75" x14ac:dyDescent="0.25">
      <c r="A26" s="46" t="s">
        <v>586</v>
      </c>
      <c r="B26" s="51">
        <v>0</v>
      </c>
      <c r="C26" s="46" t="s">
        <v>599</v>
      </c>
      <c r="D26" s="52">
        <v>0.95864051372022097</v>
      </c>
      <c r="E26" s="52">
        <v>0.86716377416401702</v>
      </c>
      <c r="F26" s="52">
        <v>0.87099077291642002</v>
      </c>
      <c r="G26" s="52">
        <v>0.86368499260063003</v>
      </c>
      <c r="H26" s="52">
        <v>0.82755957066636698</v>
      </c>
      <c r="I26" s="52">
        <v>0.94295863218575804</v>
      </c>
      <c r="J26" s="34"/>
      <c r="K26" s="34"/>
      <c r="L26" s="34"/>
      <c r="M26" s="34"/>
      <c r="N26" s="34"/>
      <c r="O26" s="34"/>
      <c r="P26" s="34"/>
      <c r="Q26" s="34"/>
      <c r="R26" s="34"/>
      <c r="S26" s="34"/>
      <c r="T26" s="34"/>
      <c r="U26" s="34"/>
    </row>
    <row r="27" spans="1:21" x14ac:dyDescent="0.2">
      <c r="A27" s="47" t="s">
        <v>588</v>
      </c>
      <c r="B27" s="49">
        <v>15</v>
      </c>
      <c r="C27" s="47" t="s">
        <v>587</v>
      </c>
      <c r="D27" s="36">
        <v>1.206</v>
      </c>
      <c r="E27" s="36">
        <v>14.574</v>
      </c>
      <c r="F27" s="36">
        <v>20.597000000000001</v>
      </c>
      <c r="G27" s="36">
        <v>32.637</v>
      </c>
      <c r="H27" s="36">
        <v>56.715000000000003</v>
      </c>
      <c r="I27" s="36">
        <v>1.2050000000000001</v>
      </c>
      <c r="O27" s="45"/>
      <c r="Q27" s="36"/>
      <c r="U27" s="34"/>
    </row>
    <row r="28" spans="1:21" ht="12.75" x14ac:dyDescent="0.25">
      <c r="A28" s="46" t="s">
        <v>586</v>
      </c>
      <c r="B28" s="51">
        <v>0</v>
      </c>
      <c r="C28" s="46" t="s">
        <v>599</v>
      </c>
      <c r="D28" s="52">
        <v>0.97023149275227905</v>
      </c>
      <c r="E28" s="52">
        <v>0.86778723482630904</v>
      </c>
      <c r="F28" s="52">
        <v>0.86265355520391696</v>
      </c>
      <c r="G28" s="52">
        <v>0.84987253061717205</v>
      </c>
      <c r="H28" s="52">
        <v>0.81719484815573695</v>
      </c>
      <c r="I28" s="52">
        <v>0.96534970469067605</v>
      </c>
      <c r="O28" s="45"/>
      <c r="Q28" s="36"/>
      <c r="U28" s="34"/>
    </row>
    <row r="29" spans="1:21" x14ac:dyDescent="0.2">
      <c r="A29" s="47" t="s">
        <v>588</v>
      </c>
      <c r="B29" s="49">
        <v>15</v>
      </c>
      <c r="C29" s="47" t="s">
        <v>587</v>
      </c>
      <c r="D29" s="36">
        <v>1.2070000000000001</v>
      </c>
      <c r="E29" s="36">
        <v>16.09</v>
      </c>
      <c r="F29" s="36">
        <v>22.116</v>
      </c>
      <c r="G29" s="36">
        <v>34.165999999999997</v>
      </c>
      <c r="H29" s="36">
        <v>58.238</v>
      </c>
      <c r="I29" s="36">
        <v>1.2090000000000001</v>
      </c>
      <c r="O29" s="45"/>
      <c r="Q29" s="36"/>
      <c r="U29" s="34"/>
    </row>
    <row r="30" spans="1:21" ht="12.75" x14ac:dyDescent="0.25">
      <c r="A30" s="46" t="s">
        <v>586</v>
      </c>
      <c r="B30" s="51">
        <v>0</v>
      </c>
      <c r="C30" s="46" t="s">
        <v>599</v>
      </c>
      <c r="D30" s="52">
        <v>0.96151905395189396</v>
      </c>
      <c r="E30" s="52">
        <v>0.87448052779848295</v>
      </c>
      <c r="F30" s="52">
        <v>0.86177080496553304</v>
      </c>
      <c r="G30" s="52">
        <v>0.84483191521872802</v>
      </c>
      <c r="H30" s="52">
        <v>0.82279542854350296</v>
      </c>
      <c r="I30" s="52">
        <v>0.96357004574600502</v>
      </c>
      <c r="O30" s="45"/>
      <c r="Q30" s="36"/>
      <c r="U30" s="34"/>
    </row>
    <row r="31" spans="1:21" x14ac:dyDescent="0.2">
      <c r="A31" s="33"/>
      <c r="B31" s="49"/>
      <c r="C31" s="53"/>
      <c r="O31" s="45"/>
      <c r="P31" s="34"/>
      <c r="Q31" s="36"/>
      <c r="U31" s="34"/>
    </row>
    <row r="32" spans="1:21" x14ac:dyDescent="0.2">
      <c r="D32" s="35"/>
      <c r="E32" s="35"/>
      <c r="F32" s="35"/>
      <c r="G32" s="35"/>
      <c r="H32" s="35"/>
      <c r="I32" s="35"/>
      <c r="J32" s="35"/>
      <c r="K32" s="35"/>
      <c r="Q32" s="34"/>
    </row>
    <row r="33" spans="2:17" x14ac:dyDescent="0.2">
      <c r="C33" s="36"/>
    </row>
    <row r="34" spans="2:17" x14ac:dyDescent="0.2">
      <c r="C34" s="36"/>
      <c r="I34" s="35"/>
      <c r="J34" s="35"/>
    </row>
    <row r="35" spans="2:17" x14ac:dyDescent="0.2">
      <c r="B35" s="54"/>
      <c r="C35" s="54"/>
    </row>
    <row r="36" spans="2:17" x14ac:dyDescent="0.2">
      <c r="C36" s="36"/>
      <c r="P36" s="40"/>
      <c r="Q36" s="35"/>
    </row>
    <row r="37" spans="2:17" x14ac:dyDescent="0.2">
      <c r="C37" s="36"/>
      <c r="P37" s="40"/>
      <c r="Q37" s="40"/>
    </row>
    <row r="38" spans="2:17" x14ac:dyDescent="0.2">
      <c r="C38" s="36"/>
      <c r="P38" s="40"/>
      <c r="Q38" s="35"/>
    </row>
    <row r="39" spans="2:17" x14ac:dyDescent="0.2">
      <c r="C39" s="36"/>
      <c r="G39" s="35"/>
      <c r="H39" s="35"/>
      <c r="I39" s="35"/>
      <c r="J39" s="35"/>
      <c r="K39" s="35"/>
      <c r="L39" s="35"/>
      <c r="M39" s="35"/>
      <c r="N39" s="35"/>
      <c r="O39" s="35"/>
      <c r="P39" s="35"/>
      <c r="Q39" s="40"/>
    </row>
    <row r="40" spans="2:17" x14ac:dyDescent="0.2">
      <c r="C40" s="36"/>
      <c r="P40" s="40"/>
      <c r="Q40" s="35"/>
    </row>
    <row r="41" spans="2:17" x14ac:dyDescent="0.2">
      <c r="C41" s="36"/>
      <c r="P41" s="35"/>
      <c r="Q41" s="35"/>
    </row>
    <row r="42" spans="2:17" x14ac:dyDescent="0.2">
      <c r="C42" s="36"/>
    </row>
    <row r="43" spans="2:17" x14ac:dyDescent="0.2">
      <c r="C43" s="36"/>
    </row>
    <row r="44" spans="2:17" x14ac:dyDescent="0.2">
      <c r="C44" s="36"/>
    </row>
    <row r="45" spans="2:17" x14ac:dyDescent="0.2">
      <c r="C45" s="36"/>
    </row>
    <row r="46" spans="2:17" x14ac:dyDescent="0.2">
      <c r="C46" s="36"/>
    </row>
    <row r="47" spans="2:17" x14ac:dyDescent="0.2">
      <c r="C47" s="36"/>
    </row>
    <row r="48" spans="2:17" x14ac:dyDescent="0.2">
      <c r="C48" s="36"/>
    </row>
    <row r="49" spans="3:17" x14ac:dyDescent="0.2">
      <c r="C49" s="36"/>
    </row>
    <row r="50" spans="3:17" x14ac:dyDescent="0.2">
      <c r="C50" s="36"/>
    </row>
    <row r="51" spans="3:17" x14ac:dyDescent="0.2">
      <c r="C51" s="36"/>
    </row>
    <row r="52" spans="3:17" x14ac:dyDescent="0.2">
      <c r="C52" s="36"/>
    </row>
    <row r="53" spans="3:17" x14ac:dyDescent="0.2">
      <c r="C53" s="36"/>
    </row>
    <row r="54" spans="3:17" x14ac:dyDescent="0.2">
      <c r="C54" s="36"/>
    </row>
    <row r="55" spans="3:17" x14ac:dyDescent="0.2">
      <c r="C55" s="36"/>
    </row>
    <row r="56" spans="3:17" x14ac:dyDescent="0.2">
      <c r="C56" s="36"/>
    </row>
    <row r="57" spans="3:17" x14ac:dyDescent="0.2">
      <c r="C57" s="36"/>
    </row>
    <row r="58" spans="3:17" x14ac:dyDescent="0.2">
      <c r="C58" s="36"/>
      <c r="D58" s="35"/>
      <c r="E58" s="35"/>
      <c r="F58" s="35"/>
      <c r="G58" s="35"/>
      <c r="H58" s="35"/>
      <c r="I58" s="35"/>
      <c r="J58" s="35"/>
      <c r="K58" s="35"/>
      <c r="L58" s="35"/>
      <c r="M58" s="35"/>
      <c r="N58" s="35"/>
      <c r="O58" s="35"/>
      <c r="P58" s="34"/>
      <c r="Q58" s="34"/>
    </row>
    <row r="59" spans="3:17" x14ac:dyDescent="0.2">
      <c r="C59" s="36"/>
      <c r="D59" s="35"/>
      <c r="E59" s="35"/>
      <c r="F59" s="35"/>
      <c r="G59" s="35"/>
      <c r="H59" s="35"/>
      <c r="I59" s="35"/>
      <c r="J59" s="35"/>
      <c r="K59" s="35"/>
      <c r="L59" s="35"/>
      <c r="M59" s="35"/>
      <c r="N59" s="35"/>
      <c r="O59" s="35"/>
      <c r="P59" s="34"/>
      <c r="Q59" s="34"/>
    </row>
    <row r="60" spans="3:17" x14ac:dyDescent="0.2">
      <c r="C60" s="36"/>
      <c r="D60" s="35"/>
      <c r="E60" s="35"/>
      <c r="F60" s="35"/>
      <c r="G60" s="35"/>
      <c r="H60" s="35"/>
      <c r="I60" s="35"/>
      <c r="J60" s="35"/>
      <c r="K60" s="35"/>
      <c r="L60" s="35"/>
      <c r="M60" s="35"/>
      <c r="N60" s="35"/>
      <c r="O60" s="35"/>
      <c r="P60" s="34"/>
      <c r="Q60" s="34"/>
    </row>
    <row r="61" spans="3:17" x14ac:dyDescent="0.2">
      <c r="C61" s="36"/>
      <c r="D61" s="35"/>
      <c r="E61" s="35"/>
      <c r="F61" s="35"/>
      <c r="G61" s="35"/>
      <c r="H61" s="35"/>
      <c r="I61" s="35"/>
      <c r="J61" s="35"/>
      <c r="K61" s="35"/>
      <c r="L61" s="35"/>
      <c r="M61" s="35"/>
      <c r="N61" s="35"/>
      <c r="O61" s="35"/>
      <c r="P61" s="34"/>
      <c r="Q61" s="34"/>
    </row>
    <row r="62" spans="3:17" x14ac:dyDescent="0.2">
      <c r="C62" s="36"/>
      <c r="D62" s="35"/>
      <c r="E62" s="35"/>
      <c r="F62" s="35"/>
      <c r="G62" s="35"/>
      <c r="H62" s="35"/>
      <c r="I62" s="35"/>
      <c r="J62" s="35"/>
      <c r="K62" s="35"/>
      <c r="L62" s="35"/>
      <c r="M62" s="35"/>
      <c r="N62" s="35"/>
      <c r="O62" s="35"/>
      <c r="P62" s="34"/>
      <c r="Q62" s="34"/>
    </row>
    <row r="63" spans="3:17" x14ac:dyDescent="0.2">
      <c r="C63" s="36"/>
      <c r="D63" s="35"/>
      <c r="E63" s="35"/>
      <c r="F63" s="35"/>
      <c r="G63" s="35"/>
      <c r="H63" s="35"/>
      <c r="I63" s="35"/>
      <c r="J63" s="35"/>
      <c r="K63" s="35"/>
      <c r="L63" s="35"/>
      <c r="M63" s="35"/>
      <c r="N63" s="35"/>
      <c r="O63" s="35"/>
      <c r="P63" s="34"/>
      <c r="Q63" s="34"/>
    </row>
    <row r="64" spans="3:17" x14ac:dyDescent="0.2">
      <c r="C64" s="36"/>
      <c r="D64" s="35"/>
      <c r="E64" s="35"/>
      <c r="F64" s="35"/>
      <c r="G64" s="35"/>
      <c r="H64" s="35"/>
      <c r="I64" s="35"/>
      <c r="J64" s="35"/>
      <c r="K64" s="35"/>
      <c r="L64" s="35"/>
      <c r="M64" s="35"/>
      <c r="N64" s="35"/>
      <c r="O64" s="35"/>
      <c r="P64" s="34"/>
      <c r="Q64" s="34"/>
    </row>
    <row r="65" spans="3:17" x14ac:dyDescent="0.2">
      <c r="C65" s="36"/>
      <c r="D65" s="35"/>
      <c r="E65" s="35"/>
      <c r="F65" s="35"/>
      <c r="G65" s="35"/>
      <c r="H65" s="35"/>
      <c r="I65" s="35"/>
      <c r="J65" s="35"/>
      <c r="K65" s="35"/>
      <c r="L65" s="35"/>
      <c r="M65" s="35"/>
      <c r="N65" s="35"/>
      <c r="O65" s="35"/>
      <c r="P65" s="34"/>
      <c r="Q65" s="34"/>
    </row>
    <row r="66" spans="3:17" x14ac:dyDescent="0.2">
      <c r="C66" s="36"/>
      <c r="D66" s="35"/>
      <c r="E66" s="35"/>
      <c r="F66" s="35"/>
      <c r="G66" s="35"/>
      <c r="H66" s="35"/>
      <c r="I66" s="35"/>
      <c r="J66" s="35"/>
      <c r="K66" s="35"/>
      <c r="L66" s="35"/>
      <c r="M66" s="35"/>
      <c r="N66" s="35"/>
      <c r="O66" s="35"/>
      <c r="P66" s="34"/>
      <c r="Q66" s="34"/>
    </row>
    <row r="67" spans="3:17" x14ac:dyDescent="0.2">
      <c r="C67" s="36"/>
      <c r="D67" s="35"/>
      <c r="E67" s="35"/>
      <c r="F67" s="35"/>
      <c r="G67" s="35"/>
      <c r="H67" s="35"/>
      <c r="I67" s="35"/>
      <c r="J67" s="35"/>
      <c r="K67" s="35"/>
      <c r="L67" s="35"/>
      <c r="M67" s="35"/>
      <c r="N67" s="35"/>
      <c r="O67" s="35"/>
      <c r="P67" s="34"/>
      <c r="Q67" s="34"/>
    </row>
    <row r="68" spans="3:17" x14ac:dyDescent="0.2">
      <c r="C68" s="36"/>
      <c r="D68" s="35"/>
      <c r="E68" s="35"/>
      <c r="F68" s="35"/>
      <c r="G68" s="35"/>
      <c r="H68" s="35"/>
      <c r="I68" s="35"/>
      <c r="J68" s="35"/>
      <c r="K68" s="35"/>
      <c r="L68" s="35"/>
      <c r="M68" s="35"/>
      <c r="N68" s="35"/>
      <c r="O68" s="35"/>
      <c r="P68" s="34"/>
      <c r="Q68" s="34"/>
    </row>
    <row r="69" spans="3:17" x14ac:dyDescent="0.2">
      <c r="C69" s="36"/>
      <c r="D69" s="35"/>
      <c r="E69" s="35"/>
      <c r="F69" s="35"/>
      <c r="G69" s="35"/>
      <c r="H69" s="35"/>
      <c r="I69" s="35"/>
      <c r="J69" s="35"/>
      <c r="K69" s="35"/>
      <c r="L69" s="35"/>
      <c r="M69" s="35"/>
      <c r="N69" s="35"/>
      <c r="O69" s="35"/>
      <c r="P69" s="34"/>
      <c r="Q69" s="34"/>
    </row>
    <row r="70" spans="3:17" x14ac:dyDescent="0.2">
      <c r="C70" s="36"/>
      <c r="D70" s="35"/>
      <c r="E70" s="35"/>
      <c r="F70" s="35"/>
      <c r="G70" s="35"/>
      <c r="H70" s="35"/>
      <c r="I70" s="35"/>
      <c r="J70" s="35"/>
      <c r="K70" s="35"/>
      <c r="L70" s="35"/>
      <c r="M70" s="35"/>
      <c r="N70" s="35"/>
      <c r="O70" s="35"/>
      <c r="P70" s="34"/>
      <c r="Q70" s="34"/>
    </row>
    <row r="71" spans="3:17" x14ac:dyDescent="0.2">
      <c r="C71" s="36"/>
      <c r="D71" s="35"/>
      <c r="E71" s="35"/>
      <c r="F71" s="35"/>
      <c r="G71" s="35"/>
      <c r="H71" s="35"/>
      <c r="I71" s="35"/>
      <c r="J71" s="35"/>
      <c r="K71" s="35"/>
      <c r="L71" s="35"/>
      <c r="M71" s="35"/>
      <c r="N71" s="35"/>
      <c r="O71" s="35"/>
      <c r="P71" s="34"/>
      <c r="Q71" s="34"/>
    </row>
    <row r="72" spans="3:17" x14ac:dyDescent="0.2">
      <c r="C72" s="36"/>
      <c r="D72" s="35"/>
      <c r="E72" s="35"/>
      <c r="F72" s="35"/>
      <c r="G72" s="35"/>
      <c r="H72" s="35"/>
      <c r="I72" s="35"/>
      <c r="J72" s="35"/>
      <c r="K72" s="35"/>
      <c r="L72" s="35"/>
      <c r="M72" s="35"/>
      <c r="N72" s="35"/>
      <c r="O72" s="35"/>
      <c r="P72" s="34"/>
      <c r="Q72" s="34"/>
    </row>
    <row r="73" spans="3:17" x14ac:dyDescent="0.2">
      <c r="C73" s="36"/>
      <c r="D73" s="35"/>
      <c r="E73" s="35"/>
      <c r="F73" s="35"/>
      <c r="G73" s="35"/>
      <c r="H73" s="35"/>
      <c r="I73" s="35"/>
      <c r="J73" s="35"/>
      <c r="K73" s="35"/>
      <c r="L73" s="35"/>
      <c r="M73" s="35"/>
      <c r="N73" s="35"/>
      <c r="O73" s="35"/>
      <c r="P73" s="34"/>
      <c r="Q73" s="34"/>
    </row>
    <row r="74" spans="3:17" x14ac:dyDescent="0.2">
      <c r="C74" s="36"/>
      <c r="D74" s="35"/>
      <c r="E74" s="35"/>
      <c r="F74" s="35"/>
      <c r="G74" s="35"/>
      <c r="H74" s="35"/>
      <c r="I74" s="35"/>
      <c r="J74" s="35"/>
      <c r="K74" s="35"/>
      <c r="L74" s="35"/>
      <c r="M74" s="35"/>
      <c r="N74" s="35"/>
      <c r="O74" s="35"/>
      <c r="P74" s="34"/>
      <c r="Q74" s="34"/>
    </row>
    <row r="75" spans="3:17" x14ac:dyDescent="0.2">
      <c r="C75" s="36"/>
      <c r="D75" s="35"/>
      <c r="E75" s="35"/>
      <c r="F75" s="35"/>
      <c r="G75" s="35"/>
      <c r="H75" s="35"/>
      <c r="I75" s="35"/>
      <c r="J75" s="35"/>
      <c r="K75" s="35"/>
      <c r="L75" s="35"/>
      <c r="M75" s="35"/>
      <c r="N75" s="35"/>
      <c r="O75" s="35"/>
      <c r="P75" s="34"/>
      <c r="Q75" s="34"/>
    </row>
    <row r="76" spans="3:17" x14ac:dyDescent="0.2">
      <c r="C76" s="36"/>
      <c r="D76" s="35"/>
      <c r="E76" s="35"/>
      <c r="F76" s="35"/>
      <c r="G76" s="35"/>
      <c r="H76" s="35"/>
      <c r="I76" s="35"/>
      <c r="J76" s="35"/>
      <c r="K76" s="35"/>
      <c r="L76" s="35"/>
      <c r="M76" s="35"/>
      <c r="N76" s="35"/>
      <c r="O76" s="35"/>
      <c r="P76" s="34"/>
      <c r="Q76" s="34"/>
    </row>
    <row r="77" spans="3:17" x14ac:dyDescent="0.2">
      <c r="C77" s="36"/>
      <c r="D77" s="35"/>
      <c r="E77" s="35"/>
      <c r="F77" s="35"/>
      <c r="G77" s="35"/>
      <c r="H77" s="35"/>
      <c r="I77" s="35"/>
      <c r="J77" s="35"/>
      <c r="K77" s="35"/>
      <c r="L77" s="35"/>
      <c r="M77" s="35"/>
      <c r="N77" s="35"/>
      <c r="O77" s="35"/>
      <c r="P77" s="34"/>
      <c r="Q77" s="34"/>
    </row>
    <row r="78" spans="3:17" x14ac:dyDescent="0.2">
      <c r="C78" s="36"/>
      <c r="D78" s="35"/>
      <c r="E78" s="35"/>
      <c r="F78" s="35"/>
      <c r="G78" s="35"/>
      <c r="H78" s="35"/>
      <c r="I78" s="35"/>
      <c r="J78" s="35"/>
      <c r="K78" s="35"/>
      <c r="L78" s="35"/>
      <c r="M78" s="35"/>
      <c r="N78" s="35"/>
      <c r="O78" s="35"/>
      <c r="P78" s="34"/>
      <c r="Q78" s="34"/>
    </row>
    <row r="79" spans="3:17" x14ac:dyDescent="0.2">
      <c r="C79" s="36"/>
      <c r="D79" s="35"/>
      <c r="E79" s="35"/>
      <c r="F79" s="35"/>
      <c r="G79" s="35"/>
      <c r="H79" s="35"/>
      <c r="I79" s="35"/>
      <c r="J79" s="35"/>
      <c r="K79" s="35"/>
      <c r="L79" s="35"/>
      <c r="M79" s="35"/>
      <c r="N79" s="35"/>
      <c r="O79" s="35"/>
      <c r="P79" s="34"/>
      <c r="Q79" s="34"/>
    </row>
    <row r="80" spans="3:17" x14ac:dyDescent="0.2">
      <c r="C80" s="36"/>
      <c r="D80" s="35"/>
      <c r="E80" s="35"/>
      <c r="F80" s="35"/>
      <c r="G80" s="35"/>
      <c r="H80" s="35"/>
      <c r="I80" s="35"/>
      <c r="J80" s="35"/>
      <c r="K80" s="35"/>
      <c r="L80" s="35"/>
      <c r="M80" s="35"/>
      <c r="N80" s="35"/>
      <c r="O80" s="35"/>
      <c r="P80" s="34"/>
      <c r="Q80" s="34"/>
    </row>
    <row r="81" spans="3:17" x14ac:dyDescent="0.2">
      <c r="C81" s="36"/>
      <c r="D81" s="35"/>
      <c r="E81" s="35"/>
      <c r="F81" s="35"/>
      <c r="G81" s="35"/>
      <c r="H81" s="35"/>
      <c r="I81" s="35"/>
      <c r="J81" s="35"/>
      <c r="K81" s="35"/>
      <c r="L81" s="35"/>
      <c r="M81" s="35"/>
      <c r="N81" s="35"/>
      <c r="O81" s="35"/>
      <c r="P81" s="34"/>
      <c r="Q81" s="34"/>
    </row>
    <row r="82" spans="3:17" x14ac:dyDescent="0.2">
      <c r="C82" s="36"/>
    </row>
    <row r="83" spans="3:17" x14ac:dyDescent="0.2">
      <c r="C83" s="36"/>
    </row>
    <row r="84" spans="3:17" x14ac:dyDescent="0.2">
      <c r="C84" s="36"/>
    </row>
    <row r="85" spans="3:17" x14ac:dyDescent="0.2">
      <c r="C85" s="36"/>
    </row>
    <row r="86" spans="3:17" x14ac:dyDescent="0.2">
      <c r="C86" s="36"/>
    </row>
    <row r="87" spans="3:17" x14ac:dyDescent="0.2">
      <c r="C87" s="36"/>
    </row>
    <row r="88" spans="3:17" x14ac:dyDescent="0.2">
      <c r="C88" s="36"/>
    </row>
    <row r="89" spans="3:17" x14ac:dyDescent="0.2">
      <c r="C89" s="36"/>
    </row>
    <row r="90" spans="3:17" x14ac:dyDescent="0.2">
      <c r="C90" s="36"/>
    </row>
    <row r="91" spans="3:17" x14ac:dyDescent="0.2">
      <c r="C91" s="36"/>
    </row>
    <row r="92" spans="3:17" x14ac:dyDescent="0.2">
      <c r="C92" s="36"/>
    </row>
    <row r="93" spans="3:17" x14ac:dyDescent="0.2">
      <c r="C93" s="36"/>
    </row>
    <row r="94" spans="3:17" x14ac:dyDescent="0.2">
      <c r="C94" s="36"/>
    </row>
    <row r="95" spans="3:17" x14ac:dyDescent="0.2">
      <c r="C95" s="36"/>
    </row>
    <row r="96" spans="3:17" x14ac:dyDescent="0.2">
      <c r="C96" s="36"/>
    </row>
    <row r="97" spans="3:3" x14ac:dyDescent="0.2">
      <c r="C97" s="36"/>
    </row>
    <row r="98" spans="3:3" x14ac:dyDescent="0.2">
      <c r="C98" s="36"/>
    </row>
    <row r="99" spans="3:3" x14ac:dyDescent="0.2">
      <c r="C99" s="36"/>
    </row>
    <row r="100" spans="3:3" x14ac:dyDescent="0.2">
      <c r="C100" s="36"/>
    </row>
    <row r="101" spans="3:3" x14ac:dyDescent="0.2">
      <c r="C101" s="36"/>
    </row>
    <row r="102" spans="3:3" x14ac:dyDescent="0.2">
      <c r="C102" s="36"/>
    </row>
    <row r="103" spans="3:3" x14ac:dyDescent="0.2">
      <c r="C103" s="36"/>
    </row>
    <row r="104" spans="3:3" x14ac:dyDescent="0.2">
      <c r="C104" s="36"/>
    </row>
    <row r="105" spans="3:3" x14ac:dyDescent="0.2">
      <c r="C105" s="36"/>
    </row>
    <row r="106" spans="3:3" x14ac:dyDescent="0.2">
      <c r="C106" s="36"/>
    </row>
  </sheetData>
  <pageMargins left="0.7" right="0.7" top="0.75" bottom="0.75" header="0.3" footer="0.3"/>
  <pageSetup paperSize="9" orientation="portrait"/>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A7FEC-FABD-8445-B6BF-B75FAAE06D85}">
  <dimension ref="A1:CG113"/>
  <sheetViews>
    <sheetView showGridLines="0" zoomScale="150" zoomScaleNormal="150" zoomScalePageLayoutView="150" workbookViewId="0">
      <selection activeCell="J15" sqref="J15:J16"/>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610</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6.0229999999999997</v>
      </c>
      <c r="E3" s="50">
        <v>0.82899999999999996</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9.7000000000000003E-2</v>
      </c>
      <c r="C6" s="47" t="s">
        <v>599</v>
      </c>
      <c r="D6" s="48">
        <v>1.3798721008843899</v>
      </c>
      <c r="E6" s="48">
        <v>-2.9948450022799101E-3</v>
      </c>
      <c r="F6" s="48">
        <v>0.266619259442476</v>
      </c>
      <c r="G6" s="48">
        <v>0.486669623126531</v>
      </c>
      <c r="H6" s="48">
        <v>1.3415805035856501</v>
      </c>
      <c r="I6" s="48">
        <v>2.2953422009317701</v>
      </c>
      <c r="J6" s="48">
        <v>3.4668969340870102</v>
      </c>
      <c r="K6" s="48">
        <v>4.91025134644413</v>
      </c>
      <c r="L6" s="48">
        <v>6.1386292610567796</v>
      </c>
      <c r="M6" s="48">
        <v>6.8656407237662798</v>
      </c>
      <c r="N6" s="48">
        <v>1.8211109834906099E-2</v>
      </c>
      <c r="O6" s="48">
        <v>0.26985276918678702</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9.7000000000000003E-2</v>
      </c>
      <c r="C8" s="47" t="s">
        <v>599</v>
      </c>
      <c r="D8" s="60">
        <v>1.3942537530464501</v>
      </c>
      <c r="E8" s="60">
        <v>3.4105345514919699E-3</v>
      </c>
      <c r="F8" s="60">
        <v>0.28307580446011099</v>
      </c>
      <c r="G8" s="60">
        <v>0.44690666987351202</v>
      </c>
      <c r="H8" s="60">
        <v>1.29288291356049</v>
      </c>
      <c r="I8" s="60">
        <v>2.1504158743733099</v>
      </c>
      <c r="J8" s="60">
        <v>3.2941378661207401</v>
      </c>
      <c r="K8" s="60">
        <v>4.4787936777122903</v>
      </c>
      <c r="L8" s="60">
        <v>5.5805306463532096</v>
      </c>
      <c r="M8" s="60">
        <v>6.1384956661388896</v>
      </c>
      <c r="N8" s="60">
        <v>1.0727958895282601E-2</v>
      </c>
      <c r="O8" s="60">
        <v>0.26891592621823601</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27">
        <v>9.7000000000000003E-2</v>
      </c>
      <c r="C10" s="46" t="s">
        <v>599</v>
      </c>
      <c r="D10" s="60">
        <v>1.4532529195105299</v>
      </c>
      <c r="E10" s="60">
        <v>1.2588953029675699E-2</v>
      </c>
      <c r="F10" s="60">
        <v>0.268071026764373</v>
      </c>
      <c r="G10" s="60">
        <v>0.53238584225839103</v>
      </c>
      <c r="H10" s="60">
        <v>1.30968074005354</v>
      </c>
      <c r="I10" s="60">
        <v>2.1677545884701899</v>
      </c>
      <c r="J10" s="60">
        <v>3.3328062587884699</v>
      </c>
      <c r="K10" s="60">
        <v>4.6149289445658699</v>
      </c>
      <c r="L10" s="60">
        <v>5.5881145593562396</v>
      </c>
      <c r="M10" s="60">
        <v>6.3886726283115296</v>
      </c>
      <c r="N10" s="60">
        <v>1.0608334587352299E-2</v>
      </c>
      <c r="O10" s="60">
        <v>0.28548074602778301</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0.92068179528510996</v>
      </c>
      <c r="E12" s="60">
        <v>0.99459782730134505</v>
      </c>
      <c r="F12" s="60">
        <v>0.99587320926759304</v>
      </c>
      <c r="G12" s="60">
        <v>0.96070942934658798</v>
      </c>
      <c r="H12" s="60">
        <v>0.96745021284292299</v>
      </c>
      <c r="I12" s="60">
        <v>0.95503522316670597</v>
      </c>
      <c r="J12" s="60">
        <v>0.91430682576823097</v>
      </c>
      <c r="K12" s="60">
        <v>0.90763816737607705</v>
      </c>
      <c r="L12" s="60">
        <v>0.94128814943350003</v>
      </c>
      <c r="M12" s="60">
        <v>1.00786924522716</v>
      </c>
      <c r="N12" s="60">
        <v>0.86540436918929897</v>
      </c>
      <c r="O12" s="60">
        <v>0.87105390163760998</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0.96689569850275703</v>
      </c>
      <c r="E14" s="61">
        <v>0.96898718681139295</v>
      </c>
      <c r="F14" s="62">
        <v>0.92414184730462701</v>
      </c>
      <c r="G14" s="62">
        <v>0.955017007910959</v>
      </c>
      <c r="H14" s="62">
        <v>0.97574161910121404</v>
      </c>
      <c r="I14" s="62">
        <v>1.0245754787685899</v>
      </c>
      <c r="J14" s="62">
        <v>0.95262899659235301</v>
      </c>
      <c r="K14" s="62">
        <v>0.93159828536435996</v>
      </c>
      <c r="L14" s="62">
        <v>0.904198937335008</v>
      </c>
      <c r="M14" s="62">
        <v>0.867547063781961</v>
      </c>
      <c r="N14" s="62">
        <v>0.83129435806799001</v>
      </c>
      <c r="O14" s="62">
        <v>0.77529062138718097</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0.92534162947429399</v>
      </c>
      <c r="E16" s="62">
        <v>0.89177548059485001</v>
      </c>
      <c r="F16" s="62">
        <v>0.97832117187286505</v>
      </c>
      <c r="G16" s="62">
        <v>0.96467015554394098</v>
      </c>
      <c r="H16" s="62">
        <v>1.00448576212039</v>
      </c>
      <c r="I16" s="62">
        <v>0.94337211648396002</v>
      </c>
      <c r="J16" s="62">
        <v>0.919704279013285</v>
      </c>
      <c r="K16" s="62">
        <v>0.95347845240509399</v>
      </c>
      <c r="L16" s="62">
        <v>0.796202679251236</v>
      </c>
      <c r="M16" s="62">
        <v>0.807383830262275</v>
      </c>
      <c r="N16" s="62">
        <v>0.70173188854930302</v>
      </c>
      <c r="O16" s="62">
        <v>0.60522033137389697</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17" x14ac:dyDescent="0.2">
      <c r="A18" s="46" t="s">
        <v>586</v>
      </c>
      <c r="B18" s="51">
        <v>0</v>
      </c>
      <c r="C18" s="46" t="s">
        <v>600</v>
      </c>
      <c r="D18" s="62">
        <v>0.920477358911443</v>
      </c>
      <c r="E18" s="62">
        <v>1.0115648269745099</v>
      </c>
      <c r="F18" s="62">
        <v>0.94006142688982397</v>
      </c>
      <c r="G18" s="62">
        <v>0.89159256373747398</v>
      </c>
      <c r="H18" s="62">
        <v>0.88286746146823503</v>
      </c>
      <c r="I18" s="62">
        <v>0.905314869721774</v>
      </c>
      <c r="J18" s="62">
        <v>0.81044840519101202</v>
      </c>
      <c r="K18" s="62">
        <v>0.74535839242864999</v>
      </c>
      <c r="L18" s="62">
        <v>0.68768166399427599</v>
      </c>
      <c r="M18" s="62">
        <v>0.61510967590580101</v>
      </c>
      <c r="N18" s="62">
        <v>0.51022914379802398</v>
      </c>
      <c r="O18" s="62">
        <v>0.45635000111266899</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0.99651505178924005</v>
      </c>
      <c r="E20" s="62">
        <v>0.94115991189117298</v>
      </c>
      <c r="F20" s="62">
        <v>0.94779032773447802</v>
      </c>
      <c r="G20" s="62">
        <v>0.92517193395595299</v>
      </c>
      <c r="H20" s="62">
        <v>0.875397749059866</v>
      </c>
      <c r="I20" s="62">
        <v>0.89102376168241004</v>
      </c>
      <c r="J20" s="62">
        <v>0.72143937264977798</v>
      </c>
      <c r="K20" s="62">
        <v>0.62905056277287497</v>
      </c>
      <c r="L20" s="62">
        <v>0.52915264727765998</v>
      </c>
      <c r="M20" s="62">
        <v>0.37513194004644301</v>
      </c>
      <c r="N20" s="62">
        <v>0.24756075175442299</v>
      </c>
      <c r="O20" s="62">
        <v>0.16125201076416601</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0.84179367586029596</v>
      </c>
      <c r="E22" s="62">
        <v>0.83390320685655706</v>
      </c>
      <c r="F22" s="62">
        <v>0.74317910992636704</v>
      </c>
      <c r="G22" s="62">
        <v>0.58325720455111696</v>
      </c>
      <c r="H22" s="62">
        <v>0.48575719440717002</v>
      </c>
      <c r="I22" s="62">
        <v>0.37600436615020799</v>
      </c>
      <c r="J22" s="62">
        <v>0.242946190443251</v>
      </c>
      <c r="K22" s="62">
        <v>0.17981411845843101</v>
      </c>
      <c r="L22" s="62">
        <v>0.100615962833429</v>
      </c>
      <c r="M22" s="62">
        <v>4.1511343061028903E-2</v>
      </c>
      <c r="N22" s="62">
        <v>4.1593473413958602E-2</v>
      </c>
      <c r="O22" s="62">
        <v>1.2719757313417001E-2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62">
        <v>0.49422340521077401</v>
      </c>
      <c r="E24" s="62">
        <v>0.34776231298282201</v>
      </c>
      <c r="F24" s="62">
        <v>0.262901373633598</v>
      </c>
      <c r="G24" s="62">
        <v>0.179347627570589</v>
      </c>
      <c r="H24" s="62">
        <v>9.8992120212571102E-2</v>
      </c>
      <c r="I24" s="62">
        <v>6.2331461915918797E-2</v>
      </c>
      <c r="J24" s="62">
        <v>1.29702722957782E-2</v>
      </c>
      <c r="K24" s="62">
        <v>9.7942261610437301E-3</v>
      </c>
      <c r="L24" s="34"/>
    </row>
    <row r="25" spans="1:17" x14ac:dyDescent="0.2">
      <c r="A25" s="42" t="s">
        <v>588</v>
      </c>
      <c r="B25" s="43">
        <v>15</v>
      </c>
      <c r="C25" s="42" t="s">
        <v>587</v>
      </c>
      <c r="D25" s="36">
        <v>1.347</v>
      </c>
      <c r="E25" s="36">
        <v>13.195</v>
      </c>
      <c r="F25" s="36">
        <v>19.216000000000001</v>
      </c>
      <c r="G25" s="36">
        <v>31.254000000000001</v>
      </c>
      <c r="H25" s="36">
        <v>55.328000000000003</v>
      </c>
      <c r="I25" s="36">
        <v>1.349</v>
      </c>
      <c r="J25" s="34"/>
      <c r="K25" s="34"/>
      <c r="L25" s="34"/>
      <c r="M25" s="34"/>
      <c r="N25" s="34"/>
      <c r="O25" s="34"/>
      <c r="P25" s="34"/>
      <c r="Q25" s="34"/>
    </row>
    <row r="26" spans="1:17" ht="12.75" x14ac:dyDescent="0.25">
      <c r="A26" s="46" t="s">
        <v>586</v>
      </c>
      <c r="B26" s="51">
        <v>0</v>
      </c>
      <c r="C26" s="46" t="s">
        <v>599</v>
      </c>
      <c r="D26" s="52">
        <v>0.91187037783157199</v>
      </c>
      <c r="E26" s="52">
        <v>0.93461198209403995</v>
      </c>
      <c r="F26" s="52">
        <v>0.85985216500800898</v>
      </c>
      <c r="G26" s="52">
        <v>0.95527309544658501</v>
      </c>
      <c r="H26" s="52">
        <v>0.89987613136629097</v>
      </c>
      <c r="I26" s="52">
        <v>0.92376289502755105</v>
      </c>
      <c r="J26" s="34"/>
      <c r="K26" s="34"/>
      <c r="L26" s="34"/>
      <c r="M26" s="34"/>
      <c r="N26" s="34"/>
      <c r="O26" s="34"/>
      <c r="P26" s="34"/>
      <c r="Q26" s="34"/>
    </row>
    <row r="27" spans="1:17" x14ac:dyDescent="0.2">
      <c r="A27" s="47" t="s">
        <v>588</v>
      </c>
      <c r="B27" s="49">
        <v>15</v>
      </c>
      <c r="C27" s="47" t="s">
        <v>587</v>
      </c>
      <c r="D27" s="36">
        <v>1.345</v>
      </c>
      <c r="E27" s="36">
        <v>14.714</v>
      </c>
      <c r="F27" s="36">
        <v>20.736999999999998</v>
      </c>
      <c r="G27" s="36">
        <v>32.777000000000001</v>
      </c>
      <c r="H27" s="36">
        <v>56.856000000000002</v>
      </c>
      <c r="I27" s="36">
        <v>1.3460000000000001</v>
      </c>
      <c r="O27" s="45"/>
      <c r="Q27" s="34"/>
    </row>
    <row r="28" spans="1:17" ht="12.75" x14ac:dyDescent="0.25">
      <c r="A28" s="46" t="s">
        <v>586</v>
      </c>
      <c r="B28" s="51">
        <v>0</v>
      </c>
      <c r="C28" s="46" t="s">
        <v>599</v>
      </c>
      <c r="D28" s="52">
        <v>0.94757054853018796</v>
      </c>
      <c r="E28" s="52">
        <v>0.903848836468366</v>
      </c>
      <c r="F28" s="52">
        <v>0.918939794857068</v>
      </c>
      <c r="G28" s="52">
        <v>0.90749780674453095</v>
      </c>
      <c r="H28" s="52">
        <v>0.89654009629544196</v>
      </c>
      <c r="I28" s="52">
        <v>0.95870908202563498</v>
      </c>
      <c r="O28" s="45"/>
      <c r="Q28" s="34"/>
    </row>
    <row r="29" spans="1:17" x14ac:dyDescent="0.2">
      <c r="A29" s="47" t="s">
        <v>588</v>
      </c>
      <c r="B29" s="49">
        <v>15</v>
      </c>
      <c r="C29" s="47" t="s">
        <v>587</v>
      </c>
      <c r="D29" s="36">
        <v>1.3460000000000001</v>
      </c>
      <c r="E29" s="36">
        <v>16.23</v>
      </c>
      <c r="F29" s="36">
        <v>22.254999999999999</v>
      </c>
      <c r="G29" s="36">
        <v>34.305999999999997</v>
      </c>
      <c r="H29" s="36">
        <v>58.378999999999998</v>
      </c>
      <c r="I29" s="36">
        <v>1.349</v>
      </c>
      <c r="O29" s="45"/>
      <c r="Q29" s="34"/>
    </row>
    <row r="30" spans="1:17" ht="12.75" x14ac:dyDescent="0.25">
      <c r="A30" s="46" t="s">
        <v>586</v>
      </c>
      <c r="B30" s="51">
        <v>0</v>
      </c>
      <c r="C30" s="46" t="s">
        <v>599</v>
      </c>
      <c r="D30" s="52">
        <v>0.960582274742802</v>
      </c>
      <c r="E30" s="52">
        <v>0.89810326796818396</v>
      </c>
      <c r="F30" s="52">
        <v>0.907595943963031</v>
      </c>
      <c r="G30" s="52">
        <v>0.91942123527396702</v>
      </c>
      <c r="H30" s="52">
        <v>0.89111612119130701</v>
      </c>
      <c r="I30" s="52">
        <v>0.92363333294546102</v>
      </c>
      <c r="O30" s="45"/>
      <c r="Q30" s="34"/>
    </row>
    <row r="31" spans="1:17" x14ac:dyDescent="0.2">
      <c r="A31" s="33"/>
      <c r="B31" s="49"/>
      <c r="C31" s="53"/>
      <c r="O31" s="45"/>
      <c r="P31" s="34"/>
      <c r="Q31" s="34"/>
    </row>
    <row r="32" spans="1:17" x14ac:dyDescent="0.2">
      <c r="D32" s="35"/>
      <c r="E32" s="35"/>
      <c r="F32" s="35"/>
      <c r="G32" s="35"/>
      <c r="H32" s="35"/>
      <c r="I32" s="35"/>
      <c r="J32" s="35"/>
      <c r="K32" s="35"/>
      <c r="Q32" s="34"/>
    </row>
    <row r="33" spans="3:85" x14ac:dyDescent="0.2">
      <c r="C33" s="36"/>
    </row>
    <row r="34" spans="3:85" x14ac:dyDescent="0.2">
      <c r="C34" s="36"/>
    </row>
    <row r="35" spans="3:85" x14ac:dyDescent="0.2">
      <c r="C35" s="36"/>
      <c r="CG35" s="36"/>
    </row>
    <row r="36" spans="3:85" x14ac:dyDescent="0.2">
      <c r="C36" s="36"/>
      <c r="CG36" s="36"/>
    </row>
    <row r="37" spans="3:85" x14ac:dyDescent="0.2">
      <c r="C37" s="36"/>
    </row>
    <row r="38" spans="3:85" x14ac:dyDescent="0.2">
      <c r="C38" s="36"/>
    </row>
    <row r="39" spans="3:85" x14ac:dyDescent="0.2">
      <c r="C39" s="36"/>
      <c r="D39" s="44"/>
      <c r="E39" s="44"/>
    </row>
    <row r="40" spans="3:85" x14ac:dyDescent="0.2">
      <c r="C40" s="36"/>
      <c r="D40" s="35"/>
      <c r="E40" s="35"/>
      <c r="F40" s="35"/>
      <c r="G40" s="35"/>
      <c r="H40" s="35"/>
      <c r="I40" s="35"/>
    </row>
    <row r="41" spans="3:85" x14ac:dyDescent="0.2">
      <c r="C41" s="36"/>
      <c r="D41" s="35"/>
      <c r="E41" s="35"/>
      <c r="F41" s="35"/>
      <c r="G41" s="35"/>
      <c r="H41" s="35"/>
      <c r="I41" s="35"/>
    </row>
    <row r="42" spans="3:85" x14ac:dyDescent="0.2">
      <c r="C42" s="36"/>
      <c r="D42" s="35"/>
      <c r="E42" s="35"/>
      <c r="F42" s="35"/>
      <c r="G42" s="35"/>
      <c r="H42" s="35"/>
      <c r="I42" s="35"/>
    </row>
    <row r="43" spans="3:85" x14ac:dyDescent="0.2">
      <c r="C43" s="36"/>
      <c r="D43" s="35"/>
      <c r="E43" s="35"/>
      <c r="F43" s="35"/>
      <c r="G43" s="35"/>
      <c r="H43" s="35"/>
      <c r="I43" s="35"/>
      <c r="P43" s="40"/>
      <c r="Q43" s="35"/>
    </row>
    <row r="44" spans="3:85" x14ac:dyDescent="0.2">
      <c r="C44" s="36"/>
      <c r="D44" s="35"/>
      <c r="E44" s="35"/>
      <c r="F44" s="35"/>
      <c r="G44" s="35"/>
      <c r="H44" s="35"/>
      <c r="I44" s="35"/>
      <c r="P44" s="40"/>
      <c r="Q44" s="40"/>
    </row>
    <row r="45" spans="3:85" x14ac:dyDescent="0.2">
      <c r="C45" s="36"/>
      <c r="D45" s="35"/>
      <c r="E45" s="35"/>
      <c r="F45" s="35"/>
      <c r="G45" s="35"/>
      <c r="H45" s="35"/>
      <c r="I45" s="35"/>
      <c r="P45" s="40"/>
      <c r="Q45" s="35"/>
    </row>
    <row r="46" spans="3:85" x14ac:dyDescent="0.2">
      <c r="C46" s="36"/>
      <c r="D46" s="44"/>
      <c r="E46" s="44"/>
      <c r="F46" s="55"/>
      <c r="G46" s="35"/>
      <c r="H46" s="35"/>
      <c r="I46" s="35"/>
      <c r="J46" s="35"/>
      <c r="K46" s="35"/>
      <c r="L46" s="35"/>
      <c r="M46" s="35"/>
      <c r="N46" s="35"/>
      <c r="O46" s="35"/>
      <c r="P46" s="35"/>
      <c r="Q46" s="40"/>
    </row>
    <row r="47" spans="3:85" x14ac:dyDescent="0.2">
      <c r="C47" s="36"/>
      <c r="D47" s="35"/>
      <c r="E47" s="35"/>
      <c r="F47" s="35"/>
      <c r="G47" s="35"/>
      <c r="H47" s="35"/>
      <c r="I47" s="35"/>
      <c r="P47" s="40"/>
      <c r="Q47" s="35"/>
    </row>
    <row r="48" spans="3:85" x14ac:dyDescent="0.2">
      <c r="C48" s="36"/>
      <c r="D48" s="35"/>
      <c r="E48" s="35"/>
      <c r="F48" s="35"/>
      <c r="G48" s="35"/>
      <c r="H48" s="35"/>
      <c r="I48" s="35"/>
      <c r="P48" s="35"/>
      <c r="Q48" s="35"/>
    </row>
    <row r="49" spans="3:9" x14ac:dyDescent="0.2">
      <c r="C49" s="36"/>
      <c r="D49" s="35"/>
      <c r="E49" s="35"/>
      <c r="F49" s="35"/>
      <c r="G49" s="35"/>
      <c r="H49" s="35"/>
      <c r="I49" s="35"/>
    </row>
    <row r="50" spans="3:9" x14ac:dyDescent="0.2">
      <c r="C50" s="36"/>
      <c r="D50" s="35"/>
      <c r="E50" s="35"/>
      <c r="F50" s="35"/>
      <c r="G50" s="35"/>
      <c r="H50" s="35"/>
      <c r="I50" s="35"/>
    </row>
    <row r="51" spans="3:9" x14ac:dyDescent="0.2">
      <c r="C51" s="36"/>
      <c r="D51" s="35"/>
      <c r="E51" s="35"/>
      <c r="F51" s="35"/>
      <c r="G51" s="35"/>
      <c r="H51" s="35"/>
      <c r="I51" s="35"/>
    </row>
    <row r="52" spans="3:9" x14ac:dyDescent="0.2">
      <c r="C52" s="36"/>
      <c r="D52" s="35"/>
      <c r="E52" s="35"/>
      <c r="F52" s="35"/>
      <c r="G52" s="35"/>
      <c r="H52" s="35"/>
      <c r="I52" s="35"/>
    </row>
    <row r="53" spans="3:9" x14ac:dyDescent="0.2">
      <c r="C53" s="36"/>
      <c r="D53" s="44"/>
      <c r="E53" s="44"/>
      <c r="F53" s="55"/>
    </row>
    <row r="54" spans="3:9" x14ac:dyDescent="0.2">
      <c r="C54" s="36"/>
      <c r="D54" s="44"/>
      <c r="E54" s="44"/>
      <c r="F54" s="55"/>
    </row>
    <row r="55" spans="3:9" x14ac:dyDescent="0.2">
      <c r="C55" s="36"/>
      <c r="D55" s="44"/>
      <c r="E55" s="44"/>
      <c r="F55" s="55"/>
    </row>
    <row r="56" spans="3:9" x14ac:dyDescent="0.2">
      <c r="C56" s="36"/>
      <c r="D56" s="44"/>
      <c r="E56" s="44"/>
      <c r="F56" s="55"/>
    </row>
    <row r="57" spans="3:9" x14ac:dyDescent="0.2">
      <c r="C57" s="36"/>
      <c r="D57" s="44"/>
      <c r="E57" s="44"/>
      <c r="F57" s="55"/>
    </row>
    <row r="58" spans="3:9" x14ac:dyDescent="0.2">
      <c r="C58" s="36"/>
      <c r="D58" s="44"/>
      <c r="E58" s="44"/>
      <c r="F58" s="55"/>
    </row>
    <row r="59" spans="3:9" x14ac:dyDescent="0.2">
      <c r="C59" s="36"/>
      <c r="D59" s="44"/>
      <c r="E59" s="44"/>
      <c r="F59" s="55"/>
    </row>
    <row r="60" spans="3:9" x14ac:dyDescent="0.2">
      <c r="C60" s="36"/>
      <c r="D60" s="44"/>
      <c r="E60" s="44"/>
      <c r="F60" s="55"/>
    </row>
    <row r="61" spans="3:9" x14ac:dyDescent="0.2">
      <c r="C61" s="36"/>
      <c r="D61" s="44"/>
      <c r="E61" s="44"/>
      <c r="F61" s="55"/>
    </row>
    <row r="62" spans="3:9" x14ac:dyDescent="0.2">
      <c r="C62" s="36"/>
      <c r="D62" s="44"/>
      <c r="E62" s="44"/>
      <c r="F62" s="55"/>
    </row>
    <row r="63" spans="3:9" x14ac:dyDescent="0.2">
      <c r="C63" s="36"/>
      <c r="D63" s="44"/>
      <c r="E63" s="44"/>
      <c r="F63" s="55"/>
    </row>
    <row r="64" spans="3:9" x14ac:dyDescent="0.2">
      <c r="C64" s="36"/>
      <c r="D64" s="44"/>
      <c r="E64" s="44"/>
      <c r="F64" s="55"/>
    </row>
    <row r="65" spans="3:15" s="34" customFormat="1" x14ac:dyDescent="0.2">
      <c r="C65" s="36"/>
      <c r="D65" s="44"/>
      <c r="E65" s="44"/>
      <c r="F65" s="55"/>
      <c r="G65" s="35"/>
      <c r="H65" s="35"/>
      <c r="I65" s="35"/>
      <c r="J65" s="35"/>
      <c r="K65" s="35"/>
      <c r="L65" s="35"/>
      <c r="M65" s="35"/>
      <c r="N65" s="35"/>
      <c r="O65" s="35"/>
    </row>
    <row r="66" spans="3:15" s="34" customFormat="1" x14ac:dyDescent="0.2">
      <c r="C66" s="36"/>
      <c r="D66" s="44"/>
      <c r="E66" s="44"/>
      <c r="F66" s="55"/>
      <c r="G66" s="35"/>
      <c r="H66" s="35"/>
      <c r="I66" s="35"/>
      <c r="J66" s="35"/>
      <c r="K66" s="35"/>
      <c r="L66" s="35"/>
      <c r="M66" s="35"/>
      <c r="N66" s="35"/>
      <c r="O66" s="35"/>
    </row>
    <row r="67" spans="3:15" s="34" customFormat="1" x14ac:dyDescent="0.2">
      <c r="C67" s="36"/>
      <c r="D67" s="44"/>
      <c r="E67" s="44"/>
      <c r="F67" s="55"/>
      <c r="G67" s="35"/>
      <c r="H67" s="35"/>
      <c r="I67" s="35"/>
      <c r="J67" s="35"/>
      <c r="K67" s="35"/>
      <c r="L67" s="35"/>
      <c r="M67" s="35"/>
      <c r="N67" s="35"/>
      <c r="O67" s="35"/>
    </row>
    <row r="68" spans="3:15" s="34" customFormat="1" x14ac:dyDescent="0.2">
      <c r="C68" s="36"/>
      <c r="D68" s="44"/>
      <c r="E68" s="44"/>
      <c r="F68" s="55"/>
      <c r="G68" s="35"/>
      <c r="H68" s="35"/>
      <c r="I68" s="35"/>
      <c r="J68" s="35"/>
      <c r="K68" s="35"/>
      <c r="L68" s="35"/>
      <c r="M68" s="35"/>
      <c r="N68" s="35"/>
      <c r="O68" s="35"/>
    </row>
    <row r="69" spans="3:15" s="34" customFormat="1" x14ac:dyDescent="0.2">
      <c r="C69" s="36"/>
      <c r="D69" s="44"/>
      <c r="E69" s="44"/>
      <c r="F69" s="55"/>
      <c r="G69" s="35"/>
      <c r="H69" s="35"/>
      <c r="I69" s="35"/>
      <c r="J69" s="35"/>
      <c r="K69" s="35"/>
      <c r="L69" s="35"/>
      <c r="M69" s="35"/>
      <c r="N69" s="35"/>
      <c r="O69" s="35"/>
    </row>
    <row r="70" spans="3:15" s="34" customFormat="1" x14ac:dyDescent="0.2">
      <c r="C70" s="36"/>
      <c r="D70" s="44"/>
      <c r="E70" s="44"/>
      <c r="F70" s="55"/>
      <c r="G70" s="35"/>
      <c r="H70" s="35"/>
      <c r="I70" s="35"/>
      <c r="J70" s="35"/>
      <c r="K70" s="35"/>
      <c r="L70" s="35"/>
      <c r="M70" s="35"/>
      <c r="N70" s="35"/>
      <c r="O70" s="35"/>
    </row>
    <row r="71" spans="3:15" s="34" customFormat="1" x14ac:dyDescent="0.2">
      <c r="C71" s="36"/>
      <c r="D71" s="44"/>
      <c r="E71" s="44"/>
      <c r="F71" s="55"/>
      <c r="G71" s="35"/>
      <c r="H71" s="35"/>
      <c r="I71" s="35"/>
      <c r="J71" s="35"/>
      <c r="K71" s="35"/>
      <c r="L71" s="35"/>
      <c r="M71" s="35"/>
      <c r="N71" s="35"/>
      <c r="O71" s="35"/>
    </row>
    <row r="72" spans="3:15" s="34" customFormat="1" x14ac:dyDescent="0.2">
      <c r="C72" s="36"/>
      <c r="D72" s="44"/>
      <c r="E72" s="44"/>
      <c r="F72" s="55"/>
      <c r="G72" s="35"/>
      <c r="H72" s="35"/>
      <c r="I72" s="35"/>
      <c r="J72" s="35"/>
      <c r="K72" s="35"/>
      <c r="L72" s="35"/>
      <c r="M72" s="35"/>
      <c r="N72" s="35"/>
      <c r="O72" s="35"/>
    </row>
    <row r="73" spans="3:15" s="34" customFormat="1" x14ac:dyDescent="0.2">
      <c r="C73" s="36"/>
      <c r="D73" s="44"/>
      <c r="E73" s="44"/>
      <c r="F73" s="55"/>
      <c r="G73" s="35"/>
      <c r="H73" s="35"/>
      <c r="I73" s="35"/>
      <c r="J73" s="35"/>
      <c r="K73" s="35"/>
      <c r="L73" s="35"/>
      <c r="M73" s="35"/>
      <c r="N73" s="35"/>
      <c r="O73" s="35"/>
    </row>
    <row r="74" spans="3:15" s="34" customFormat="1" x14ac:dyDescent="0.2">
      <c r="C74" s="36"/>
      <c r="D74" s="44"/>
      <c r="E74" s="44"/>
      <c r="F74" s="55"/>
      <c r="G74" s="35"/>
      <c r="H74" s="35"/>
      <c r="I74" s="35"/>
      <c r="J74" s="35"/>
      <c r="K74" s="35"/>
      <c r="L74" s="35"/>
      <c r="M74" s="35"/>
      <c r="N74" s="35"/>
      <c r="O74" s="35"/>
    </row>
    <row r="75" spans="3:15" s="34" customFormat="1" x14ac:dyDescent="0.2">
      <c r="C75" s="36"/>
      <c r="D75" s="44"/>
      <c r="E75" s="44"/>
      <c r="F75" s="55"/>
      <c r="G75" s="35"/>
      <c r="H75" s="35"/>
      <c r="I75" s="35"/>
      <c r="J75" s="35"/>
      <c r="K75" s="35"/>
      <c r="L75" s="35"/>
      <c r="M75" s="35"/>
      <c r="N75" s="35"/>
      <c r="O75" s="35"/>
    </row>
    <row r="76" spans="3:15" s="34" customFormat="1" x14ac:dyDescent="0.2">
      <c r="C76" s="36"/>
      <c r="D76" s="44"/>
      <c r="E76" s="44"/>
      <c r="F76" s="55"/>
      <c r="G76" s="35"/>
      <c r="H76" s="35"/>
      <c r="I76" s="35"/>
      <c r="J76" s="35"/>
      <c r="K76" s="35"/>
      <c r="L76" s="35"/>
      <c r="M76" s="35"/>
      <c r="N76" s="35"/>
      <c r="O76" s="35"/>
    </row>
    <row r="77" spans="3:15" s="34" customFormat="1" x14ac:dyDescent="0.2">
      <c r="C77" s="36"/>
      <c r="D77" s="44"/>
      <c r="E77" s="44"/>
      <c r="F77" s="55"/>
      <c r="G77" s="35"/>
      <c r="H77" s="35"/>
      <c r="I77" s="35"/>
      <c r="J77" s="35"/>
      <c r="K77" s="35"/>
      <c r="L77" s="35"/>
      <c r="M77" s="35"/>
      <c r="N77" s="35"/>
      <c r="O77" s="35"/>
    </row>
    <row r="78" spans="3:15" s="34" customFormat="1" x14ac:dyDescent="0.2">
      <c r="C78" s="36"/>
      <c r="D78" s="44"/>
      <c r="E78" s="44"/>
      <c r="F78" s="55"/>
      <c r="G78" s="35"/>
      <c r="H78" s="35"/>
      <c r="I78" s="35"/>
      <c r="J78" s="35"/>
      <c r="K78" s="35"/>
      <c r="L78" s="35"/>
      <c r="M78" s="35"/>
      <c r="N78" s="35"/>
      <c r="O78" s="35"/>
    </row>
    <row r="79" spans="3:15" s="34" customFormat="1" x14ac:dyDescent="0.2">
      <c r="C79" s="36"/>
      <c r="D79" s="44"/>
      <c r="E79" s="44"/>
      <c r="F79" s="55"/>
      <c r="G79" s="35"/>
      <c r="H79" s="35"/>
      <c r="I79" s="35"/>
      <c r="J79" s="35"/>
      <c r="K79" s="35"/>
      <c r="L79" s="35"/>
      <c r="M79" s="35"/>
      <c r="N79" s="35"/>
      <c r="O79" s="35"/>
    </row>
    <row r="80" spans="3:15" s="34" customFormat="1" x14ac:dyDescent="0.2">
      <c r="C80" s="36"/>
      <c r="D80" s="44"/>
      <c r="E80" s="44"/>
      <c r="F80" s="55"/>
      <c r="G80" s="35"/>
      <c r="H80" s="35"/>
      <c r="I80" s="35"/>
      <c r="J80" s="35"/>
      <c r="K80" s="35"/>
      <c r="L80" s="35"/>
      <c r="M80" s="35"/>
      <c r="N80" s="35"/>
      <c r="O80" s="35"/>
    </row>
    <row r="81" spans="3:17" x14ac:dyDescent="0.2">
      <c r="C81" s="36"/>
      <c r="D81" s="44"/>
      <c r="E81" s="44"/>
      <c r="F81" s="55"/>
      <c r="G81" s="35"/>
      <c r="H81" s="35"/>
      <c r="I81" s="35"/>
      <c r="J81" s="35"/>
      <c r="K81" s="35"/>
      <c r="L81" s="35"/>
      <c r="M81" s="35"/>
      <c r="N81" s="35"/>
      <c r="O81" s="35"/>
      <c r="P81" s="34"/>
      <c r="Q81" s="34"/>
    </row>
    <row r="82" spans="3:17" x14ac:dyDescent="0.2">
      <c r="C82" s="36"/>
      <c r="D82" s="44"/>
      <c r="E82" s="44"/>
      <c r="F82" s="55"/>
      <c r="G82" s="35"/>
      <c r="H82" s="35"/>
      <c r="I82" s="35"/>
      <c r="J82" s="35"/>
      <c r="K82" s="35"/>
      <c r="L82" s="35"/>
      <c r="M82" s="35"/>
      <c r="N82" s="35"/>
      <c r="O82" s="35"/>
      <c r="P82" s="34"/>
      <c r="Q82" s="34"/>
    </row>
    <row r="83" spans="3:17" x14ac:dyDescent="0.2">
      <c r="C83" s="36"/>
      <c r="D83" s="44"/>
      <c r="E83" s="44"/>
      <c r="F83" s="55"/>
      <c r="G83" s="35"/>
      <c r="H83" s="35"/>
      <c r="I83" s="35"/>
      <c r="J83" s="35"/>
      <c r="K83" s="35"/>
      <c r="L83" s="35"/>
      <c r="M83" s="35"/>
      <c r="N83" s="35"/>
      <c r="O83" s="35"/>
      <c r="P83" s="34"/>
      <c r="Q83" s="34"/>
    </row>
    <row r="84" spans="3:17" x14ac:dyDescent="0.2">
      <c r="C84" s="36"/>
      <c r="D84" s="44"/>
      <c r="E84" s="44"/>
      <c r="F84" s="55"/>
      <c r="G84" s="35"/>
      <c r="H84" s="35"/>
      <c r="I84" s="35"/>
      <c r="J84" s="35"/>
      <c r="K84" s="35"/>
      <c r="L84" s="35"/>
      <c r="M84" s="35"/>
      <c r="N84" s="35"/>
      <c r="O84" s="35"/>
      <c r="P84" s="34"/>
      <c r="Q84" s="34"/>
    </row>
    <row r="85" spans="3:17" x14ac:dyDescent="0.2">
      <c r="C85" s="36"/>
      <c r="D85" s="44"/>
      <c r="E85" s="44"/>
      <c r="F85" s="55"/>
      <c r="G85" s="35"/>
      <c r="H85" s="35"/>
      <c r="I85" s="35"/>
      <c r="J85" s="35"/>
      <c r="K85" s="35"/>
      <c r="L85" s="35"/>
      <c r="M85" s="35"/>
      <c r="N85" s="35"/>
      <c r="O85" s="35"/>
      <c r="P85" s="34"/>
      <c r="Q85" s="34"/>
    </row>
    <row r="86" spans="3:17" x14ac:dyDescent="0.2">
      <c r="C86" s="36"/>
      <c r="D86" s="44"/>
      <c r="E86" s="44"/>
      <c r="F86" s="55"/>
      <c r="G86" s="35"/>
      <c r="H86" s="35"/>
      <c r="I86" s="35"/>
      <c r="J86" s="35"/>
      <c r="K86" s="35"/>
      <c r="L86" s="35"/>
      <c r="M86" s="35"/>
      <c r="N86" s="35"/>
      <c r="O86" s="35"/>
      <c r="P86" s="34"/>
      <c r="Q86" s="34"/>
    </row>
    <row r="87" spans="3:17" x14ac:dyDescent="0.2">
      <c r="C87" s="36"/>
      <c r="D87" s="44"/>
      <c r="E87" s="44"/>
      <c r="F87" s="55"/>
      <c r="G87" s="35"/>
      <c r="H87" s="35"/>
      <c r="I87" s="35"/>
      <c r="J87" s="35"/>
      <c r="K87" s="35"/>
      <c r="L87" s="35"/>
      <c r="M87" s="35"/>
      <c r="N87" s="35"/>
      <c r="O87" s="35"/>
      <c r="P87" s="34"/>
      <c r="Q87" s="34"/>
    </row>
    <row r="88" spans="3:17" x14ac:dyDescent="0.2">
      <c r="C88" s="36"/>
      <c r="D88" s="44"/>
      <c r="E88" s="44"/>
      <c r="F88" s="55"/>
      <c r="G88" s="35"/>
      <c r="H88" s="35"/>
      <c r="I88" s="35"/>
      <c r="J88" s="35"/>
      <c r="K88" s="35"/>
      <c r="L88" s="35"/>
      <c r="M88" s="35"/>
      <c r="N88" s="35"/>
      <c r="O88" s="35"/>
      <c r="P88" s="34"/>
      <c r="Q88" s="34"/>
    </row>
    <row r="89" spans="3:17" x14ac:dyDescent="0.2">
      <c r="C89" s="36"/>
      <c r="D89" s="44"/>
      <c r="E89" s="44"/>
    </row>
    <row r="90" spans="3:17" x14ac:dyDescent="0.2">
      <c r="C90" s="36"/>
      <c r="D90" s="44"/>
      <c r="E90" s="44"/>
    </row>
    <row r="91" spans="3:17" x14ac:dyDescent="0.2">
      <c r="C91" s="36"/>
      <c r="D91" s="44"/>
      <c r="E91" s="44"/>
    </row>
    <row r="92" spans="3:17" x14ac:dyDescent="0.2">
      <c r="C92" s="36"/>
      <c r="D92" s="44"/>
      <c r="E92" s="44"/>
    </row>
    <row r="93" spans="3:17" x14ac:dyDescent="0.2">
      <c r="C93" s="36"/>
      <c r="D93" s="44"/>
      <c r="E93" s="44"/>
    </row>
    <row r="94" spans="3:17" x14ac:dyDescent="0.2">
      <c r="C94" s="36"/>
      <c r="D94" s="44"/>
      <c r="E94" s="44"/>
    </row>
    <row r="95" spans="3:17" x14ac:dyDescent="0.2">
      <c r="C95" s="36"/>
      <c r="D95" s="44"/>
      <c r="E95" s="44"/>
    </row>
    <row r="96" spans="3:17" x14ac:dyDescent="0.2">
      <c r="C96" s="36"/>
      <c r="D96" s="44"/>
      <c r="E96" s="44"/>
    </row>
    <row r="97" spans="3:5" x14ac:dyDescent="0.2">
      <c r="C97" s="36"/>
      <c r="D97" s="44"/>
      <c r="E97" s="44"/>
    </row>
    <row r="98" spans="3:5" x14ac:dyDescent="0.2">
      <c r="C98" s="36"/>
      <c r="D98" s="44"/>
      <c r="E98" s="44"/>
    </row>
    <row r="99" spans="3:5" x14ac:dyDescent="0.2">
      <c r="C99" s="36"/>
      <c r="D99" s="44"/>
      <c r="E99" s="44"/>
    </row>
    <row r="100" spans="3:5" x14ac:dyDescent="0.2">
      <c r="C100" s="36"/>
      <c r="D100" s="44"/>
      <c r="E100" s="44"/>
    </row>
    <row r="101" spans="3:5" x14ac:dyDescent="0.2">
      <c r="C101" s="36"/>
      <c r="D101" s="44"/>
      <c r="E101" s="44"/>
    </row>
    <row r="102" spans="3:5" x14ac:dyDescent="0.2">
      <c r="C102" s="36"/>
      <c r="D102" s="44"/>
      <c r="E102" s="44"/>
    </row>
    <row r="103" spans="3:5" x14ac:dyDescent="0.2">
      <c r="C103" s="36"/>
      <c r="D103" s="44"/>
      <c r="E103" s="44"/>
    </row>
    <row r="104" spans="3:5" x14ac:dyDescent="0.2">
      <c r="C104" s="36"/>
      <c r="D104" s="44"/>
      <c r="E104" s="44"/>
    </row>
    <row r="105" spans="3:5" x14ac:dyDescent="0.2">
      <c r="C105" s="36"/>
      <c r="D105" s="44"/>
      <c r="E105" s="44"/>
    </row>
    <row r="106" spans="3:5" x14ac:dyDescent="0.2">
      <c r="C106" s="36"/>
      <c r="D106" s="44"/>
      <c r="E106" s="44"/>
    </row>
    <row r="107" spans="3:5" x14ac:dyDescent="0.2">
      <c r="C107" s="36"/>
      <c r="D107" s="44"/>
      <c r="E107" s="44"/>
    </row>
    <row r="108" spans="3:5" x14ac:dyDescent="0.2">
      <c r="C108" s="36"/>
      <c r="D108" s="44"/>
      <c r="E108" s="44"/>
    </row>
    <row r="109" spans="3:5" x14ac:dyDescent="0.2">
      <c r="C109" s="36"/>
      <c r="D109" s="44"/>
      <c r="E109" s="44"/>
    </row>
    <row r="110" spans="3:5" x14ac:dyDescent="0.2">
      <c r="C110" s="36"/>
      <c r="D110" s="44"/>
      <c r="E110" s="44"/>
    </row>
    <row r="111" spans="3:5" x14ac:dyDescent="0.2">
      <c r="C111" s="36"/>
      <c r="D111" s="44"/>
      <c r="E111" s="44"/>
    </row>
    <row r="112" spans="3:5" x14ac:dyDescent="0.2">
      <c r="C112" s="36"/>
      <c r="D112" s="44"/>
      <c r="E112" s="44"/>
    </row>
    <row r="113" spans="3:5" x14ac:dyDescent="0.2">
      <c r="C113" s="36"/>
      <c r="D113" s="44"/>
      <c r="E113" s="44"/>
    </row>
  </sheetData>
  <pageMargins left="0.7" right="0.7" top="0.75" bottom="0.75" header="0.3" footer="0.3"/>
  <pageSetup paperSize="9" orientation="portrai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EF131-132C-4540-A578-661651739D84}">
  <dimension ref="A1:CG88"/>
  <sheetViews>
    <sheetView showGridLines="0" zoomScale="150" zoomScaleNormal="150" zoomScalePageLayoutView="150" workbookViewId="0">
      <selection activeCell="J15" sqref="J15:J16"/>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610</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6.0229999999999997</v>
      </c>
      <c r="E3" s="50">
        <v>0.82899999999999996</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9.7000000000000003E-2</v>
      </c>
      <c r="C6" s="47" t="s">
        <v>599</v>
      </c>
      <c r="D6" s="48">
        <v>1.7165763890114201</v>
      </c>
      <c r="E6" s="48">
        <v>5.9160374074118602E-2</v>
      </c>
      <c r="F6" s="48">
        <v>0.241975408021573</v>
      </c>
      <c r="G6" s="48">
        <v>0.50471150428498102</v>
      </c>
      <c r="H6" s="48">
        <v>1.3288683132997601</v>
      </c>
      <c r="I6" s="48">
        <v>2.20682701660323</v>
      </c>
      <c r="J6" s="48">
        <v>3.65969775693828</v>
      </c>
      <c r="K6" s="48">
        <v>4.9543814170987099</v>
      </c>
      <c r="L6" s="48">
        <v>6.5564771134009501</v>
      </c>
      <c r="M6" s="48">
        <v>7.4593342048061997</v>
      </c>
      <c r="N6" s="48">
        <v>1.26689887242458E-2</v>
      </c>
      <c r="O6" s="48">
        <v>0.271585872033832</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9.7000000000000003E-2</v>
      </c>
      <c r="C8" s="47" t="s">
        <v>599</v>
      </c>
      <c r="D8" s="60">
        <v>1.7278037070854599</v>
      </c>
      <c r="E8" s="60">
        <v>6.2394736427885599E-3</v>
      </c>
      <c r="F8" s="60">
        <v>0.27537702018787402</v>
      </c>
      <c r="G8" s="60">
        <v>0.32000084990502098</v>
      </c>
      <c r="H8" s="60">
        <v>1.3264403905623401</v>
      </c>
      <c r="I8" s="60">
        <v>2.1638462616759</v>
      </c>
      <c r="J8" s="60">
        <v>3.3543983590101898</v>
      </c>
      <c r="K8" s="60">
        <v>4.6934455056285698</v>
      </c>
      <c r="L8" s="60">
        <v>5.9868334198783701</v>
      </c>
      <c r="M8" s="60">
        <v>6.7295044535816801</v>
      </c>
      <c r="N8" s="60">
        <v>1.3121341588442199E-2</v>
      </c>
      <c r="O8" s="60">
        <v>0.27059503180489303</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27">
        <v>9.7000000000000003E-2</v>
      </c>
      <c r="C10" s="46" t="s">
        <v>599</v>
      </c>
      <c r="D10" s="60">
        <v>1.73905912906857</v>
      </c>
      <c r="E10" s="60">
        <v>7.4940892857736096E-4</v>
      </c>
      <c r="F10" s="60">
        <v>0.26583042603646501</v>
      </c>
      <c r="G10" s="60">
        <v>0.49611892792488599</v>
      </c>
      <c r="H10" s="60">
        <v>1.28292431043713</v>
      </c>
      <c r="I10" s="60">
        <v>2.1655291739883999</v>
      </c>
      <c r="J10" s="60">
        <v>3.3468882257450399</v>
      </c>
      <c r="K10" s="60">
        <v>4.7158009030928998</v>
      </c>
      <c r="L10" s="60">
        <v>6.0756607734170602</v>
      </c>
      <c r="M10" s="60">
        <v>6.8838665074198202</v>
      </c>
      <c r="N10" s="60">
        <v>1.5460115810507701E-2</v>
      </c>
      <c r="O10" s="60">
        <v>0.29096734247804901</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0.99933101844477701</v>
      </c>
      <c r="E12" s="60">
        <v>0.96743619511638101</v>
      </c>
      <c r="F12" s="60">
        <v>0.98772832881917305</v>
      </c>
      <c r="G12" s="60">
        <v>0.96081128427390605</v>
      </c>
      <c r="H12" s="60">
        <v>0.94853291754184799</v>
      </c>
      <c r="I12" s="60">
        <v>0.94527666216190498</v>
      </c>
      <c r="J12" s="60">
        <v>0.96055439161966205</v>
      </c>
      <c r="K12" s="60">
        <v>0.95144051137177299</v>
      </c>
      <c r="L12" s="60">
        <v>0.91518573739808995</v>
      </c>
      <c r="M12" s="60">
        <v>0.92488694316637898</v>
      </c>
      <c r="N12" s="60">
        <v>0.87519490119829302</v>
      </c>
      <c r="O12" s="60">
        <v>0.89998822852359495</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0.96777025499142</v>
      </c>
      <c r="E14" s="61">
        <v>0.89131075110456603</v>
      </c>
      <c r="F14" s="62">
        <v>0.90791275274637795</v>
      </c>
      <c r="G14" s="62">
        <v>0.90375876938919997</v>
      </c>
      <c r="H14" s="62">
        <v>0.95516802784844002</v>
      </c>
      <c r="I14" s="62">
        <v>0.92443697136451597</v>
      </c>
      <c r="J14" s="62">
        <v>0.92812362736093901</v>
      </c>
      <c r="K14" s="62">
        <v>0.929894771835164</v>
      </c>
      <c r="L14" s="62">
        <v>0.95917946534877396</v>
      </c>
      <c r="M14" s="62">
        <v>0.93564887990769796</v>
      </c>
      <c r="N14" s="62">
        <v>0.93982869976425298</v>
      </c>
      <c r="O14" s="62">
        <v>0.90599659625588203</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1.0151007628995701</v>
      </c>
      <c r="E16" s="62">
        <v>1.0255812674449001</v>
      </c>
      <c r="F16" s="62">
        <v>1.0300301964152101</v>
      </c>
      <c r="G16" s="62">
        <v>0.96467032930619701</v>
      </c>
      <c r="H16" s="62">
        <v>0.919304191795843</v>
      </c>
      <c r="I16" s="62">
        <v>0.98995222853539699</v>
      </c>
      <c r="J16" s="62">
        <v>0.94382886460184801</v>
      </c>
      <c r="K16" s="62">
        <v>0.94673529275385404</v>
      </c>
      <c r="L16" s="62">
        <v>0.89835619413903001</v>
      </c>
      <c r="M16" s="62">
        <v>0.81565379349475198</v>
      </c>
      <c r="N16" s="62">
        <v>0.75332894210030099</v>
      </c>
      <c r="O16" s="62">
        <v>0.73197175995965702</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62">
        <v>0.89589068521948101</v>
      </c>
      <c r="E18" s="62">
        <v>1.0212823058962499</v>
      </c>
      <c r="F18" s="62">
        <v>0.98875465341314595</v>
      </c>
      <c r="G18" s="62">
        <v>0.94723412750400804</v>
      </c>
      <c r="H18" s="62">
        <v>1.0104290464299499</v>
      </c>
      <c r="I18" s="62">
        <v>0.88790384397893896</v>
      </c>
      <c r="J18" s="62">
        <v>0.91727783658450501</v>
      </c>
      <c r="K18" s="62">
        <v>0.82294120955696204</v>
      </c>
      <c r="L18" s="62">
        <v>0.81667412817308904</v>
      </c>
      <c r="M18" s="62">
        <v>0.76601784001409501</v>
      </c>
      <c r="N18" s="62">
        <v>0.68367360590816695</v>
      </c>
      <c r="O18" s="62">
        <v>0.55177528885017901</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0.91350106996952196</v>
      </c>
      <c r="E20" s="62">
        <v>0.90040572364716098</v>
      </c>
      <c r="F20" s="62">
        <v>0.89033405912994301</v>
      </c>
      <c r="G20" s="62">
        <v>0.859448494453249</v>
      </c>
      <c r="H20" s="62">
        <v>0.90571093835966698</v>
      </c>
      <c r="I20" s="62">
        <v>0.83462501565043201</v>
      </c>
      <c r="J20" s="62">
        <v>0.84537717601547402</v>
      </c>
      <c r="K20" s="62">
        <v>0.78742524796996105</v>
      </c>
      <c r="L20" s="62">
        <v>0.68212568046086397</v>
      </c>
      <c r="M20" s="62">
        <v>0.55915899128039803</v>
      </c>
      <c r="N20" s="62">
        <v>0.42302681254904301</v>
      </c>
      <c r="O20" s="62">
        <v>0.33259506457357502</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0.93491814946619201</v>
      </c>
      <c r="E22" s="62">
        <v>0.83555038581447105</v>
      </c>
      <c r="F22" s="62">
        <v>0.87367448501774303</v>
      </c>
      <c r="G22" s="62">
        <v>0.78643668987533399</v>
      </c>
      <c r="H22" s="62">
        <v>0.705666693233442</v>
      </c>
      <c r="I22" s="62">
        <v>0.56246795294393404</v>
      </c>
      <c r="J22" s="62">
        <v>0.44918307109489403</v>
      </c>
      <c r="K22" s="62">
        <v>0.295997146480659</v>
      </c>
      <c r="L22" s="62">
        <v>0.236308429200701</v>
      </c>
      <c r="M22" s="62">
        <v>9.0546277231246405E-2</v>
      </c>
      <c r="N22" s="62">
        <v>8.0344268204758498E-2</v>
      </c>
      <c r="O22" s="62">
        <v>1.0870985200530099E-2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62">
        <v>0.67818266322029297</v>
      </c>
      <c r="E24" s="62">
        <v>0.53020406781955398</v>
      </c>
      <c r="F24" s="62">
        <v>0.46109002169197399</v>
      </c>
      <c r="G24" s="62">
        <v>0.35920645764418202</v>
      </c>
      <c r="H24" s="62">
        <v>0.205724252045973</v>
      </c>
      <c r="I24" s="62">
        <v>0.164927517243316</v>
      </c>
      <c r="J24" s="62">
        <v>8.4779500406515496E-2</v>
      </c>
      <c r="K24" s="62">
        <v>7.5698765335778004E-2</v>
      </c>
      <c r="L24" s="34"/>
      <c r="M24" s="35"/>
      <c r="N24" s="35"/>
      <c r="O24" s="35"/>
      <c r="P24" s="34"/>
      <c r="Q24" s="34"/>
    </row>
    <row r="25" spans="1:17" x14ac:dyDescent="0.2">
      <c r="A25" s="42" t="s">
        <v>588</v>
      </c>
      <c r="B25" s="43">
        <v>15</v>
      </c>
      <c r="C25" s="42" t="s">
        <v>587</v>
      </c>
      <c r="D25" s="36">
        <v>1.51</v>
      </c>
      <c r="E25" s="36">
        <v>13.358000000000001</v>
      </c>
      <c r="F25" s="36">
        <v>19.38</v>
      </c>
      <c r="G25" s="36">
        <v>31.417999999999999</v>
      </c>
      <c r="H25" s="36">
        <v>55.491999999999997</v>
      </c>
      <c r="I25" s="36">
        <v>1.514</v>
      </c>
      <c r="J25" s="34"/>
      <c r="K25" s="34"/>
      <c r="L25" s="34"/>
      <c r="M25" s="34"/>
      <c r="N25" s="34"/>
      <c r="O25" s="34"/>
      <c r="P25" s="34"/>
      <c r="Q25" s="34"/>
    </row>
    <row r="26" spans="1:17" ht="12.75" x14ac:dyDescent="0.25">
      <c r="A26" s="46" t="s">
        <v>586</v>
      </c>
      <c r="B26" s="51">
        <v>0</v>
      </c>
      <c r="C26" s="46" t="s">
        <v>599</v>
      </c>
      <c r="D26" s="52">
        <v>0.93115713108208198</v>
      </c>
      <c r="E26" s="52">
        <v>0.92713580820997699</v>
      </c>
      <c r="F26" s="52">
        <v>0.92069753092402196</v>
      </c>
      <c r="G26" s="52">
        <v>0.92336566888682803</v>
      </c>
      <c r="H26" s="52">
        <v>0.91373565813866098</v>
      </c>
      <c r="I26" s="52">
        <v>0.93092639521730103</v>
      </c>
      <c r="J26" s="34"/>
      <c r="K26" s="34"/>
      <c r="L26" s="34"/>
      <c r="M26" s="34"/>
      <c r="N26" s="34"/>
      <c r="O26" s="34"/>
      <c r="P26" s="34"/>
      <c r="Q26" s="34"/>
    </row>
    <row r="27" spans="1:17" x14ac:dyDescent="0.2">
      <c r="A27" s="47" t="s">
        <v>588</v>
      </c>
      <c r="B27" s="49">
        <v>15</v>
      </c>
      <c r="C27" s="47" t="s">
        <v>587</v>
      </c>
      <c r="D27" s="36">
        <v>1.5089999999999999</v>
      </c>
      <c r="E27" s="36">
        <v>14.878</v>
      </c>
      <c r="F27" s="36">
        <v>20.902000000000001</v>
      </c>
      <c r="G27" s="36">
        <v>32.942</v>
      </c>
      <c r="H27" s="36">
        <v>57.021000000000001</v>
      </c>
      <c r="I27" s="36">
        <v>1.5109999999999999</v>
      </c>
      <c r="O27" s="45"/>
      <c r="Q27" s="34"/>
    </row>
    <row r="28" spans="1:17" ht="12.75" x14ac:dyDescent="0.25">
      <c r="A28" s="46" t="s">
        <v>586</v>
      </c>
      <c r="B28" s="51">
        <v>0</v>
      </c>
      <c r="C28" s="46" t="s">
        <v>599</v>
      </c>
      <c r="D28" s="52">
        <v>0.95040250101749402</v>
      </c>
      <c r="E28" s="52">
        <v>0.925280024435573</v>
      </c>
      <c r="F28" s="52">
        <v>0.91508102453898998</v>
      </c>
      <c r="G28" s="52">
        <v>0.91485621532212302</v>
      </c>
      <c r="H28" s="52">
        <v>0.91117012123810404</v>
      </c>
      <c r="I28" s="52">
        <v>0.95696555548028595</v>
      </c>
      <c r="O28" s="45"/>
      <c r="Q28" s="34"/>
    </row>
    <row r="29" spans="1:17" x14ac:dyDescent="0.2">
      <c r="A29" s="47" t="s">
        <v>588</v>
      </c>
      <c r="B29" s="49">
        <v>15</v>
      </c>
      <c r="C29" s="47" t="s">
        <v>587</v>
      </c>
      <c r="D29" s="36">
        <v>1.51</v>
      </c>
      <c r="E29" s="36">
        <v>16.393999999999998</v>
      </c>
      <c r="F29" s="36">
        <v>22.42</v>
      </c>
      <c r="G29" s="36">
        <v>34.470999999999997</v>
      </c>
      <c r="H29" s="36">
        <v>58.543999999999997</v>
      </c>
      <c r="I29" s="36">
        <v>1.514</v>
      </c>
      <c r="O29" s="45"/>
      <c r="P29" s="34"/>
      <c r="Q29" s="34"/>
    </row>
    <row r="30" spans="1:17" ht="12.75" x14ac:dyDescent="0.25">
      <c r="A30" s="46" t="s">
        <v>586</v>
      </c>
      <c r="B30" s="51">
        <v>0</v>
      </c>
      <c r="C30" s="46" t="s">
        <v>599</v>
      </c>
      <c r="D30" s="52">
        <v>0.96336279878203901</v>
      </c>
      <c r="E30" s="52">
        <v>0.932016276997089</v>
      </c>
      <c r="F30" s="52">
        <v>0.91830728340154</v>
      </c>
      <c r="G30" s="52">
        <v>0.92944975023391196</v>
      </c>
      <c r="H30" s="52">
        <v>0.90282369126429396</v>
      </c>
      <c r="I30" s="52">
        <v>0.94963029736279703</v>
      </c>
      <c r="O30" s="45"/>
      <c r="P30" s="34"/>
      <c r="Q30" s="34"/>
    </row>
    <row r="31" spans="1:17" x14ac:dyDescent="0.2">
      <c r="A31" s="33"/>
      <c r="B31" s="49"/>
      <c r="C31" s="53"/>
      <c r="O31" s="45"/>
      <c r="P31" s="34"/>
      <c r="Q31" s="34"/>
    </row>
    <row r="32" spans="1:17" x14ac:dyDescent="0.2">
      <c r="D32" s="35"/>
      <c r="E32" s="35"/>
      <c r="F32" s="35"/>
      <c r="G32" s="35"/>
      <c r="H32" s="35"/>
      <c r="I32" s="35"/>
      <c r="J32" s="35"/>
      <c r="K32" s="35"/>
      <c r="Q32" s="34"/>
    </row>
    <row r="33" spans="2:85" x14ac:dyDescent="0.2">
      <c r="B33" s="56"/>
      <c r="C33" s="56"/>
      <c r="D33" s="57"/>
      <c r="E33" s="57"/>
      <c r="F33" s="57"/>
      <c r="G33" s="57"/>
      <c r="H33" s="57"/>
      <c r="I33" s="57"/>
      <c r="J33" s="57"/>
      <c r="K33" s="57"/>
      <c r="L33" s="57"/>
      <c r="M33" s="57"/>
    </row>
    <row r="34" spans="2:85" x14ac:dyDescent="0.2">
      <c r="B34" s="56"/>
      <c r="C34" s="56"/>
      <c r="D34" s="57"/>
      <c r="E34" s="57"/>
      <c r="F34" s="57"/>
      <c r="G34" s="57"/>
      <c r="H34" s="57"/>
      <c r="I34" s="57"/>
      <c r="J34" s="57"/>
      <c r="K34" s="57"/>
      <c r="L34" s="57"/>
      <c r="M34" s="57"/>
    </row>
    <row r="35" spans="2:85" x14ac:dyDescent="0.2">
      <c r="B35" s="56"/>
      <c r="C35" s="56"/>
      <c r="D35" s="57"/>
      <c r="E35" s="57"/>
      <c r="F35" s="57"/>
      <c r="G35" s="57"/>
      <c r="H35" s="57"/>
      <c r="I35" s="57"/>
      <c r="J35" s="57"/>
      <c r="K35" s="57"/>
      <c r="L35" s="57"/>
      <c r="M35" s="57"/>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row>
    <row r="36" spans="2:85" x14ac:dyDescent="0.2">
      <c r="B36" s="56"/>
      <c r="C36" s="56"/>
      <c r="D36" s="57"/>
      <c r="E36" s="57"/>
      <c r="F36" s="57"/>
      <c r="G36" s="57"/>
      <c r="H36" s="57"/>
      <c r="I36" s="57"/>
      <c r="J36" s="57"/>
      <c r="K36" s="57"/>
      <c r="L36" s="57"/>
      <c r="M36" s="57"/>
    </row>
    <row r="37" spans="2:85" x14ac:dyDescent="0.2">
      <c r="B37" s="56"/>
      <c r="C37" s="56"/>
      <c r="D37" s="57"/>
      <c r="E37" s="57"/>
      <c r="F37" s="57"/>
      <c r="G37" s="57"/>
      <c r="H37" s="57"/>
      <c r="I37" s="57"/>
      <c r="J37" s="57"/>
      <c r="K37" s="57"/>
      <c r="L37" s="57"/>
      <c r="M37" s="57"/>
    </row>
    <row r="38" spans="2:85" x14ac:dyDescent="0.2">
      <c r="B38" s="56"/>
      <c r="C38" s="56"/>
      <c r="D38" s="57"/>
      <c r="E38" s="57"/>
      <c r="F38" s="57"/>
      <c r="G38" s="57"/>
      <c r="H38" s="57"/>
      <c r="I38" s="57"/>
      <c r="J38" s="57"/>
      <c r="K38" s="57"/>
      <c r="L38" s="57"/>
      <c r="M38" s="57"/>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row>
    <row r="39" spans="2:85" x14ac:dyDescent="0.2">
      <c r="D39" s="35"/>
      <c r="E39" s="35"/>
      <c r="F39" s="55"/>
      <c r="G39" s="35"/>
      <c r="H39" s="35"/>
      <c r="I39" s="35"/>
      <c r="J39" s="35"/>
    </row>
    <row r="40" spans="2:85" x14ac:dyDescent="0.2">
      <c r="D40" s="35"/>
      <c r="E40" s="35"/>
      <c r="F40" s="55"/>
      <c r="G40" s="35"/>
      <c r="H40" s="35"/>
      <c r="I40" s="35"/>
      <c r="J40" s="35"/>
    </row>
    <row r="41" spans="2:85" x14ac:dyDescent="0.2">
      <c r="D41" s="35"/>
      <c r="E41" s="35"/>
      <c r="F41" s="55"/>
      <c r="G41" s="35"/>
      <c r="H41" s="35"/>
      <c r="I41" s="35"/>
      <c r="J41" s="35"/>
    </row>
    <row r="42" spans="2:85" x14ac:dyDescent="0.2">
      <c r="F42" s="55"/>
    </row>
    <row r="43" spans="2:85" x14ac:dyDescent="0.2">
      <c r="F43" s="55"/>
      <c r="P43" s="40"/>
      <c r="Q43" s="35"/>
    </row>
    <row r="44" spans="2:85" x14ac:dyDescent="0.2">
      <c r="F44" s="55"/>
      <c r="P44" s="40"/>
      <c r="Q44" s="40"/>
    </row>
    <row r="45" spans="2:85" x14ac:dyDescent="0.2">
      <c r="F45" s="55"/>
      <c r="P45" s="40"/>
      <c r="Q45" s="35"/>
    </row>
    <row r="46" spans="2:85" x14ac:dyDescent="0.2">
      <c r="F46" s="55"/>
      <c r="G46" s="35"/>
      <c r="H46" s="35"/>
      <c r="I46" s="35"/>
      <c r="J46" s="35"/>
      <c r="K46" s="35"/>
      <c r="L46" s="35"/>
      <c r="M46" s="35"/>
      <c r="N46" s="35"/>
      <c r="O46" s="35"/>
      <c r="P46" s="35"/>
      <c r="Q46" s="40"/>
    </row>
    <row r="47" spans="2:85" x14ac:dyDescent="0.2">
      <c r="F47" s="55"/>
      <c r="P47" s="40"/>
      <c r="Q47" s="35"/>
    </row>
    <row r="48" spans="2:85"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7963E-4EF6-C040-BC68-D6E80C2C07D3}">
  <dimension ref="A1:AX88"/>
  <sheetViews>
    <sheetView showGridLines="0" zoomScale="150" zoomScaleNormal="150" zoomScalePageLayoutView="150" workbookViewId="0">
      <selection activeCell="J15" sqref="J15:J16"/>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20" x14ac:dyDescent="0.2">
      <c r="A1" s="33" t="s">
        <v>610</v>
      </c>
      <c r="D1" s="35"/>
      <c r="E1" s="35"/>
      <c r="F1" s="35"/>
      <c r="G1" s="35"/>
      <c r="H1" s="35"/>
      <c r="I1" s="35"/>
      <c r="J1" s="35"/>
      <c r="K1" s="35"/>
      <c r="L1" s="35"/>
      <c r="M1" s="35"/>
      <c r="N1" s="35"/>
      <c r="O1" s="35"/>
      <c r="P1" s="34"/>
      <c r="Q1" s="34"/>
    </row>
    <row r="2" spans="1:20" x14ac:dyDescent="0.2">
      <c r="A2" s="33" t="s">
        <v>594</v>
      </c>
      <c r="D2" s="35"/>
      <c r="E2" s="35"/>
      <c r="F2" s="35"/>
      <c r="G2" s="35"/>
      <c r="H2" s="35"/>
      <c r="I2" s="35"/>
      <c r="J2" s="35"/>
      <c r="K2" s="35"/>
      <c r="L2" s="35"/>
      <c r="M2" s="35"/>
      <c r="N2" s="35"/>
      <c r="O2" s="35"/>
      <c r="P2" s="34"/>
      <c r="Q2" s="34"/>
    </row>
    <row r="3" spans="1:20" x14ac:dyDescent="0.2">
      <c r="A3" s="33" t="s">
        <v>593</v>
      </c>
      <c r="D3" s="50">
        <v>6.0229999999999997</v>
      </c>
      <c r="E3" s="50">
        <v>0.82899999999999996</v>
      </c>
      <c r="F3" s="35"/>
      <c r="G3" s="35"/>
      <c r="H3" s="35"/>
      <c r="I3" s="35"/>
      <c r="J3" s="35"/>
      <c r="K3" s="35"/>
      <c r="L3" s="35"/>
      <c r="M3" s="35"/>
      <c r="N3" s="35"/>
      <c r="O3" s="35"/>
      <c r="P3" s="34"/>
      <c r="Q3" s="34"/>
    </row>
    <row r="4" spans="1:20" x14ac:dyDescent="0.2">
      <c r="A4" s="33" t="s">
        <v>590</v>
      </c>
      <c r="D4" s="41"/>
      <c r="E4" s="41"/>
      <c r="F4" s="41"/>
      <c r="G4" s="41"/>
      <c r="H4" s="41"/>
      <c r="I4" s="41"/>
      <c r="J4" s="41"/>
      <c r="K4" s="41"/>
      <c r="L4" s="41"/>
      <c r="M4" s="41"/>
      <c r="N4" s="41"/>
      <c r="O4" s="41"/>
      <c r="P4" s="34"/>
      <c r="Q4" s="34"/>
    </row>
    <row r="5" spans="1:20"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c r="P5" s="34"/>
    </row>
    <row r="6" spans="1:20" ht="12.75" x14ac:dyDescent="0.25">
      <c r="A6" s="46" t="s">
        <v>586</v>
      </c>
      <c r="B6" s="27">
        <v>9.7000000000000003E-2</v>
      </c>
      <c r="C6" s="47" t="s">
        <v>599</v>
      </c>
      <c r="D6" s="48">
        <v>1.8399844753035199</v>
      </c>
      <c r="E6" s="48">
        <v>5.6570174531094999E-3</v>
      </c>
      <c r="F6" s="48">
        <v>0.22140951431551301</v>
      </c>
      <c r="G6" s="48">
        <v>0.48257946144761399</v>
      </c>
      <c r="H6" s="48">
        <v>1.2619647658655</v>
      </c>
      <c r="I6" s="48">
        <v>1.86096734382673</v>
      </c>
      <c r="J6" s="48">
        <v>3.1889161271331399</v>
      </c>
      <c r="K6" s="48">
        <v>4.3128451684415001</v>
      </c>
      <c r="L6" s="48">
        <v>5.3368237079540899</v>
      </c>
      <c r="M6" s="48">
        <v>6.1336041124730896</v>
      </c>
      <c r="N6" s="48">
        <v>1.224213793654E-2</v>
      </c>
      <c r="O6" s="48">
        <v>0.27370338382679099</v>
      </c>
      <c r="R6" s="45"/>
      <c r="T6" s="45"/>
    </row>
    <row r="7" spans="1:20"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c r="P7" s="34"/>
    </row>
    <row r="8" spans="1:20" ht="12.75" x14ac:dyDescent="0.25">
      <c r="A8" s="46" t="s">
        <v>586</v>
      </c>
      <c r="B8" s="27">
        <v>9.7000000000000003E-2</v>
      </c>
      <c r="C8" s="47" t="s">
        <v>599</v>
      </c>
      <c r="D8" s="60">
        <v>1.83169137628165</v>
      </c>
      <c r="E8" s="60">
        <v>4.5101375197667097E-3</v>
      </c>
      <c r="F8" s="60">
        <v>0.27374676883037202</v>
      </c>
      <c r="G8" s="60">
        <v>0.30302490471705601</v>
      </c>
      <c r="H8" s="60">
        <v>1.24916854289798</v>
      </c>
      <c r="I8" s="60">
        <v>2.02997678393755</v>
      </c>
      <c r="J8" s="60">
        <v>2.9988081241878302</v>
      </c>
      <c r="K8" s="60">
        <v>4.04125197601625</v>
      </c>
      <c r="L8" s="60">
        <v>4.7825165930451901</v>
      </c>
      <c r="M8" s="60">
        <v>5.4797721500468999</v>
      </c>
      <c r="N8" s="60">
        <v>1.38496297612831E-2</v>
      </c>
      <c r="O8" s="60">
        <v>0.28513491941535701</v>
      </c>
      <c r="R8" s="45"/>
      <c r="T8" s="45"/>
    </row>
    <row r="9" spans="1:20"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c r="P9" s="34"/>
      <c r="Q9" s="34"/>
    </row>
    <row r="10" spans="1:20" ht="12.75" x14ac:dyDescent="0.25">
      <c r="A10" s="46" t="s">
        <v>586</v>
      </c>
      <c r="B10" s="27">
        <v>9.7000000000000003E-2</v>
      </c>
      <c r="C10" s="46" t="s">
        <v>599</v>
      </c>
      <c r="D10" s="60">
        <v>1.85940652611184</v>
      </c>
      <c r="E10" s="60">
        <v>9.3998293881975906E-3</v>
      </c>
      <c r="F10" s="60">
        <v>0.26861290036965701</v>
      </c>
      <c r="G10" s="60">
        <v>0.51497690785133099</v>
      </c>
      <c r="H10" s="60">
        <v>1.24173874920317</v>
      </c>
      <c r="I10" s="60">
        <v>1.9755436405828599</v>
      </c>
      <c r="J10" s="60">
        <v>2.9642688641525101</v>
      </c>
      <c r="K10" s="60">
        <v>4.1344670980938902</v>
      </c>
      <c r="L10" s="60">
        <v>4.99952115516811</v>
      </c>
      <c r="M10" s="60">
        <v>5.6922620891258697</v>
      </c>
      <c r="N10" s="60">
        <v>1.30113437368831E-2</v>
      </c>
      <c r="O10" s="60">
        <v>0.27499864417036102</v>
      </c>
      <c r="Q10" s="34"/>
      <c r="R10" s="45"/>
      <c r="T10" s="45"/>
    </row>
    <row r="11" spans="1:20"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20" x14ac:dyDescent="0.2">
      <c r="A12" s="46" t="s">
        <v>586</v>
      </c>
      <c r="B12" s="51">
        <v>0</v>
      </c>
      <c r="C12" s="46" t="s">
        <v>600</v>
      </c>
      <c r="D12" s="60">
        <v>0.91045280612244905</v>
      </c>
      <c r="E12" s="60">
        <v>0.89918979310958602</v>
      </c>
      <c r="F12" s="60">
        <v>0.96841788582709099</v>
      </c>
      <c r="G12" s="60">
        <v>0.94226030560340301</v>
      </c>
      <c r="H12" s="60">
        <v>0.94053230346095196</v>
      </c>
      <c r="I12" s="60">
        <v>0.896346306592534</v>
      </c>
      <c r="J12" s="60">
        <v>0.88178885944484597</v>
      </c>
      <c r="K12" s="60">
        <v>0.90237928258774203</v>
      </c>
      <c r="L12" s="60">
        <v>0.91800540086248505</v>
      </c>
      <c r="M12" s="60">
        <v>0.88637572469549497</v>
      </c>
      <c r="N12" s="60">
        <v>0.88505669660157404</v>
      </c>
      <c r="O12" s="60">
        <v>0.83153543940572305</v>
      </c>
    </row>
    <row r="13" spans="1:20"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20" x14ac:dyDescent="0.2">
      <c r="A14" s="46" t="s">
        <v>586</v>
      </c>
      <c r="B14" s="51">
        <v>0</v>
      </c>
      <c r="C14" s="46" t="s">
        <v>600</v>
      </c>
      <c r="D14" s="61">
        <v>0.95738896157796205</v>
      </c>
      <c r="E14" s="61">
        <v>0.89748913276805797</v>
      </c>
      <c r="F14" s="62">
        <v>0.94093678766304401</v>
      </c>
      <c r="G14" s="62">
        <v>0.94526306146322203</v>
      </c>
      <c r="H14" s="62">
        <v>1.0038756931049</v>
      </c>
      <c r="I14" s="62">
        <v>0.91133650376616204</v>
      </c>
      <c r="J14" s="62">
        <v>0.913891621632549</v>
      </c>
      <c r="K14" s="62">
        <v>0.92920160682045505</v>
      </c>
      <c r="L14" s="62">
        <v>0.90742699746512001</v>
      </c>
      <c r="M14" s="62">
        <v>0.91181844408116197</v>
      </c>
      <c r="N14" s="62">
        <v>0.87793464439673696</v>
      </c>
      <c r="O14" s="62">
        <v>0.86476947524714598</v>
      </c>
    </row>
    <row r="15" spans="1:20" x14ac:dyDescent="0.2">
      <c r="A15" s="47" t="s">
        <v>588</v>
      </c>
      <c r="B15" s="49">
        <v>210</v>
      </c>
      <c r="C15" s="47" t="s">
        <v>587</v>
      </c>
      <c r="D15" s="50">
        <v>0</v>
      </c>
      <c r="E15" s="50">
        <v>0.01</v>
      </c>
      <c r="F15" s="50">
        <v>0.02</v>
      </c>
      <c r="G15" s="50">
        <v>0.04</v>
      </c>
      <c r="H15" s="50">
        <v>0.08</v>
      </c>
      <c r="I15" s="50">
        <v>0.16</v>
      </c>
      <c r="J15" s="50">
        <v>0.64</v>
      </c>
      <c r="K15" s="35">
        <v>1.28</v>
      </c>
      <c r="L15" s="35">
        <v>2.56</v>
      </c>
      <c r="M15" s="35">
        <v>5.12</v>
      </c>
      <c r="N15" s="35">
        <v>10.24</v>
      </c>
      <c r="P15" s="34"/>
      <c r="Q15" s="34"/>
    </row>
    <row r="16" spans="1:20" x14ac:dyDescent="0.2">
      <c r="A16" s="46" t="s">
        <v>586</v>
      </c>
      <c r="B16" s="51">
        <v>0</v>
      </c>
      <c r="C16" s="46" t="s">
        <v>600</v>
      </c>
      <c r="D16" s="62">
        <v>0.89670345020254205</v>
      </c>
      <c r="E16" s="62">
        <v>0.94662713376103202</v>
      </c>
      <c r="F16" s="62">
        <v>0.92787648125571998</v>
      </c>
      <c r="G16" s="62">
        <v>0.91937605837771197</v>
      </c>
      <c r="H16" s="62">
        <v>0.89071587612171899</v>
      </c>
      <c r="I16" s="62">
        <v>0.96524394728455198</v>
      </c>
      <c r="J16" s="62">
        <v>0.86881023650537803</v>
      </c>
      <c r="K16" s="62">
        <v>0.88040877471616696</v>
      </c>
      <c r="L16" s="62">
        <v>0.86211743983198696</v>
      </c>
      <c r="M16" s="62">
        <v>0.85191793976429497</v>
      </c>
      <c r="N16" s="62">
        <v>0.82449506360734404</v>
      </c>
      <c r="O16" s="59"/>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62">
        <v>0.95418559020869598</v>
      </c>
      <c r="E18" s="62">
        <v>0.91068014292740596</v>
      </c>
      <c r="F18" s="62">
        <v>0.91366426039820703</v>
      </c>
      <c r="G18" s="62">
        <v>0.92076910326537398</v>
      </c>
      <c r="H18" s="62">
        <v>0.92875968966087497</v>
      </c>
      <c r="I18" s="62">
        <v>0.89266956598568703</v>
      </c>
      <c r="J18" s="62">
        <v>0.87537346287888196</v>
      </c>
      <c r="K18" s="62">
        <v>0.84550596576284198</v>
      </c>
      <c r="L18" s="62">
        <v>0.78188415446071902</v>
      </c>
      <c r="M18" s="62">
        <v>0.79933426744525105</v>
      </c>
      <c r="N18" s="62">
        <v>0.73632250849623804</v>
      </c>
      <c r="O18" s="62">
        <v>0.64619187873373096</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0.94390051038746303</v>
      </c>
      <c r="E20" s="62">
        <v>0.92206263727992399</v>
      </c>
      <c r="F20" s="62">
        <v>0.91557461678977003</v>
      </c>
      <c r="G20" s="62">
        <v>0.92773046944077897</v>
      </c>
      <c r="H20" s="62">
        <v>0.88203339147769799</v>
      </c>
      <c r="I20" s="62">
        <v>0.86320025723205895</v>
      </c>
      <c r="J20" s="62">
        <v>0.83358433476615701</v>
      </c>
      <c r="K20" s="62">
        <v>0.78912514281150303</v>
      </c>
      <c r="L20" s="62">
        <v>0.70987496174840103</v>
      </c>
      <c r="M20" s="62">
        <v>0.70922959633737903</v>
      </c>
      <c r="N20" s="62">
        <v>0.61455766449095095</v>
      </c>
      <c r="O20" s="62">
        <v>0.47902085891677898</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0.83723816509954696</v>
      </c>
      <c r="E22" s="62">
        <v>0.83719987050272704</v>
      </c>
      <c r="F22" s="62">
        <v>0.80037990523166902</v>
      </c>
      <c r="G22" s="62">
        <v>0.78548983499218095</v>
      </c>
      <c r="H22" s="62">
        <v>0.74110585789491301</v>
      </c>
      <c r="I22" s="62">
        <v>0.66308639904864997</v>
      </c>
      <c r="J22" s="62">
        <v>0.55791781080221103</v>
      </c>
      <c r="K22" s="62">
        <v>0.46899964555443502</v>
      </c>
      <c r="L22" s="62">
        <v>0.425027223650981</v>
      </c>
      <c r="M22" s="62">
        <v>0.320999558804132</v>
      </c>
      <c r="N22" s="62">
        <v>0.22627132106193301</v>
      </c>
      <c r="O22" s="62">
        <v>0.15583831305277501</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row>
    <row r="24" spans="1:17" x14ac:dyDescent="0.2">
      <c r="A24" s="47" t="s">
        <v>586</v>
      </c>
      <c r="B24" s="49">
        <v>0</v>
      </c>
      <c r="C24" s="47" t="s">
        <v>600</v>
      </c>
      <c r="D24" s="62">
        <v>0.73735663745330904</v>
      </c>
      <c r="E24" s="62">
        <v>0.65702615516721197</v>
      </c>
      <c r="F24" s="62">
        <v>0.58245920882183799</v>
      </c>
      <c r="G24" s="62">
        <v>0.49263462701636901</v>
      </c>
      <c r="H24" s="62">
        <v>0.45890442520467101</v>
      </c>
      <c r="I24" s="62">
        <v>0.31907084317964701</v>
      </c>
      <c r="J24" s="62">
        <v>0.23331721221226401</v>
      </c>
      <c r="K24" s="62">
        <v>0.17055162674313101</v>
      </c>
      <c r="L24" s="34"/>
      <c r="M24" s="35"/>
      <c r="N24" s="35"/>
      <c r="O24" s="35"/>
      <c r="P24" s="34"/>
      <c r="Q24" s="34"/>
    </row>
    <row r="25" spans="1:17" x14ac:dyDescent="0.2">
      <c r="A25" s="42" t="s">
        <v>588</v>
      </c>
      <c r="B25" s="43">
        <v>15</v>
      </c>
      <c r="C25" s="42" t="s">
        <v>587</v>
      </c>
      <c r="D25" s="36">
        <v>1.6970000000000001</v>
      </c>
      <c r="E25" s="36">
        <v>13.545999999999999</v>
      </c>
      <c r="F25" s="36">
        <v>19.568000000000001</v>
      </c>
      <c r="G25" s="36">
        <v>31.606999999999999</v>
      </c>
      <c r="H25" s="36">
        <v>55.680999999999997</v>
      </c>
      <c r="I25" s="36">
        <v>1.702</v>
      </c>
      <c r="J25" s="35"/>
      <c r="K25" s="35"/>
      <c r="L25" s="35"/>
      <c r="M25" s="35"/>
      <c r="N25" s="35"/>
      <c r="O25" s="34"/>
      <c r="P25" s="34"/>
      <c r="Q25" s="34"/>
    </row>
    <row r="26" spans="1:17" ht="12.75" x14ac:dyDescent="0.25">
      <c r="A26" s="46" t="s">
        <v>586</v>
      </c>
      <c r="B26" s="51">
        <v>0</v>
      </c>
      <c r="C26" s="46" t="s">
        <v>599</v>
      </c>
      <c r="D26" s="52">
        <v>0.92772270850424798</v>
      </c>
      <c r="E26" s="52">
        <v>0.87686013952192998</v>
      </c>
      <c r="F26" s="52">
        <v>0.88550173257897202</v>
      </c>
      <c r="G26" s="52">
        <v>0.91402610501842096</v>
      </c>
      <c r="H26" s="52">
        <v>0.88563710876141599</v>
      </c>
      <c r="I26" s="52">
        <v>0.94918023201824198</v>
      </c>
      <c r="J26" s="35"/>
      <c r="K26" s="35"/>
      <c r="L26" s="35"/>
      <c r="M26" s="35"/>
      <c r="N26" s="35"/>
      <c r="O26" s="34"/>
      <c r="P26" s="34"/>
      <c r="Q26" s="34"/>
    </row>
    <row r="27" spans="1:17" x14ac:dyDescent="0.2">
      <c r="A27" s="47" t="s">
        <v>588</v>
      </c>
      <c r="B27" s="49">
        <v>15</v>
      </c>
      <c r="C27" s="47" t="s">
        <v>587</v>
      </c>
      <c r="D27" s="36">
        <v>1.6950000000000001</v>
      </c>
      <c r="E27" s="36">
        <v>15.065</v>
      </c>
      <c r="F27" s="36">
        <v>21.088999999999999</v>
      </c>
      <c r="G27" s="36">
        <v>33.130000000000003</v>
      </c>
      <c r="H27" s="36">
        <v>57.209000000000003</v>
      </c>
      <c r="I27" s="36">
        <v>1.6990000000000001</v>
      </c>
      <c r="O27" s="45"/>
      <c r="Q27" s="34"/>
    </row>
    <row r="28" spans="1:17" ht="12.75" x14ac:dyDescent="0.25">
      <c r="A28" s="46" t="s">
        <v>586</v>
      </c>
      <c r="B28" s="51">
        <v>0</v>
      </c>
      <c r="C28" s="46" t="s">
        <v>599</v>
      </c>
      <c r="D28" s="52">
        <v>0.92120686597107204</v>
      </c>
      <c r="E28" s="52">
        <v>0.90797412393830801</v>
      </c>
      <c r="F28" s="52">
        <v>0.91036446008655303</v>
      </c>
      <c r="G28" s="52">
        <v>0.90940807089719899</v>
      </c>
      <c r="H28" s="52">
        <v>0.89338711311388697</v>
      </c>
      <c r="I28" s="52">
        <v>0.90276206977852802</v>
      </c>
      <c r="O28" s="45"/>
      <c r="Q28" s="34"/>
    </row>
    <row r="29" spans="1:17" x14ac:dyDescent="0.2">
      <c r="A29" s="47" t="s">
        <v>588</v>
      </c>
      <c r="B29" s="49">
        <v>15</v>
      </c>
      <c r="C29" s="47" t="s">
        <v>587</v>
      </c>
      <c r="D29" s="36">
        <v>1.6970000000000001</v>
      </c>
      <c r="E29" s="36">
        <v>16.582000000000001</v>
      </c>
      <c r="F29" s="36">
        <v>22.606999999999999</v>
      </c>
      <c r="G29" s="36">
        <v>34.658999999999999</v>
      </c>
      <c r="H29" s="36">
        <v>58.731000000000002</v>
      </c>
      <c r="I29" s="36">
        <v>1.7030000000000001</v>
      </c>
      <c r="J29" s="35"/>
      <c r="K29" s="35"/>
      <c r="L29" s="35"/>
      <c r="M29" s="35"/>
      <c r="N29" s="35"/>
      <c r="O29" s="34"/>
      <c r="P29" s="34"/>
      <c r="Q29" s="34"/>
    </row>
    <row r="30" spans="1:17" ht="12.75" x14ac:dyDescent="0.25">
      <c r="A30" s="46" t="s">
        <v>586</v>
      </c>
      <c r="B30" s="51">
        <v>0</v>
      </c>
      <c r="C30" s="46" t="s">
        <v>599</v>
      </c>
      <c r="D30" s="52">
        <v>0.92597273491465903</v>
      </c>
      <c r="E30" s="52">
        <v>0.92434591592417603</v>
      </c>
      <c r="F30" s="52">
        <v>0.89112412193110901</v>
      </c>
      <c r="G30" s="52">
        <v>0.90046721234765204</v>
      </c>
      <c r="H30" s="52">
        <v>0.88846470560495105</v>
      </c>
      <c r="I30" s="52">
        <v>0.94081799662215104</v>
      </c>
      <c r="J30" s="35"/>
      <c r="K30" s="35"/>
      <c r="L30" s="35"/>
      <c r="M30" s="35"/>
      <c r="N30" s="35"/>
      <c r="O30" s="34"/>
      <c r="P30" s="34"/>
      <c r="Q30" s="34"/>
    </row>
    <row r="31" spans="1:17" x14ac:dyDescent="0.2">
      <c r="A31" s="33"/>
      <c r="B31" s="49"/>
      <c r="C31" s="53"/>
      <c r="O31" s="45"/>
      <c r="P31" s="34"/>
      <c r="Q31" s="34"/>
    </row>
    <row r="34" spans="1:50" s="36" customFormat="1" x14ac:dyDescent="0.2">
      <c r="A34" s="34"/>
      <c r="B34" s="34"/>
      <c r="C34" s="34"/>
      <c r="D34" s="40"/>
      <c r="E34" s="40"/>
      <c r="F34" s="40"/>
      <c r="G34" s="40"/>
      <c r="H34" s="40"/>
      <c r="I34" s="40"/>
      <c r="J34" s="40"/>
      <c r="K34" s="40"/>
      <c r="L34" s="40"/>
      <c r="M34" s="40"/>
      <c r="N34" s="40"/>
      <c r="O34" s="40"/>
      <c r="P34" s="45"/>
      <c r="Q34" s="45"/>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row>
    <row r="35" spans="1:50" s="36" customFormat="1" x14ac:dyDescent="0.2">
      <c r="A35" s="34"/>
      <c r="B35" s="34"/>
      <c r="C35" s="34"/>
      <c r="D35" s="40"/>
      <c r="E35" s="40"/>
      <c r="F35" s="40"/>
      <c r="G35" s="40"/>
      <c r="H35" s="40"/>
      <c r="I35" s="40"/>
      <c r="J35" s="40"/>
      <c r="K35" s="40"/>
      <c r="L35" s="40"/>
      <c r="M35" s="40"/>
      <c r="N35" s="40"/>
      <c r="O35" s="40"/>
      <c r="P35" s="45"/>
      <c r="Q35" s="45"/>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row>
    <row r="36" spans="1:50" s="36" customFormat="1" x14ac:dyDescent="0.2">
      <c r="A36" s="34"/>
      <c r="B36" s="34"/>
      <c r="C36" s="34"/>
      <c r="D36" s="40"/>
      <c r="E36" s="40"/>
      <c r="F36" s="40"/>
      <c r="G36" s="40"/>
      <c r="H36" s="40"/>
      <c r="I36" s="40"/>
      <c r="J36" s="40"/>
      <c r="K36" s="40"/>
      <c r="L36" s="40"/>
      <c r="M36" s="40"/>
      <c r="N36" s="40"/>
      <c r="O36" s="40"/>
      <c r="P36" s="45"/>
      <c r="Q36" s="45"/>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row>
    <row r="37" spans="1:50" s="36" customFormat="1" x14ac:dyDescent="0.2">
      <c r="A37" s="34"/>
      <c r="B37" s="34"/>
      <c r="C37" s="34"/>
      <c r="D37" s="40"/>
      <c r="E37" s="40"/>
      <c r="F37" s="40"/>
      <c r="G37" s="40"/>
      <c r="H37" s="40"/>
      <c r="I37" s="40"/>
      <c r="J37" s="40"/>
      <c r="K37" s="40"/>
      <c r="L37" s="40"/>
      <c r="M37" s="40"/>
      <c r="N37" s="40"/>
      <c r="O37" s="40"/>
      <c r="P37" s="45"/>
      <c r="Q37" s="45"/>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row>
    <row r="38" spans="1:50" s="36" customFormat="1" x14ac:dyDescent="0.2">
      <c r="A38" s="34"/>
      <c r="B38" s="34"/>
      <c r="C38" s="34"/>
      <c r="D38" s="40"/>
      <c r="E38" s="40"/>
      <c r="F38" s="40"/>
      <c r="G38" s="40"/>
      <c r="H38" s="40"/>
      <c r="I38" s="40"/>
      <c r="J38" s="40"/>
      <c r="K38" s="40"/>
      <c r="L38" s="40"/>
      <c r="M38" s="40"/>
      <c r="N38" s="40"/>
      <c r="O38" s="40"/>
      <c r="P38" s="45"/>
      <c r="Q38" s="45"/>
      <c r="R38" s="34"/>
      <c r="S38" s="34"/>
      <c r="T38" s="34"/>
      <c r="U38" s="34"/>
      <c r="V38" s="34"/>
      <c r="W38" s="34"/>
      <c r="X38" s="34"/>
      <c r="Y38" s="34"/>
      <c r="Z38" s="34"/>
      <c r="AA38" s="34"/>
      <c r="AB38" s="34"/>
      <c r="AC38" s="34"/>
      <c r="AD38" s="34"/>
      <c r="AE38" s="34"/>
      <c r="AF38" s="34"/>
      <c r="AG38" s="34"/>
      <c r="AH38" s="34"/>
      <c r="AI38" s="34"/>
      <c r="AJ38" s="34"/>
    </row>
    <row r="39" spans="1:50" s="36" customFormat="1" x14ac:dyDescent="0.2">
      <c r="A39" s="34"/>
      <c r="B39" s="34"/>
      <c r="C39" s="34"/>
      <c r="D39" s="40"/>
      <c r="E39" s="40"/>
      <c r="F39" s="40"/>
      <c r="G39" s="40"/>
      <c r="H39" s="40"/>
      <c r="I39" s="40"/>
      <c r="J39" s="40"/>
      <c r="K39" s="40"/>
      <c r="L39" s="40"/>
      <c r="M39" s="40"/>
      <c r="N39" s="40"/>
      <c r="O39" s="40"/>
      <c r="P39" s="45"/>
      <c r="Q39" s="45"/>
      <c r="R39" s="34"/>
      <c r="S39" s="34"/>
      <c r="T39" s="34"/>
      <c r="U39" s="34"/>
      <c r="V39" s="34"/>
      <c r="W39" s="34"/>
      <c r="X39" s="34"/>
      <c r="Y39" s="34"/>
      <c r="Z39" s="34"/>
      <c r="AA39" s="34"/>
      <c r="AB39" s="34"/>
      <c r="AC39" s="34"/>
      <c r="AD39" s="34"/>
      <c r="AE39" s="34"/>
      <c r="AF39" s="34"/>
      <c r="AG39" s="34"/>
      <c r="AH39" s="34"/>
      <c r="AI39" s="34"/>
      <c r="AJ39" s="34"/>
    </row>
    <row r="40" spans="1:50" x14ac:dyDescent="0.2">
      <c r="D40" s="35"/>
      <c r="E40" s="35"/>
      <c r="F40" s="55"/>
      <c r="G40" s="35"/>
      <c r="H40" s="35"/>
      <c r="I40" s="35"/>
      <c r="J40" s="35"/>
    </row>
    <row r="41" spans="1:50" x14ac:dyDescent="0.2">
      <c r="D41" s="35"/>
      <c r="E41" s="35"/>
      <c r="F41" s="55"/>
      <c r="G41" s="35"/>
      <c r="H41" s="35"/>
      <c r="I41" s="35"/>
      <c r="J41" s="35"/>
    </row>
    <row r="42" spans="1:50" x14ac:dyDescent="0.2">
      <c r="F42" s="55"/>
    </row>
    <row r="43" spans="1:50" x14ac:dyDescent="0.2">
      <c r="F43" s="55"/>
      <c r="P43" s="40"/>
      <c r="Q43" s="35"/>
    </row>
    <row r="44" spans="1:50" x14ac:dyDescent="0.2">
      <c r="F44" s="55"/>
      <c r="P44" s="40"/>
      <c r="Q44" s="40"/>
    </row>
    <row r="45" spans="1:50" x14ac:dyDescent="0.2">
      <c r="F45" s="55"/>
      <c r="P45" s="40"/>
      <c r="Q45" s="35"/>
    </row>
    <row r="46" spans="1:50" x14ac:dyDescent="0.2">
      <c r="F46" s="55"/>
      <c r="G46" s="35"/>
      <c r="H46" s="35"/>
      <c r="I46" s="35"/>
      <c r="J46" s="35"/>
      <c r="K46" s="35"/>
      <c r="L46" s="35"/>
      <c r="M46" s="35"/>
      <c r="N46" s="35"/>
      <c r="O46" s="35"/>
      <c r="P46" s="35"/>
      <c r="Q46" s="40"/>
    </row>
    <row r="47" spans="1:50" x14ac:dyDescent="0.2">
      <c r="F47" s="55"/>
      <c r="P47" s="40"/>
      <c r="Q47" s="35"/>
    </row>
    <row r="48" spans="1:50"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F0CD6-2B02-0F4B-BB64-0492073A16CD}">
  <dimension ref="A1:O19"/>
  <sheetViews>
    <sheetView workbookViewId="0">
      <selection activeCell="I22" sqref="I22"/>
    </sheetView>
  </sheetViews>
  <sheetFormatPr defaultColWidth="10.85546875" defaultRowHeight="14.25" x14ac:dyDescent="0.2"/>
  <cols>
    <col min="1" max="1" width="12.7109375" style="66" bestFit="1" customWidth="1"/>
    <col min="2" max="2" width="8.140625" style="66" bestFit="1" customWidth="1"/>
    <col min="3" max="3" width="5" style="66" bestFit="1" customWidth="1"/>
    <col min="4" max="4" width="8.85546875" style="66" bestFit="1" customWidth="1"/>
    <col min="5" max="5" width="5" style="66" bestFit="1" customWidth="1"/>
    <col min="6" max="6" width="5.85546875" style="66" bestFit="1" customWidth="1"/>
    <col min="7" max="7" width="5" style="66" bestFit="1" customWidth="1"/>
    <col min="8" max="8" width="9" style="66" bestFit="1" customWidth="1"/>
    <col min="9" max="9" width="5" style="66" bestFit="1" customWidth="1"/>
    <col min="10" max="10" width="14.7109375" style="66" bestFit="1" customWidth="1"/>
    <col min="11" max="11" width="5.85546875" style="66" bestFit="1" customWidth="1"/>
    <col min="12" max="12" width="12.85546875" style="66" bestFit="1" customWidth="1"/>
    <col min="13" max="13" width="6.28515625" style="66" bestFit="1" customWidth="1"/>
    <col min="14" max="14" width="11.28515625" style="66" bestFit="1" customWidth="1"/>
    <col min="15" max="15" width="6.28515625" style="66" bestFit="1" customWidth="1"/>
    <col min="16" max="16384" width="10.85546875" style="66"/>
  </cols>
  <sheetData>
    <row r="1" spans="1:15" ht="15.75" x14ac:dyDescent="0.2">
      <c r="A1" s="65" t="s">
        <v>567</v>
      </c>
      <c r="B1" s="65" t="s">
        <v>566</v>
      </c>
      <c r="C1" s="65"/>
      <c r="D1" s="65" t="s">
        <v>565</v>
      </c>
      <c r="E1" s="65"/>
      <c r="F1" s="65" t="s">
        <v>564</v>
      </c>
      <c r="G1" s="65"/>
      <c r="H1" s="65" t="s">
        <v>356</v>
      </c>
      <c r="I1" s="65"/>
      <c r="J1" s="65" t="s">
        <v>563</v>
      </c>
      <c r="K1" s="65"/>
      <c r="L1" s="65" t="s">
        <v>562</v>
      </c>
      <c r="M1" s="65"/>
      <c r="N1" s="65" t="s">
        <v>561</v>
      </c>
      <c r="O1" s="65"/>
    </row>
    <row r="2" spans="1:15" ht="15.75" x14ac:dyDescent="0.2">
      <c r="A2" s="67" t="s">
        <v>29</v>
      </c>
      <c r="B2" s="68">
        <v>2.5</v>
      </c>
      <c r="C2" s="68">
        <f t="shared" ref="C2:C19" si="0">B2*(1/100)</f>
        <v>2.5000000000000001E-2</v>
      </c>
      <c r="D2" s="68">
        <v>13.2</v>
      </c>
      <c r="E2" s="68">
        <f t="shared" ref="E2:E19" si="1">D2*(4/100)</f>
        <v>0.52800000000000002</v>
      </c>
      <c r="F2" s="68">
        <v>3.1543799999999997</v>
      </c>
      <c r="G2" s="68">
        <f t="shared" ref="G2:G19" si="2">F2*(1/100)</f>
        <v>3.1543799999999997E-2</v>
      </c>
      <c r="H2" s="69">
        <v>139</v>
      </c>
      <c r="I2" s="68">
        <f t="shared" ref="I2:I19" si="3">H2*1/100</f>
        <v>1.39</v>
      </c>
      <c r="J2" s="69">
        <v>180</v>
      </c>
      <c r="K2" s="69">
        <v>720</v>
      </c>
      <c r="L2" s="69">
        <v>6.1759999999999993</v>
      </c>
      <c r="M2" s="69">
        <v>1.048</v>
      </c>
      <c r="N2" s="69"/>
      <c r="O2" s="69"/>
    </row>
    <row r="3" spans="1:15" ht="15.75" x14ac:dyDescent="0.2">
      <c r="A3" s="67" t="s">
        <v>28</v>
      </c>
      <c r="B3" s="68">
        <v>2.4</v>
      </c>
      <c r="C3" s="68">
        <f t="shared" si="0"/>
        <v>2.4E-2</v>
      </c>
      <c r="D3" s="68">
        <v>11.6</v>
      </c>
      <c r="E3" s="68">
        <f t="shared" si="1"/>
        <v>0.46399999999999997</v>
      </c>
      <c r="F3" s="68">
        <v>3.1543799999999997</v>
      </c>
      <c r="G3" s="68">
        <f t="shared" si="2"/>
        <v>3.1543799999999997E-2</v>
      </c>
      <c r="H3" s="69">
        <v>122</v>
      </c>
      <c r="I3" s="68">
        <f t="shared" si="3"/>
        <v>1.22</v>
      </c>
      <c r="J3" s="69">
        <v>180</v>
      </c>
      <c r="K3" s="69">
        <v>1000</v>
      </c>
      <c r="L3" s="69">
        <v>6.3609999999999998</v>
      </c>
      <c r="M3" s="69">
        <v>1.528</v>
      </c>
      <c r="N3" s="69"/>
      <c r="O3" s="69"/>
    </row>
    <row r="4" spans="1:15" ht="15.75" x14ac:dyDescent="0.2">
      <c r="A4" s="67" t="s">
        <v>27</v>
      </c>
      <c r="B4" s="68">
        <v>1.7</v>
      </c>
      <c r="C4" s="68">
        <f t="shared" si="0"/>
        <v>1.7000000000000001E-2</v>
      </c>
      <c r="D4" s="68">
        <v>6.7</v>
      </c>
      <c r="E4" s="68">
        <f t="shared" si="1"/>
        <v>0.26800000000000002</v>
      </c>
      <c r="F4" s="68">
        <v>1.552287</v>
      </c>
      <c r="G4" s="68">
        <f t="shared" si="2"/>
        <v>1.5522869999999999E-2</v>
      </c>
      <c r="H4" s="68">
        <v>68</v>
      </c>
      <c r="I4" s="68">
        <f t="shared" si="3"/>
        <v>0.68</v>
      </c>
      <c r="J4" s="69">
        <v>180</v>
      </c>
      <c r="K4" s="69">
        <v>1000</v>
      </c>
      <c r="L4" s="69">
        <v>4.4689999999999994</v>
      </c>
      <c r="M4" s="69">
        <v>1.492</v>
      </c>
      <c r="N4" s="69"/>
      <c r="O4" s="69"/>
    </row>
    <row r="5" spans="1:15" ht="15.75" x14ac:dyDescent="0.2">
      <c r="A5" s="67" t="s">
        <v>13</v>
      </c>
      <c r="B5" s="68">
        <v>6.7</v>
      </c>
      <c r="C5" s="68">
        <f t="shared" si="0"/>
        <v>6.7000000000000004E-2</v>
      </c>
      <c r="D5" s="68">
        <v>19.899999999999999</v>
      </c>
      <c r="E5" s="68">
        <f t="shared" si="1"/>
        <v>0.79599999999999993</v>
      </c>
      <c r="F5" s="68">
        <v>4.059188999999999</v>
      </c>
      <c r="G5" s="68">
        <f t="shared" si="2"/>
        <v>4.0591889999999992E-2</v>
      </c>
      <c r="H5" s="68">
        <v>174</v>
      </c>
      <c r="I5" s="68">
        <f t="shared" si="3"/>
        <v>1.74</v>
      </c>
      <c r="J5" s="69">
        <v>180</v>
      </c>
      <c r="K5" s="69">
        <v>750</v>
      </c>
      <c r="L5" s="69">
        <v>8.5250000000000004</v>
      </c>
      <c r="M5" s="69">
        <v>1.137</v>
      </c>
      <c r="N5" s="69">
        <v>6.3739999999999997</v>
      </c>
      <c r="O5" s="69">
        <v>0.38300000000000001</v>
      </c>
    </row>
    <row r="6" spans="1:15" ht="15.75" x14ac:dyDescent="0.2">
      <c r="A6" s="67" t="s">
        <v>12</v>
      </c>
      <c r="B6" s="68">
        <v>3.1</v>
      </c>
      <c r="C6" s="68">
        <f t="shared" si="0"/>
        <v>3.1000000000000003E-2</v>
      </c>
      <c r="D6" s="68">
        <v>9.4</v>
      </c>
      <c r="E6" s="68">
        <f t="shared" si="1"/>
        <v>0.376</v>
      </c>
      <c r="F6" s="68">
        <v>3.1294769999999996</v>
      </c>
      <c r="G6" s="68">
        <f t="shared" si="2"/>
        <v>3.129477E-2</v>
      </c>
      <c r="H6" s="68">
        <v>108</v>
      </c>
      <c r="I6" s="68">
        <f t="shared" si="3"/>
        <v>1.08</v>
      </c>
      <c r="J6" s="69">
        <v>750</v>
      </c>
      <c r="K6" s="69">
        <v>1000</v>
      </c>
      <c r="L6" s="69">
        <v>7.0209999999999999</v>
      </c>
      <c r="M6" s="69">
        <v>0.45300000000000001</v>
      </c>
      <c r="N6" s="69">
        <v>3.5950000000000002</v>
      </c>
      <c r="O6" s="69">
        <v>0.127</v>
      </c>
    </row>
    <row r="7" spans="1:15" ht="15.75" x14ac:dyDescent="0.2">
      <c r="A7" s="67" t="s">
        <v>26</v>
      </c>
      <c r="B7" s="68">
        <v>3.4</v>
      </c>
      <c r="C7" s="68">
        <f t="shared" si="0"/>
        <v>3.4000000000000002E-2</v>
      </c>
      <c r="D7" s="68">
        <v>12.7</v>
      </c>
      <c r="E7" s="68">
        <f t="shared" si="1"/>
        <v>0.50800000000000001</v>
      </c>
      <c r="F7" s="68">
        <v>2.9219519999999997</v>
      </c>
      <c r="G7" s="68">
        <f t="shared" si="2"/>
        <v>2.9219519999999999E-2</v>
      </c>
      <c r="H7" s="69">
        <v>105</v>
      </c>
      <c r="I7" s="68">
        <f t="shared" si="3"/>
        <v>1.05</v>
      </c>
      <c r="J7" s="69">
        <v>180</v>
      </c>
      <c r="K7" s="69">
        <v>1000</v>
      </c>
      <c r="L7" s="69">
        <v>6.4790000000000001</v>
      </c>
      <c r="M7" s="69">
        <v>1.5229999999999999</v>
      </c>
      <c r="N7" s="69"/>
      <c r="O7" s="69"/>
    </row>
    <row r="8" spans="1:15" ht="15.75" x14ac:dyDescent="0.2">
      <c r="A8" s="67" t="s">
        <v>25</v>
      </c>
      <c r="B8" s="68">
        <v>2.4</v>
      </c>
      <c r="C8" s="68">
        <f t="shared" si="0"/>
        <v>2.4E-2</v>
      </c>
      <c r="D8" s="68">
        <v>11.4</v>
      </c>
      <c r="E8" s="68">
        <f t="shared" si="1"/>
        <v>0.45600000000000002</v>
      </c>
      <c r="F8" s="68">
        <v>2.9966609999999996</v>
      </c>
      <c r="G8" s="68">
        <f t="shared" si="2"/>
        <v>2.9966609999999998E-2</v>
      </c>
      <c r="H8" s="68">
        <v>115</v>
      </c>
      <c r="I8" s="68">
        <f t="shared" si="3"/>
        <v>1.1499999999999999</v>
      </c>
      <c r="J8" s="69">
        <v>180</v>
      </c>
      <c r="K8" s="69">
        <v>1000</v>
      </c>
      <c r="L8" s="69">
        <v>6.218</v>
      </c>
      <c r="M8" s="69">
        <v>1.524</v>
      </c>
      <c r="N8" s="69"/>
      <c r="O8" s="69"/>
    </row>
    <row r="9" spans="1:15" ht="15.75" x14ac:dyDescent="0.2">
      <c r="A9" s="67" t="s">
        <v>24</v>
      </c>
      <c r="B9" s="68">
        <v>2.8</v>
      </c>
      <c r="C9" s="68">
        <f t="shared" si="0"/>
        <v>2.7999999999999997E-2</v>
      </c>
      <c r="D9" s="68">
        <v>11.7</v>
      </c>
      <c r="E9" s="68">
        <f t="shared" si="1"/>
        <v>0.46799999999999997</v>
      </c>
      <c r="F9" s="68">
        <v>3.1626809999999996</v>
      </c>
      <c r="G9" s="68">
        <f t="shared" si="2"/>
        <v>3.1626809999999998E-2</v>
      </c>
      <c r="H9" s="69">
        <v>114</v>
      </c>
      <c r="I9" s="68">
        <f t="shared" si="3"/>
        <v>1.1399999999999999</v>
      </c>
      <c r="J9" s="69">
        <v>180</v>
      </c>
      <c r="K9" s="69">
        <v>700</v>
      </c>
      <c r="L9" s="69">
        <v>6.1219999999999999</v>
      </c>
      <c r="M9" s="69">
        <v>1.012</v>
      </c>
      <c r="N9" s="69"/>
      <c r="O9" s="69"/>
    </row>
    <row r="10" spans="1:15" ht="15.75" x14ac:dyDescent="0.2">
      <c r="A10" s="67" t="s">
        <v>23</v>
      </c>
      <c r="B10" s="68">
        <v>4.0999999999999996</v>
      </c>
      <c r="C10" s="68">
        <f t="shared" si="0"/>
        <v>4.0999999999999995E-2</v>
      </c>
      <c r="D10" s="68">
        <v>14.9</v>
      </c>
      <c r="E10" s="68">
        <f t="shared" si="1"/>
        <v>0.59599999999999997</v>
      </c>
      <c r="F10" s="68">
        <v>3.1045739999999999</v>
      </c>
      <c r="G10" s="68">
        <f t="shared" si="2"/>
        <v>3.1045739999999999E-2</v>
      </c>
      <c r="H10" s="69">
        <v>135</v>
      </c>
      <c r="I10" s="68">
        <f t="shared" si="3"/>
        <v>1.35</v>
      </c>
      <c r="J10" s="69">
        <v>180</v>
      </c>
      <c r="K10" s="69">
        <v>400</v>
      </c>
      <c r="L10" s="69">
        <v>6.27</v>
      </c>
      <c r="M10" s="69">
        <v>0.45200000000000001</v>
      </c>
      <c r="N10" s="69"/>
      <c r="O10" s="69"/>
    </row>
    <row r="11" spans="1:15" ht="15.75" x14ac:dyDescent="0.2">
      <c r="A11" s="67" t="s">
        <v>22</v>
      </c>
      <c r="B11" s="68">
        <v>6.2</v>
      </c>
      <c r="C11" s="68">
        <f t="shared" si="0"/>
        <v>6.2000000000000006E-2</v>
      </c>
      <c r="D11" s="68">
        <v>24.5</v>
      </c>
      <c r="E11" s="68">
        <f t="shared" si="1"/>
        <v>0.98</v>
      </c>
      <c r="F11" s="68">
        <v>3.7105469999999996</v>
      </c>
      <c r="G11" s="68">
        <f t="shared" si="2"/>
        <v>3.7105469999999995E-2</v>
      </c>
      <c r="H11" s="69">
        <v>134</v>
      </c>
      <c r="I11" s="68">
        <f t="shared" si="3"/>
        <v>1.34</v>
      </c>
      <c r="J11" s="69">
        <v>180</v>
      </c>
      <c r="K11" s="69">
        <v>900</v>
      </c>
      <c r="L11" s="69">
        <v>8.57</v>
      </c>
      <c r="M11" s="69">
        <v>1.39</v>
      </c>
      <c r="N11" s="69"/>
      <c r="O11" s="69"/>
    </row>
    <row r="12" spans="1:15" ht="15.75" x14ac:dyDescent="0.2">
      <c r="A12" s="67" t="s">
        <v>11</v>
      </c>
      <c r="B12" s="68">
        <v>3.1</v>
      </c>
      <c r="C12" s="68">
        <f t="shared" si="0"/>
        <v>3.1000000000000003E-2</v>
      </c>
      <c r="D12" s="68">
        <v>14</v>
      </c>
      <c r="E12" s="68">
        <f t="shared" si="1"/>
        <v>0.56000000000000005</v>
      </c>
      <c r="F12" s="68">
        <v>2.8555439999999996</v>
      </c>
      <c r="G12" s="68">
        <f t="shared" si="2"/>
        <v>2.8555439999999998E-2</v>
      </c>
      <c r="H12" s="68">
        <v>106</v>
      </c>
      <c r="I12" s="68">
        <f t="shared" si="3"/>
        <v>1.06</v>
      </c>
      <c r="J12" s="69">
        <v>250</v>
      </c>
      <c r="K12" s="69">
        <v>1000</v>
      </c>
      <c r="L12" s="69">
        <v>6.5089999999999995</v>
      </c>
      <c r="M12" s="69">
        <v>1.383</v>
      </c>
      <c r="N12" s="69">
        <v>3.9650000000000003</v>
      </c>
      <c r="O12" s="69">
        <v>0.32500000000000001</v>
      </c>
    </row>
    <row r="13" spans="1:15" ht="15.75" x14ac:dyDescent="0.2">
      <c r="A13" s="67" t="s">
        <v>21</v>
      </c>
      <c r="B13" s="68">
        <v>2.6</v>
      </c>
      <c r="C13" s="68">
        <f t="shared" si="0"/>
        <v>2.6000000000000002E-2</v>
      </c>
      <c r="D13" s="68">
        <v>11.3</v>
      </c>
      <c r="E13" s="68">
        <f t="shared" si="1"/>
        <v>0.45200000000000001</v>
      </c>
      <c r="F13" s="68">
        <v>3.2705939999999996</v>
      </c>
      <c r="G13" s="68">
        <f t="shared" si="2"/>
        <v>3.2705939999999996E-2</v>
      </c>
      <c r="H13" s="69">
        <v>140</v>
      </c>
      <c r="I13" s="68">
        <f t="shared" si="3"/>
        <v>1.4</v>
      </c>
      <c r="J13" s="69">
        <v>180</v>
      </c>
      <c r="K13" s="69">
        <v>600</v>
      </c>
      <c r="L13" s="69">
        <v>6.0229999999999997</v>
      </c>
      <c r="M13" s="69">
        <v>0.82899999999999996</v>
      </c>
      <c r="N13" s="69"/>
      <c r="O13" s="69"/>
    </row>
    <row r="14" spans="1:15" ht="15.75" x14ac:dyDescent="0.2">
      <c r="A14" s="67" t="s">
        <v>20</v>
      </c>
      <c r="B14" s="68">
        <v>2.5</v>
      </c>
      <c r="C14" s="68">
        <f t="shared" si="0"/>
        <v>2.5000000000000001E-2</v>
      </c>
      <c r="D14" s="68">
        <v>11.8</v>
      </c>
      <c r="E14" s="68">
        <f t="shared" si="1"/>
        <v>0.47200000000000003</v>
      </c>
      <c r="F14" s="68">
        <v>3.3785069999999999</v>
      </c>
      <c r="G14" s="68">
        <f t="shared" si="2"/>
        <v>3.378507E-2</v>
      </c>
      <c r="H14" s="69">
        <v>135</v>
      </c>
      <c r="I14" s="68">
        <f t="shared" si="3"/>
        <v>1.35</v>
      </c>
      <c r="J14" s="69">
        <v>180</v>
      </c>
      <c r="K14" s="69">
        <v>400</v>
      </c>
      <c r="L14" s="69">
        <v>5.8949999999999996</v>
      </c>
      <c r="M14" s="69">
        <v>0.44900000000000001</v>
      </c>
      <c r="N14" s="69"/>
      <c r="O14" s="69"/>
    </row>
    <row r="15" spans="1:15" ht="15.75" x14ac:dyDescent="0.2">
      <c r="A15" s="67" t="s">
        <v>10</v>
      </c>
      <c r="B15" s="68">
        <v>3.1</v>
      </c>
      <c r="C15" s="68">
        <f t="shared" si="0"/>
        <v>3.1000000000000003E-2</v>
      </c>
      <c r="D15" s="68">
        <v>12.3</v>
      </c>
      <c r="E15" s="68">
        <f t="shared" si="1"/>
        <v>0.49200000000000005</v>
      </c>
      <c r="F15" s="68">
        <v>3.2124869999999999</v>
      </c>
      <c r="G15" s="68">
        <f t="shared" si="2"/>
        <v>3.212487E-2</v>
      </c>
      <c r="H15" s="68">
        <v>131</v>
      </c>
      <c r="I15" s="68">
        <f t="shared" si="3"/>
        <v>1.31</v>
      </c>
      <c r="J15" s="69">
        <v>180</v>
      </c>
      <c r="K15" s="69">
        <v>600</v>
      </c>
      <c r="L15" s="69">
        <v>6.1639999999999997</v>
      </c>
      <c r="M15" s="69">
        <v>0.82899999999999996</v>
      </c>
      <c r="N15" s="69">
        <v>4.4209999999999994</v>
      </c>
      <c r="O15" s="69">
        <v>0.22600000000000001</v>
      </c>
    </row>
    <row r="16" spans="1:15" ht="15.75" x14ac:dyDescent="0.2">
      <c r="A16" s="67" t="s">
        <v>9</v>
      </c>
      <c r="B16" s="68">
        <v>3.3</v>
      </c>
      <c r="C16" s="68">
        <f t="shared" si="0"/>
        <v>3.3000000000000002E-2</v>
      </c>
      <c r="D16" s="68">
        <v>13.9</v>
      </c>
      <c r="E16" s="68">
        <f t="shared" si="1"/>
        <v>0.55600000000000005</v>
      </c>
      <c r="F16" s="68">
        <v>3.4283129999999997</v>
      </c>
      <c r="G16" s="68">
        <f t="shared" si="2"/>
        <v>3.4283129999999995E-2</v>
      </c>
      <c r="H16" s="68">
        <v>135</v>
      </c>
      <c r="I16" s="68">
        <f t="shared" si="3"/>
        <v>1.35</v>
      </c>
      <c r="J16" s="69">
        <v>180</v>
      </c>
      <c r="K16" s="69">
        <v>1000</v>
      </c>
      <c r="L16" s="69">
        <v>6.9799999999999995</v>
      </c>
      <c r="M16" s="69">
        <v>1.538</v>
      </c>
      <c r="N16" s="69">
        <v>4.5389999999999997</v>
      </c>
      <c r="O16" s="69">
        <v>0.42399999999999999</v>
      </c>
    </row>
    <row r="17" spans="1:15" ht="15.75" x14ac:dyDescent="0.2">
      <c r="A17" s="67" t="s">
        <v>8</v>
      </c>
      <c r="B17" s="68">
        <v>4.0999999999999996</v>
      </c>
      <c r="C17" s="68">
        <f t="shared" si="0"/>
        <v>4.0999999999999995E-2</v>
      </c>
      <c r="D17" s="68">
        <v>13.2</v>
      </c>
      <c r="E17" s="68">
        <f t="shared" si="1"/>
        <v>0.52800000000000002</v>
      </c>
      <c r="F17" s="68">
        <v>3.3619049999999997</v>
      </c>
      <c r="G17" s="68">
        <f t="shared" si="2"/>
        <v>3.3619049999999998E-2</v>
      </c>
      <c r="H17" s="68">
        <v>165</v>
      </c>
      <c r="I17" s="68">
        <f t="shared" si="3"/>
        <v>1.65</v>
      </c>
      <c r="J17" s="69">
        <v>180</v>
      </c>
      <c r="K17" s="69">
        <v>1000</v>
      </c>
      <c r="L17" s="69">
        <v>7.0619999999999994</v>
      </c>
      <c r="M17" s="69">
        <v>1.5369999999999999</v>
      </c>
      <c r="N17" s="69">
        <v>4.6059999999999999</v>
      </c>
      <c r="O17" s="69">
        <v>0.41799999999999998</v>
      </c>
    </row>
    <row r="18" spans="1:15" ht="15.75" x14ac:dyDescent="0.2">
      <c r="A18" s="67" t="s">
        <v>19</v>
      </c>
      <c r="B18" s="68">
        <v>5.6</v>
      </c>
      <c r="C18" s="68">
        <f t="shared" si="0"/>
        <v>5.5999999999999994E-2</v>
      </c>
      <c r="D18" s="68">
        <v>13.3</v>
      </c>
      <c r="E18" s="68">
        <f t="shared" si="1"/>
        <v>0.53200000000000003</v>
      </c>
      <c r="F18" s="68">
        <v>3.0713699999999999</v>
      </c>
      <c r="G18" s="68">
        <f t="shared" si="2"/>
        <v>3.07137E-2</v>
      </c>
      <c r="H18" s="68">
        <v>152</v>
      </c>
      <c r="I18" s="68">
        <f t="shared" si="3"/>
        <v>1.52</v>
      </c>
      <c r="J18" s="69">
        <v>180</v>
      </c>
      <c r="K18" s="69">
        <v>1000</v>
      </c>
      <c r="L18" s="69">
        <v>7.1749999999999998</v>
      </c>
      <c r="M18" s="69">
        <v>1.532</v>
      </c>
      <c r="N18" s="69"/>
      <c r="O18" s="69"/>
    </row>
    <row r="19" spans="1:15" ht="15.75" x14ac:dyDescent="0.2">
      <c r="A19" s="67" t="s">
        <v>18</v>
      </c>
      <c r="B19" s="68">
        <v>2.6</v>
      </c>
      <c r="C19" s="68">
        <f t="shared" si="0"/>
        <v>2.6000000000000002E-2</v>
      </c>
      <c r="D19" s="68">
        <v>11</v>
      </c>
      <c r="E19" s="68">
        <f t="shared" si="1"/>
        <v>0.44</v>
      </c>
      <c r="F19" s="68">
        <v>3.0962729999999996</v>
      </c>
      <c r="G19" s="68">
        <f t="shared" si="2"/>
        <v>3.0962729999999997E-2</v>
      </c>
      <c r="H19" s="68">
        <v>120</v>
      </c>
      <c r="I19" s="68">
        <f t="shared" si="3"/>
        <v>1.2</v>
      </c>
      <c r="J19" s="69">
        <v>180</v>
      </c>
      <c r="K19" s="69">
        <v>760</v>
      </c>
      <c r="L19" s="69">
        <v>6.0419999999999998</v>
      </c>
      <c r="M19" s="69">
        <v>1.1180000000000001</v>
      </c>
      <c r="N19" s="69"/>
      <c r="O19" s="69"/>
    </row>
  </sheetData>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F793C-179F-9247-A67F-1ABC5C9410D7}">
  <dimension ref="A1:U106"/>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21" width="8.85546875" style="36"/>
    <col min="22"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611</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5.8949999999999996</v>
      </c>
      <c r="E3" s="50">
        <v>0.44900000000000001</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9.7000000000000003E-2</v>
      </c>
      <c r="C6" s="47" t="s">
        <v>599</v>
      </c>
      <c r="D6" s="48">
        <v>1.05475784105056</v>
      </c>
      <c r="E6" s="48">
        <v>2.1093534709984798E-3</v>
      </c>
      <c r="F6" s="48">
        <v>0.28757388702825998</v>
      </c>
      <c r="G6" s="48">
        <v>0.542266630978957</v>
      </c>
      <c r="H6" s="48">
        <v>1.31144650040225</v>
      </c>
      <c r="I6" s="48">
        <v>2.1830418882156999</v>
      </c>
      <c r="J6" s="48">
        <v>3.2139331616680602</v>
      </c>
      <c r="K6" s="48">
        <v>4.3673422099613104</v>
      </c>
      <c r="L6" s="48">
        <v>5.2475803985099496</v>
      </c>
      <c r="M6" s="48">
        <v>5.6944477414944004</v>
      </c>
      <c r="N6" s="48">
        <v>6.5312452852592197E-3</v>
      </c>
      <c r="O6" s="48">
        <v>0.28399631273924802</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9.7000000000000003E-2</v>
      </c>
      <c r="C8" s="47" t="s">
        <v>599</v>
      </c>
      <c r="D8" s="60">
        <v>1.0286334511416499</v>
      </c>
      <c r="E8" s="60">
        <v>1.24713683725431E-3</v>
      </c>
      <c r="F8" s="60">
        <v>0.28140598123006799</v>
      </c>
      <c r="G8" s="60">
        <v>0.53394177599780401</v>
      </c>
      <c r="H8" s="60">
        <v>1.3210234173336399</v>
      </c>
      <c r="I8" s="60">
        <v>2.17826368293299</v>
      </c>
      <c r="J8" s="60">
        <v>3.3153976626436101</v>
      </c>
      <c r="K8" s="60">
        <v>4.4744323115132296</v>
      </c>
      <c r="L8" s="60">
        <v>5.4660887465491204</v>
      </c>
      <c r="M8" s="60">
        <v>6.0231225441566902</v>
      </c>
      <c r="N8" s="60">
        <v>6.9620132800331004E-3</v>
      </c>
      <c r="O8" s="60">
        <v>0.28968069482119702</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27">
        <v>9.7000000000000003E-2</v>
      </c>
      <c r="C10" s="46" t="s">
        <v>599</v>
      </c>
      <c r="D10" s="60">
        <v>1.01662631833962</v>
      </c>
      <c r="E10" s="60">
        <v>1.1757197185933699E-3</v>
      </c>
      <c r="F10" s="60">
        <v>0.28090169928026698</v>
      </c>
      <c r="G10" s="60">
        <v>0.52961454439722799</v>
      </c>
      <c r="H10" s="60">
        <v>1.31917431009464</v>
      </c>
      <c r="I10" s="60">
        <v>2.1944614309064501</v>
      </c>
      <c r="J10" s="60">
        <v>3.3507999509914601</v>
      </c>
      <c r="K10" s="60">
        <v>4.4850117635767299</v>
      </c>
      <c r="L10" s="60">
        <v>5.3939414792922999</v>
      </c>
      <c r="M10" s="60">
        <v>5.9511396439152504</v>
      </c>
      <c r="N10" s="60">
        <v>4.1278217993759303E-3</v>
      </c>
      <c r="O10" s="60">
        <v>0.286916145471657</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0.97100547219499</v>
      </c>
      <c r="E12" s="60">
        <v>0.97318834418601896</v>
      </c>
      <c r="F12" s="60">
        <v>0.97251896073923705</v>
      </c>
      <c r="G12" s="60">
        <v>0.95551157458767799</v>
      </c>
      <c r="H12" s="60">
        <v>0.959911876354126</v>
      </c>
      <c r="I12" s="60">
        <v>0.94121243446799097</v>
      </c>
      <c r="J12" s="60">
        <v>0.93830395629202201</v>
      </c>
      <c r="K12" s="60">
        <v>0.93445701293794403</v>
      </c>
      <c r="L12" s="60">
        <v>0.88494209140042202</v>
      </c>
      <c r="M12" s="60">
        <v>0.87916671417110404</v>
      </c>
      <c r="N12" s="60">
        <v>0.82479532938494904</v>
      </c>
      <c r="O12" s="60">
        <v>0.79270725309398704</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0.97046966319268602</v>
      </c>
      <c r="E14" s="61">
        <v>0.95876170066921995</v>
      </c>
      <c r="F14" s="52">
        <v>0.95814430840241305</v>
      </c>
      <c r="G14" s="52">
        <v>0.96553475151963497</v>
      </c>
      <c r="H14" s="52">
        <v>0.96288405823289502</v>
      </c>
      <c r="I14" s="52">
        <v>0.96129954706937404</v>
      </c>
      <c r="J14" s="62">
        <v>0.91978830424807301</v>
      </c>
      <c r="K14" s="62">
        <v>0.90567236571450305</v>
      </c>
      <c r="L14" s="62">
        <v>0.83942860533385499</v>
      </c>
      <c r="M14" s="62">
        <v>0.80088553842992305</v>
      </c>
      <c r="N14" s="62">
        <v>0.729848329775174</v>
      </c>
      <c r="O14" s="62">
        <v>0.66348615105497399</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0.96250345637533996</v>
      </c>
      <c r="E16" s="62">
        <v>0.98266761197473196</v>
      </c>
      <c r="F16" s="62">
        <v>0.96535573088307403</v>
      </c>
      <c r="G16" s="62">
        <v>0.96516663402958403</v>
      </c>
      <c r="H16" s="62">
        <v>0.93793427150841502</v>
      </c>
      <c r="I16" s="62">
        <v>0.91872139430119204</v>
      </c>
      <c r="J16" s="62">
        <v>0.88677099049239805</v>
      </c>
      <c r="K16" s="62">
        <v>0.83229856259289003</v>
      </c>
      <c r="L16" s="62">
        <v>0.75913464569458</v>
      </c>
      <c r="M16" s="62">
        <v>0.66543159066616497</v>
      </c>
      <c r="N16" s="62">
        <v>0.56079853197975504</v>
      </c>
      <c r="O16" s="62">
        <v>0.433842570929522</v>
      </c>
    </row>
    <row r="17" spans="1:21"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21" x14ac:dyDescent="0.2">
      <c r="A18" s="46" t="s">
        <v>586</v>
      </c>
      <c r="B18" s="51">
        <v>0</v>
      </c>
      <c r="C18" s="46" t="s">
        <v>600</v>
      </c>
      <c r="D18" s="62">
        <v>0.95158640085675805</v>
      </c>
      <c r="E18" s="62">
        <v>0.94996835657215595</v>
      </c>
      <c r="F18" s="62">
        <v>0.92396507992824295</v>
      </c>
      <c r="G18" s="62">
        <v>0.91912607454126205</v>
      </c>
      <c r="H18" s="62">
        <v>0.89306679208669104</v>
      </c>
      <c r="I18" s="62">
        <v>0.85440938291401103</v>
      </c>
      <c r="J18" s="62">
        <v>0.78733180510285705</v>
      </c>
      <c r="K18" s="62">
        <v>0.69435576890862905</v>
      </c>
      <c r="L18" s="62">
        <v>0.56331565707621201</v>
      </c>
      <c r="M18" s="62">
        <v>0.44078664279999002</v>
      </c>
      <c r="N18" s="62">
        <v>0.342542777445074</v>
      </c>
      <c r="O18" s="62">
        <v>0.224136698046041</v>
      </c>
    </row>
    <row r="19" spans="1:21"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21" x14ac:dyDescent="0.2">
      <c r="A20" s="46" t="s">
        <v>586</v>
      </c>
      <c r="B20" s="51">
        <v>0</v>
      </c>
      <c r="C20" s="46" t="s">
        <v>600</v>
      </c>
      <c r="D20" s="62">
        <v>0.94464357509228902</v>
      </c>
      <c r="E20" s="62">
        <v>0.91515175322847198</v>
      </c>
      <c r="F20" s="62">
        <v>0.88833909985028603</v>
      </c>
      <c r="G20" s="62">
        <v>0.84092088859702296</v>
      </c>
      <c r="H20" s="62">
        <v>0.77340977113827003</v>
      </c>
      <c r="I20" s="62">
        <v>0.69887889468591202</v>
      </c>
      <c r="J20" s="62">
        <v>0.58723830665557497</v>
      </c>
      <c r="K20" s="62">
        <v>0.47363965842066502</v>
      </c>
      <c r="L20" s="62">
        <v>0.34299904975558099</v>
      </c>
      <c r="M20" s="62">
        <v>0.242057874975173</v>
      </c>
      <c r="N20" s="62">
        <v>0.15482862315926599</v>
      </c>
      <c r="O20" s="62">
        <v>9.0116486324922307E-2</v>
      </c>
    </row>
    <row r="21" spans="1:21"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21" x14ac:dyDescent="0.2">
      <c r="A22" s="46" t="s">
        <v>586</v>
      </c>
      <c r="B22" s="51">
        <v>0</v>
      </c>
      <c r="C22" s="46" t="s">
        <v>600</v>
      </c>
      <c r="D22" s="62">
        <v>0.75300134051712997</v>
      </c>
      <c r="E22" s="62">
        <v>0.60110068184934495</v>
      </c>
      <c r="F22" s="62">
        <v>0.51163353711273896</v>
      </c>
      <c r="G22" s="62">
        <v>0.41129320664186497</v>
      </c>
      <c r="H22" s="62">
        <v>0.30956566052182299</v>
      </c>
      <c r="I22" s="62">
        <v>0.196654230037244</v>
      </c>
      <c r="J22" s="62">
        <v>0.123594208127235</v>
      </c>
      <c r="K22" s="62">
        <v>6.6840395550722201E-2</v>
      </c>
      <c r="L22" s="62">
        <v>3.6299883630382099E-2</v>
      </c>
      <c r="M22" s="62">
        <v>1.8478343320943599E-2</v>
      </c>
      <c r="N22" s="62">
        <v>7.3333809255216303E-3</v>
      </c>
      <c r="O22" s="62">
        <v>5.8968812724598703E-3</v>
      </c>
    </row>
    <row r="23" spans="1:21"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21" x14ac:dyDescent="0.2">
      <c r="A24" s="47" t="s">
        <v>586</v>
      </c>
      <c r="B24" s="49">
        <v>0</v>
      </c>
      <c r="C24" s="47" t="s">
        <v>600</v>
      </c>
      <c r="D24" s="62">
        <v>0.30183078753136799</v>
      </c>
      <c r="E24" s="62">
        <v>0.15741122879911601</v>
      </c>
      <c r="F24" s="62">
        <v>0.104796027581818</v>
      </c>
      <c r="G24" s="62">
        <v>6.0069669873032701E-2</v>
      </c>
      <c r="H24" s="62">
        <v>3.2708060804589399E-2</v>
      </c>
      <c r="I24" s="62">
        <v>1.4138939898289101E-2</v>
      </c>
      <c r="J24" s="62">
        <v>4.7494428980404298E-3</v>
      </c>
      <c r="K24" s="62">
        <v>2.1676960938265999E-3</v>
      </c>
      <c r="L24" s="34"/>
      <c r="M24" s="35"/>
      <c r="N24" s="35"/>
      <c r="O24" s="35"/>
      <c r="P24" s="34"/>
      <c r="Q24" s="34"/>
    </row>
    <row r="25" spans="1:21" x14ac:dyDescent="0.2">
      <c r="A25" s="42" t="s">
        <v>588</v>
      </c>
      <c r="B25" s="43">
        <v>15</v>
      </c>
      <c r="C25" s="42" t="s">
        <v>587</v>
      </c>
      <c r="D25" s="36">
        <v>1.208</v>
      </c>
      <c r="E25" s="36">
        <v>17.599</v>
      </c>
      <c r="F25" s="36">
        <v>23.637</v>
      </c>
      <c r="G25" s="36">
        <v>35.692</v>
      </c>
      <c r="H25" s="36">
        <v>59.759</v>
      </c>
      <c r="I25" s="36">
        <v>1.2090000000000001</v>
      </c>
      <c r="J25" s="34"/>
      <c r="K25" s="34"/>
      <c r="L25" s="34"/>
      <c r="M25" s="34"/>
      <c r="N25" s="34"/>
      <c r="O25" s="34"/>
      <c r="P25" s="34"/>
      <c r="Q25" s="34"/>
      <c r="R25" s="34"/>
      <c r="S25" s="34"/>
      <c r="T25" s="34"/>
      <c r="U25" s="34"/>
    </row>
    <row r="26" spans="1:21" ht="12.75" x14ac:dyDescent="0.25">
      <c r="A26" s="46" t="s">
        <v>586</v>
      </c>
      <c r="B26" s="51">
        <v>0</v>
      </c>
      <c r="C26" s="46" t="s">
        <v>599</v>
      </c>
      <c r="D26" s="52">
        <v>0.97249355381696001</v>
      </c>
      <c r="E26" s="52">
        <v>0.89119988956447305</v>
      </c>
      <c r="F26" s="52">
        <v>0.86381834898682597</v>
      </c>
      <c r="G26" s="52">
        <v>0.863095754567897</v>
      </c>
      <c r="H26" s="52">
        <v>0.85061555888888196</v>
      </c>
      <c r="I26" s="52">
        <v>0.96251797839869102</v>
      </c>
      <c r="J26" s="34"/>
      <c r="K26" s="34"/>
      <c r="L26" s="34"/>
      <c r="M26" s="34"/>
      <c r="N26" s="34"/>
      <c r="O26" s="34"/>
      <c r="P26" s="34"/>
      <c r="Q26" s="34"/>
      <c r="R26" s="34"/>
      <c r="S26" s="34"/>
      <c r="T26" s="34"/>
      <c r="U26" s="34"/>
    </row>
    <row r="27" spans="1:21" x14ac:dyDescent="0.2">
      <c r="A27" s="47" t="s">
        <v>588</v>
      </c>
      <c r="B27" s="49">
        <v>15</v>
      </c>
      <c r="C27" s="47" t="s">
        <v>587</v>
      </c>
      <c r="D27" s="36">
        <v>1.2070000000000001</v>
      </c>
      <c r="E27" s="36">
        <v>19.114000000000001</v>
      </c>
      <c r="F27" s="36">
        <v>25.161999999999999</v>
      </c>
      <c r="G27" s="36">
        <v>37.204999999999998</v>
      </c>
      <c r="H27" s="36">
        <v>61.286000000000001</v>
      </c>
      <c r="I27" s="36">
        <v>1.208</v>
      </c>
      <c r="O27" s="45"/>
      <c r="Q27" s="36"/>
      <c r="U27" s="34"/>
    </row>
    <row r="28" spans="1:21" ht="12.75" x14ac:dyDescent="0.25">
      <c r="A28" s="46" t="s">
        <v>586</v>
      </c>
      <c r="B28" s="51">
        <v>0</v>
      </c>
      <c r="C28" s="46" t="s">
        <v>599</v>
      </c>
      <c r="D28" s="52">
        <v>0.96445931465986701</v>
      </c>
      <c r="E28" s="52">
        <v>0.87501780267803098</v>
      </c>
      <c r="F28" s="52">
        <v>0.88505800410345903</v>
      </c>
      <c r="G28" s="52">
        <v>0.86797498459140299</v>
      </c>
      <c r="H28" s="52">
        <v>0.84018704943165001</v>
      </c>
      <c r="I28" s="52">
        <v>0.98047146836612598</v>
      </c>
      <c r="O28" s="45"/>
      <c r="Q28" s="36"/>
      <c r="U28" s="34"/>
    </row>
    <row r="29" spans="1:21" x14ac:dyDescent="0.2">
      <c r="A29" s="47" t="s">
        <v>588</v>
      </c>
      <c r="B29" s="49">
        <v>15</v>
      </c>
      <c r="C29" s="47" t="s">
        <v>587</v>
      </c>
      <c r="D29" s="36">
        <v>1.206</v>
      </c>
      <c r="E29" s="36">
        <v>20.631</v>
      </c>
      <c r="F29" s="36">
        <v>26.687000000000001</v>
      </c>
      <c r="G29" s="36">
        <v>38.725999999999999</v>
      </c>
      <c r="H29" s="36">
        <v>62.816000000000003</v>
      </c>
      <c r="I29" s="36">
        <v>1.2070000000000001</v>
      </c>
      <c r="O29" s="45"/>
      <c r="Q29" s="36"/>
      <c r="U29" s="34"/>
    </row>
    <row r="30" spans="1:21" ht="12.75" x14ac:dyDescent="0.25">
      <c r="A30" s="46" t="s">
        <v>586</v>
      </c>
      <c r="B30" s="51">
        <v>0</v>
      </c>
      <c r="C30" s="46" t="s">
        <v>599</v>
      </c>
      <c r="D30" s="52">
        <v>0.968431431422768</v>
      </c>
      <c r="E30" s="52">
        <v>0.88271219197677298</v>
      </c>
      <c r="F30" s="52">
        <v>0.859144037729347</v>
      </c>
      <c r="G30" s="52">
        <v>0.85072596634020503</v>
      </c>
      <c r="H30" s="52">
        <v>0.85118960910878205</v>
      </c>
      <c r="I30" s="52">
        <v>0.97254119308431997</v>
      </c>
      <c r="O30" s="45"/>
      <c r="Q30" s="36"/>
      <c r="U30" s="34"/>
    </row>
    <row r="31" spans="1:21" x14ac:dyDescent="0.2">
      <c r="A31" s="33"/>
      <c r="B31" s="49"/>
      <c r="C31" s="53"/>
      <c r="O31" s="45"/>
      <c r="P31" s="34"/>
      <c r="Q31" s="36"/>
      <c r="U31" s="34"/>
    </row>
    <row r="32" spans="1:21" x14ac:dyDescent="0.2">
      <c r="D32" s="35"/>
      <c r="E32" s="35"/>
      <c r="F32" s="35"/>
      <c r="G32" s="35"/>
      <c r="H32" s="35"/>
      <c r="I32" s="35"/>
      <c r="J32" s="35"/>
      <c r="K32" s="35"/>
      <c r="Q32" s="34"/>
    </row>
    <row r="33" spans="2:17" x14ac:dyDescent="0.2">
      <c r="C33" s="36"/>
    </row>
    <row r="34" spans="2:17" x14ac:dyDescent="0.2">
      <c r="C34" s="36"/>
      <c r="I34" s="35"/>
      <c r="J34" s="35"/>
    </row>
    <row r="35" spans="2:17" x14ac:dyDescent="0.2">
      <c r="B35" s="54"/>
      <c r="C35" s="54"/>
    </row>
    <row r="36" spans="2:17" x14ac:dyDescent="0.2">
      <c r="C36" s="36"/>
      <c r="P36" s="40"/>
      <c r="Q36" s="35"/>
    </row>
    <row r="37" spans="2:17" x14ac:dyDescent="0.2">
      <c r="C37" s="36"/>
      <c r="P37" s="40"/>
      <c r="Q37" s="40"/>
    </row>
    <row r="38" spans="2:17" x14ac:dyDescent="0.2">
      <c r="C38" s="36"/>
      <c r="P38" s="40"/>
      <c r="Q38" s="35"/>
    </row>
    <row r="39" spans="2:17" x14ac:dyDescent="0.2">
      <c r="C39" s="36"/>
      <c r="G39" s="35"/>
      <c r="H39" s="35"/>
      <c r="I39" s="35"/>
      <c r="J39" s="35"/>
      <c r="K39" s="35"/>
      <c r="L39" s="35"/>
      <c r="M39" s="35"/>
      <c r="N39" s="35"/>
      <c r="O39" s="35"/>
      <c r="P39" s="35"/>
      <c r="Q39" s="40"/>
    </row>
    <row r="40" spans="2:17" x14ac:dyDescent="0.2">
      <c r="C40" s="36"/>
      <c r="P40" s="40"/>
      <c r="Q40" s="35"/>
    </row>
    <row r="41" spans="2:17" x14ac:dyDescent="0.2">
      <c r="C41" s="36"/>
      <c r="P41" s="35"/>
      <c r="Q41" s="35"/>
    </row>
    <row r="42" spans="2:17" x14ac:dyDescent="0.2">
      <c r="C42" s="36"/>
    </row>
    <row r="43" spans="2:17" x14ac:dyDescent="0.2">
      <c r="C43" s="36"/>
    </row>
    <row r="44" spans="2:17" x14ac:dyDescent="0.2">
      <c r="C44" s="36"/>
    </row>
    <row r="45" spans="2:17" x14ac:dyDescent="0.2">
      <c r="C45" s="36"/>
    </row>
    <row r="46" spans="2:17" x14ac:dyDescent="0.2">
      <c r="C46" s="36"/>
    </row>
    <row r="47" spans="2:17" x14ac:dyDescent="0.2">
      <c r="C47" s="36"/>
    </row>
    <row r="48" spans="2:17" x14ac:dyDescent="0.2">
      <c r="C48" s="36"/>
    </row>
    <row r="49" spans="3:17" x14ac:dyDescent="0.2">
      <c r="C49" s="36"/>
    </row>
    <row r="50" spans="3:17" x14ac:dyDescent="0.2">
      <c r="C50" s="36"/>
    </row>
    <row r="51" spans="3:17" x14ac:dyDescent="0.2">
      <c r="C51" s="36"/>
    </row>
    <row r="52" spans="3:17" x14ac:dyDescent="0.2">
      <c r="C52" s="36"/>
    </row>
    <row r="53" spans="3:17" x14ac:dyDescent="0.2">
      <c r="C53" s="36"/>
    </row>
    <row r="54" spans="3:17" x14ac:dyDescent="0.2">
      <c r="C54" s="36"/>
    </row>
    <row r="55" spans="3:17" x14ac:dyDescent="0.2">
      <c r="C55" s="36"/>
    </row>
    <row r="56" spans="3:17" x14ac:dyDescent="0.2">
      <c r="C56" s="36"/>
    </row>
    <row r="57" spans="3:17" x14ac:dyDescent="0.2">
      <c r="C57" s="36"/>
    </row>
    <row r="58" spans="3:17" x14ac:dyDescent="0.2">
      <c r="C58" s="36"/>
      <c r="D58" s="35"/>
      <c r="E58" s="35"/>
      <c r="F58" s="35"/>
      <c r="G58" s="35"/>
      <c r="H58" s="35"/>
      <c r="I58" s="35"/>
      <c r="J58" s="35"/>
      <c r="K58" s="35"/>
      <c r="L58" s="35"/>
      <c r="M58" s="35"/>
      <c r="N58" s="35"/>
      <c r="O58" s="35"/>
      <c r="P58" s="34"/>
      <c r="Q58" s="34"/>
    </row>
    <row r="59" spans="3:17" x14ac:dyDescent="0.2">
      <c r="C59" s="36"/>
      <c r="D59" s="35"/>
      <c r="E59" s="35"/>
      <c r="F59" s="35"/>
      <c r="G59" s="35"/>
      <c r="H59" s="35"/>
      <c r="I59" s="35"/>
      <c r="J59" s="35"/>
      <c r="K59" s="35"/>
      <c r="L59" s="35"/>
      <c r="M59" s="35"/>
      <c r="N59" s="35"/>
      <c r="O59" s="35"/>
      <c r="P59" s="34"/>
      <c r="Q59" s="34"/>
    </row>
    <row r="60" spans="3:17" x14ac:dyDescent="0.2">
      <c r="C60" s="36"/>
      <c r="D60" s="35"/>
      <c r="E60" s="35"/>
      <c r="F60" s="35"/>
      <c r="G60" s="35"/>
      <c r="H60" s="35"/>
      <c r="I60" s="35"/>
      <c r="J60" s="35"/>
      <c r="K60" s="35"/>
      <c r="L60" s="35"/>
      <c r="M60" s="35"/>
      <c r="N60" s="35"/>
      <c r="O60" s="35"/>
      <c r="P60" s="34"/>
      <c r="Q60" s="34"/>
    </row>
    <row r="61" spans="3:17" x14ac:dyDescent="0.2">
      <c r="C61" s="36"/>
      <c r="D61" s="35"/>
      <c r="E61" s="35"/>
      <c r="F61" s="35"/>
      <c r="G61" s="35"/>
      <c r="H61" s="35"/>
      <c r="I61" s="35"/>
      <c r="J61" s="35"/>
      <c r="K61" s="35"/>
      <c r="L61" s="35"/>
      <c r="M61" s="35"/>
      <c r="N61" s="35"/>
      <c r="O61" s="35"/>
      <c r="P61" s="34"/>
      <c r="Q61" s="34"/>
    </row>
    <row r="62" spans="3:17" x14ac:dyDescent="0.2">
      <c r="C62" s="36"/>
      <c r="D62" s="35"/>
      <c r="E62" s="35"/>
      <c r="F62" s="35"/>
      <c r="G62" s="35"/>
      <c r="H62" s="35"/>
      <c r="I62" s="35"/>
      <c r="J62" s="35"/>
      <c r="K62" s="35"/>
      <c r="L62" s="35"/>
      <c r="M62" s="35"/>
      <c r="N62" s="35"/>
      <c r="O62" s="35"/>
      <c r="P62" s="34"/>
      <c r="Q62" s="34"/>
    </row>
    <row r="63" spans="3:17" x14ac:dyDescent="0.2">
      <c r="C63" s="36"/>
      <c r="D63" s="35"/>
      <c r="E63" s="35"/>
      <c r="F63" s="35"/>
      <c r="G63" s="35"/>
      <c r="H63" s="35"/>
      <c r="I63" s="35"/>
      <c r="J63" s="35"/>
      <c r="K63" s="35"/>
      <c r="L63" s="35"/>
      <c r="M63" s="35"/>
      <c r="N63" s="35"/>
      <c r="O63" s="35"/>
      <c r="P63" s="34"/>
      <c r="Q63" s="34"/>
    </row>
    <row r="64" spans="3:17" x14ac:dyDescent="0.2">
      <c r="C64" s="36"/>
      <c r="D64" s="35"/>
      <c r="E64" s="35"/>
      <c r="F64" s="35"/>
      <c r="G64" s="35"/>
      <c r="H64" s="35"/>
      <c r="I64" s="35"/>
      <c r="J64" s="35"/>
      <c r="K64" s="35"/>
      <c r="L64" s="35"/>
      <c r="M64" s="35"/>
      <c r="N64" s="35"/>
      <c r="O64" s="35"/>
      <c r="P64" s="34"/>
      <c r="Q64" s="34"/>
    </row>
    <row r="65" spans="3:17" x14ac:dyDescent="0.2">
      <c r="C65" s="36"/>
      <c r="D65" s="35"/>
      <c r="E65" s="35"/>
      <c r="F65" s="35"/>
      <c r="G65" s="35"/>
      <c r="H65" s="35"/>
      <c r="I65" s="35"/>
      <c r="J65" s="35"/>
      <c r="K65" s="35"/>
      <c r="L65" s="35"/>
      <c r="M65" s="35"/>
      <c r="N65" s="35"/>
      <c r="O65" s="35"/>
      <c r="P65" s="34"/>
      <c r="Q65" s="34"/>
    </row>
    <row r="66" spans="3:17" x14ac:dyDescent="0.2">
      <c r="C66" s="36"/>
      <c r="D66" s="35"/>
      <c r="E66" s="35"/>
      <c r="F66" s="35"/>
      <c r="G66" s="35"/>
      <c r="H66" s="35"/>
      <c r="I66" s="35"/>
      <c r="J66" s="35"/>
      <c r="K66" s="35"/>
      <c r="L66" s="35"/>
      <c r="M66" s="35"/>
      <c r="N66" s="35"/>
      <c r="O66" s="35"/>
      <c r="P66" s="34"/>
      <c r="Q66" s="34"/>
    </row>
    <row r="67" spans="3:17" x14ac:dyDescent="0.2">
      <c r="C67" s="36"/>
      <c r="D67" s="35"/>
      <c r="E67" s="35"/>
      <c r="F67" s="35"/>
      <c r="G67" s="35"/>
      <c r="H67" s="35"/>
      <c r="I67" s="35"/>
      <c r="J67" s="35"/>
      <c r="K67" s="35"/>
      <c r="L67" s="35"/>
      <c r="M67" s="35"/>
      <c r="N67" s="35"/>
      <c r="O67" s="35"/>
      <c r="P67" s="34"/>
      <c r="Q67" s="34"/>
    </row>
    <row r="68" spans="3:17" x14ac:dyDescent="0.2">
      <c r="C68" s="36"/>
      <c r="D68" s="35"/>
      <c r="E68" s="35"/>
      <c r="F68" s="35"/>
      <c r="G68" s="35"/>
      <c r="H68" s="35"/>
      <c r="I68" s="35"/>
      <c r="J68" s="35"/>
      <c r="K68" s="35"/>
      <c r="L68" s="35"/>
      <c r="M68" s="35"/>
      <c r="N68" s="35"/>
      <c r="O68" s="35"/>
      <c r="P68" s="34"/>
      <c r="Q68" s="34"/>
    </row>
    <row r="69" spans="3:17" x14ac:dyDescent="0.2">
      <c r="C69" s="36"/>
      <c r="D69" s="35"/>
      <c r="E69" s="35"/>
      <c r="F69" s="35"/>
      <c r="G69" s="35"/>
      <c r="H69" s="35"/>
      <c r="I69" s="35"/>
      <c r="J69" s="35"/>
      <c r="K69" s="35"/>
      <c r="L69" s="35"/>
      <c r="M69" s="35"/>
      <c r="N69" s="35"/>
      <c r="O69" s="35"/>
      <c r="P69" s="34"/>
      <c r="Q69" s="34"/>
    </row>
    <row r="70" spans="3:17" x14ac:dyDescent="0.2">
      <c r="C70" s="36"/>
      <c r="D70" s="35"/>
      <c r="E70" s="35"/>
      <c r="F70" s="35"/>
      <c r="G70" s="35"/>
      <c r="H70" s="35"/>
      <c r="I70" s="35"/>
      <c r="J70" s="35"/>
      <c r="K70" s="35"/>
      <c r="L70" s="35"/>
      <c r="M70" s="35"/>
      <c r="N70" s="35"/>
      <c r="O70" s="35"/>
      <c r="P70" s="34"/>
      <c r="Q70" s="34"/>
    </row>
    <row r="71" spans="3:17" x14ac:dyDescent="0.2">
      <c r="C71" s="36"/>
      <c r="D71" s="35"/>
      <c r="E71" s="35"/>
      <c r="F71" s="35"/>
      <c r="G71" s="35"/>
      <c r="H71" s="35"/>
      <c r="I71" s="35"/>
      <c r="J71" s="35"/>
      <c r="K71" s="35"/>
      <c r="L71" s="35"/>
      <c r="M71" s="35"/>
      <c r="N71" s="35"/>
      <c r="O71" s="35"/>
      <c r="P71" s="34"/>
      <c r="Q71" s="34"/>
    </row>
    <row r="72" spans="3:17" x14ac:dyDescent="0.2">
      <c r="C72" s="36"/>
      <c r="D72" s="35"/>
      <c r="E72" s="35"/>
      <c r="F72" s="35"/>
      <c r="G72" s="35"/>
      <c r="H72" s="35"/>
      <c r="I72" s="35"/>
      <c r="J72" s="35"/>
      <c r="K72" s="35"/>
      <c r="L72" s="35"/>
      <c r="M72" s="35"/>
      <c r="N72" s="35"/>
      <c r="O72" s="35"/>
      <c r="P72" s="34"/>
      <c r="Q72" s="34"/>
    </row>
    <row r="73" spans="3:17" x14ac:dyDescent="0.2">
      <c r="C73" s="36"/>
      <c r="D73" s="35"/>
      <c r="E73" s="35"/>
      <c r="F73" s="35"/>
      <c r="G73" s="35"/>
      <c r="H73" s="35"/>
      <c r="I73" s="35"/>
      <c r="J73" s="35"/>
      <c r="K73" s="35"/>
      <c r="L73" s="35"/>
      <c r="M73" s="35"/>
      <c r="N73" s="35"/>
      <c r="O73" s="35"/>
      <c r="P73" s="34"/>
      <c r="Q73" s="34"/>
    </row>
    <row r="74" spans="3:17" x14ac:dyDescent="0.2">
      <c r="C74" s="36"/>
      <c r="D74" s="35"/>
      <c r="E74" s="35"/>
      <c r="F74" s="35"/>
      <c r="G74" s="35"/>
      <c r="H74" s="35"/>
      <c r="I74" s="35"/>
      <c r="J74" s="35"/>
      <c r="K74" s="35"/>
      <c r="L74" s="35"/>
      <c r="M74" s="35"/>
      <c r="N74" s="35"/>
      <c r="O74" s="35"/>
      <c r="P74" s="34"/>
      <c r="Q74" s="34"/>
    </row>
    <row r="75" spans="3:17" x14ac:dyDescent="0.2">
      <c r="C75" s="36"/>
      <c r="D75" s="35"/>
      <c r="E75" s="35"/>
      <c r="F75" s="35"/>
      <c r="G75" s="35"/>
      <c r="H75" s="35"/>
      <c r="I75" s="35"/>
      <c r="J75" s="35"/>
      <c r="K75" s="35"/>
      <c r="L75" s="35"/>
      <c r="M75" s="35"/>
      <c r="N75" s="35"/>
      <c r="O75" s="35"/>
      <c r="P75" s="34"/>
      <c r="Q75" s="34"/>
    </row>
    <row r="76" spans="3:17" x14ac:dyDescent="0.2">
      <c r="C76" s="36"/>
      <c r="D76" s="35"/>
      <c r="E76" s="35"/>
      <c r="F76" s="35"/>
      <c r="G76" s="35"/>
      <c r="H76" s="35"/>
      <c r="I76" s="35"/>
      <c r="J76" s="35"/>
      <c r="K76" s="35"/>
      <c r="L76" s="35"/>
      <c r="M76" s="35"/>
      <c r="N76" s="35"/>
      <c r="O76" s="35"/>
      <c r="P76" s="34"/>
      <c r="Q76" s="34"/>
    </row>
    <row r="77" spans="3:17" x14ac:dyDescent="0.2">
      <c r="C77" s="36"/>
      <c r="D77" s="35"/>
      <c r="E77" s="35"/>
      <c r="F77" s="35"/>
      <c r="G77" s="35"/>
      <c r="H77" s="35"/>
      <c r="I77" s="35"/>
      <c r="J77" s="35"/>
      <c r="K77" s="35"/>
      <c r="L77" s="35"/>
      <c r="M77" s="35"/>
      <c r="N77" s="35"/>
      <c r="O77" s="35"/>
      <c r="P77" s="34"/>
      <c r="Q77" s="34"/>
    </row>
    <row r="78" spans="3:17" x14ac:dyDescent="0.2">
      <c r="C78" s="36"/>
      <c r="D78" s="35"/>
      <c r="E78" s="35"/>
      <c r="F78" s="35"/>
      <c r="G78" s="35"/>
      <c r="H78" s="35"/>
      <c r="I78" s="35"/>
      <c r="J78" s="35"/>
      <c r="K78" s="35"/>
      <c r="L78" s="35"/>
      <c r="M78" s="35"/>
      <c r="N78" s="35"/>
      <c r="O78" s="35"/>
      <c r="P78" s="34"/>
      <c r="Q78" s="34"/>
    </row>
    <row r="79" spans="3:17" x14ac:dyDescent="0.2">
      <c r="C79" s="36"/>
      <c r="D79" s="35"/>
      <c r="E79" s="35"/>
      <c r="F79" s="35"/>
      <c r="G79" s="35"/>
      <c r="H79" s="35"/>
      <c r="I79" s="35"/>
      <c r="J79" s="35"/>
      <c r="K79" s="35"/>
      <c r="L79" s="35"/>
      <c r="M79" s="35"/>
      <c r="N79" s="35"/>
      <c r="O79" s="35"/>
      <c r="P79" s="34"/>
      <c r="Q79" s="34"/>
    </row>
    <row r="80" spans="3:17" x14ac:dyDescent="0.2">
      <c r="C80" s="36"/>
      <c r="D80" s="35"/>
      <c r="E80" s="35"/>
      <c r="F80" s="35"/>
      <c r="G80" s="35"/>
      <c r="H80" s="35"/>
      <c r="I80" s="35"/>
      <c r="J80" s="35"/>
      <c r="K80" s="35"/>
      <c r="L80" s="35"/>
      <c r="M80" s="35"/>
      <c r="N80" s="35"/>
      <c r="O80" s="35"/>
      <c r="P80" s="34"/>
      <c r="Q80" s="34"/>
    </row>
    <row r="81" spans="3:17" x14ac:dyDescent="0.2">
      <c r="C81" s="36"/>
      <c r="D81" s="35"/>
      <c r="E81" s="35"/>
      <c r="F81" s="35"/>
      <c r="G81" s="35"/>
      <c r="H81" s="35"/>
      <c r="I81" s="35"/>
      <c r="J81" s="35"/>
      <c r="K81" s="35"/>
      <c r="L81" s="35"/>
      <c r="M81" s="35"/>
      <c r="N81" s="35"/>
      <c r="O81" s="35"/>
      <c r="P81" s="34"/>
      <c r="Q81" s="34"/>
    </row>
    <row r="82" spans="3:17" x14ac:dyDescent="0.2">
      <c r="C82" s="36"/>
    </row>
    <row r="83" spans="3:17" x14ac:dyDescent="0.2">
      <c r="C83" s="36"/>
    </row>
    <row r="84" spans="3:17" x14ac:dyDescent="0.2">
      <c r="C84" s="36"/>
    </row>
    <row r="85" spans="3:17" x14ac:dyDescent="0.2">
      <c r="C85" s="36"/>
    </row>
    <row r="86" spans="3:17" x14ac:dyDescent="0.2">
      <c r="C86" s="36"/>
    </row>
    <row r="87" spans="3:17" x14ac:dyDescent="0.2">
      <c r="C87" s="36"/>
    </row>
    <row r="88" spans="3:17" x14ac:dyDescent="0.2">
      <c r="C88" s="36"/>
    </row>
    <row r="89" spans="3:17" x14ac:dyDescent="0.2">
      <c r="C89" s="36"/>
    </row>
    <row r="90" spans="3:17" x14ac:dyDescent="0.2">
      <c r="C90" s="36"/>
    </row>
    <row r="91" spans="3:17" x14ac:dyDescent="0.2">
      <c r="C91" s="36"/>
    </row>
    <row r="92" spans="3:17" x14ac:dyDescent="0.2">
      <c r="C92" s="36"/>
    </row>
    <row r="93" spans="3:17" x14ac:dyDescent="0.2">
      <c r="C93" s="36"/>
    </row>
    <row r="94" spans="3:17" x14ac:dyDescent="0.2">
      <c r="C94" s="36"/>
    </row>
    <row r="95" spans="3:17" x14ac:dyDescent="0.2">
      <c r="C95" s="36"/>
    </row>
    <row r="96" spans="3:17" x14ac:dyDescent="0.2">
      <c r="C96" s="36"/>
    </row>
    <row r="97" spans="3:3" x14ac:dyDescent="0.2">
      <c r="C97" s="36"/>
    </row>
    <row r="98" spans="3:3" x14ac:dyDescent="0.2">
      <c r="C98" s="36"/>
    </row>
    <row r="99" spans="3:3" x14ac:dyDescent="0.2">
      <c r="C99" s="36"/>
    </row>
    <row r="100" spans="3:3" x14ac:dyDescent="0.2">
      <c r="C100" s="36"/>
    </row>
    <row r="101" spans="3:3" x14ac:dyDescent="0.2">
      <c r="C101" s="36"/>
    </row>
    <row r="102" spans="3:3" x14ac:dyDescent="0.2">
      <c r="C102" s="36"/>
    </row>
    <row r="103" spans="3:3" x14ac:dyDescent="0.2">
      <c r="C103" s="36"/>
    </row>
    <row r="104" spans="3:3" x14ac:dyDescent="0.2">
      <c r="C104" s="36"/>
    </row>
    <row r="105" spans="3:3" x14ac:dyDescent="0.2">
      <c r="C105" s="36"/>
    </row>
    <row r="106" spans="3:3" x14ac:dyDescent="0.2">
      <c r="C106" s="36"/>
    </row>
  </sheetData>
  <pageMargins left="0.7" right="0.7" top="0.75" bottom="0.75" header="0.3" footer="0.3"/>
  <pageSetup paperSize="9" orientation="portrait"/>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39C42-EFB8-AB42-B0FE-A1828065ECEA}">
  <dimension ref="A1:CG113"/>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611</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5.8949999999999996</v>
      </c>
      <c r="E3" s="50">
        <v>0.44900000000000001</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9.7000000000000003E-2</v>
      </c>
      <c r="C6" s="47" t="s">
        <v>599</v>
      </c>
      <c r="D6" s="48">
        <v>1.55094006268429</v>
      </c>
      <c r="E6" s="48">
        <v>-7.4760356042451199E-3</v>
      </c>
      <c r="F6" s="48">
        <v>0.27843935238432299</v>
      </c>
      <c r="G6" s="48">
        <v>0.48772621860031601</v>
      </c>
      <c r="H6" s="48">
        <v>1.31697076795333</v>
      </c>
      <c r="I6" s="48">
        <v>2.1050073462560901</v>
      </c>
      <c r="J6" s="48">
        <v>3.2649239762713802</v>
      </c>
      <c r="K6" s="48">
        <v>4.6798740758014299</v>
      </c>
      <c r="L6" s="48">
        <v>5.4637785423834799</v>
      </c>
      <c r="M6" s="48">
        <v>6.2195483958550204</v>
      </c>
      <c r="N6" s="48">
        <v>1.9483677480799998E-2</v>
      </c>
      <c r="O6" s="48">
        <v>0.26956127523664403</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9.7000000000000003E-2</v>
      </c>
      <c r="C8" s="47" t="s">
        <v>599</v>
      </c>
      <c r="D8" s="60">
        <v>1.44071183343832</v>
      </c>
      <c r="E8" s="60">
        <v>-4.5242463427978804E-3</v>
      </c>
      <c r="F8" s="60">
        <v>0.28407615750757198</v>
      </c>
      <c r="G8" s="60">
        <v>0.51250925598572905</v>
      </c>
      <c r="H8" s="60">
        <v>1.3542341957975199</v>
      </c>
      <c r="I8" s="60">
        <v>2.2490520414299602</v>
      </c>
      <c r="J8" s="60">
        <v>3.41280228083005</v>
      </c>
      <c r="K8" s="60">
        <v>4.8403762430706596</v>
      </c>
      <c r="L8" s="60">
        <v>5.9292636241055199</v>
      </c>
      <c r="M8" s="60">
        <v>6.7820296206874504</v>
      </c>
      <c r="N8" s="60">
        <v>1.8472592256674799E-2</v>
      </c>
      <c r="O8" s="60">
        <v>0.27471046457062398</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27">
        <v>9.7000000000000003E-2</v>
      </c>
      <c r="C10" s="46" t="s">
        <v>599</v>
      </c>
      <c r="D10" s="60">
        <v>1.49224550717785</v>
      </c>
      <c r="E10" s="60">
        <v>2.4122436502813899E-4</v>
      </c>
      <c r="F10" s="60">
        <v>0.27320692562522497</v>
      </c>
      <c r="G10" s="60">
        <v>0.50751337217502601</v>
      </c>
      <c r="H10" s="60">
        <v>1.3435320317357999</v>
      </c>
      <c r="I10" s="60">
        <v>2.1966071665624001</v>
      </c>
      <c r="J10" s="60">
        <v>3.3975877222678501</v>
      </c>
      <c r="K10" s="60">
        <v>4.7068171195336701</v>
      </c>
      <c r="L10" s="60">
        <v>5.8515533998987603</v>
      </c>
      <c r="M10" s="60">
        <v>6.5192054193705404</v>
      </c>
      <c r="N10" s="60">
        <v>9.43112308236339E-3</v>
      </c>
      <c r="O10" s="60">
        <v>0.29706975091267401</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1.0044484856963001</v>
      </c>
      <c r="E12" s="60">
        <v>0.96150204476319001</v>
      </c>
      <c r="F12" s="60">
        <v>0.95381020144392104</v>
      </c>
      <c r="G12" s="60">
        <v>0.94750918304421305</v>
      </c>
      <c r="H12" s="60">
        <v>0.96646512935883</v>
      </c>
      <c r="I12" s="60">
        <v>0.939661530621823</v>
      </c>
      <c r="J12" s="60">
        <v>0.95690512210935796</v>
      </c>
      <c r="K12" s="60">
        <v>0.915721621910774</v>
      </c>
      <c r="L12" s="60">
        <v>0.89586584758426002</v>
      </c>
      <c r="M12" s="60">
        <v>0.97128929302241096</v>
      </c>
      <c r="N12" s="60">
        <v>0.91982841402126603</v>
      </c>
      <c r="O12" s="60">
        <v>0.87122407806431201</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0.93352620692452204</v>
      </c>
      <c r="E14" s="61">
        <v>0.86860127909686402</v>
      </c>
      <c r="F14" s="62">
        <v>0.92387101864758903</v>
      </c>
      <c r="G14" s="62">
        <v>0.91799318194624502</v>
      </c>
      <c r="H14" s="62">
        <v>0.91219350563286905</v>
      </c>
      <c r="I14" s="62">
        <v>0.96500010078680898</v>
      </c>
      <c r="J14" s="62">
        <v>0.93294687839657697</v>
      </c>
      <c r="K14" s="62">
        <v>0.90452737777717096</v>
      </c>
      <c r="L14" s="62">
        <v>0.95122623117565597</v>
      </c>
      <c r="M14" s="62">
        <v>0.84460824243869204</v>
      </c>
      <c r="N14" s="62">
        <v>0.86021536293974699</v>
      </c>
      <c r="O14" s="62">
        <v>0.79678815349590804</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0.95545290089158796</v>
      </c>
      <c r="E16" s="62">
        <v>0.928114066935111</v>
      </c>
      <c r="F16" s="62">
        <v>1.0134029120494501</v>
      </c>
      <c r="G16" s="62">
        <v>1.0112090817411199</v>
      </c>
      <c r="H16" s="62">
        <v>0.978471280568043</v>
      </c>
      <c r="I16" s="62">
        <v>1.00469893630707</v>
      </c>
      <c r="J16" s="62">
        <v>0.93403065800743201</v>
      </c>
      <c r="K16" s="62">
        <v>0.91961764212644603</v>
      </c>
      <c r="L16" s="62">
        <v>0.88101672532215103</v>
      </c>
      <c r="M16" s="62">
        <v>0.87493270524899103</v>
      </c>
      <c r="N16" s="62">
        <v>0.811591170624542</v>
      </c>
      <c r="O16" s="62">
        <v>0.69342978258988897</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17" x14ac:dyDescent="0.2">
      <c r="A18" s="46" t="s">
        <v>586</v>
      </c>
      <c r="B18" s="51">
        <v>0</v>
      </c>
      <c r="C18" s="46" t="s">
        <v>600</v>
      </c>
      <c r="D18" s="62">
        <v>0.96145668430778997</v>
      </c>
      <c r="E18" s="62">
        <v>0.90413655587589103</v>
      </c>
      <c r="F18" s="62">
        <v>0.92539092171088799</v>
      </c>
      <c r="G18" s="62">
        <v>0.91377180348855802</v>
      </c>
      <c r="H18" s="62">
        <v>0.92538012948840698</v>
      </c>
      <c r="I18" s="62">
        <v>0.92724898568297298</v>
      </c>
      <c r="J18" s="62">
        <v>0.83888561797607397</v>
      </c>
      <c r="K18" s="62">
        <v>0.89315916994279798</v>
      </c>
      <c r="L18" s="62">
        <v>0.70331581437577495</v>
      </c>
      <c r="M18" s="62">
        <v>0.65414057063326403</v>
      </c>
      <c r="N18" s="62">
        <v>0.59107133236355802</v>
      </c>
      <c r="O18" s="62">
        <v>0.48580867998197902</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0.90828784783846195</v>
      </c>
      <c r="E20" s="62">
        <v>0.96985447697312099</v>
      </c>
      <c r="F20" s="62">
        <v>0.88147259738228101</v>
      </c>
      <c r="G20" s="62">
        <v>0.933647461703351</v>
      </c>
      <c r="H20" s="62">
        <v>0.96545883971869595</v>
      </c>
      <c r="I20" s="62">
        <v>0.90300720602246298</v>
      </c>
      <c r="J20" s="62">
        <v>0.76724007950106199</v>
      </c>
      <c r="K20" s="62">
        <v>0.73170984958086205</v>
      </c>
      <c r="L20" s="62">
        <v>0.65640748365809198</v>
      </c>
      <c r="M20" s="62">
        <v>0.51010643978498504</v>
      </c>
      <c r="N20" s="62">
        <v>0.39803612797722698</v>
      </c>
      <c r="O20" s="62">
        <v>0.20846943266847401</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0.92683668174067801</v>
      </c>
      <c r="E22" s="62">
        <v>0.84115303523999896</v>
      </c>
      <c r="F22" s="62">
        <v>0.77482081601918695</v>
      </c>
      <c r="G22" s="62">
        <v>0.68384790940016404</v>
      </c>
      <c r="H22" s="62">
        <v>0.56642602332172398</v>
      </c>
      <c r="I22" s="62">
        <v>0.46458700321835</v>
      </c>
      <c r="J22" s="62">
        <v>0.29961286898424899</v>
      </c>
      <c r="K22" s="62">
        <v>0.217281906697702</v>
      </c>
      <c r="L22" s="62">
        <v>0.146299082111225</v>
      </c>
      <c r="M22" s="62">
        <v>7.7499034444015402E-2</v>
      </c>
      <c r="N22" s="62">
        <v>3.4491750213550297E-2</v>
      </c>
      <c r="O22" s="62">
        <v>5.3019803361647295E-4</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62">
        <v>0.62296801258521195</v>
      </c>
      <c r="E24" s="62">
        <v>0.436853119167468</v>
      </c>
      <c r="F24" s="62">
        <v>0.37525919938143598</v>
      </c>
      <c r="G24" s="62">
        <v>0.237136855317406</v>
      </c>
      <c r="H24" s="62">
        <v>0.12667635274952699</v>
      </c>
      <c r="I24" s="62">
        <v>8.4186334305666105E-2</v>
      </c>
      <c r="J24" s="62">
        <v>7.8420636915233599E-2</v>
      </c>
      <c r="K24" s="62">
        <v>3.8084263733284301E-2</v>
      </c>
      <c r="L24" s="34"/>
    </row>
    <row r="25" spans="1:17" x14ac:dyDescent="0.2">
      <c r="A25" s="42" t="s">
        <v>588</v>
      </c>
      <c r="B25" s="43">
        <v>15</v>
      </c>
      <c r="C25" s="42" t="s">
        <v>587</v>
      </c>
      <c r="D25" s="36">
        <v>1.347</v>
      </c>
      <c r="E25" s="36">
        <v>17.739000000000001</v>
      </c>
      <c r="F25" s="36">
        <v>23.777000000000001</v>
      </c>
      <c r="G25" s="36">
        <v>35.832999999999998</v>
      </c>
      <c r="H25" s="36">
        <v>59.9</v>
      </c>
      <c r="I25" s="36">
        <v>1.35</v>
      </c>
      <c r="J25" s="34"/>
      <c r="K25" s="34"/>
      <c r="L25" s="34"/>
      <c r="M25" s="34"/>
      <c r="N25" s="34"/>
      <c r="O25" s="34"/>
      <c r="P25" s="34"/>
      <c r="Q25" s="34"/>
    </row>
    <row r="26" spans="1:17" ht="12.75" x14ac:dyDescent="0.25">
      <c r="A26" s="46" t="s">
        <v>586</v>
      </c>
      <c r="B26" s="51">
        <v>0</v>
      </c>
      <c r="C26" s="46" t="s">
        <v>599</v>
      </c>
      <c r="D26" s="52">
        <v>0.94840388643321005</v>
      </c>
      <c r="E26" s="52">
        <v>0.94603463992707404</v>
      </c>
      <c r="F26" s="52">
        <v>0.94773415200557898</v>
      </c>
      <c r="G26" s="52">
        <v>0.89980313841430504</v>
      </c>
      <c r="H26" s="52">
        <v>0.88630657176651195</v>
      </c>
      <c r="I26" s="52">
        <v>0.97118216535377599</v>
      </c>
      <c r="J26" s="34"/>
      <c r="K26" s="34"/>
      <c r="L26" s="34"/>
      <c r="M26" s="34"/>
      <c r="N26" s="34"/>
      <c r="O26" s="34"/>
      <c r="P26" s="34"/>
      <c r="Q26" s="34"/>
    </row>
    <row r="27" spans="1:17" x14ac:dyDescent="0.2">
      <c r="A27" s="47" t="s">
        <v>588</v>
      </c>
      <c r="B27" s="49">
        <v>15</v>
      </c>
      <c r="C27" s="47" t="s">
        <v>587</v>
      </c>
      <c r="D27" s="36">
        <v>1.347</v>
      </c>
      <c r="E27" s="36">
        <v>19.253</v>
      </c>
      <c r="F27" s="36">
        <v>25.302</v>
      </c>
      <c r="G27" s="36">
        <v>37.345999999999997</v>
      </c>
      <c r="H27" s="36">
        <v>61.427</v>
      </c>
      <c r="I27" s="36">
        <v>1.35</v>
      </c>
      <c r="O27" s="45"/>
      <c r="Q27" s="34"/>
    </row>
    <row r="28" spans="1:17" ht="12.75" x14ac:dyDescent="0.25">
      <c r="A28" s="46" t="s">
        <v>586</v>
      </c>
      <c r="B28" s="51">
        <v>0</v>
      </c>
      <c r="C28" s="46" t="s">
        <v>599</v>
      </c>
      <c r="D28" s="52">
        <v>0.92999271096367797</v>
      </c>
      <c r="E28" s="52">
        <v>0.91810577416619499</v>
      </c>
      <c r="F28" s="52">
        <v>0.90729260916130505</v>
      </c>
      <c r="G28" s="52">
        <v>0.91180086251522496</v>
      </c>
      <c r="H28" s="52">
        <v>0.90331357572490201</v>
      </c>
      <c r="I28" s="52">
        <v>0.97094225889524599</v>
      </c>
      <c r="O28" s="45"/>
      <c r="Q28" s="34"/>
    </row>
    <row r="29" spans="1:17" x14ac:dyDescent="0.2">
      <c r="A29" s="47" t="s">
        <v>588</v>
      </c>
      <c r="B29" s="49">
        <v>15</v>
      </c>
      <c r="C29" s="47" t="s">
        <v>587</v>
      </c>
      <c r="D29" s="36">
        <v>1.345</v>
      </c>
      <c r="E29" s="36">
        <v>20.771000000000001</v>
      </c>
      <c r="F29" s="36">
        <v>26.827000000000002</v>
      </c>
      <c r="G29" s="36">
        <v>38.866</v>
      </c>
      <c r="H29" s="36">
        <v>62.957000000000001</v>
      </c>
      <c r="I29" s="36">
        <v>1.3480000000000001</v>
      </c>
      <c r="O29" s="45"/>
      <c r="Q29" s="34"/>
    </row>
    <row r="30" spans="1:17" ht="12.75" x14ac:dyDescent="0.25">
      <c r="A30" s="46" t="s">
        <v>586</v>
      </c>
      <c r="B30" s="51">
        <v>0</v>
      </c>
      <c r="C30" s="46" t="s">
        <v>599</v>
      </c>
      <c r="D30" s="52">
        <v>0.963497297161513</v>
      </c>
      <c r="E30" s="52">
        <v>0.927448297917703</v>
      </c>
      <c r="F30" s="52">
        <v>0.90543751413365103</v>
      </c>
      <c r="G30" s="52">
        <v>0.9066175960667</v>
      </c>
      <c r="H30" s="52">
        <v>0.91413441465985501</v>
      </c>
      <c r="I30" s="52">
        <v>0.94904364487362203</v>
      </c>
      <c r="O30" s="45"/>
      <c r="Q30" s="34"/>
    </row>
    <row r="31" spans="1:17" x14ac:dyDescent="0.2">
      <c r="A31" s="33"/>
      <c r="B31" s="49"/>
      <c r="C31" s="53"/>
      <c r="O31" s="45"/>
      <c r="P31" s="34"/>
      <c r="Q31" s="34"/>
    </row>
    <row r="32" spans="1:17" x14ac:dyDescent="0.2">
      <c r="D32" s="35"/>
      <c r="E32" s="35"/>
      <c r="F32" s="35"/>
      <c r="G32" s="35"/>
      <c r="H32" s="35"/>
      <c r="I32" s="35"/>
      <c r="J32" s="35"/>
      <c r="K32" s="35"/>
      <c r="Q32" s="34"/>
    </row>
    <row r="33" spans="3:85" x14ac:dyDescent="0.2">
      <c r="C33" s="36"/>
    </row>
    <row r="34" spans="3:85" x14ac:dyDescent="0.2">
      <c r="C34" s="36"/>
    </row>
    <row r="35" spans="3:85" x14ac:dyDescent="0.2">
      <c r="C35" s="36"/>
      <c r="CG35" s="36"/>
    </row>
    <row r="36" spans="3:85" x14ac:dyDescent="0.2">
      <c r="C36" s="36"/>
      <c r="CG36" s="36"/>
    </row>
    <row r="37" spans="3:85" x14ac:dyDescent="0.2">
      <c r="C37" s="36"/>
    </row>
    <row r="38" spans="3:85" x14ac:dyDescent="0.2">
      <c r="C38" s="36"/>
    </row>
    <row r="39" spans="3:85" x14ac:dyDescent="0.2">
      <c r="C39" s="36"/>
      <c r="D39" s="44"/>
      <c r="E39" s="44"/>
    </row>
    <row r="40" spans="3:85" x14ac:dyDescent="0.2">
      <c r="C40" s="36"/>
      <c r="D40" s="35"/>
      <c r="E40" s="35"/>
      <c r="F40" s="35"/>
      <c r="G40" s="35"/>
      <c r="H40" s="35"/>
      <c r="I40" s="35"/>
    </row>
    <row r="41" spans="3:85" x14ac:dyDescent="0.2">
      <c r="C41" s="36"/>
      <c r="D41" s="35"/>
      <c r="E41" s="35"/>
      <c r="F41" s="35"/>
      <c r="G41" s="35"/>
      <c r="H41" s="35"/>
      <c r="I41" s="35"/>
    </row>
    <row r="42" spans="3:85" x14ac:dyDescent="0.2">
      <c r="C42" s="36"/>
      <c r="D42" s="35"/>
      <c r="E42" s="35"/>
      <c r="F42" s="35"/>
      <c r="G42" s="35"/>
      <c r="H42" s="35"/>
      <c r="I42" s="35"/>
    </row>
    <row r="43" spans="3:85" x14ac:dyDescent="0.2">
      <c r="C43" s="36"/>
      <c r="D43" s="35"/>
      <c r="E43" s="35"/>
      <c r="F43" s="35"/>
      <c r="G43" s="35"/>
      <c r="H43" s="35"/>
      <c r="I43" s="35"/>
      <c r="P43" s="40"/>
      <c r="Q43" s="35"/>
    </row>
    <row r="44" spans="3:85" x14ac:dyDescent="0.2">
      <c r="C44" s="36"/>
      <c r="D44" s="35"/>
      <c r="E44" s="35"/>
      <c r="F44" s="35"/>
      <c r="G44" s="35"/>
      <c r="H44" s="35"/>
      <c r="I44" s="35"/>
      <c r="P44" s="40"/>
      <c r="Q44" s="40"/>
    </row>
    <row r="45" spans="3:85" x14ac:dyDescent="0.2">
      <c r="C45" s="36"/>
      <c r="D45" s="35"/>
      <c r="E45" s="35"/>
      <c r="F45" s="35"/>
      <c r="G45" s="35"/>
      <c r="H45" s="35"/>
      <c r="I45" s="35"/>
      <c r="P45" s="40"/>
      <c r="Q45" s="35"/>
    </row>
    <row r="46" spans="3:85" x14ac:dyDescent="0.2">
      <c r="C46" s="36"/>
      <c r="D46" s="44"/>
      <c r="E46" s="44"/>
      <c r="F46" s="55"/>
      <c r="G46" s="35"/>
      <c r="H46" s="35"/>
      <c r="I46" s="35"/>
      <c r="J46" s="35"/>
      <c r="K46" s="35"/>
      <c r="L46" s="35"/>
      <c r="M46" s="35"/>
      <c r="N46" s="35"/>
      <c r="O46" s="35"/>
      <c r="P46" s="35"/>
      <c r="Q46" s="40"/>
    </row>
    <row r="47" spans="3:85" x14ac:dyDescent="0.2">
      <c r="C47" s="36"/>
      <c r="D47" s="35"/>
      <c r="E47" s="35"/>
      <c r="F47" s="35"/>
      <c r="G47" s="35"/>
      <c r="H47" s="35"/>
      <c r="I47" s="35"/>
      <c r="P47" s="40"/>
      <c r="Q47" s="35"/>
    </row>
    <row r="48" spans="3:85" x14ac:dyDescent="0.2">
      <c r="C48" s="36"/>
      <c r="D48" s="35"/>
      <c r="E48" s="35"/>
      <c r="F48" s="35"/>
      <c r="G48" s="35"/>
      <c r="H48" s="35"/>
      <c r="I48" s="35"/>
      <c r="P48" s="35"/>
      <c r="Q48" s="35"/>
    </row>
    <row r="49" spans="3:9" x14ac:dyDescent="0.2">
      <c r="C49" s="36"/>
      <c r="D49" s="35"/>
      <c r="E49" s="35"/>
      <c r="F49" s="35"/>
      <c r="G49" s="35"/>
      <c r="H49" s="35"/>
      <c r="I49" s="35"/>
    </row>
    <row r="50" spans="3:9" x14ac:dyDescent="0.2">
      <c r="C50" s="36"/>
      <c r="D50" s="35"/>
      <c r="E50" s="35"/>
      <c r="F50" s="35"/>
      <c r="G50" s="35"/>
      <c r="H50" s="35"/>
      <c r="I50" s="35"/>
    </row>
    <row r="51" spans="3:9" x14ac:dyDescent="0.2">
      <c r="C51" s="36"/>
      <c r="D51" s="35"/>
      <c r="E51" s="35"/>
      <c r="F51" s="35"/>
      <c r="G51" s="35"/>
      <c r="H51" s="35"/>
      <c r="I51" s="35"/>
    </row>
    <row r="52" spans="3:9" x14ac:dyDescent="0.2">
      <c r="C52" s="36"/>
      <c r="D52" s="35"/>
      <c r="E52" s="35"/>
      <c r="F52" s="35"/>
      <c r="G52" s="35"/>
      <c r="H52" s="35"/>
      <c r="I52" s="35"/>
    </row>
    <row r="53" spans="3:9" x14ac:dyDescent="0.2">
      <c r="C53" s="36"/>
      <c r="D53" s="44"/>
      <c r="E53" s="44"/>
      <c r="F53" s="55"/>
    </row>
    <row r="54" spans="3:9" x14ac:dyDescent="0.2">
      <c r="C54" s="36"/>
      <c r="D54" s="44"/>
      <c r="E54" s="44"/>
      <c r="F54" s="55"/>
    </row>
    <row r="55" spans="3:9" x14ac:dyDescent="0.2">
      <c r="C55" s="36"/>
      <c r="D55" s="44"/>
      <c r="E55" s="44"/>
      <c r="F55" s="55"/>
    </row>
    <row r="56" spans="3:9" x14ac:dyDescent="0.2">
      <c r="C56" s="36"/>
      <c r="D56" s="44"/>
      <c r="E56" s="44"/>
      <c r="F56" s="55"/>
    </row>
    <row r="57" spans="3:9" x14ac:dyDescent="0.2">
      <c r="C57" s="36"/>
      <c r="D57" s="44"/>
      <c r="E57" s="44"/>
      <c r="F57" s="55"/>
    </row>
    <row r="58" spans="3:9" x14ac:dyDescent="0.2">
      <c r="C58" s="36"/>
      <c r="D58" s="44"/>
      <c r="E58" s="44"/>
      <c r="F58" s="55"/>
    </row>
    <row r="59" spans="3:9" x14ac:dyDescent="0.2">
      <c r="C59" s="36"/>
      <c r="D59" s="44"/>
      <c r="E59" s="44"/>
      <c r="F59" s="55"/>
    </row>
    <row r="60" spans="3:9" x14ac:dyDescent="0.2">
      <c r="C60" s="36"/>
      <c r="D60" s="44"/>
      <c r="E60" s="44"/>
      <c r="F60" s="55"/>
    </row>
    <row r="61" spans="3:9" x14ac:dyDescent="0.2">
      <c r="C61" s="36"/>
      <c r="D61" s="44"/>
      <c r="E61" s="44"/>
      <c r="F61" s="55"/>
    </row>
    <row r="62" spans="3:9" x14ac:dyDescent="0.2">
      <c r="C62" s="36"/>
      <c r="D62" s="44"/>
      <c r="E62" s="44"/>
      <c r="F62" s="55"/>
    </row>
    <row r="63" spans="3:9" x14ac:dyDescent="0.2">
      <c r="C63" s="36"/>
      <c r="D63" s="44"/>
      <c r="E63" s="44"/>
      <c r="F63" s="55"/>
    </row>
    <row r="64" spans="3:9" x14ac:dyDescent="0.2">
      <c r="C64" s="36"/>
      <c r="D64" s="44"/>
      <c r="E64" s="44"/>
      <c r="F64" s="55"/>
    </row>
    <row r="65" spans="3:15" s="34" customFormat="1" x14ac:dyDescent="0.2">
      <c r="C65" s="36"/>
      <c r="D65" s="44"/>
      <c r="E65" s="44"/>
      <c r="F65" s="55"/>
      <c r="G65" s="35"/>
      <c r="H65" s="35"/>
      <c r="I65" s="35"/>
      <c r="J65" s="35"/>
      <c r="K65" s="35"/>
      <c r="L65" s="35"/>
      <c r="M65" s="35"/>
      <c r="N65" s="35"/>
      <c r="O65" s="35"/>
    </row>
    <row r="66" spans="3:15" s="34" customFormat="1" x14ac:dyDescent="0.2">
      <c r="C66" s="36"/>
      <c r="D66" s="44"/>
      <c r="E66" s="44"/>
      <c r="F66" s="55"/>
      <c r="G66" s="35"/>
      <c r="H66" s="35"/>
      <c r="I66" s="35"/>
      <c r="J66" s="35"/>
      <c r="K66" s="35"/>
      <c r="L66" s="35"/>
      <c r="M66" s="35"/>
      <c r="N66" s="35"/>
      <c r="O66" s="35"/>
    </row>
    <row r="67" spans="3:15" s="34" customFormat="1" x14ac:dyDescent="0.2">
      <c r="C67" s="36"/>
      <c r="D67" s="44"/>
      <c r="E67" s="44"/>
      <c r="F67" s="55"/>
      <c r="G67" s="35"/>
      <c r="H67" s="35"/>
      <c r="I67" s="35"/>
      <c r="J67" s="35"/>
      <c r="K67" s="35"/>
      <c r="L67" s="35"/>
      <c r="M67" s="35"/>
      <c r="N67" s="35"/>
      <c r="O67" s="35"/>
    </row>
    <row r="68" spans="3:15" s="34" customFormat="1" x14ac:dyDescent="0.2">
      <c r="C68" s="36"/>
      <c r="D68" s="44"/>
      <c r="E68" s="44"/>
      <c r="F68" s="55"/>
      <c r="G68" s="35"/>
      <c r="H68" s="35"/>
      <c r="I68" s="35"/>
      <c r="J68" s="35"/>
      <c r="K68" s="35"/>
      <c r="L68" s="35"/>
      <c r="M68" s="35"/>
      <c r="N68" s="35"/>
      <c r="O68" s="35"/>
    </row>
    <row r="69" spans="3:15" s="34" customFormat="1" x14ac:dyDescent="0.2">
      <c r="C69" s="36"/>
      <c r="D69" s="44"/>
      <c r="E69" s="44"/>
      <c r="F69" s="55"/>
      <c r="G69" s="35"/>
      <c r="H69" s="35"/>
      <c r="I69" s="35"/>
      <c r="J69" s="35"/>
      <c r="K69" s="35"/>
      <c r="L69" s="35"/>
      <c r="M69" s="35"/>
      <c r="N69" s="35"/>
      <c r="O69" s="35"/>
    </row>
    <row r="70" spans="3:15" s="34" customFormat="1" x14ac:dyDescent="0.2">
      <c r="C70" s="36"/>
      <c r="D70" s="44"/>
      <c r="E70" s="44"/>
      <c r="F70" s="55"/>
      <c r="G70" s="35"/>
      <c r="H70" s="35"/>
      <c r="I70" s="35"/>
      <c r="J70" s="35"/>
      <c r="K70" s="35"/>
      <c r="L70" s="35"/>
      <c r="M70" s="35"/>
      <c r="N70" s="35"/>
      <c r="O70" s="35"/>
    </row>
    <row r="71" spans="3:15" s="34" customFormat="1" x14ac:dyDescent="0.2">
      <c r="C71" s="36"/>
      <c r="D71" s="44"/>
      <c r="E71" s="44"/>
      <c r="F71" s="55"/>
      <c r="G71" s="35"/>
      <c r="H71" s="35"/>
      <c r="I71" s="35"/>
      <c r="J71" s="35"/>
      <c r="K71" s="35"/>
      <c r="L71" s="35"/>
      <c r="M71" s="35"/>
      <c r="N71" s="35"/>
      <c r="O71" s="35"/>
    </row>
    <row r="72" spans="3:15" s="34" customFormat="1" x14ac:dyDescent="0.2">
      <c r="C72" s="36"/>
      <c r="D72" s="44"/>
      <c r="E72" s="44"/>
      <c r="F72" s="55"/>
      <c r="G72" s="35"/>
      <c r="H72" s="35"/>
      <c r="I72" s="35"/>
      <c r="J72" s="35"/>
      <c r="K72" s="35"/>
      <c r="L72" s="35"/>
      <c r="M72" s="35"/>
      <c r="N72" s="35"/>
      <c r="O72" s="35"/>
    </row>
    <row r="73" spans="3:15" s="34" customFormat="1" x14ac:dyDescent="0.2">
      <c r="C73" s="36"/>
      <c r="D73" s="44"/>
      <c r="E73" s="44"/>
      <c r="F73" s="55"/>
      <c r="G73" s="35"/>
      <c r="H73" s="35"/>
      <c r="I73" s="35"/>
      <c r="J73" s="35"/>
      <c r="K73" s="35"/>
      <c r="L73" s="35"/>
      <c r="M73" s="35"/>
      <c r="N73" s="35"/>
      <c r="O73" s="35"/>
    </row>
    <row r="74" spans="3:15" s="34" customFormat="1" x14ac:dyDescent="0.2">
      <c r="C74" s="36"/>
      <c r="D74" s="44"/>
      <c r="E74" s="44"/>
      <c r="F74" s="55"/>
      <c r="G74" s="35"/>
      <c r="H74" s="35"/>
      <c r="I74" s="35"/>
      <c r="J74" s="35"/>
      <c r="K74" s="35"/>
      <c r="L74" s="35"/>
      <c r="M74" s="35"/>
      <c r="N74" s="35"/>
      <c r="O74" s="35"/>
    </row>
    <row r="75" spans="3:15" s="34" customFormat="1" x14ac:dyDescent="0.2">
      <c r="C75" s="36"/>
      <c r="D75" s="44"/>
      <c r="E75" s="44"/>
      <c r="F75" s="55"/>
      <c r="G75" s="35"/>
      <c r="H75" s="35"/>
      <c r="I75" s="35"/>
      <c r="J75" s="35"/>
      <c r="K75" s="35"/>
      <c r="L75" s="35"/>
      <c r="M75" s="35"/>
      <c r="N75" s="35"/>
      <c r="O75" s="35"/>
    </row>
    <row r="76" spans="3:15" s="34" customFormat="1" x14ac:dyDescent="0.2">
      <c r="C76" s="36"/>
      <c r="D76" s="44"/>
      <c r="E76" s="44"/>
      <c r="F76" s="55"/>
      <c r="G76" s="35"/>
      <c r="H76" s="35"/>
      <c r="I76" s="35"/>
      <c r="J76" s="35"/>
      <c r="K76" s="35"/>
      <c r="L76" s="35"/>
      <c r="M76" s="35"/>
      <c r="N76" s="35"/>
      <c r="O76" s="35"/>
    </row>
    <row r="77" spans="3:15" s="34" customFormat="1" x14ac:dyDescent="0.2">
      <c r="C77" s="36"/>
      <c r="D77" s="44"/>
      <c r="E77" s="44"/>
      <c r="F77" s="55"/>
      <c r="G77" s="35"/>
      <c r="H77" s="35"/>
      <c r="I77" s="35"/>
      <c r="J77" s="35"/>
      <c r="K77" s="35"/>
      <c r="L77" s="35"/>
      <c r="M77" s="35"/>
      <c r="N77" s="35"/>
      <c r="O77" s="35"/>
    </row>
    <row r="78" spans="3:15" s="34" customFormat="1" x14ac:dyDescent="0.2">
      <c r="C78" s="36"/>
      <c r="D78" s="44"/>
      <c r="E78" s="44"/>
      <c r="F78" s="55"/>
      <c r="G78" s="35"/>
      <c r="H78" s="35"/>
      <c r="I78" s="35"/>
      <c r="J78" s="35"/>
      <c r="K78" s="35"/>
      <c r="L78" s="35"/>
      <c r="M78" s="35"/>
      <c r="N78" s="35"/>
      <c r="O78" s="35"/>
    </row>
    <row r="79" spans="3:15" s="34" customFormat="1" x14ac:dyDescent="0.2">
      <c r="C79" s="36"/>
      <c r="D79" s="44"/>
      <c r="E79" s="44"/>
      <c r="F79" s="55"/>
      <c r="G79" s="35"/>
      <c r="H79" s="35"/>
      <c r="I79" s="35"/>
      <c r="J79" s="35"/>
      <c r="K79" s="35"/>
      <c r="L79" s="35"/>
      <c r="M79" s="35"/>
      <c r="N79" s="35"/>
      <c r="O79" s="35"/>
    </row>
    <row r="80" spans="3:15" s="34" customFormat="1" x14ac:dyDescent="0.2">
      <c r="C80" s="36"/>
      <c r="D80" s="44"/>
      <c r="E80" s="44"/>
      <c r="F80" s="55"/>
      <c r="G80" s="35"/>
      <c r="H80" s="35"/>
      <c r="I80" s="35"/>
      <c r="J80" s="35"/>
      <c r="K80" s="35"/>
      <c r="L80" s="35"/>
      <c r="M80" s="35"/>
      <c r="N80" s="35"/>
      <c r="O80" s="35"/>
    </row>
    <row r="81" spans="3:17" x14ac:dyDescent="0.2">
      <c r="C81" s="36"/>
      <c r="D81" s="44"/>
      <c r="E81" s="44"/>
      <c r="F81" s="55"/>
      <c r="G81" s="35"/>
      <c r="H81" s="35"/>
      <c r="I81" s="35"/>
      <c r="J81" s="35"/>
      <c r="K81" s="35"/>
      <c r="L81" s="35"/>
      <c r="M81" s="35"/>
      <c r="N81" s="35"/>
      <c r="O81" s="35"/>
      <c r="P81" s="34"/>
      <c r="Q81" s="34"/>
    </row>
    <row r="82" spans="3:17" x14ac:dyDescent="0.2">
      <c r="C82" s="36"/>
      <c r="D82" s="44"/>
      <c r="E82" s="44"/>
      <c r="F82" s="55"/>
      <c r="G82" s="35"/>
      <c r="H82" s="35"/>
      <c r="I82" s="35"/>
      <c r="J82" s="35"/>
      <c r="K82" s="35"/>
      <c r="L82" s="35"/>
      <c r="M82" s="35"/>
      <c r="N82" s="35"/>
      <c r="O82" s="35"/>
      <c r="P82" s="34"/>
      <c r="Q82" s="34"/>
    </row>
    <row r="83" spans="3:17" x14ac:dyDescent="0.2">
      <c r="C83" s="36"/>
      <c r="D83" s="44"/>
      <c r="E83" s="44"/>
      <c r="F83" s="55"/>
      <c r="G83" s="35"/>
      <c r="H83" s="35"/>
      <c r="I83" s="35"/>
      <c r="J83" s="35"/>
      <c r="K83" s="35"/>
      <c r="L83" s="35"/>
      <c r="M83" s="35"/>
      <c r="N83" s="35"/>
      <c r="O83" s="35"/>
      <c r="P83" s="34"/>
      <c r="Q83" s="34"/>
    </row>
    <row r="84" spans="3:17" x14ac:dyDescent="0.2">
      <c r="C84" s="36"/>
      <c r="D84" s="44"/>
      <c r="E84" s="44"/>
      <c r="F84" s="55"/>
      <c r="G84" s="35"/>
      <c r="H84" s="35"/>
      <c r="I84" s="35"/>
      <c r="J84" s="35"/>
      <c r="K84" s="35"/>
      <c r="L84" s="35"/>
      <c r="M84" s="35"/>
      <c r="N84" s="35"/>
      <c r="O84" s="35"/>
      <c r="P84" s="34"/>
      <c r="Q84" s="34"/>
    </row>
    <row r="85" spans="3:17" x14ac:dyDescent="0.2">
      <c r="C85" s="36"/>
      <c r="D85" s="44"/>
      <c r="E85" s="44"/>
      <c r="F85" s="55"/>
      <c r="G85" s="35"/>
      <c r="H85" s="35"/>
      <c r="I85" s="35"/>
      <c r="J85" s="35"/>
      <c r="K85" s="35"/>
      <c r="L85" s="35"/>
      <c r="M85" s="35"/>
      <c r="N85" s="35"/>
      <c r="O85" s="35"/>
      <c r="P85" s="34"/>
      <c r="Q85" s="34"/>
    </row>
    <row r="86" spans="3:17" x14ac:dyDescent="0.2">
      <c r="C86" s="36"/>
      <c r="D86" s="44"/>
      <c r="E86" s="44"/>
      <c r="F86" s="55"/>
      <c r="G86" s="35"/>
      <c r="H86" s="35"/>
      <c r="I86" s="35"/>
      <c r="J86" s="35"/>
      <c r="K86" s="35"/>
      <c r="L86" s="35"/>
      <c r="M86" s="35"/>
      <c r="N86" s="35"/>
      <c r="O86" s="35"/>
      <c r="P86" s="34"/>
      <c r="Q86" s="34"/>
    </row>
    <row r="87" spans="3:17" x14ac:dyDescent="0.2">
      <c r="C87" s="36"/>
      <c r="D87" s="44"/>
      <c r="E87" s="44"/>
      <c r="F87" s="55"/>
      <c r="G87" s="35"/>
      <c r="H87" s="35"/>
      <c r="I87" s="35"/>
      <c r="J87" s="35"/>
      <c r="K87" s="35"/>
      <c r="L87" s="35"/>
      <c r="M87" s="35"/>
      <c r="N87" s="35"/>
      <c r="O87" s="35"/>
      <c r="P87" s="34"/>
      <c r="Q87" s="34"/>
    </row>
    <row r="88" spans="3:17" x14ac:dyDescent="0.2">
      <c r="C88" s="36"/>
      <c r="D88" s="44"/>
      <c r="E88" s="44"/>
      <c r="F88" s="55"/>
      <c r="G88" s="35"/>
      <c r="H88" s="35"/>
      <c r="I88" s="35"/>
      <c r="J88" s="35"/>
      <c r="K88" s="35"/>
      <c r="L88" s="35"/>
      <c r="M88" s="35"/>
      <c r="N88" s="35"/>
      <c r="O88" s="35"/>
      <c r="P88" s="34"/>
      <c r="Q88" s="34"/>
    </row>
    <row r="89" spans="3:17" x14ac:dyDescent="0.2">
      <c r="C89" s="36"/>
      <c r="D89" s="44"/>
      <c r="E89" s="44"/>
    </row>
    <row r="90" spans="3:17" x14ac:dyDescent="0.2">
      <c r="C90" s="36"/>
      <c r="D90" s="44"/>
      <c r="E90" s="44"/>
    </row>
    <row r="91" spans="3:17" x14ac:dyDescent="0.2">
      <c r="C91" s="36"/>
      <c r="D91" s="44"/>
      <c r="E91" s="44"/>
    </row>
    <row r="92" spans="3:17" x14ac:dyDescent="0.2">
      <c r="C92" s="36"/>
      <c r="D92" s="44"/>
      <c r="E92" s="44"/>
    </row>
    <row r="93" spans="3:17" x14ac:dyDescent="0.2">
      <c r="C93" s="36"/>
      <c r="D93" s="44"/>
      <c r="E93" s="44"/>
    </row>
    <row r="94" spans="3:17" x14ac:dyDescent="0.2">
      <c r="C94" s="36"/>
      <c r="D94" s="44"/>
      <c r="E94" s="44"/>
    </row>
    <row r="95" spans="3:17" x14ac:dyDescent="0.2">
      <c r="C95" s="36"/>
      <c r="D95" s="44"/>
      <c r="E95" s="44"/>
    </row>
    <row r="96" spans="3:17" x14ac:dyDescent="0.2">
      <c r="C96" s="36"/>
      <c r="D96" s="44"/>
      <c r="E96" s="44"/>
    </row>
    <row r="97" spans="3:5" x14ac:dyDescent="0.2">
      <c r="C97" s="36"/>
      <c r="D97" s="44"/>
      <c r="E97" s="44"/>
    </row>
    <row r="98" spans="3:5" x14ac:dyDescent="0.2">
      <c r="C98" s="36"/>
      <c r="D98" s="44"/>
      <c r="E98" s="44"/>
    </row>
    <row r="99" spans="3:5" x14ac:dyDescent="0.2">
      <c r="C99" s="36"/>
      <c r="D99" s="44"/>
      <c r="E99" s="44"/>
    </row>
    <row r="100" spans="3:5" x14ac:dyDescent="0.2">
      <c r="C100" s="36"/>
      <c r="D100" s="44"/>
      <c r="E100" s="44"/>
    </row>
    <row r="101" spans="3:5" x14ac:dyDescent="0.2">
      <c r="C101" s="36"/>
      <c r="D101" s="44"/>
      <c r="E101" s="44"/>
    </row>
    <row r="102" spans="3:5" x14ac:dyDescent="0.2">
      <c r="C102" s="36"/>
      <c r="D102" s="44"/>
      <c r="E102" s="44"/>
    </row>
    <row r="103" spans="3:5" x14ac:dyDescent="0.2">
      <c r="C103" s="36"/>
      <c r="D103" s="44"/>
      <c r="E103" s="44"/>
    </row>
    <row r="104" spans="3:5" x14ac:dyDescent="0.2">
      <c r="C104" s="36"/>
      <c r="D104" s="44"/>
      <c r="E104" s="44"/>
    </row>
    <row r="105" spans="3:5" x14ac:dyDescent="0.2">
      <c r="C105" s="36"/>
      <c r="D105" s="44"/>
      <c r="E105" s="44"/>
    </row>
    <row r="106" spans="3:5" x14ac:dyDescent="0.2">
      <c r="C106" s="36"/>
      <c r="D106" s="44"/>
      <c r="E106" s="44"/>
    </row>
    <row r="107" spans="3:5" x14ac:dyDescent="0.2">
      <c r="C107" s="36"/>
      <c r="D107" s="44"/>
      <c r="E107" s="44"/>
    </row>
    <row r="108" spans="3:5" x14ac:dyDescent="0.2">
      <c r="C108" s="36"/>
      <c r="D108" s="44"/>
      <c r="E108" s="44"/>
    </row>
    <row r="109" spans="3:5" x14ac:dyDescent="0.2">
      <c r="C109" s="36"/>
      <c r="D109" s="44"/>
      <c r="E109" s="44"/>
    </row>
    <row r="110" spans="3:5" x14ac:dyDescent="0.2">
      <c r="C110" s="36"/>
      <c r="D110" s="44"/>
      <c r="E110" s="44"/>
    </row>
    <row r="111" spans="3:5" x14ac:dyDescent="0.2">
      <c r="C111" s="36"/>
      <c r="D111" s="44"/>
      <c r="E111" s="44"/>
    </row>
    <row r="112" spans="3:5" x14ac:dyDescent="0.2">
      <c r="C112" s="36"/>
      <c r="D112" s="44"/>
      <c r="E112" s="44"/>
    </row>
    <row r="113" spans="3:5" x14ac:dyDescent="0.2">
      <c r="C113" s="36"/>
      <c r="D113" s="44"/>
      <c r="E113" s="44"/>
    </row>
  </sheetData>
  <pageMargins left="0.7" right="0.7" top="0.75" bottom="0.75" header="0.3" footer="0.3"/>
  <pageSetup paperSize="9" orientation="portrait"/>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3B5DA-3C3C-A443-A7BE-103C65D030CD}">
  <dimension ref="A1:CG88"/>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611</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5.8949999999999996</v>
      </c>
      <c r="E3" s="50">
        <v>0.44900000000000001</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9.7000000000000003E-2</v>
      </c>
      <c r="C6" s="47" t="s">
        <v>599</v>
      </c>
      <c r="D6" s="48">
        <v>1.78072314617189</v>
      </c>
      <c r="E6" s="48">
        <v>-3.2760925839883802E-3</v>
      </c>
      <c r="F6" s="48">
        <v>0.24914722594136299</v>
      </c>
      <c r="G6" s="48">
        <v>0.53630816434247697</v>
      </c>
      <c r="H6" s="48">
        <v>1.3204810849847199</v>
      </c>
      <c r="I6" s="48">
        <v>2.2199532112042899</v>
      </c>
      <c r="J6" s="48">
        <v>3.3458031840638802</v>
      </c>
      <c r="K6" s="48">
        <v>4.6042703768550703</v>
      </c>
      <c r="L6" s="48">
        <v>5.9222140031518302</v>
      </c>
      <c r="M6" s="48">
        <v>6.5992039689270099</v>
      </c>
      <c r="N6" s="48">
        <v>8.1942135018290892E-3</v>
      </c>
      <c r="O6" s="48">
        <v>0.313154260435419</v>
      </c>
    </row>
    <row r="7" spans="1:17"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row>
    <row r="8" spans="1:17" ht="12.75" x14ac:dyDescent="0.25">
      <c r="A8" s="46" t="s">
        <v>586</v>
      </c>
      <c r="B8" s="27">
        <v>9.7000000000000003E-2</v>
      </c>
      <c r="C8" s="47" t="s">
        <v>599</v>
      </c>
      <c r="D8" s="60">
        <v>1.7320930742545699</v>
      </c>
      <c r="E8" s="60">
        <v>7.4703143336657103E-4</v>
      </c>
      <c r="F8" s="60">
        <v>0.25932989911274701</v>
      </c>
      <c r="G8" s="60">
        <v>0.50574805398751599</v>
      </c>
      <c r="H8" s="60">
        <v>1.3462462124352099</v>
      </c>
      <c r="I8" s="60">
        <v>2.22648498268325</v>
      </c>
      <c r="J8" s="60">
        <v>3.3999607397042402</v>
      </c>
      <c r="K8" s="60">
        <v>4.8092065850545298</v>
      </c>
      <c r="L8" s="60">
        <v>6.1219098040645896</v>
      </c>
      <c r="M8" s="60">
        <v>6.98518134416961</v>
      </c>
      <c r="N8" s="60">
        <v>1.79366854251828E-2</v>
      </c>
      <c r="O8" s="60">
        <v>0.26436201409520499</v>
      </c>
    </row>
    <row r="9" spans="1:17"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row>
    <row r="10" spans="1:17" ht="12.75" x14ac:dyDescent="0.25">
      <c r="A10" s="46" t="s">
        <v>586</v>
      </c>
      <c r="B10" s="27">
        <v>9.7000000000000003E-2</v>
      </c>
      <c r="C10" s="46" t="s">
        <v>599</v>
      </c>
      <c r="D10" s="60">
        <v>1.6798255419456301</v>
      </c>
      <c r="E10" s="60">
        <v>-4.7996160307175502E-4</v>
      </c>
      <c r="F10" s="60">
        <v>0.28269759223520502</v>
      </c>
      <c r="G10" s="60">
        <v>0.50555432943426803</v>
      </c>
      <c r="H10" s="60">
        <v>1.32908687433221</v>
      </c>
      <c r="I10" s="60">
        <v>2.2170059405498401</v>
      </c>
      <c r="J10" s="60">
        <v>3.5033556760594902</v>
      </c>
      <c r="K10" s="60">
        <v>4.7460250724460797</v>
      </c>
      <c r="L10" s="60">
        <v>5.9400224694870598</v>
      </c>
      <c r="M10" s="60">
        <v>6.8766303913863203</v>
      </c>
      <c r="N10" s="60">
        <v>8.2924305567907402E-3</v>
      </c>
      <c r="O10" s="60">
        <v>0.27277511722635001</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60">
        <v>1.0296823579911301</v>
      </c>
      <c r="E12" s="60">
        <v>0.91998198568126599</v>
      </c>
      <c r="F12" s="60">
        <v>0.93433741240456003</v>
      </c>
      <c r="G12" s="60">
        <v>0.97181732508787699</v>
      </c>
      <c r="H12" s="60">
        <v>0.98481684804402803</v>
      </c>
      <c r="I12" s="60">
        <v>0.91589788820052498</v>
      </c>
      <c r="J12" s="60">
        <v>0.863465287555507</v>
      </c>
      <c r="K12" s="60">
        <v>0.88709001399475795</v>
      </c>
      <c r="L12" s="60">
        <v>0.89215022151169898</v>
      </c>
      <c r="M12" s="60">
        <v>0.90550627909019099</v>
      </c>
      <c r="N12" s="60">
        <v>0.90829634931997105</v>
      </c>
      <c r="O12" s="60">
        <v>0.94332546983787802</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61">
        <v>0.968242405008511</v>
      </c>
      <c r="E14" s="61">
        <v>1.0474788047559001</v>
      </c>
      <c r="F14" s="62">
        <v>0.97626418245694901</v>
      </c>
      <c r="G14" s="62">
        <v>0.98547046507201297</v>
      </c>
      <c r="H14" s="62">
        <v>0.97601243146409</v>
      </c>
      <c r="I14" s="62">
        <v>0.96719773071427095</v>
      </c>
      <c r="J14" s="62">
        <v>0.93608171580555699</v>
      </c>
      <c r="K14" s="62">
        <v>0.93620856263663998</v>
      </c>
      <c r="L14" s="62">
        <v>0.973316549549051</v>
      </c>
      <c r="M14" s="62">
        <v>0.95890667685410103</v>
      </c>
      <c r="N14" s="62">
        <v>0.90792124476703495</v>
      </c>
      <c r="O14" s="62">
        <v>0.90046902685612995</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62">
        <v>0.89170491496166204</v>
      </c>
      <c r="E16" s="62">
        <v>0.89516333417812699</v>
      </c>
      <c r="F16" s="62">
        <v>0.872545521816116</v>
      </c>
      <c r="G16" s="62">
        <v>0.95488711630707601</v>
      </c>
      <c r="H16" s="62">
        <v>0.84253208984491801</v>
      </c>
      <c r="I16" s="62">
        <v>0.88971809832666504</v>
      </c>
      <c r="J16" s="62">
        <v>0.88842749353453998</v>
      </c>
      <c r="K16" s="62">
        <v>0.91271815322630401</v>
      </c>
      <c r="L16" s="62">
        <v>0.84551972288606603</v>
      </c>
      <c r="M16" s="62">
        <v>0.88432752922880398</v>
      </c>
      <c r="N16" s="62">
        <v>0.806665481935122</v>
      </c>
      <c r="O16" s="62">
        <v>0.73760660435286896</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62">
        <v>0.93003799724267799</v>
      </c>
      <c r="E18" s="62">
        <v>0.91235008930849704</v>
      </c>
      <c r="F18" s="62">
        <v>0.91165457759970903</v>
      </c>
      <c r="G18" s="62">
        <v>1.02340425531915</v>
      </c>
      <c r="H18" s="62">
        <v>0.94824398026689105</v>
      </c>
      <c r="I18" s="62">
        <v>0.92029602923676002</v>
      </c>
      <c r="J18" s="62">
        <v>0.91651160480746996</v>
      </c>
      <c r="K18" s="62">
        <v>0.90977744302768104</v>
      </c>
      <c r="L18" s="62">
        <v>0.81371500943068598</v>
      </c>
      <c r="M18" s="62">
        <v>0.80407160548518997</v>
      </c>
      <c r="N18" s="62">
        <v>0.68022844987725195</v>
      </c>
      <c r="O18" s="62">
        <v>0.66468412556615997</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0.93075568193875602</v>
      </c>
      <c r="E20" s="62">
        <v>0.89131309068972497</v>
      </c>
      <c r="F20" s="62">
        <v>0.93605036915736095</v>
      </c>
      <c r="G20" s="62">
        <v>0.96482291151075195</v>
      </c>
      <c r="H20" s="62">
        <v>0.895802278534923</v>
      </c>
      <c r="I20" s="62">
        <v>0.85955355782416598</v>
      </c>
      <c r="J20" s="62">
        <v>0.82272225012556499</v>
      </c>
      <c r="K20" s="62">
        <v>0.80799449805139301</v>
      </c>
      <c r="L20" s="62">
        <v>0.80263585484744504</v>
      </c>
      <c r="M20" s="62">
        <v>0.73387225230965303</v>
      </c>
      <c r="N20" s="62">
        <v>0.52785123061757799</v>
      </c>
      <c r="O20" s="62">
        <v>0.40938600883781801</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0.90271012676278295</v>
      </c>
      <c r="E22" s="62">
        <v>0.87938545369776799</v>
      </c>
      <c r="F22" s="62">
        <v>0.91335937618750895</v>
      </c>
      <c r="G22" s="62">
        <v>0.83086042180805197</v>
      </c>
      <c r="H22" s="62">
        <v>0.70052385047871502</v>
      </c>
      <c r="I22" s="62">
        <v>0.66232401932305596</v>
      </c>
      <c r="J22" s="62">
        <v>0.54220197316627905</v>
      </c>
      <c r="K22" s="62">
        <v>0.403395887613548</v>
      </c>
      <c r="L22" s="62">
        <v>0.27169421487603301</v>
      </c>
      <c r="M22" s="62">
        <v>0.18698156892057</v>
      </c>
      <c r="N22" s="62">
        <v>0.123347361364568</v>
      </c>
      <c r="O22" s="62">
        <v>5.21188406381735E-2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62">
        <v>0.72840983534960901</v>
      </c>
      <c r="E24" s="62">
        <v>0.61527263689541001</v>
      </c>
      <c r="F24" s="62">
        <v>0.49097150083555402</v>
      </c>
      <c r="G24" s="62">
        <v>0.31001740509055797</v>
      </c>
      <c r="H24" s="62">
        <v>0.31239787389891599</v>
      </c>
      <c r="I24" s="62">
        <v>0.23924324106043199</v>
      </c>
      <c r="J24" s="62">
        <v>0.13373201514122801</v>
      </c>
      <c r="K24" s="62">
        <v>4.12026617562525E-2</v>
      </c>
      <c r="L24" s="34"/>
      <c r="M24" s="35"/>
      <c r="N24" s="35"/>
      <c r="O24" s="35"/>
      <c r="P24" s="34"/>
      <c r="Q24" s="34"/>
    </row>
    <row r="25" spans="1:17" x14ac:dyDescent="0.2">
      <c r="A25" s="42" t="s">
        <v>588</v>
      </c>
      <c r="B25" s="43">
        <v>15</v>
      </c>
      <c r="C25" s="42" t="s">
        <v>587</v>
      </c>
      <c r="D25" s="36">
        <v>1.5109999999999999</v>
      </c>
      <c r="E25" s="36">
        <v>17.902999999999999</v>
      </c>
      <c r="F25" s="36">
        <v>23.942</v>
      </c>
      <c r="G25" s="36">
        <v>35.997</v>
      </c>
      <c r="H25" s="36">
        <v>60.064999999999998</v>
      </c>
      <c r="I25" s="36">
        <v>1.5149999999999999</v>
      </c>
      <c r="J25" s="34"/>
      <c r="K25" s="34"/>
      <c r="L25" s="34"/>
      <c r="M25" s="34"/>
      <c r="N25" s="34"/>
      <c r="O25" s="34"/>
      <c r="P25" s="34"/>
      <c r="Q25" s="34"/>
    </row>
    <row r="26" spans="1:17" ht="12.75" x14ac:dyDescent="0.25">
      <c r="A26" s="46" t="s">
        <v>586</v>
      </c>
      <c r="B26" s="51">
        <v>0</v>
      </c>
      <c r="C26" s="46" t="s">
        <v>599</v>
      </c>
      <c r="D26" s="52">
        <v>0.92556306063287197</v>
      </c>
      <c r="E26" s="52">
        <v>0.920608236904498</v>
      </c>
      <c r="F26" s="52">
        <v>0.91652315083970504</v>
      </c>
      <c r="G26" s="52">
        <v>0.91513816854147201</v>
      </c>
      <c r="H26" s="52">
        <v>0.91402947237230603</v>
      </c>
      <c r="I26" s="52">
        <v>0.93541811864994395</v>
      </c>
      <c r="J26" s="34"/>
      <c r="K26" s="34"/>
      <c r="L26" s="34"/>
      <c r="M26" s="34"/>
      <c r="N26" s="34"/>
      <c r="O26" s="34"/>
      <c r="P26" s="34"/>
      <c r="Q26" s="34"/>
    </row>
    <row r="27" spans="1:17" x14ac:dyDescent="0.2">
      <c r="A27" s="47" t="s">
        <v>588</v>
      </c>
      <c r="B27" s="49">
        <v>15</v>
      </c>
      <c r="C27" s="47" t="s">
        <v>587</v>
      </c>
      <c r="D27" s="36">
        <v>1.51</v>
      </c>
      <c r="E27" s="36">
        <v>19.417000000000002</v>
      </c>
      <c r="F27" s="36">
        <v>25.466000000000001</v>
      </c>
      <c r="G27" s="36">
        <v>37.511000000000003</v>
      </c>
      <c r="H27" s="36">
        <v>61.591999999999999</v>
      </c>
      <c r="I27" s="36">
        <v>1.5149999999999999</v>
      </c>
      <c r="O27" s="45"/>
      <c r="Q27" s="34"/>
    </row>
    <row r="28" spans="1:17" ht="12.75" x14ac:dyDescent="0.25">
      <c r="A28" s="46" t="s">
        <v>586</v>
      </c>
      <c r="B28" s="51">
        <v>0</v>
      </c>
      <c r="C28" s="46" t="s">
        <v>599</v>
      </c>
      <c r="D28" s="52">
        <v>0.93237132087497299</v>
      </c>
      <c r="E28" s="52">
        <v>0.919752217233337</v>
      </c>
      <c r="F28" s="52">
        <v>0.94514843419136196</v>
      </c>
      <c r="G28" s="52">
        <v>0.90860724862613496</v>
      </c>
      <c r="H28" s="52">
        <v>0.92603351014566004</v>
      </c>
      <c r="I28" s="52">
        <v>0.96371650565278399</v>
      </c>
      <c r="O28" s="45"/>
      <c r="Q28" s="34"/>
    </row>
    <row r="29" spans="1:17" x14ac:dyDescent="0.2">
      <c r="A29" s="47" t="s">
        <v>588</v>
      </c>
      <c r="B29" s="49">
        <v>15</v>
      </c>
      <c r="C29" s="47" t="s">
        <v>587</v>
      </c>
      <c r="D29" s="36">
        <v>1.5089999999999999</v>
      </c>
      <c r="E29" s="36">
        <v>20.934999999999999</v>
      </c>
      <c r="F29" s="36">
        <v>26.991</v>
      </c>
      <c r="G29" s="36">
        <v>39.030999999999999</v>
      </c>
      <c r="H29" s="36">
        <v>63.122</v>
      </c>
      <c r="I29" s="36">
        <v>1.514</v>
      </c>
      <c r="O29" s="45"/>
      <c r="P29" s="34"/>
      <c r="Q29" s="34"/>
    </row>
    <row r="30" spans="1:17" ht="12.75" x14ac:dyDescent="0.25">
      <c r="A30" s="46" t="s">
        <v>586</v>
      </c>
      <c r="B30" s="51">
        <v>0</v>
      </c>
      <c r="C30" s="46" t="s">
        <v>599</v>
      </c>
      <c r="D30" s="52">
        <v>0.94362845390132</v>
      </c>
      <c r="E30" s="52">
        <v>0.91530230738118701</v>
      </c>
      <c r="F30" s="52">
        <v>0.92613380970637604</v>
      </c>
      <c r="G30" s="52">
        <v>0.89606942217384</v>
      </c>
      <c r="H30" s="52">
        <v>0.91877023597229002</v>
      </c>
      <c r="I30" s="52">
        <v>0.956437903161937</v>
      </c>
      <c r="O30" s="45"/>
      <c r="P30" s="34"/>
      <c r="Q30" s="34"/>
    </row>
    <row r="31" spans="1:17" x14ac:dyDescent="0.2">
      <c r="A31" s="33"/>
      <c r="B31" s="49"/>
      <c r="C31" s="53"/>
      <c r="O31" s="45"/>
      <c r="P31" s="34"/>
      <c r="Q31" s="34"/>
    </row>
    <row r="32" spans="1:17" x14ac:dyDescent="0.2">
      <c r="D32" s="35"/>
      <c r="E32" s="35"/>
      <c r="F32" s="35"/>
      <c r="G32" s="35"/>
      <c r="H32" s="35"/>
      <c r="I32" s="35"/>
      <c r="J32" s="35"/>
      <c r="K32" s="35"/>
      <c r="Q32" s="34"/>
    </row>
    <row r="33" spans="2:85" x14ac:dyDescent="0.2">
      <c r="B33" s="56"/>
      <c r="C33" s="56"/>
      <c r="D33" s="57"/>
      <c r="E33" s="57"/>
      <c r="F33" s="57"/>
      <c r="G33" s="57"/>
      <c r="H33" s="57"/>
      <c r="I33" s="57"/>
      <c r="J33" s="57"/>
      <c r="K33" s="57"/>
      <c r="L33" s="57"/>
      <c r="M33" s="57"/>
    </row>
    <row r="34" spans="2:85" x14ac:dyDescent="0.2">
      <c r="B34" s="56"/>
      <c r="C34" s="56"/>
      <c r="D34" s="57"/>
      <c r="E34" s="57"/>
      <c r="F34" s="57"/>
      <c r="G34" s="57"/>
      <c r="H34" s="57"/>
      <c r="I34" s="57"/>
      <c r="J34" s="57"/>
      <c r="K34" s="57"/>
      <c r="L34" s="57"/>
      <c r="M34" s="57"/>
    </row>
    <row r="35" spans="2:85" x14ac:dyDescent="0.2">
      <c r="B35" s="56"/>
      <c r="C35" s="56"/>
      <c r="D35" s="57"/>
      <c r="E35" s="57"/>
      <c r="F35" s="57"/>
      <c r="G35" s="57"/>
      <c r="H35" s="57"/>
      <c r="I35" s="57"/>
      <c r="J35" s="57"/>
      <c r="K35" s="57"/>
      <c r="L35" s="57"/>
      <c r="M35" s="57"/>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row>
    <row r="36" spans="2:85" x14ac:dyDescent="0.2">
      <c r="B36" s="56"/>
      <c r="C36" s="56"/>
      <c r="D36" s="57"/>
      <c r="E36" s="57"/>
      <c r="F36" s="57"/>
      <c r="G36" s="57"/>
      <c r="H36" s="57"/>
      <c r="I36" s="57"/>
      <c r="J36" s="57"/>
      <c r="K36" s="57"/>
      <c r="L36" s="57"/>
      <c r="M36" s="57"/>
    </row>
    <row r="37" spans="2:85" x14ac:dyDescent="0.2">
      <c r="B37" s="56"/>
      <c r="C37" s="56"/>
      <c r="D37" s="57"/>
      <c r="E37" s="57"/>
      <c r="F37" s="57"/>
      <c r="G37" s="57"/>
      <c r="H37" s="57"/>
      <c r="I37" s="57"/>
      <c r="J37" s="57"/>
      <c r="K37" s="57"/>
      <c r="L37" s="57"/>
      <c r="M37" s="57"/>
    </row>
    <row r="38" spans="2:85" x14ac:dyDescent="0.2">
      <c r="B38" s="56"/>
      <c r="C38" s="56"/>
      <c r="D38" s="57"/>
      <c r="E38" s="57"/>
      <c r="F38" s="57"/>
      <c r="G38" s="57"/>
      <c r="H38" s="57"/>
      <c r="I38" s="57"/>
      <c r="J38" s="57"/>
      <c r="K38" s="57"/>
      <c r="L38" s="57"/>
      <c r="M38" s="57"/>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row>
    <row r="39" spans="2:85" x14ac:dyDescent="0.2">
      <c r="D39" s="35"/>
      <c r="E39" s="35"/>
      <c r="F39" s="55"/>
      <c r="G39" s="35"/>
      <c r="H39" s="35"/>
      <c r="I39" s="35"/>
      <c r="J39" s="35"/>
    </row>
    <row r="40" spans="2:85" x14ac:dyDescent="0.2">
      <c r="D40" s="35"/>
      <c r="E40" s="35"/>
      <c r="F40" s="55"/>
      <c r="G40" s="35"/>
      <c r="H40" s="35"/>
      <c r="I40" s="35"/>
      <c r="J40" s="35"/>
    </row>
    <row r="41" spans="2:85" x14ac:dyDescent="0.2">
      <c r="D41" s="35"/>
      <c r="E41" s="35"/>
      <c r="F41" s="55"/>
      <c r="G41" s="35"/>
      <c r="H41" s="35"/>
      <c r="I41" s="35"/>
      <c r="J41" s="35"/>
    </row>
    <row r="42" spans="2:85" x14ac:dyDescent="0.2">
      <c r="F42" s="55"/>
    </row>
    <row r="43" spans="2:85" x14ac:dyDescent="0.2">
      <c r="F43" s="55"/>
      <c r="P43" s="40"/>
      <c r="Q43" s="35"/>
    </row>
    <row r="44" spans="2:85" x14ac:dyDescent="0.2">
      <c r="F44" s="55"/>
      <c r="P44" s="40"/>
      <c r="Q44" s="40"/>
    </row>
    <row r="45" spans="2:85" x14ac:dyDescent="0.2">
      <c r="F45" s="55"/>
      <c r="P45" s="40"/>
      <c r="Q45" s="35"/>
    </row>
    <row r="46" spans="2:85" x14ac:dyDescent="0.2">
      <c r="F46" s="55"/>
      <c r="G46" s="35"/>
      <c r="H46" s="35"/>
      <c r="I46" s="35"/>
      <c r="J46" s="35"/>
      <c r="K46" s="35"/>
      <c r="L46" s="35"/>
      <c r="M46" s="35"/>
      <c r="N46" s="35"/>
      <c r="O46" s="35"/>
      <c r="P46" s="35"/>
      <c r="Q46" s="40"/>
    </row>
    <row r="47" spans="2:85" x14ac:dyDescent="0.2">
      <c r="F47" s="55"/>
      <c r="P47" s="40"/>
      <c r="Q47" s="35"/>
    </row>
    <row r="48" spans="2:85"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1E757-AC19-9E42-AFE1-F83EBC82CB91}">
  <dimension ref="A1:AX88"/>
  <sheetViews>
    <sheetView showGridLines="0" topLeftCell="V1"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20" x14ac:dyDescent="0.2">
      <c r="A1" s="33" t="s">
        <v>611</v>
      </c>
      <c r="D1" s="35"/>
      <c r="E1" s="35"/>
      <c r="F1" s="35"/>
      <c r="G1" s="35"/>
      <c r="H1" s="35"/>
      <c r="I1" s="35"/>
      <c r="J1" s="35"/>
      <c r="K1" s="35"/>
      <c r="L1" s="35"/>
      <c r="M1" s="35"/>
      <c r="N1" s="35"/>
      <c r="O1" s="35"/>
      <c r="P1" s="34"/>
      <c r="Q1" s="34"/>
    </row>
    <row r="2" spans="1:20" x14ac:dyDescent="0.2">
      <c r="A2" s="33" t="s">
        <v>594</v>
      </c>
      <c r="D2" s="35"/>
      <c r="E2" s="35"/>
      <c r="F2" s="35"/>
      <c r="G2" s="35"/>
      <c r="H2" s="35"/>
      <c r="I2" s="35"/>
      <c r="J2" s="35"/>
      <c r="K2" s="35"/>
      <c r="L2" s="35"/>
      <c r="M2" s="35"/>
      <c r="N2" s="35"/>
      <c r="O2" s="35"/>
      <c r="P2" s="34"/>
      <c r="Q2" s="34"/>
    </row>
    <row r="3" spans="1:20" x14ac:dyDescent="0.2">
      <c r="A3" s="33" t="s">
        <v>593</v>
      </c>
      <c r="D3" s="50">
        <v>5.8949999999999996</v>
      </c>
      <c r="E3" s="50">
        <v>0.44900000000000001</v>
      </c>
      <c r="F3" s="35"/>
      <c r="G3" s="35"/>
      <c r="H3" s="35"/>
      <c r="I3" s="35"/>
      <c r="J3" s="35"/>
      <c r="K3" s="35"/>
      <c r="L3" s="35"/>
      <c r="M3" s="35"/>
      <c r="N3" s="35"/>
      <c r="O3" s="35"/>
      <c r="P3" s="34"/>
      <c r="Q3" s="34"/>
    </row>
    <row r="4" spans="1:20" x14ac:dyDescent="0.2">
      <c r="A4" s="33" t="s">
        <v>590</v>
      </c>
      <c r="D4" s="41"/>
      <c r="E4" s="41"/>
      <c r="F4" s="41"/>
      <c r="G4" s="41"/>
      <c r="H4" s="41"/>
      <c r="I4" s="41"/>
      <c r="J4" s="41"/>
      <c r="K4" s="41"/>
      <c r="L4" s="41"/>
      <c r="M4" s="41"/>
      <c r="N4" s="41"/>
      <c r="O4" s="41"/>
      <c r="P4" s="34"/>
      <c r="Q4" s="34"/>
    </row>
    <row r="5" spans="1:20"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c r="P5" s="34"/>
    </row>
    <row r="6" spans="1:20" ht="12.75" x14ac:dyDescent="0.25">
      <c r="A6" s="46" t="s">
        <v>586</v>
      </c>
      <c r="B6" s="27">
        <v>9.7000000000000003E-2</v>
      </c>
      <c r="C6" s="47" t="s">
        <v>599</v>
      </c>
      <c r="D6" s="48">
        <v>1.8548022918509699</v>
      </c>
      <c r="E6" s="48">
        <v>1.59353266992668E-2</v>
      </c>
      <c r="F6" s="48">
        <v>0.258671466900602</v>
      </c>
      <c r="G6" s="48">
        <v>0.50625803784677603</v>
      </c>
      <c r="H6" s="48">
        <v>1.2413645360467001</v>
      </c>
      <c r="I6" s="48">
        <v>2.0250475143025302</v>
      </c>
      <c r="J6" s="48">
        <v>2.9975698995768898</v>
      </c>
      <c r="K6" s="48">
        <v>3.9297507532183</v>
      </c>
      <c r="L6" s="48">
        <v>4.9436659721955403</v>
      </c>
      <c r="M6" s="48">
        <v>5.3324882753941401</v>
      </c>
      <c r="N6" s="48">
        <v>1.15282025931762E-2</v>
      </c>
      <c r="O6" s="48">
        <v>0.28468688513467699</v>
      </c>
      <c r="R6" s="45"/>
      <c r="T6" s="45"/>
    </row>
    <row r="7" spans="1:20" x14ac:dyDescent="0.2">
      <c r="A7" s="42" t="s">
        <v>588</v>
      </c>
      <c r="B7" s="43">
        <v>15</v>
      </c>
      <c r="C7" s="42" t="s">
        <v>587</v>
      </c>
      <c r="D7" s="44" t="s">
        <v>598</v>
      </c>
      <c r="E7" s="56">
        <v>0</v>
      </c>
      <c r="F7" s="56">
        <v>0.25</v>
      </c>
      <c r="G7" s="56">
        <v>0.5</v>
      </c>
      <c r="H7" s="56">
        <v>1.5</v>
      </c>
      <c r="I7" s="56">
        <v>3</v>
      </c>
      <c r="J7" s="56">
        <v>6</v>
      </c>
      <c r="K7" s="56">
        <v>12</v>
      </c>
      <c r="L7" s="56">
        <v>24</v>
      </c>
      <c r="M7" s="56">
        <v>48</v>
      </c>
      <c r="N7" s="56">
        <v>0</v>
      </c>
      <c r="O7" s="56">
        <v>0.25</v>
      </c>
      <c r="P7" s="34"/>
    </row>
    <row r="8" spans="1:20" ht="12.75" x14ac:dyDescent="0.25">
      <c r="A8" s="46" t="s">
        <v>586</v>
      </c>
      <c r="B8" s="27">
        <v>9.7000000000000003E-2</v>
      </c>
      <c r="C8" s="47" t="s">
        <v>599</v>
      </c>
      <c r="D8" s="60">
        <v>1.87737509651001</v>
      </c>
      <c r="E8" s="60">
        <v>2.66086793489888E-3</v>
      </c>
      <c r="F8" s="60">
        <v>0.26789746153597999</v>
      </c>
      <c r="G8" s="60">
        <v>0.50332452051946497</v>
      </c>
      <c r="H8" s="60">
        <v>1.24566642257565</v>
      </c>
      <c r="I8" s="60">
        <v>2.0403260731280701</v>
      </c>
      <c r="J8" s="60">
        <v>3.10928843549125</v>
      </c>
      <c r="K8" s="60">
        <v>4.1774078825461398</v>
      </c>
      <c r="L8" s="60">
        <v>5.2042293223356602</v>
      </c>
      <c r="M8" s="60">
        <v>5.8124896434794904</v>
      </c>
      <c r="N8" s="60">
        <v>1.88609831070678E-2</v>
      </c>
      <c r="O8" s="60">
        <v>0.28450747811735</v>
      </c>
      <c r="R8" s="45"/>
      <c r="T8" s="45"/>
    </row>
    <row r="9" spans="1:20" x14ac:dyDescent="0.2">
      <c r="A9" s="42" t="s">
        <v>588</v>
      </c>
      <c r="B9" s="43">
        <v>15</v>
      </c>
      <c r="C9" s="42" t="s">
        <v>587</v>
      </c>
      <c r="D9" s="44" t="s">
        <v>598</v>
      </c>
      <c r="E9" s="56">
        <v>0</v>
      </c>
      <c r="F9" s="56">
        <v>0.25</v>
      </c>
      <c r="G9" s="56">
        <v>0.5</v>
      </c>
      <c r="H9" s="56">
        <v>1.5</v>
      </c>
      <c r="I9" s="56">
        <v>3</v>
      </c>
      <c r="J9" s="56">
        <v>6</v>
      </c>
      <c r="K9" s="56">
        <v>12</v>
      </c>
      <c r="L9" s="56">
        <v>24</v>
      </c>
      <c r="M9" s="56">
        <v>48</v>
      </c>
      <c r="N9" s="56">
        <v>0</v>
      </c>
      <c r="O9" s="56">
        <v>0.25</v>
      </c>
      <c r="P9" s="34"/>
      <c r="Q9" s="34"/>
    </row>
    <row r="10" spans="1:20" ht="12.75" x14ac:dyDescent="0.25">
      <c r="A10" s="46" t="s">
        <v>586</v>
      </c>
      <c r="B10" s="27">
        <v>9.7000000000000003E-2</v>
      </c>
      <c r="C10" s="46" t="s">
        <v>599</v>
      </c>
      <c r="D10" s="60">
        <v>1.8013429590186001</v>
      </c>
      <c r="E10" s="60">
        <v>4.7021130581888998E-3</v>
      </c>
      <c r="F10" s="60">
        <v>0.26687106403670702</v>
      </c>
      <c r="G10" s="60">
        <v>0.48742650402273002</v>
      </c>
      <c r="H10" s="60">
        <v>1.2386242617154</v>
      </c>
      <c r="I10" s="60">
        <v>2.05513194893655</v>
      </c>
      <c r="J10" s="60">
        <v>3.0378253033960498</v>
      </c>
      <c r="K10" s="60">
        <v>4.1240390941087499</v>
      </c>
      <c r="L10" s="60">
        <v>5.1082749274818404</v>
      </c>
      <c r="M10" s="60">
        <v>5.6129305834472101</v>
      </c>
      <c r="N10" s="60">
        <v>1.47596821553816E-2</v>
      </c>
      <c r="O10" s="60">
        <v>0.27995419789177001</v>
      </c>
      <c r="Q10" s="34"/>
      <c r="R10" s="45"/>
      <c r="T10" s="45"/>
    </row>
    <row r="11" spans="1:20"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20" x14ac:dyDescent="0.2">
      <c r="A12" s="46" t="s">
        <v>586</v>
      </c>
      <c r="B12" s="51">
        <v>0</v>
      </c>
      <c r="C12" s="46" t="s">
        <v>600</v>
      </c>
      <c r="D12" s="60">
        <v>0.88723816161381497</v>
      </c>
      <c r="E12" s="60">
        <v>0.93352994645401699</v>
      </c>
      <c r="F12" s="60">
        <v>0.91420100916890801</v>
      </c>
      <c r="G12" s="60">
        <v>0.93884343027422301</v>
      </c>
      <c r="H12" s="60">
        <v>0.97112795641383298</v>
      </c>
      <c r="I12" s="60">
        <v>0.90321755286485805</v>
      </c>
      <c r="J12" s="60">
        <v>0.86684799948950297</v>
      </c>
      <c r="K12" s="60">
        <v>0.99472933459940904</v>
      </c>
      <c r="L12" s="60">
        <v>0.90325754128801405</v>
      </c>
      <c r="M12" s="60">
        <v>0.91575065832716696</v>
      </c>
      <c r="N12" s="60">
        <v>0.91536565324568597</v>
      </c>
      <c r="O12" s="60">
        <v>0.84463958546880902</v>
      </c>
    </row>
    <row r="13" spans="1:20"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20" x14ac:dyDescent="0.2">
      <c r="A14" s="46" t="s">
        <v>586</v>
      </c>
      <c r="B14" s="51">
        <v>0</v>
      </c>
      <c r="C14" s="46" t="s">
        <v>600</v>
      </c>
      <c r="D14" s="61">
        <v>0.91667034399759295</v>
      </c>
      <c r="E14" s="61">
        <v>0.968753853362599</v>
      </c>
      <c r="F14" s="62">
        <v>0.90076917094097597</v>
      </c>
      <c r="G14" s="62">
        <v>0.911778077350338</v>
      </c>
      <c r="H14" s="62">
        <v>0.96691878997610303</v>
      </c>
      <c r="I14" s="62">
        <v>0.94525759470690296</v>
      </c>
      <c r="J14" s="62">
        <v>0.91894330000240598</v>
      </c>
      <c r="K14" s="62">
        <v>0.96742282592383799</v>
      </c>
      <c r="L14" s="62">
        <v>0.94613949119503904</v>
      </c>
      <c r="M14" s="62">
        <v>0.89827588982436901</v>
      </c>
      <c r="N14" s="62">
        <v>0.92414273550584403</v>
      </c>
      <c r="O14" s="62">
        <v>0.87077287728278996</v>
      </c>
    </row>
    <row r="15" spans="1:20"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20" x14ac:dyDescent="0.2">
      <c r="A16" s="46" t="s">
        <v>586</v>
      </c>
      <c r="B16" s="51">
        <v>0</v>
      </c>
      <c r="C16" s="46" t="s">
        <v>600</v>
      </c>
      <c r="D16" s="62">
        <v>0.88365393835944805</v>
      </c>
      <c r="E16" s="62">
        <v>0.94138817073605296</v>
      </c>
      <c r="F16" s="62">
        <v>0.91449057927245103</v>
      </c>
      <c r="G16" s="62">
        <v>0.96040822177448304</v>
      </c>
      <c r="H16" s="62">
        <v>0.81436527362960598</v>
      </c>
      <c r="I16" s="62">
        <v>0.926168984402857</v>
      </c>
      <c r="J16" s="62">
        <v>0.91161541356092302</v>
      </c>
      <c r="K16" s="62">
        <v>0.84425912758524702</v>
      </c>
      <c r="L16" s="62">
        <v>0.86666797719677602</v>
      </c>
      <c r="M16" s="62">
        <v>0.851821741772682</v>
      </c>
      <c r="N16" s="62">
        <v>0.834315136706544</v>
      </c>
      <c r="O16" s="62">
        <v>0.83306747053528396</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62">
        <v>0.93709525204204502</v>
      </c>
      <c r="E18" s="62">
        <v>0.92551743448941004</v>
      </c>
      <c r="F18" s="62">
        <v>0.98282964835375797</v>
      </c>
      <c r="G18" s="62">
        <v>0.91586501632867001</v>
      </c>
      <c r="H18" s="62">
        <v>0.92315628223965995</v>
      </c>
      <c r="I18" s="62">
        <v>0.93092136806776404</v>
      </c>
      <c r="J18" s="62">
        <v>0.86408723124315501</v>
      </c>
      <c r="K18" s="62">
        <v>0.89462244211739805</v>
      </c>
      <c r="L18" s="62">
        <v>0.78949044585987305</v>
      </c>
      <c r="M18" s="62">
        <v>0.81430683000164195</v>
      </c>
      <c r="N18" s="62">
        <v>0.77110276797559596</v>
      </c>
      <c r="O18" s="62">
        <v>0.72643342825052604</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62">
        <v>0.889237670013589</v>
      </c>
      <c r="E20" s="62">
        <v>0.89657545143584405</v>
      </c>
      <c r="F20" s="62">
        <v>0.88813661930816701</v>
      </c>
      <c r="G20" s="62">
        <v>0.89349868176935798</v>
      </c>
      <c r="H20" s="62">
        <v>0.88333100840075596</v>
      </c>
      <c r="I20" s="62">
        <v>0.86317681242033395</v>
      </c>
      <c r="J20" s="62">
        <v>0.83839513882769401</v>
      </c>
      <c r="K20" s="62">
        <v>0.82224703567820501</v>
      </c>
      <c r="L20" s="62">
        <v>0.77999473061304703</v>
      </c>
      <c r="M20" s="62">
        <v>0.73659323768182605</v>
      </c>
      <c r="N20" s="62">
        <v>0.62669260930972204</v>
      </c>
      <c r="O20" s="62">
        <v>0.54039100353341896</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62">
        <v>0.87525468375018201</v>
      </c>
      <c r="E22" s="62">
        <v>0.86025991189427298</v>
      </c>
      <c r="F22" s="62">
        <v>0.86838487822546495</v>
      </c>
      <c r="G22" s="62">
        <v>0.80607049829166799</v>
      </c>
      <c r="H22" s="62">
        <v>0.70514104144773304</v>
      </c>
      <c r="I22" s="62">
        <v>0.73168888826314904</v>
      </c>
      <c r="J22" s="62">
        <v>0.59526870660838305</v>
      </c>
      <c r="K22" s="62">
        <v>0.51229221148952697</v>
      </c>
      <c r="L22" s="62">
        <v>0.43812592294267699</v>
      </c>
      <c r="M22" s="62">
        <v>0.38861579345643499</v>
      </c>
      <c r="N22" s="62">
        <v>0.34623082465528998</v>
      </c>
      <c r="O22" s="62">
        <v>0.25073248970725698</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row>
    <row r="24" spans="1:17" x14ac:dyDescent="0.2">
      <c r="A24" s="47" t="s">
        <v>586</v>
      </c>
      <c r="B24" s="49">
        <v>0</v>
      </c>
      <c r="C24" s="47" t="s">
        <v>600</v>
      </c>
      <c r="D24" s="62">
        <v>0.71518792849498303</v>
      </c>
      <c r="E24" s="62">
        <v>0.62879416326173099</v>
      </c>
      <c r="F24" s="62">
        <v>0.60782269564841596</v>
      </c>
      <c r="G24" s="62">
        <v>0.56993407008149799</v>
      </c>
      <c r="H24" s="62">
        <v>0.46342803240483899</v>
      </c>
      <c r="I24" s="62">
        <v>0.34033250350530803</v>
      </c>
      <c r="J24" s="62">
        <v>0.28286037630797001</v>
      </c>
      <c r="K24" s="62">
        <v>0.22851268257673199</v>
      </c>
      <c r="L24" s="34"/>
      <c r="M24" s="35"/>
      <c r="N24" s="35"/>
      <c r="O24" s="35"/>
      <c r="P24" s="34"/>
      <c r="Q24" s="34"/>
    </row>
    <row r="25" spans="1:17" x14ac:dyDescent="0.2">
      <c r="A25" s="42" t="s">
        <v>588</v>
      </c>
      <c r="B25" s="43">
        <v>15</v>
      </c>
      <c r="C25" s="42" t="s">
        <v>587</v>
      </c>
      <c r="D25" s="36">
        <v>1.6970000000000001</v>
      </c>
      <c r="E25" s="36">
        <v>18.088999999999999</v>
      </c>
      <c r="F25" s="36">
        <v>24.13</v>
      </c>
      <c r="G25" s="36">
        <v>36.186</v>
      </c>
      <c r="H25" s="36">
        <v>60.253</v>
      </c>
      <c r="I25" s="36">
        <v>1.704</v>
      </c>
      <c r="J25" s="35"/>
      <c r="K25" s="35"/>
      <c r="L25" s="35"/>
      <c r="M25" s="35"/>
      <c r="N25" s="35"/>
      <c r="O25" s="34"/>
      <c r="P25" s="34"/>
      <c r="Q25" s="34"/>
    </row>
    <row r="26" spans="1:17" ht="12.75" x14ac:dyDescent="0.25">
      <c r="A26" s="46" t="s">
        <v>586</v>
      </c>
      <c r="B26" s="51">
        <v>0</v>
      </c>
      <c r="C26" s="46" t="s">
        <v>599</v>
      </c>
      <c r="D26" s="52">
        <v>0.88961607369290796</v>
      </c>
      <c r="E26" s="52">
        <v>0.93917442348552704</v>
      </c>
      <c r="F26" s="52">
        <v>0.89246337503116702</v>
      </c>
      <c r="G26" s="52">
        <v>0.93859249719219295</v>
      </c>
      <c r="H26" s="52">
        <v>0.92348563317604604</v>
      </c>
      <c r="I26" s="52">
        <v>0.94197957772263097</v>
      </c>
      <c r="J26" s="35"/>
      <c r="K26" s="35"/>
      <c r="L26" s="35"/>
      <c r="M26" s="35"/>
      <c r="N26" s="35"/>
      <c r="O26" s="34"/>
      <c r="P26" s="34"/>
      <c r="Q26" s="34"/>
    </row>
    <row r="27" spans="1:17" x14ac:dyDescent="0.2">
      <c r="A27" s="47" t="s">
        <v>588</v>
      </c>
      <c r="B27" s="49">
        <v>15</v>
      </c>
      <c r="C27" s="47" t="s">
        <v>587</v>
      </c>
      <c r="D27" s="36">
        <v>1.696</v>
      </c>
      <c r="E27" s="36">
        <v>19.605</v>
      </c>
      <c r="F27" s="36">
        <v>25.654</v>
      </c>
      <c r="G27" s="36">
        <v>37.697000000000003</v>
      </c>
      <c r="H27" s="36">
        <v>61.78</v>
      </c>
      <c r="I27" s="36">
        <v>1.704</v>
      </c>
      <c r="O27" s="45"/>
      <c r="Q27" s="34"/>
    </row>
    <row r="28" spans="1:17" ht="12.75" x14ac:dyDescent="0.25">
      <c r="A28" s="46" t="s">
        <v>586</v>
      </c>
      <c r="B28" s="51">
        <v>0</v>
      </c>
      <c r="C28" s="46" t="s">
        <v>599</v>
      </c>
      <c r="D28" s="52">
        <v>0.88958959190275899</v>
      </c>
      <c r="E28" s="52">
        <v>0.89986612451058801</v>
      </c>
      <c r="F28" s="52">
        <v>0.89970581073919698</v>
      </c>
      <c r="G28" s="52">
        <v>0.90070495623511304</v>
      </c>
      <c r="H28" s="52">
        <v>0.91798093443965301</v>
      </c>
      <c r="I28" s="52">
        <v>0.93814558367594403</v>
      </c>
      <c r="O28" s="45"/>
      <c r="Q28" s="34"/>
    </row>
    <row r="29" spans="1:17" x14ac:dyDescent="0.2">
      <c r="A29" s="47" t="s">
        <v>588</v>
      </c>
      <c r="B29" s="49">
        <v>15</v>
      </c>
      <c r="C29" s="47" t="s">
        <v>587</v>
      </c>
      <c r="D29" s="36">
        <v>1.696</v>
      </c>
      <c r="E29" s="36">
        <v>21.123000000000001</v>
      </c>
      <c r="F29" s="36">
        <v>27.18</v>
      </c>
      <c r="G29" s="36">
        <v>39.219000000000001</v>
      </c>
      <c r="H29" s="36">
        <v>63.31</v>
      </c>
      <c r="I29" s="36">
        <v>1.7010000000000001</v>
      </c>
      <c r="J29" s="35"/>
      <c r="K29" s="35"/>
      <c r="L29" s="35"/>
      <c r="M29" s="35"/>
      <c r="N29" s="35"/>
      <c r="O29" s="34"/>
      <c r="P29" s="34"/>
      <c r="Q29" s="34"/>
    </row>
    <row r="30" spans="1:17" ht="12.75" x14ac:dyDescent="0.25">
      <c r="A30" s="46" t="s">
        <v>586</v>
      </c>
      <c r="B30" s="51">
        <v>0</v>
      </c>
      <c r="C30" s="46" t="s">
        <v>599</v>
      </c>
      <c r="D30" s="52">
        <v>0.92112824240569302</v>
      </c>
      <c r="E30" s="52">
        <v>0.894119132954589</v>
      </c>
      <c r="F30" s="52">
        <v>0.89614765201436997</v>
      </c>
      <c r="G30" s="52">
        <v>0.90363603746237697</v>
      </c>
      <c r="H30" s="52">
        <v>0.91748679486777795</v>
      </c>
      <c r="I30" s="52">
        <v>0.92053860275571697</v>
      </c>
      <c r="J30" s="35"/>
      <c r="K30" s="35"/>
      <c r="L30" s="35"/>
      <c r="M30" s="35"/>
      <c r="N30" s="35"/>
      <c r="O30" s="34"/>
      <c r="P30" s="34"/>
      <c r="Q30" s="34"/>
    </row>
    <row r="31" spans="1:17" x14ac:dyDescent="0.2">
      <c r="A31" s="33"/>
      <c r="B31" s="49"/>
      <c r="C31" s="53"/>
      <c r="O31" s="45"/>
      <c r="P31" s="34"/>
      <c r="Q31" s="34"/>
    </row>
    <row r="34" spans="1:50" s="36" customFormat="1" x14ac:dyDescent="0.2">
      <c r="A34" s="34"/>
      <c r="B34" s="34"/>
      <c r="C34" s="34"/>
      <c r="D34" s="40"/>
      <c r="E34" s="40"/>
      <c r="F34" s="40"/>
      <c r="G34" s="40"/>
      <c r="H34" s="40"/>
      <c r="I34" s="40"/>
      <c r="J34" s="40"/>
      <c r="K34" s="40"/>
      <c r="L34" s="40"/>
      <c r="M34" s="40"/>
      <c r="N34" s="40"/>
      <c r="O34" s="40"/>
      <c r="P34" s="45"/>
      <c r="Q34" s="45"/>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row>
    <row r="35" spans="1:50" s="36" customFormat="1" x14ac:dyDescent="0.2">
      <c r="A35" s="34"/>
      <c r="B35" s="34"/>
      <c r="C35" s="34"/>
      <c r="D35" s="40"/>
      <c r="E35" s="40"/>
      <c r="F35" s="40"/>
      <c r="G35" s="40"/>
      <c r="H35" s="40"/>
      <c r="I35" s="40"/>
      <c r="J35" s="40"/>
      <c r="K35" s="40"/>
      <c r="L35" s="40"/>
      <c r="M35" s="40"/>
      <c r="N35" s="40"/>
      <c r="O35" s="40"/>
      <c r="P35" s="45"/>
      <c r="Q35" s="45"/>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row>
    <row r="36" spans="1:50" s="36" customFormat="1" x14ac:dyDescent="0.2">
      <c r="A36" s="34"/>
      <c r="B36" s="34"/>
      <c r="C36" s="34"/>
      <c r="D36" s="40"/>
      <c r="E36" s="40"/>
      <c r="F36" s="40"/>
      <c r="G36" s="40"/>
      <c r="H36" s="40"/>
      <c r="I36" s="40"/>
      <c r="J36" s="40"/>
      <c r="K36" s="40"/>
      <c r="L36" s="40"/>
      <c r="M36" s="40"/>
      <c r="N36" s="40"/>
      <c r="O36" s="40"/>
      <c r="P36" s="45"/>
      <c r="Q36" s="45"/>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row>
    <row r="37" spans="1:50" s="36" customFormat="1" x14ac:dyDescent="0.2">
      <c r="A37" s="34"/>
      <c r="B37" s="34"/>
      <c r="C37" s="34"/>
      <c r="D37" s="40"/>
      <c r="E37" s="40"/>
      <c r="F37" s="40"/>
      <c r="G37" s="40"/>
      <c r="H37" s="40"/>
      <c r="I37" s="40"/>
      <c r="J37" s="40"/>
      <c r="K37" s="40"/>
      <c r="L37" s="40"/>
      <c r="M37" s="40"/>
      <c r="N37" s="40"/>
      <c r="O37" s="40"/>
      <c r="P37" s="45"/>
      <c r="Q37" s="45"/>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row>
    <row r="38" spans="1:50" s="36" customFormat="1" x14ac:dyDescent="0.2">
      <c r="A38" s="34"/>
      <c r="B38" s="34"/>
      <c r="C38" s="34"/>
      <c r="D38" s="40"/>
      <c r="E38" s="40"/>
      <c r="F38" s="40"/>
      <c r="G38" s="40"/>
      <c r="H38" s="40"/>
      <c r="I38" s="40"/>
      <c r="J38" s="40"/>
      <c r="K38" s="40"/>
      <c r="L38" s="40"/>
      <c r="M38" s="40"/>
      <c r="N38" s="40"/>
      <c r="O38" s="40"/>
      <c r="P38" s="45"/>
      <c r="Q38" s="45"/>
      <c r="R38" s="34"/>
      <c r="S38" s="34"/>
      <c r="T38" s="34"/>
      <c r="U38" s="34"/>
      <c r="V38" s="34"/>
      <c r="W38" s="34"/>
      <c r="X38" s="34"/>
      <c r="Y38" s="34"/>
      <c r="Z38" s="34"/>
      <c r="AA38" s="34"/>
      <c r="AB38" s="34"/>
      <c r="AC38" s="34"/>
      <c r="AD38" s="34"/>
      <c r="AE38" s="34"/>
      <c r="AF38" s="34"/>
      <c r="AG38" s="34"/>
      <c r="AH38" s="34"/>
      <c r="AI38" s="34"/>
      <c r="AJ38" s="34"/>
    </row>
    <row r="39" spans="1:50" s="36" customFormat="1" x14ac:dyDescent="0.2">
      <c r="A39" s="34"/>
      <c r="B39" s="34"/>
      <c r="C39" s="34"/>
      <c r="D39" s="40"/>
      <c r="E39" s="40"/>
      <c r="F39" s="40"/>
      <c r="G39" s="40"/>
      <c r="H39" s="40"/>
      <c r="I39" s="40"/>
      <c r="J39" s="40"/>
      <c r="K39" s="40"/>
      <c r="L39" s="40"/>
      <c r="M39" s="40"/>
      <c r="N39" s="40"/>
      <c r="O39" s="40"/>
      <c r="P39" s="45"/>
      <c r="Q39" s="45"/>
      <c r="R39" s="34"/>
      <c r="S39" s="34"/>
      <c r="T39" s="34"/>
      <c r="U39" s="34"/>
      <c r="V39" s="34"/>
      <c r="W39" s="34"/>
      <c r="X39" s="34"/>
      <c r="Y39" s="34"/>
      <c r="Z39" s="34"/>
      <c r="AA39" s="34"/>
      <c r="AB39" s="34"/>
      <c r="AC39" s="34"/>
      <c r="AD39" s="34"/>
      <c r="AE39" s="34"/>
      <c r="AF39" s="34"/>
      <c r="AG39" s="34"/>
      <c r="AH39" s="34"/>
      <c r="AI39" s="34"/>
      <c r="AJ39" s="34"/>
    </row>
    <row r="40" spans="1:50" x14ac:dyDescent="0.2">
      <c r="D40" s="35"/>
      <c r="E40" s="35"/>
      <c r="F40" s="55"/>
      <c r="G40" s="35"/>
      <c r="H40" s="35"/>
      <c r="I40" s="35"/>
      <c r="J40" s="35"/>
    </row>
    <row r="41" spans="1:50" x14ac:dyDescent="0.2">
      <c r="D41" s="35"/>
      <c r="E41" s="35"/>
      <c r="F41" s="55"/>
      <c r="G41" s="35"/>
      <c r="H41" s="35"/>
      <c r="I41" s="35"/>
      <c r="J41" s="35"/>
    </row>
    <row r="42" spans="1:50" x14ac:dyDescent="0.2">
      <c r="F42" s="55"/>
    </row>
    <row r="43" spans="1:50" x14ac:dyDescent="0.2">
      <c r="F43" s="55"/>
      <c r="P43" s="40"/>
      <c r="Q43" s="35"/>
    </row>
    <row r="44" spans="1:50" x14ac:dyDescent="0.2">
      <c r="F44" s="55"/>
      <c r="P44" s="40"/>
      <c r="Q44" s="40"/>
    </row>
    <row r="45" spans="1:50" x14ac:dyDescent="0.2">
      <c r="F45" s="55"/>
      <c r="P45" s="40"/>
      <c r="Q45" s="35"/>
    </row>
    <row r="46" spans="1:50" x14ac:dyDescent="0.2">
      <c r="F46" s="55"/>
      <c r="G46" s="35"/>
      <c r="H46" s="35"/>
      <c r="I46" s="35"/>
      <c r="J46" s="35"/>
      <c r="K46" s="35"/>
      <c r="L46" s="35"/>
      <c r="M46" s="35"/>
      <c r="N46" s="35"/>
      <c r="O46" s="35"/>
      <c r="P46" s="35"/>
      <c r="Q46" s="40"/>
    </row>
    <row r="47" spans="1:50" x14ac:dyDescent="0.2">
      <c r="F47" s="55"/>
      <c r="P47" s="40"/>
      <c r="Q47" s="35"/>
    </row>
    <row r="48" spans="1:50"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16212-3DEF-AC4C-B314-5A923D557FC0}">
  <dimension ref="A1:AE33"/>
  <sheetViews>
    <sheetView workbookViewId="0">
      <selection activeCell="M4" sqref="M4"/>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612</v>
      </c>
    </row>
    <row r="2" spans="1:31" x14ac:dyDescent="0.2">
      <c r="A2" s="29" t="s">
        <v>594</v>
      </c>
      <c r="D2" s="31"/>
      <c r="E2" s="31"/>
    </row>
    <row r="3" spans="1:31" x14ac:dyDescent="0.2">
      <c r="A3" s="29" t="s">
        <v>593</v>
      </c>
      <c r="D3" s="30">
        <v>6.1639999999999997</v>
      </c>
      <c r="E3" s="30">
        <v>0.82899999999999996</v>
      </c>
      <c r="G3" s="15" t="s">
        <v>592</v>
      </c>
      <c r="H3" s="15">
        <v>0.4</v>
      </c>
      <c r="I3" s="15">
        <v>0.12</v>
      </c>
      <c r="K3" s="15" t="s">
        <v>591</v>
      </c>
      <c r="L3" s="15">
        <v>0.74</v>
      </c>
      <c r="M3" s="15">
        <v>0.27</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0.79126142414229605</v>
      </c>
      <c r="E6" s="22">
        <v>8.9614887511525298E-4</v>
      </c>
      <c r="F6" s="22">
        <v>0.33225582412517901</v>
      </c>
      <c r="G6" s="22">
        <v>0.58948033027413704</v>
      </c>
      <c r="H6" s="22">
        <v>1.27038967323943</v>
      </c>
      <c r="I6" s="22">
        <v>1.94663657040656</v>
      </c>
      <c r="J6" s="22">
        <v>2.7584515557827398</v>
      </c>
      <c r="K6" s="22">
        <v>3.6450148965874098</v>
      </c>
      <c r="L6" s="22">
        <v>4.2375520935907502</v>
      </c>
      <c r="M6" s="22">
        <v>4.5665563411225101</v>
      </c>
      <c r="N6" s="22">
        <v>6.4474998076418698E-3</v>
      </c>
      <c r="O6" s="22">
        <v>0.322382243455546</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1.03188252742924</v>
      </c>
      <c r="E8" s="22">
        <v>1.64967045034596E-3</v>
      </c>
      <c r="F8" s="22">
        <v>0.26839787451337599</v>
      </c>
      <c r="G8" s="22">
        <v>0.52111318128470097</v>
      </c>
      <c r="H8" s="22">
        <v>1.3100465305931099</v>
      </c>
      <c r="I8" s="22">
        <v>2.1878464321546001</v>
      </c>
      <c r="J8" s="22">
        <v>3.3737259973587101</v>
      </c>
      <c r="K8" s="22">
        <v>4.6221601359843403</v>
      </c>
      <c r="L8" s="22">
        <v>5.6005927471433097</v>
      </c>
      <c r="M8" s="22">
        <v>6.1277353375932799</v>
      </c>
      <c r="N8" s="22">
        <v>8.4096429941212698E-3</v>
      </c>
      <c r="O8" s="22">
        <v>0.28530960632187702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0.80619059266820103</v>
      </c>
      <c r="E10" s="22">
        <v>1.5730047309174401E-3</v>
      </c>
      <c r="F10" s="22">
        <v>0.26295903056463199</v>
      </c>
      <c r="G10" s="22">
        <v>0.50408765087225305</v>
      </c>
      <c r="H10" s="22">
        <v>1.3270669260194301</v>
      </c>
      <c r="I10" s="22">
        <v>2.1817847102394601</v>
      </c>
      <c r="J10" s="22">
        <v>3.3175025442588901</v>
      </c>
      <c r="K10" s="22">
        <v>4.4769786216394696</v>
      </c>
      <c r="L10" s="22">
        <v>5.5023238053059202</v>
      </c>
      <c r="M10" s="22">
        <v>5.9266076280378996</v>
      </c>
      <c r="N10" s="22">
        <v>7.4537692526690097E-3</v>
      </c>
      <c r="O10" s="22">
        <v>0.28042993248230902</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0.94486678139406399</v>
      </c>
      <c r="E12" s="22">
        <v>0.95184275882193103</v>
      </c>
      <c r="F12" s="22">
        <v>0.95800649844612495</v>
      </c>
      <c r="G12" s="22">
        <v>0.94918033949634795</v>
      </c>
      <c r="H12" s="22">
        <v>0.958192282104811</v>
      </c>
      <c r="I12" s="22">
        <v>0.93501072905081495</v>
      </c>
      <c r="J12" s="22">
        <v>0.95225286044114599</v>
      </c>
      <c r="K12" s="22">
        <v>0.92539076624949701</v>
      </c>
      <c r="L12" s="22">
        <v>0.89364359989030795</v>
      </c>
      <c r="M12" s="22">
        <v>0.87869861691454398</v>
      </c>
      <c r="N12" s="22">
        <v>0.78332990244824596</v>
      </c>
      <c r="O12" s="22">
        <v>0.75619817904153397</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1.0117346473473801</v>
      </c>
      <c r="E14" s="14">
        <v>0.955639666796536</v>
      </c>
      <c r="F14" s="14">
        <v>0.948808946309602</v>
      </c>
      <c r="G14" s="14">
        <v>0.94316451154907699</v>
      </c>
      <c r="H14" s="14">
        <v>0.96624442424905499</v>
      </c>
      <c r="I14" s="14">
        <v>0.95615607268976499</v>
      </c>
      <c r="J14" s="14">
        <v>0.89960605125719795</v>
      </c>
      <c r="K14" s="14">
        <v>0.87747924740628702</v>
      </c>
      <c r="L14" s="14">
        <v>0.84755140694891296</v>
      </c>
      <c r="M14" s="14">
        <v>0.76514326040931502</v>
      </c>
      <c r="N14" s="14">
        <v>0.70740666391816298</v>
      </c>
      <c r="O14" s="14">
        <v>0.60784450214008101</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0.96618261791980498</v>
      </c>
      <c r="E16" s="14">
        <v>0.96780473878553297</v>
      </c>
      <c r="F16" s="14">
        <v>0.95414642135328498</v>
      </c>
      <c r="G16" s="14">
        <v>0.94417743185561898</v>
      </c>
      <c r="H16" s="14">
        <v>0.932808536866927</v>
      </c>
      <c r="I16" s="14">
        <v>0.91954577074879795</v>
      </c>
      <c r="J16" s="14">
        <v>0.87260862927145499</v>
      </c>
      <c r="K16" s="14">
        <v>0.82340637708575004</v>
      </c>
      <c r="L16" s="14">
        <v>0.72688882531881105</v>
      </c>
      <c r="M16" s="14">
        <v>0.60934320403253694</v>
      </c>
      <c r="N16" s="14">
        <v>0.51649276711613701</v>
      </c>
      <c r="O16" s="14">
        <v>0.38752863282890698</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0.94014610486652495</v>
      </c>
      <c r="E18" s="14">
        <v>0.96768215592806806</v>
      </c>
      <c r="F18" s="14">
        <v>0.94730166601021104</v>
      </c>
      <c r="G18" s="14">
        <v>0.89868547244832597</v>
      </c>
      <c r="H18" s="14">
        <v>0.85800923177213295</v>
      </c>
      <c r="I18" s="14">
        <v>0.828492669131626</v>
      </c>
      <c r="J18" s="14">
        <v>0.72442615094014196</v>
      </c>
      <c r="K18" s="14">
        <v>0.61592388296443201</v>
      </c>
      <c r="L18" s="14">
        <v>0.49347411813082098</v>
      </c>
      <c r="M18" s="14">
        <v>0.37940753999117599</v>
      </c>
      <c r="N18" s="14">
        <v>0.27358334888799202</v>
      </c>
      <c r="O18" s="14">
        <v>0.183407432262394</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0.94609062239851704</v>
      </c>
      <c r="E20" s="14">
        <v>0.90292452671051604</v>
      </c>
      <c r="F20" s="14">
        <v>0.85757825020041301</v>
      </c>
      <c r="G20" s="14">
        <v>0.81953318343205805</v>
      </c>
      <c r="H20" s="14">
        <v>0.725061252635533</v>
      </c>
      <c r="I20" s="14">
        <v>0.63205939139996403</v>
      </c>
      <c r="J20" s="14">
        <v>0.52622355817554101</v>
      </c>
      <c r="K20" s="14">
        <v>0.40074312812825502</v>
      </c>
      <c r="L20" s="14">
        <v>0.28479912746039399</v>
      </c>
      <c r="M20" s="14">
        <v>0.19210869968962699</v>
      </c>
      <c r="N20" s="14">
        <v>0.121507705231185</v>
      </c>
      <c r="O20" s="14">
        <v>6.8247777835511697E-2</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0.70865539146171497</v>
      </c>
      <c r="E22" s="14">
        <v>0.53609465738554996</v>
      </c>
      <c r="F22" s="14">
        <v>0.43077791179448399</v>
      </c>
      <c r="G22" s="14">
        <v>0.33519248618358399</v>
      </c>
      <c r="H22" s="14">
        <v>0.232214610289004</v>
      </c>
      <c r="I22" s="14">
        <v>0.155075013063147</v>
      </c>
      <c r="J22" s="14">
        <v>8.7173328408779102E-2</v>
      </c>
      <c r="K22" s="14">
        <v>4.79986185852301E-2</v>
      </c>
      <c r="L22" s="14">
        <v>2.38805657549023E-2</v>
      </c>
      <c r="M22" s="14">
        <v>9.8912191249424901E-3</v>
      </c>
      <c r="N22" s="14">
        <v>3.5201827559106099E-3</v>
      </c>
      <c r="O22" s="14">
        <v>1.17641275757982E-3</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0.23045381215296501</v>
      </c>
      <c r="E24" s="14">
        <v>0.11114646981121901</v>
      </c>
      <c r="F24" s="14">
        <v>7.3914605216988505E-2</v>
      </c>
      <c r="G24" s="14">
        <v>4.2853318249041698E-2</v>
      </c>
      <c r="H24" s="14">
        <v>1.96196795514266E-2</v>
      </c>
      <c r="I24" s="14">
        <v>8.4728423008033696E-3</v>
      </c>
      <c r="J24" s="14">
        <v>3.14533239797652E-3</v>
      </c>
      <c r="K24" s="14">
        <v>1.1085041708126101E-3</v>
      </c>
      <c r="L24" s="14"/>
      <c r="M24" s="22"/>
      <c r="N24" s="22"/>
      <c r="O24" s="22"/>
    </row>
    <row r="25" spans="1:31" x14ac:dyDescent="0.2">
      <c r="A25" s="20" t="s">
        <v>588</v>
      </c>
      <c r="B25" s="21">
        <v>15</v>
      </c>
      <c r="C25" s="20" t="s">
        <v>587</v>
      </c>
      <c r="D25" s="19">
        <v>0.63359999999999994</v>
      </c>
      <c r="E25" s="19">
        <v>17.056800000000003</v>
      </c>
      <c r="F25" s="19">
        <v>23.0868</v>
      </c>
      <c r="G25" s="19">
        <v>35.136000000000003</v>
      </c>
      <c r="H25" s="19">
        <v>59.212800000000001</v>
      </c>
      <c r="I25" s="19">
        <v>0.63359999999999994</v>
      </c>
      <c r="J25" s="26">
        <v>10006.911999999847</v>
      </c>
      <c r="K25" s="19">
        <v>0.63359999999999994</v>
      </c>
      <c r="L25" s="19">
        <v>0.63359999999999994</v>
      </c>
      <c r="N25" s="19"/>
      <c r="O25" s="19"/>
    </row>
    <row r="26" spans="1:31" ht="12.75" x14ac:dyDescent="0.25">
      <c r="A26" s="17" t="s">
        <v>586</v>
      </c>
      <c r="B26" s="24">
        <v>0</v>
      </c>
      <c r="C26" s="23" t="s">
        <v>585</v>
      </c>
      <c r="D26" s="22">
        <v>0.96177743540071303</v>
      </c>
      <c r="E26" s="22">
        <v>0.86500935942123502</v>
      </c>
      <c r="F26" s="22">
        <v>0.840285148814782</v>
      </c>
      <c r="G26" s="22">
        <v>0.83382114712348099</v>
      </c>
      <c r="H26" s="22">
        <v>0.81752126612752096</v>
      </c>
      <c r="I26" s="22">
        <v>0.96892173220965405</v>
      </c>
      <c r="J26" s="22">
        <v>0.628</v>
      </c>
      <c r="K26" s="22">
        <v>0.96799999999999997</v>
      </c>
      <c r="L26" s="22">
        <v>0.93300000000000005</v>
      </c>
      <c r="N26" s="22"/>
      <c r="O26" s="22"/>
    </row>
    <row r="27" spans="1:31" x14ac:dyDescent="0.2">
      <c r="A27" s="20" t="s">
        <v>588</v>
      </c>
      <c r="B27" s="21">
        <v>15</v>
      </c>
      <c r="C27" s="20" t="s">
        <v>587</v>
      </c>
      <c r="D27" s="19">
        <v>0.63359999999999994</v>
      </c>
      <c r="E27" s="19">
        <v>18.561599999999999</v>
      </c>
      <c r="F27" s="19">
        <v>24.595200000000002</v>
      </c>
      <c r="G27" s="19">
        <v>36.644400000000005</v>
      </c>
      <c r="H27" s="19">
        <v>60.728400000000001</v>
      </c>
      <c r="I27" s="19">
        <v>0.63359999999999994</v>
      </c>
      <c r="J27" s="26">
        <v>10008.40800000003</v>
      </c>
      <c r="K27" s="19">
        <v>0.63719999999999988</v>
      </c>
      <c r="L27" s="19"/>
      <c r="N27" s="19"/>
      <c r="O27" s="19"/>
    </row>
    <row r="28" spans="1:31" ht="12.75" x14ac:dyDescent="0.25">
      <c r="A28" s="17" t="s">
        <v>586</v>
      </c>
      <c r="B28" s="24">
        <v>0</v>
      </c>
      <c r="C28" s="23" t="s">
        <v>585</v>
      </c>
      <c r="D28" s="22">
        <v>0.96434566332834903</v>
      </c>
      <c r="E28" s="22">
        <v>0.86484223330685595</v>
      </c>
      <c r="F28" s="22">
        <v>0.81617578538665903</v>
      </c>
      <c r="G28" s="22">
        <v>0.82117675439988203</v>
      </c>
      <c r="H28" s="22">
        <v>0.79619538396746403</v>
      </c>
      <c r="I28" s="22">
        <v>0.98307785793038305</v>
      </c>
      <c r="J28" s="22">
        <v>0.63400000000000001</v>
      </c>
      <c r="K28" s="22">
        <v>0.96099999999999997</v>
      </c>
      <c r="L28" s="22"/>
      <c r="N28" s="22"/>
      <c r="O28" s="22"/>
    </row>
    <row r="29" spans="1:31" x14ac:dyDescent="0.2">
      <c r="A29" s="20" t="s">
        <v>588</v>
      </c>
      <c r="B29" s="21">
        <v>15</v>
      </c>
      <c r="C29" s="20" t="s">
        <v>587</v>
      </c>
      <c r="D29" s="19">
        <v>0.63719999999999988</v>
      </c>
      <c r="E29" s="19">
        <v>20.066399999999998</v>
      </c>
      <c r="F29" s="19">
        <v>26.103600000000004</v>
      </c>
      <c r="G29" s="19">
        <v>38.156400000000005</v>
      </c>
      <c r="H29" s="19">
        <v>62.244</v>
      </c>
      <c r="I29" s="19">
        <v>0.63359999999999994</v>
      </c>
      <c r="J29" s="26">
        <v>10009.904000000211</v>
      </c>
      <c r="K29" s="19">
        <v>0.63359999999999994</v>
      </c>
      <c r="L29" s="19"/>
      <c r="N29" s="19"/>
      <c r="O29" s="19"/>
    </row>
    <row r="30" spans="1:31" ht="12.75" x14ac:dyDescent="0.25">
      <c r="A30" s="17" t="s">
        <v>586</v>
      </c>
      <c r="B30" s="18">
        <v>0</v>
      </c>
      <c r="C30" s="17" t="s">
        <v>585</v>
      </c>
      <c r="D30" s="16">
        <v>0.96601864258746195</v>
      </c>
      <c r="E30" s="16">
        <v>0.86455619157761299</v>
      </c>
      <c r="F30" s="16">
        <v>0.83191098414923403</v>
      </c>
      <c r="G30" s="16">
        <v>0.834359689280331</v>
      </c>
      <c r="H30" s="16">
        <v>0.79376771273690805</v>
      </c>
      <c r="I30" s="16">
        <v>0.95586545790498001</v>
      </c>
      <c r="J30" s="16">
        <v>0.61299999999999999</v>
      </c>
      <c r="K30" s="16">
        <v>0.95499999999999996</v>
      </c>
      <c r="L30" s="16"/>
      <c r="N30" s="16"/>
      <c r="O30" s="16"/>
    </row>
    <row r="33" s="14" customFormat="1" x14ac:dyDescent="0.2"/>
  </sheetData>
  <pageMargins left="0.7" right="0.7" top="0.75" bottom="0.75" header="0.3" footer="0.3"/>
  <pageSetup paperSize="9" orientation="portrait"/>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7034A-6D12-004C-AD22-E687F5465048}">
  <dimension ref="A1:AE33"/>
  <sheetViews>
    <sheetView workbookViewId="0">
      <selection activeCell="M4" sqref="M4"/>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612</v>
      </c>
    </row>
    <row r="2" spans="1:31" x14ac:dyDescent="0.2">
      <c r="A2" s="29" t="s">
        <v>594</v>
      </c>
      <c r="D2" s="31"/>
      <c r="E2" s="31"/>
    </row>
    <row r="3" spans="1:31" x14ac:dyDescent="0.2">
      <c r="A3" s="29" t="s">
        <v>593</v>
      </c>
      <c r="D3" s="30">
        <v>6.1639999999999997</v>
      </c>
      <c r="E3" s="30">
        <v>0.82899999999999996</v>
      </c>
      <c r="G3" s="15" t="s">
        <v>592</v>
      </c>
      <c r="H3" s="15">
        <v>0.4</v>
      </c>
      <c r="I3" s="15">
        <v>0.12</v>
      </c>
      <c r="K3" s="15" t="s">
        <v>591</v>
      </c>
      <c r="L3" s="15">
        <v>0.74</v>
      </c>
      <c r="M3" s="15">
        <v>0.27</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0.894730983465026</v>
      </c>
      <c r="E6" s="22">
        <v>1.30224338590406E-3</v>
      </c>
      <c r="F6" s="22">
        <v>0.29395475656731801</v>
      </c>
      <c r="G6" s="22">
        <v>0.55574016847043295</v>
      </c>
      <c r="H6" s="22">
        <v>1.2986754610170601</v>
      </c>
      <c r="I6" s="22">
        <v>2.0552828692888401</v>
      </c>
      <c r="J6" s="22">
        <v>3.1136175728264002</v>
      </c>
      <c r="K6" s="22">
        <v>4.2622693352815801</v>
      </c>
      <c r="L6" s="22">
        <v>5.0802743306412799</v>
      </c>
      <c r="M6" s="22">
        <v>5.7144062018463702</v>
      </c>
      <c r="N6" s="22">
        <v>1.26691155643414E-2</v>
      </c>
      <c r="O6" s="22">
        <v>0.30186385111438602</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1.3988247723234299</v>
      </c>
      <c r="E8" s="22">
        <v>4.5488786727487102E-3</v>
      </c>
      <c r="F8" s="22">
        <v>0.28506882227626801</v>
      </c>
      <c r="G8" s="22">
        <v>0.53218605104894101</v>
      </c>
      <c r="H8" s="22">
        <v>1.3324725655746801</v>
      </c>
      <c r="I8" s="22">
        <v>2.1137377507402002</v>
      </c>
      <c r="J8" s="22">
        <v>3.1262528139198098</v>
      </c>
      <c r="K8" s="22">
        <v>4.1821896156657896</v>
      </c>
      <c r="L8" s="22">
        <v>4.9593277428902498</v>
      </c>
      <c r="M8" s="22">
        <v>5.1828167482939298</v>
      </c>
      <c r="N8" s="22">
        <v>1.9479253815037099E-2</v>
      </c>
      <c r="O8" s="22">
        <v>0.28425562723483999</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1.16679302055538</v>
      </c>
      <c r="E10" s="22">
        <v>4.1153445298873596E-3</v>
      </c>
      <c r="F10" s="22">
        <v>0.27452771123111902</v>
      </c>
      <c r="G10" s="22">
        <v>0.50534895473619301</v>
      </c>
      <c r="H10" s="22">
        <v>1.31917681691833</v>
      </c>
      <c r="I10" s="22">
        <v>2.12665150715394</v>
      </c>
      <c r="J10" s="22">
        <v>3.12278877972284</v>
      </c>
      <c r="K10" s="22">
        <v>4.1558331114648404</v>
      </c>
      <c r="L10" s="22">
        <v>4.9083846764573904</v>
      </c>
      <c r="M10" s="22">
        <v>5.22040437412483</v>
      </c>
      <c r="N10" s="22">
        <v>1.3926844866316601E-2</v>
      </c>
      <c r="O10" s="22">
        <v>0.28462704242937698</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0.96371584143835898</v>
      </c>
      <c r="E12" s="22">
        <v>0.96776588284280396</v>
      </c>
      <c r="F12" s="22">
        <v>0.94820177309920295</v>
      </c>
      <c r="G12" s="22">
        <v>0.955282074521555</v>
      </c>
      <c r="H12" s="22">
        <v>0.95487080459947005</v>
      </c>
      <c r="I12" s="22">
        <v>0.954822314779468</v>
      </c>
      <c r="J12" s="22">
        <v>0.94692744272637197</v>
      </c>
      <c r="K12" s="22">
        <v>0.94561255770443498</v>
      </c>
      <c r="L12" s="22">
        <v>0.92343257136274004</v>
      </c>
      <c r="M12" s="22">
        <v>0.90765012504142994</v>
      </c>
      <c r="N12" s="22">
        <v>0.84674613745578997</v>
      </c>
      <c r="O12" s="22">
        <v>0.83168710064317897</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0.999015194147439</v>
      </c>
      <c r="E14" s="14">
        <v>0.95835156032518798</v>
      </c>
      <c r="F14" s="14">
        <v>0.94912415591048105</v>
      </c>
      <c r="G14" s="14">
        <v>0.97430490720710505</v>
      </c>
      <c r="H14" s="14">
        <v>0.98409032518281303</v>
      </c>
      <c r="I14" s="14">
        <v>0.98087847377024795</v>
      </c>
      <c r="J14" s="14">
        <v>0.92738733354842495</v>
      </c>
      <c r="K14" s="14">
        <v>0.91188662149819</v>
      </c>
      <c r="L14" s="14">
        <v>0.89222788504816897</v>
      </c>
      <c r="M14" s="14">
        <v>0.83216126896683795</v>
      </c>
      <c r="N14" s="14">
        <v>0.83102122132056699</v>
      </c>
      <c r="O14" s="14">
        <v>0.77153357883870599</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0.95152677204770197</v>
      </c>
      <c r="E16" s="14">
        <v>0.97040308356857696</v>
      </c>
      <c r="F16" s="14">
        <v>0.93301635970574404</v>
      </c>
      <c r="G16" s="14">
        <v>0.94863258590118704</v>
      </c>
      <c r="H16" s="14">
        <v>0.94838844647786702</v>
      </c>
      <c r="I16" s="14">
        <v>0.93517060724304701</v>
      </c>
      <c r="J16" s="14">
        <v>0.91519496735592099</v>
      </c>
      <c r="K16" s="14">
        <v>0.906555912826009</v>
      </c>
      <c r="L16" s="14">
        <v>0.83667475189788298</v>
      </c>
      <c r="M16" s="14">
        <v>0.79516539786238905</v>
      </c>
      <c r="N16" s="14">
        <v>0.74086459592322995</v>
      </c>
      <c r="O16" s="14">
        <v>0.61291313541836701</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0.95081370351735806</v>
      </c>
      <c r="E18" s="14">
        <v>0.962195612195339</v>
      </c>
      <c r="F18" s="14">
        <v>0.96362447186104605</v>
      </c>
      <c r="G18" s="14">
        <v>0.938319220222678</v>
      </c>
      <c r="H18" s="14">
        <v>0.92250142212708697</v>
      </c>
      <c r="I18" s="14">
        <v>0.91226566077229998</v>
      </c>
      <c r="J18" s="14">
        <v>0.84110766747064003</v>
      </c>
      <c r="K18" s="14">
        <v>0.78213248701322502</v>
      </c>
      <c r="L18" s="14">
        <v>0.72074171969621503</v>
      </c>
      <c r="M18" s="14">
        <v>0.61463084156470604</v>
      </c>
      <c r="N18" s="14">
        <v>0.52001890797427597</v>
      </c>
      <c r="O18" s="14">
        <v>0.39843891780121299</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0.95489484240866696</v>
      </c>
      <c r="E20" s="14">
        <v>0.94521300055720803</v>
      </c>
      <c r="F20" s="14">
        <v>0.90754415595165305</v>
      </c>
      <c r="G20" s="14">
        <v>0.91415012283887498</v>
      </c>
      <c r="H20" s="14">
        <v>0.83559485738338501</v>
      </c>
      <c r="I20" s="14">
        <v>0.79242244345520396</v>
      </c>
      <c r="J20" s="14">
        <v>0.74707010553511899</v>
      </c>
      <c r="K20" s="14">
        <v>0.664188123945328</v>
      </c>
      <c r="L20" s="14">
        <v>0.53954378542713999</v>
      </c>
      <c r="M20" s="14">
        <v>0.42210205684934998</v>
      </c>
      <c r="N20" s="14">
        <v>0.31242354935658401</v>
      </c>
      <c r="O20" s="14">
        <v>0.218612470366916</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0.81854130092138699</v>
      </c>
      <c r="E22" s="14">
        <v>0.76625981653046804</v>
      </c>
      <c r="F22" s="14">
        <v>0.69434072287099302</v>
      </c>
      <c r="G22" s="14">
        <v>0.60138398778687097</v>
      </c>
      <c r="H22" s="14">
        <v>0.50564512977482201</v>
      </c>
      <c r="I22" s="14">
        <v>0.40245506948892301</v>
      </c>
      <c r="J22" s="14">
        <v>0.27988080178797298</v>
      </c>
      <c r="K22" s="14">
        <v>0.193243427071359</v>
      </c>
      <c r="L22" s="14">
        <v>0.12910908841544</v>
      </c>
      <c r="M22" s="14">
        <v>8.0027788831857294E-2</v>
      </c>
      <c r="N22" s="14">
        <v>3.4636619666479199E-2</v>
      </c>
      <c r="O22" s="14">
        <v>2.3437666435481602E-2</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0.50677016289040899</v>
      </c>
      <c r="E24" s="14">
        <v>0.34453730633021101</v>
      </c>
      <c r="F24" s="14">
        <v>0.27806925836319102</v>
      </c>
      <c r="G24" s="14">
        <v>0.193578691847065</v>
      </c>
      <c r="H24" s="14">
        <v>0.119794336875107</v>
      </c>
      <c r="I24" s="14">
        <v>7.2696210685512103E-2</v>
      </c>
      <c r="J24" s="14">
        <v>4.3623778733585902E-2</v>
      </c>
      <c r="K24" s="14">
        <v>1.9300297681327402E-2</v>
      </c>
      <c r="L24" s="14"/>
      <c r="M24" s="22"/>
      <c r="N24" s="22"/>
      <c r="O24" s="22"/>
    </row>
    <row r="25" spans="1:31" x14ac:dyDescent="0.2">
      <c r="A25" s="20" t="s">
        <v>588</v>
      </c>
      <c r="B25" s="21">
        <v>15</v>
      </c>
      <c r="C25" s="20" t="s">
        <v>587</v>
      </c>
      <c r="D25" s="19">
        <v>0.78839999999999999</v>
      </c>
      <c r="E25" s="19">
        <v>17.197200000000002</v>
      </c>
      <c r="F25" s="19">
        <v>23.2272</v>
      </c>
      <c r="G25" s="19">
        <v>35.276400000000002</v>
      </c>
      <c r="H25" s="19">
        <v>59.356799999999993</v>
      </c>
      <c r="I25" s="19">
        <v>0.79200000000000004</v>
      </c>
      <c r="J25" s="15">
        <v>10007.050999999652</v>
      </c>
      <c r="K25" s="26">
        <v>0.78839999999999999</v>
      </c>
      <c r="L25" s="19">
        <v>0.78839999999999999</v>
      </c>
      <c r="M25" s="19"/>
      <c r="N25" s="19"/>
      <c r="O25" s="19"/>
    </row>
    <row r="26" spans="1:31" ht="12.75" x14ac:dyDescent="0.25">
      <c r="A26" s="17" t="s">
        <v>586</v>
      </c>
      <c r="B26" s="24">
        <v>0</v>
      </c>
      <c r="C26" s="23" t="s">
        <v>585</v>
      </c>
      <c r="D26" s="22">
        <v>0.96709062113219901</v>
      </c>
      <c r="E26" s="22">
        <v>0.92716805539980496</v>
      </c>
      <c r="F26" s="22">
        <v>0.88232276772931895</v>
      </c>
      <c r="G26" s="22">
        <v>0.90073216446237103</v>
      </c>
      <c r="H26" s="22">
        <v>0.88945917012432696</v>
      </c>
      <c r="I26" s="22">
        <v>0.95151757169138595</v>
      </c>
      <c r="J26" s="15">
        <v>0.74299999999999999</v>
      </c>
      <c r="K26" s="22">
        <v>0.97</v>
      </c>
      <c r="L26" s="22">
        <v>0.93400000000000005</v>
      </c>
      <c r="M26" s="22"/>
      <c r="N26" s="22"/>
      <c r="O26" s="22"/>
    </row>
    <row r="27" spans="1:31" x14ac:dyDescent="0.2">
      <c r="A27" s="20" t="s">
        <v>588</v>
      </c>
      <c r="B27" s="21">
        <v>15</v>
      </c>
      <c r="C27" s="20" t="s">
        <v>587</v>
      </c>
      <c r="D27" s="19">
        <v>0.78839999999999999</v>
      </c>
      <c r="E27" s="19">
        <v>18.702000000000002</v>
      </c>
      <c r="F27" s="19">
        <v>24.735600000000002</v>
      </c>
      <c r="G27" s="19">
        <v>36.784800000000004</v>
      </c>
      <c r="H27" s="19">
        <v>60.8688</v>
      </c>
      <c r="I27" s="19">
        <v>0.79200000000000004</v>
      </c>
      <c r="J27" s="19">
        <v>10008.546999999835</v>
      </c>
      <c r="K27" s="26">
        <v>0.78839999999999999</v>
      </c>
      <c r="L27" s="19"/>
      <c r="M27" s="19"/>
      <c r="N27" s="19"/>
      <c r="O27" s="19"/>
    </row>
    <row r="28" spans="1:31" ht="12.75" x14ac:dyDescent="0.25">
      <c r="A28" s="17" t="s">
        <v>586</v>
      </c>
      <c r="B28" s="24">
        <v>0</v>
      </c>
      <c r="C28" s="23" t="s">
        <v>585</v>
      </c>
      <c r="D28" s="22">
        <v>0.95119095572263201</v>
      </c>
      <c r="E28" s="22">
        <v>0.92058328542470802</v>
      </c>
      <c r="F28" s="22">
        <v>0.86337947686759298</v>
      </c>
      <c r="G28" s="22">
        <v>0.90232468224771201</v>
      </c>
      <c r="H28" s="22">
        <v>0.86699689645847799</v>
      </c>
      <c r="I28" s="22">
        <v>0.96166870090685397</v>
      </c>
      <c r="J28" s="22">
        <v>0.76400000000000001</v>
      </c>
      <c r="K28" s="22">
        <v>0.96399999999999997</v>
      </c>
      <c r="L28" s="22"/>
      <c r="M28" s="22"/>
      <c r="N28" s="22"/>
      <c r="O28" s="22"/>
    </row>
    <row r="29" spans="1:31" x14ac:dyDescent="0.2">
      <c r="A29" s="20" t="s">
        <v>588</v>
      </c>
      <c r="B29" s="21">
        <v>15</v>
      </c>
      <c r="C29" s="20" t="s">
        <v>587</v>
      </c>
      <c r="D29" s="19">
        <v>0.78839999999999999</v>
      </c>
      <c r="E29" s="19">
        <v>20.206800000000001</v>
      </c>
      <c r="F29" s="19">
        <v>26.244</v>
      </c>
      <c r="G29" s="19">
        <v>38.296800000000005</v>
      </c>
      <c r="H29" s="19">
        <v>62.384399999999999</v>
      </c>
      <c r="I29" s="19">
        <v>0.79200000000000004</v>
      </c>
      <c r="J29" s="19">
        <v>10010.043000000016</v>
      </c>
      <c r="K29" s="26">
        <v>0.78839999999999999</v>
      </c>
      <c r="L29" s="19"/>
      <c r="M29" s="19"/>
      <c r="N29" s="19"/>
      <c r="O29" s="19"/>
    </row>
    <row r="30" spans="1:31" ht="12.75" x14ac:dyDescent="0.25">
      <c r="A30" s="17" t="s">
        <v>586</v>
      </c>
      <c r="B30" s="18">
        <v>0</v>
      </c>
      <c r="C30" s="17" t="s">
        <v>585</v>
      </c>
      <c r="D30" s="16">
        <v>0.95289989690660004</v>
      </c>
      <c r="E30" s="16">
        <v>0.930943980523391</v>
      </c>
      <c r="F30" s="16">
        <v>0.90368086359142696</v>
      </c>
      <c r="G30" s="16">
        <v>0.91970158590110995</v>
      </c>
      <c r="H30" s="16">
        <v>0.86902206718014796</v>
      </c>
      <c r="I30" s="16">
        <v>0.96057212368775602</v>
      </c>
      <c r="J30" s="16">
        <v>0.751</v>
      </c>
      <c r="K30" s="16">
        <v>0.93899999999999995</v>
      </c>
      <c r="L30" s="16"/>
      <c r="M30" s="16"/>
      <c r="N30" s="16"/>
      <c r="O30" s="16"/>
    </row>
    <row r="33" s="14" customFormat="1" x14ac:dyDescent="0.2"/>
  </sheetData>
  <pageMargins left="0.7" right="0.7" top="0.75" bottom="0.75" header="0.3" footer="0.3"/>
  <pageSetup paperSize="9" orientation="portrait"/>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BDA0B-C1E1-CF4F-B51D-4EAF1C1F5794}">
  <dimension ref="A1:AE33"/>
  <sheetViews>
    <sheetView workbookViewId="0">
      <selection activeCell="M4" sqref="M4"/>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612</v>
      </c>
    </row>
    <row r="2" spans="1:31" x14ac:dyDescent="0.2">
      <c r="A2" s="29" t="s">
        <v>594</v>
      </c>
      <c r="D2" s="31"/>
      <c r="E2" s="31"/>
    </row>
    <row r="3" spans="1:31" x14ac:dyDescent="0.2">
      <c r="A3" s="29" t="s">
        <v>593</v>
      </c>
      <c r="D3" s="30">
        <v>6.1639999999999997</v>
      </c>
      <c r="E3" s="30">
        <v>0.82899999999999996</v>
      </c>
      <c r="G3" s="15" t="s">
        <v>592</v>
      </c>
      <c r="H3" s="15">
        <v>0.4</v>
      </c>
      <c r="I3" s="15">
        <v>0.12</v>
      </c>
      <c r="K3" s="15" t="s">
        <v>591</v>
      </c>
      <c r="L3" s="15">
        <v>0.74</v>
      </c>
      <c r="M3" s="15">
        <v>0.27</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1.06600408772066</v>
      </c>
      <c r="E6" s="22">
        <v>1.12620220002721E-3</v>
      </c>
      <c r="F6" s="22">
        <v>0.286760296401675</v>
      </c>
      <c r="G6" s="22">
        <v>0.538113613564281</v>
      </c>
      <c r="H6" s="22">
        <v>1.2777346011333699</v>
      </c>
      <c r="I6" s="22">
        <v>2.0975583096236998</v>
      </c>
      <c r="J6" s="22">
        <v>3.2208339671019699</v>
      </c>
      <c r="K6" s="22">
        <v>4.4934919105391504</v>
      </c>
      <c r="L6" s="22">
        <v>5.4778931018369201</v>
      </c>
      <c r="M6" s="22">
        <v>6.1759685272894904</v>
      </c>
      <c r="N6" s="22">
        <v>1.1064798233467701E-2</v>
      </c>
      <c r="O6" s="22">
        <v>0.27909804156435303</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1.50955571344267</v>
      </c>
      <c r="E8" s="22">
        <v>8.0015782280048707E-3</v>
      </c>
      <c r="F8" s="22">
        <v>0.27382161385418802</v>
      </c>
      <c r="G8" s="22">
        <v>0.52074352445407401</v>
      </c>
      <c r="H8" s="22">
        <v>1.29693305902294</v>
      </c>
      <c r="I8" s="22">
        <v>2.18226752769896</v>
      </c>
      <c r="J8" s="22">
        <v>3.2477394875950898</v>
      </c>
      <c r="K8" s="22">
        <v>4.2849505741169498</v>
      </c>
      <c r="L8" s="22">
        <v>5.2241061208356703</v>
      </c>
      <c r="M8" s="22">
        <v>5.6000944310529102</v>
      </c>
      <c r="N8" s="22">
        <v>2.56898326353933E-2</v>
      </c>
      <c r="O8" s="22">
        <v>0.286161720885383</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1.3899184758121801</v>
      </c>
      <c r="E10" s="22">
        <v>5.9575748457951E-3</v>
      </c>
      <c r="F10" s="22">
        <v>0.27149898816763601</v>
      </c>
      <c r="G10" s="22">
        <v>0.50628412740221496</v>
      </c>
      <c r="H10" s="22">
        <v>1.29848305686794</v>
      </c>
      <c r="I10" s="22">
        <v>2.16233226578019</v>
      </c>
      <c r="J10" s="22">
        <v>3.1935773076551301</v>
      </c>
      <c r="K10" s="22">
        <v>4.31423138913516</v>
      </c>
      <c r="L10" s="22">
        <v>5.3243938440443497</v>
      </c>
      <c r="M10" s="22">
        <v>5.7670550982644198</v>
      </c>
      <c r="N10" s="22">
        <v>1.9278577400943499E-2</v>
      </c>
      <c r="O10" s="22">
        <v>0.28066076388133498</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0.95742064005565497</v>
      </c>
      <c r="E12" s="22">
        <v>0.95888501658066605</v>
      </c>
      <c r="F12" s="22">
        <v>0.95858628576576399</v>
      </c>
      <c r="G12" s="22">
        <v>0.97991906943273399</v>
      </c>
      <c r="H12" s="22">
        <v>0.94932652404823004</v>
      </c>
      <c r="I12" s="22">
        <v>0.93191761655794403</v>
      </c>
      <c r="J12" s="22">
        <v>0.95859226233133399</v>
      </c>
      <c r="K12" s="22">
        <v>0.94400324096997601</v>
      </c>
      <c r="L12" s="22">
        <v>0.91324693098445198</v>
      </c>
      <c r="M12" s="22">
        <v>0.94126689800825503</v>
      </c>
      <c r="N12" s="22">
        <v>0.87236765337898303</v>
      </c>
      <c r="O12" s="22">
        <v>0.86037621664059405</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0.99813155180332203</v>
      </c>
      <c r="E14" s="14">
        <v>0.921767624960523</v>
      </c>
      <c r="F14" s="14">
        <v>0.93441061006649795</v>
      </c>
      <c r="G14" s="14">
        <v>0.94915897966067997</v>
      </c>
      <c r="H14" s="14">
        <v>0.98522932080623005</v>
      </c>
      <c r="I14" s="14">
        <v>1.0086312268940301</v>
      </c>
      <c r="J14" s="14">
        <v>0.92804957085834405</v>
      </c>
      <c r="K14" s="14">
        <v>0.89277153634860096</v>
      </c>
      <c r="L14" s="14">
        <v>0.91098261011281401</v>
      </c>
      <c r="M14" s="14">
        <v>0.88774160708254202</v>
      </c>
      <c r="N14" s="14">
        <v>0.86810384961441101</v>
      </c>
      <c r="O14" s="14">
        <v>0.84336640333075197</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0.94241380634754002</v>
      </c>
      <c r="E16" s="14">
        <v>0.96108814272232101</v>
      </c>
      <c r="F16" s="14">
        <v>0.94771358110235504</v>
      </c>
      <c r="G16" s="14">
        <v>0.940155156421283</v>
      </c>
      <c r="H16" s="14">
        <v>0.95628813209297203</v>
      </c>
      <c r="I16" s="14">
        <v>0.92596548109391796</v>
      </c>
      <c r="J16" s="14">
        <v>0.935292153744679</v>
      </c>
      <c r="K16" s="14">
        <v>0.94323087291587304</v>
      </c>
      <c r="L16" s="14">
        <v>0.88717664033879595</v>
      </c>
      <c r="M16" s="14">
        <v>0.81574034895587</v>
      </c>
      <c r="N16" s="14">
        <v>0.80698816225849501</v>
      </c>
      <c r="O16" s="14">
        <v>0.73384288542901699</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0.93382594911774097</v>
      </c>
      <c r="E18" s="14">
        <v>0.94082042455536397</v>
      </c>
      <c r="F18" s="14">
        <v>0.95009519650860097</v>
      </c>
      <c r="G18" s="14">
        <v>0.93520968582937503</v>
      </c>
      <c r="H18" s="14">
        <v>0.88458681815562101</v>
      </c>
      <c r="I18" s="14">
        <v>0.939341506435171</v>
      </c>
      <c r="J18" s="14">
        <v>0.87560877923742397</v>
      </c>
      <c r="K18" s="14">
        <v>0.85043098867419098</v>
      </c>
      <c r="L18" s="14">
        <v>0.78609237757537798</v>
      </c>
      <c r="M18" s="14">
        <v>0.73035947814805902</v>
      </c>
      <c r="N18" s="14">
        <v>0.64637555120327905</v>
      </c>
      <c r="O18" s="14">
        <v>0.54437212424785797</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0.93097418808259003</v>
      </c>
      <c r="E20" s="14">
        <v>0.95162690522391502</v>
      </c>
      <c r="F20" s="14">
        <v>0.91795372530467301</v>
      </c>
      <c r="G20" s="14">
        <v>0.92998186916597003</v>
      </c>
      <c r="H20" s="14">
        <v>0.89494051709994804</v>
      </c>
      <c r="I20" s="14">
        <v>0.84600518846463402</v>
      </c>
      <c r="J20" s="14">
        <v>0.83707798204484696</v>
      </c>
      <c r="K20" s="14">
        <v>0.75014225662870904</v>
      </c>
      <c r="L20" s="14">
        <v>0.69027626667166897</v>
      </c>
      <c r="M20" s="14">
        <v>0.58393615813912203</v>
      </c>
      <c r="N20" s="14">
        <v>0.44834074300287802</v>
      </c>
      <c r="O20" s="14">
        <v>0.35112258682307101</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0.871814700900576</v>
      </c>
      <c r="E22" s="14">
        <v>0.82004596216365599</v>
      </c>
      <c r="F22" s="14">
        <v>0.79923246086844002</v>
      </c>
      <c r="G22" s="14">
        <v>0.74144269645299499</v>
      </c>
      <c r="H22" s="14">
        <v>0.62886155377803798</v>
      </c>
      <c r="I22" s="14">
        <v>0.56649844445120001</v>
      </c>
      <c r="J22" s="14">
        <v>0.431171100790609</v>
      </c>
      <c r="K22" s="14">
        <v>0.31283586168476801</v>
      </c>
      <c r="L22" s="14">
        <v>0.226443634663199</v>
      </c>
      <c r="M22" s="14">
        <v>0.14906143138639399</v>
      </c>
      <c r="N22" s="14">
        <v>8.4305568005972303E-2</v>
      </c>
      <c r="O22" s="14">
        <v>4.73348223138019E-2</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0.64748486477000999</v>
      </c>
      <c r="E24" s="14">
        <v>0.50943206544192599</v>
      </c>
      <c r="F24" s="14">
        <v>0.427253523987488</v>
      </c>
      <c r="G24" s="14">
        <v>0.33394877601548001</v>
      </c>
      <c r="H24" s="14">
        <v>0.240801119857389</v>
      </c>
      <c r="I24" s="14">
        <v>0.162558308406272</v>
      </c>
      <c r="J24" s="14">
        <v>9.6478769990833005E-2</v>
      </c>
      <c r="K24" s="14">
        <v>4.9807947441049397E-2</v>
      </c>
      <c r="L24" s="14"/>
      <c r="M24" s="22"/>
      <c r="N24" s="22"/>
      <c r="O24" s="22"/>
    </row>
    <row r="25" spans="1:31" x14ac:dyDescent="0.2">
      <c r="A25" s="20" t="s">
        <v>588</v>
      </c>
      <c r="B25" s="21">
        <v>15</v>
      </c>
      <c r="C25" s="20" t="s">
        <v>587</v>
      </c>
      <c r="D25" s="19">
        <v>0.96120000000000005</v>
      </c>
      <c r="E25" s="19">
        <v>17.359200000000001</v>
      </c>
      <c r="F25" s="19">
        <v>23.392799999999998</v>
      </c>
      <c r="G25" s="19">
        <v>35.438400000000001</v>
      </c>
      <c r="H25" s="19">
        <v>59.518800000000006</v>
      </c>
      <c r="I25" s="19">
        <v>0.9648000000000001</v>
      </c>
      <c r="J25" s="15">
        <v>10007.210999999335</v>
      </c>
      <c r="K25" s="26">
        <v>0.96120000000000005</v>
      </c>
      <c r="L25" s="19">
        <v>0.95760000000000001</v>
      </c>
      <c r="M25" s="19"/>
      <c r="N25" s="19"/>
      <c r="O25" s="19"/>
    </row>
    <row r="26" spans="1:31" ht="12.75" x14ac:dyDescent="0.25">
      <c r="A26" s="17" t="s">
        <v>586</v>
      </c>
      <c r="B26" s="24">
        <v>0</v>
      </c>
      <c r="C26" s="23" t="s">
        <v>585</v>
      </c>
      <c r="D26" s="22">
        <v>0.94812155256033503</v>
      </c>
      <c r="E26" s="22">
        <v>0.93979616940627597</v>
      </c>
      <c r="F26" s="22">
        <v>0.90270112155990601</v>
      </c>
      <c r="G26" s="22">
        <v>0.91635426547731402</v>
      </c>
      <c r="H26" s="22">
        <v>0.89932480787027302</v>
      </c>
      <c r="I26" s="22">
        <v>0.94541342045740095</v>
      </c>
      <c r="J26" s="15">
        <v>0.77800000000000002</v>
      </c>
      <c r="K26" s="22">
        <v>0.97199999999999998</v>
      </c>
      <c r="L26" s="22">
        <v>0.92500000000000004</v>
      </c>
      <c r="M26" s="22"/>
      <c r="N26" s="22"/>
      <c r="O26" s="22"/>
    </row>
    <row r="27" spans="1:31" x14ac:dyDescent="0.2">
      <c r="A27" s="20" t="s">
        <v>588</v>
      </c>
      <c r="B27" s="21">
        <v>15</v>
      </c>
      <c r="C27" s="20" t="s">
        <v>587</v>
      </c>
      <c r="D27" s="19">
        <v>0.96120000000000005</v>
      </c>
      <c r="E27" s="19">
        <v>18.864000000000001</v>
      </c>
      <c r="F27" s="19">
        <v>24.897600000000001</v>
      </c>
      <c r="G27" s="19">
        <v>36.946800000000003</v>
      </c>
      <c r="H27" s="19">
        <v>61.030799999999992</v>
      </c>
      <c r="I27" s="19">
        <v>0.9648000000000001</v>
      </c>
      <c r="J27" s="19">
        <v>10008.706999999518</v>
      </c>
      <c r="K27" s="26">
        <v>0.96120000000000005</v>
      </c>
      <c r="L27" s="19"/>
      <c r="M27" s="19"/>
      <c r="N27" s="19"/>
      <c r="O27" s="19"/>
    </row>
    <row r="28" spans="1:31" ht="12.75" x14ac:dyDescent="0.25">
      <c r="A28" s="17" t="s">
        <v>586</v>
      </c>
      <c r="B28" s="24">
        <v>0</v>
      </c>
      <c r="C28" s="23" t="s">
        <v>585</v>
      </c>
      <c r="D28" s="22">
        <v>0.95897748134477301</v>
      </c>
      <c r="E28" s="22">
        <v>0.92641547099067201</v>
      </c>
      <c r="F28" s="22">
        <v>0.89539325950521098</v>
      </c>
      <c r="G28" s="22">
        <v>0.91223454742433097</v>
      </c>
      <c r="H28" s="22">
        <v>0.90129855929564495</v>
      </c>
      <c r="I28" s="22">
        <v>0.95828854727286805</v>
      </c>
      <c r="J28" s="22">
        <v>0.81699999999999995</v>
      </c>
      <c r="K28" s="22">
        <v>0.95499999999999996</v>
      </c>
      <c r="L28" s="22"/>
      <c r="M28" s="22"/>
      <c r="N28" s="22"/>
      <c r="O28" s="22"/>
    </row>
    <row r="29" spans="1:31" x14ac:dyDescent="0.2">
      <c r="A29" s="20" t="s">
        <v>588</v>
      </c>
      <c r="B29" s="21">
        <v>15</v>
      </c>
      <c r="C29" s="20" t="s">
        <v>587</v>
      </c>
      <c r="D29" s="19">
        <v>0.96120000000000005</v>
      </c>
      <c r="E29" s="19">
        <v>20.368800000000004</v>
      </c>
      <c r="F29" s="19">
        <v>26.405999999999999</v>
      </c>
      <c r="G29" s="19">
        <v>38.458800000000004</v>
      </c>
      <c r="H29" s="19">
        <v>62.546399999999991</v>
      </c>
      <c r="I29" s="19">
        <v>0.9648000000000001</v>
      </c>
      <c r="J29" s="19">
        <v>10010.202999999699</v>
      </c>
      <c r="K29" s="26">
        <v>0.96120000000000005</v>
      </c>
      <c r="L29" s="19"/>
      <c r="M29" s="19"/>
      <c r="N29" s="19"/>
      <c r="O29" s="19"/>
    </row>
    <row r="30" spans="1:31" ht="12.75" x14ac:dyDescent="0.25">
      <c r="A30" s="17" t="s">
        <v>586</v>
      </c>
      <c r="B30" s="18">
        <v>0</v>
      </c>
      <c r="C30" s="17" t="s">
        <v>585</v>
      </c>
      <c r="D30" s="16">
        <v>0.93823093523454304</v>
      </c>
      <c r="E30" s="16">
        <v>0.97338400439017303</v>
      </c>
      <c r="F30" s="16">
        <v>0.89569916320489995</v>
      </c>
      <c r="G30" s="16">
        <v>0.93529808112537205</v>
      </c>
      <c r="H30" s="16">
        <v>0.89617602747965197</v>
      </c>
      <c r="I30" s="16">
        <v>0.95333639599686604</v>
      </c>
      <c r="J30" s="16">
        <v>0.78</v>
      </c>
      <c r="K30" s="16">
        <v>0.93400000000000005</v>
      </c>
      <c r="L30" s="16"/>
      <c r="M30" s="16"/>
      <c r="N30" s="16"/>
      <c r="O30" s="16"/>
    </row>
    <row r="33" s="14" customFormat="1" x14ac:dyDescent="0.2"/>
  </sheetData>
  <pageMargins left="0.7" right="0.7" top="0.75" bottom="0.75" header="0.3" footer="0.3"/>
  <pageSetup paperSize="9" orientation="portrai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269A7-54C6-4849-9E78-418FA41F2FE6}">
  <dimension ref="A1:AE33"/>
  <sheetViews>
    <sheetView workbookViewId="0">
      <selection activeCell="M4" sqref="M4"/>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612</v>
      </c>
    </row>
    <row r="2" spans="1:31" x14ac:dyDescent="0.2">
      <c r="A2" s="29" t="s">
        <v>594</v>
      </c>
      <c r="D2" s="31"/>
      <c r="E2" s="31"/>
    </row>
    <row r="3" spans="1:31" x14ac:dyDescent="0.2">
      <c r="A3" s="29" t="s">
        <v>593</v>
      </c>
      <c r="D3" s="30">
        <v>6.1639999999999997</v>
      </c>
      <c r="E3" s="30">
        <v>0.82899999999999996</v>
      </c>
      <c r="G3" s="15" t="s">
        <v>592</v>
      </c>
      <c r="H3" s="15">
        <v>0.4</v>
      </c>
      <c r="I3" s="15">
        <v>0.12</v>
      </c>
      <c r="K3" s="15" t="s">
        <v>591</v>
      </c>
      <c r="L3" s="15">
        <v>0.74</v>
      </c>
      <c r="M3" s="15">
        <v>0.27</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1.15444250746116</v>
      </c>
      <c r="E6" s="22">
        <v>4.1157281442755602E-3</v>
      </c>
      <c r="F6" s="22">
        <v>0.28259298082816398</v>
      </c>
      <c r="G6" s="22">
        <v>0.51826776978691103</v>
      </c>
      <c r="H6" s="22">
        <v>1.1955684200224499</v>
      </c>
      <c r="I6" s="22">
        <v>1.95057815657554</v>
      </c>
      <c r="J6" s="22">
        <v>2.8781885307197501</v>
      </c>
      <c r="K6" s="22">
        <v>3.90531120473115</v>
      </c>
      <c r="L6" s="22">
        <v>4.6531509809038001</v>
      </c>
      <c r="M6" s="22">
        <v>5.0868129726603497</v>
      </c>
      <c r="N6" s="22">
        <v>1.5944102990980299E-2</v>
      </c>
      <c r="O6" s="22">
        <v>0.27559351742654398</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1.77762790634865</v>
      </c>
      <c r="E8" s="22">
        <v>6.4846149945040404E-3</v>
      </c>
      <c r="F8" s="22">
        <v>0.28056504914098901</v>
      </c>
      <c r="G8" s="22">
        <v>0.51888635151093099</v>
      </c>
      <c r="H8" s="22">
        <v>1.21859959113779</v>
      </c>
      <c r="I8" s="22">
        <v>1.9282853544957299</v>
      </c>
      <c r="J8" s="22">
        <v>3.0090100624299501</v>
      </c>
      <c r="K8" s="22">
        <v>3.9486220617759802</v>
      </c>
      <c r="L8" s="22">
        <v>4.6231827424391598</v>
      </c>
      <c r="M8" s="22">
        <v>5.2935916406140997</v>
      </c>
      <c r="N8" s="22">
        <v>2.0163736738841899E-2</v>
      </c>
      <c r="O8" s="22">
        <v>0.28925029976184902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1.4101929067994301</v>
      </c>
      <c r="E10" s="22">
        <v>7.5548926457177402E-3</v>
      </c>
      <c r="F10" s="22">
        <v>0.26377034969274499</v>
      </c>
      <c r="G10" s="22">
        <v>0.49323503347166597</v>
      </c>
      <c r="H10" s="22">
        <v>1.23783864466456</v>
      </c>
      <c r="I10" s="22">
        <v>1.9866733693648999</v>
      </c>
      <c r="J10" s="22">
        <v>2.8891681723036098</v>
      </c>
      <c r="K10" s="22">
        <v>3.77798180209362</v>
      </c>
      <c r="L10" s="22">
        <v>4.5897699293679004</v>
      </c>
      <c r="M10" s="22">
        <v>4.9763817686139102</v>
      </c>
      <c r="N10" s="22">
        <v>2.16601387511406E-2</v>
      </c>
      <c r="O10" s="22">
        <v>0.27253297793827902</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0.92807512640039103</v>
      </c>
      <c r="E12" s="22">
        <v>0.93072439746147895</v>
      </c>
      <c r="F12" s="22">
        <v>0.91637404377804699</v>
      </c>
      <c r="G12" s="22">
        <v>0.91535661868324003</v>
      </c>
      <c r="H12" s="22">
        <v>0.91690583506301504</v>
      </c>
      <c r="I12" s="22">
        <v>0.90143498612586803</v>
      </c>
      <c r="J12" s="22">
        <v>0.90623968908629404</v>
      </c>
      <c r="K12" s="22">
        <v>0.92360340214189895</v>
      </c>
      <c r="L12" s="22">
        <v>0.89480038856486599</v>
      </c>
      <c r="M12" s="22">
        <v>0.87858844461707897</v>
      </c>
      <c r="N12" s="22">
        <v>0.82541312510009301</v>
      </c>
      <c r="O12" s="22">
        <v>0.83328545041089497</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c r="T13" s="22"/>
      <c r="U13" s="22"/>
      <c r="V13" s="22"/>
      <c r="W13" s="22"/>
      <c r="X13" s="22"/>
      <c r="Y13" s="22"/>
      <c r="Z13" s="22"/>
      <c r="AA13" s="22"/>
      <c r="AB13" s="22"/>
      <c r="AC13" s="22"/>
      <c r="AD13" s="22"/>
      <c r="AE13" s="22"/>
    </row>
    <row r="14" spans="1:31" ht="12.75" x14ac:dyDescent="0.25">
      <c r="A14" s="17" t="s">
        <v>586</v>
      </c>
      <c r="B14" s="24">
        <v>0</v>
      </c>
      <c r="C14" s="23" t="s">
        <v>585</v>
      </c>
      <c r="D14" s="14">
        <v>0.95617185675449201</v>
      </c>
      <c r="E14" s="14">
        <v>0.92919156726433305</v>
      </c>
      <c r="F14" s="14">
        <v>0.911384724679417</v>
      </c>
      <c r="G14" s="14">
        <v>0.90990571097490403</v>
      </c>
      <c r="H14" s="14">
        <v>0.916946989560673</v>
      </c>
      <c r="I14" s="14">
        <v>0.92449206606456202</v>
      </c>
      <c r="J14" s="14">
        <v>0.91689956259351701</v>
      </c>
      <c r="K14" s="14">
        <v>0.86032675999486496</v>
      </c>
      <c r="L14" s="14">
        <v>0.86799631540162103</v>
      </c>
      <c r="M14" s="14">
        <v>0.82748569760054203</v>
      </c>
      <c r="N14" s="14">
        <v>0.82844403563418501</v>
      </c>
      <c r="O14" s="14">
        <v>0.80400088409049197</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c r="T15" s="22"/>
      <c r="U15" s="22"/>
      <c r="V15" s="22"/>
      <c r="W15" s="22"/>
      <c r="X15" s="22"/>
      <c r="Y15" s="22"/>
      <c r="Z15" s="22"/>
      <c r="AA15" s="22"/>
      <c r="AB15" s="22"/>
      <c r="AC15" s="22"/>
      <c r="AD15" s="22"/>
      <c r="AE15" s="22"/>
    </row>
    <row r="16" spans="1:31" ht="12.75" x14ac:dyDescent="0.25">
      <c r="A16" s="17" t="s">
        <v>586</v>
      </c>
      <c r="B16" s="24">
        <v>0</v>
      </c>
      <c r="C16" s="23" t="s">
        <v>585</v>
      </c>
      <c r="D16" s="14">
        <v>0.95164737199793803</v>
      </c>
      <c r="E16" s="14">
        <v>0.90128360547465802</v>
      </c>
      <c r="F16" s="14">
        <v>0.91230435020719602</v>
      </c>
      <c r="G16" s="14">
        <v>0.92328864117464204</v>
      </c>
      <c r="H16" s="14">
        <v>0.91130225481302696</v>
      </c>
      <c r="I16" s="14">
        <v>0.88611619512762496</v>
      </c>
      <c r="J16" s="14">
        <v>0.90340020970583002</v>
      </c>
      <c r="K16" s="14">
        <v>0.87406388123230605</v>
      </c>
      <c r="L16" s="14">
        <v>0.83004997148307502</v>
      </c>
      <c r="M16" s="14">
        <v>0.79341603328358501</v>
      </c>
      <c r="N16" s="14">
        <v>0.77128676664963103</v>
      </c>
      <c r="O16" s="14">
        <v>0.74222943696892396</v>
      </c>
    </row>
    <row r="17" spans="1:31"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c r="T17" s="22"/>
      <c r="U17" s="22"/>
      <c r="V17" s="22"/>
      <c r="W17" s="22"/>
      <c r="X17" s="22"/>
      <c r="Y17" s="22"/>
      <c r="Z17" s="22"/>
      <c r="AA17" s="22"/>
      <c r="AB17" s="22"/>
      <c r="AC17" s="22"/>
      <c r="AD17" s="22"/>
      <c r="AE17" s="22"/>
    </row>
    <row r="18" spans="1:31" ht="12.75" x14ac:dyDescent="0.25">
      <c r="A18" s="17" t="s">
        <v>586</v>
      </c>
      <c r="B18" s="24">
        <v>0</v>
      </c>
      <c r="C18" s="23" t="s">
        <v>585</v>
      </c>
      <c r="D18" s="14">
        <v>0.90962924893285901</v>
      </c>
      <c r="E18" s="14">
        <v>0.92559295948083498</v>
      </c>
      <c r="F18" s="14">
        <v>0.917639876488752</v>
      </c>
      <c r="G18" s="14">
        <v>0.88719238193891903</v>
      </c>
      <c r="H18" s="14">
        <v>0.86102940294469299</v>
      </c>
      <c r="I18" s="14">
        <v>0.89536047823932896</v>
      </c>
      <c r="J18" s="14">
        <v>0.83637699716698199</v>
      </c>
      <c r="K18" s="14">
        <v>0.78248303264248997</v>
      </c>
      <c r="L18" s="14">
        <v>0.75883625786729603</v>
      </c>
      <c r="M18" s="14">
        <v>0.71395435509306204</v>
      </c>
      <c r="N18" s="14">
        <v>0.64295129575916798</v>
      </c>
      <c r="O18" s="14">
        <v>0.58069820966038999</v>
      </c>
    </row>
    <row r="19" spans="1:31"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c r="T19" s="22"/>
      <c r="U19" s="22"/>
      <c r="V19" s="22"/>
      <c r="W19" s="22"/>
      <c r="X19" s="22"/>
      <c r="Y19" s="22"/>
      <c r="Z19" s="22"/>
      <c r="AA19" s="22"/>
      <c r="AB19" s="22"/>
      <c r="AC19" s="22"/>
      <c r="AD19" s="22"/>
      <c r="AE19" s="22"/>
    </row>
    <row r="20" spans="1:31" ht="12.75" x14ac:dyDescent="0.25">
      <c r="A20" s="17" t="s">
        <v>586</v>
      </c>
      <c r="B20" s="24">
        <v>0</v>
      </c>
      <c r="C20" s="23" t="s">
        <v>585</v>
      </c>
      <c r="D20" s="14">
        <v>0.90777014817491897</v>
      </c>
      <c r="E20" s="14">
        <v>0.89638777085072197</v>
      </c>
      <c r="F20" s="14">
        <v>0.88813236657513495</v>
      </c>
      <c r="G20" s="14">
        <v>0.86029510274029897</v>
      </c>
      <c r="H20" s="14">
        <v>0.82382706160580399</v>
      </c>
      <c r="I20" s="14">
        <v>0.79933141036827204</v>
      </c>
      <c r="J20" s="14">
        <v>0.792165500991446</v>
      </c>
      <c r="K20" s="14">
        <v>0.75375849818339802</v>
      </c>
      <c r="L20" s="14">
        <v>0.687241150898936</v>
      </c>
      <c r="M20" s="14">
        <v>0.61278454938071802</v>
      </c>
      <c r="N20" s="14">
        <v>0.53302612335965205</v>
      </c>
      <c r="O20" s="14">
        <v>0.44444472309509497</v>
      </c>
    </row>
    <row r="21" spans="1:31"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31" ht="12.75" x14ac:dyDescent="0.25">
      <c r="A22" s="17" t="s">
        <v>586</v>
      </c>
      <c r="B22" s="24">
        <v>0</v>
      </c>
      <c r="C22" s="23" t="s">
        <v>585</v>
      </c>
      <c r="D22" s="14">
        <v>0.81503598585778703</v>
      </c>
      <c r="E22" s="14">
        <v>0.80260995858062401</v>
      </c>
      <c r="F22" s="14">
        <v>0.77214934249002598</v>
      </c>
      <c r="G22" s="14">
        <v>0.72524796859887997</v>
      </c>
      <c r="H22" s="14">
        <v>0.66814580998886597</v>
      </c>
      <c r="I22" s="14">
        <v>0.59553969422615405</v>
      </c>
      <c r="J22" s="14">
        <v>0.50941422344869602</v>
      </c>
      <c r="K22" s="14">
        <v>0.43731208237578001</v>
      </c>
      <c r="L22" s="14">
        <v>0.36300026286096398</v>
      </c>
      <c r="M22" s="14">
        <v>0.285659223499239</v>
      </c>
      <c r="N22" s="14">
        <v>0.22120301377516299</v>
      </c>
      <c r="O22" s="14">
        <v>0.14176977949473099</v>
      </c>
    </row>
    <row r="23" spans="1:31" x14ac:dyDescent="0.2">
      <c r="A23" s="20" t="s">
        <v>588</v>
      </c>
      <c r="B23" s="21">
        <v>350</v>
      </c>
      <c r="C23" s="20" t="s">
        <v>587</v>
      </c>
      <c r="D23" s="19">
        <v>0</v>
      </c>
      <c r="E23" s="19">
        <v>0.01</v>
      </c>
      <c r="F23" s="19">
        <v>0.02</v>
      </c>
      <c r="G23" s="19">
        <v>0.04</v>
      </c>
      <c r="H23" s="19">
        <v>0.08</v>
      </c>
      <c r="I23" s="19">
        <v>0.16</v>
      </c>
      <c r="J23" s="19">
        <v>0.32</v>
      </c>
      <c r="K23" s="26">
        <v>0.64</v>
      </c>
      <c r="L23" s="19"/>
      <c r="M23" s="19"/>
      <c r="N23" s="19"/>
      <c r="O23" s="19"/>
    </row>
    <row r="24" spans="1:31" ht="12.75" x14ac:dyDescent="0.25">
      <c r="A24" s="17" t="s">
        <v>586</v>
      </c>
      <c r="B24" s="24">
        <v>0</v>
      </c>
      <c r="C24" s="23" t="s">
        <v>585</v>
      </c>
      <c r="D24" s="14">
        <v>0.67675439379070401</v>
      </c>
      <c r="E24" s="14">
        <v>0.57127472905556498</v>
      </c>
      <c r="F24" s="14">
        <v>0.53669750695362795</v>
      </c>
      <c r="G24" s="14">
        <v>0.45354320379227597</v>
      </c>
      <c r="H24" s="14">
        <v>0.370717480033669</v>
      </c>
      <c r="I24" s="14">
        <v>0.29156277297287603</v>
      </c>
      <c r="J24" s="14">
        <v>0.226067416173687</v>
      </c>
      <c r="K24" s="14">
        <v>0.15501001268206899</v>
      </c>
      <c r="L24" s="14"/>
      <c r="M24" s="22"/>
      <c r="N24" s="22"/>
      <c r="O24" s="22"/>
    </row>
    <row r="25" spans="1:31" x14ac:dyDescent="0.2">
      <c r="A25" s="20" t="s">
        <v>588</v>
      </c>
      <c r="B25" s="21">
        <v>15</v>
      </c>
      <c r="C25" s="20" t="s">
        <v>587</v>
      </c>
      <c r="D25" s="19">
        <v>1.1556000000000002</v>
      </c>
      <c r="E25" s="19">
        <v>17.546399999999998</v>
      </c>
      <c r="F25" s="19">
        <v>23.576400000000003</v>
      </c>
      <c r="G25" s="19">
        <v>35.625600000000006</v>
      </c>
      <c r="H25" s="19">
        <v>59.706000000000003</v>
      </c>
      <c r="I25" s="19">
        <v>1.1592</v>
      </c>
      <c r="J25" s="15">
        <v>10007.3949999996</v>
      </c>
      <c r="K25" s="26">
        <v>1.1519999999999999</v>
      </c>
      <c r="L25" s="19">
        <v>1.1519999999999999</v>
      </c>
      <c r="M25" s="19"/>
      <c r="N25" s="19"/>
      <c r="O25" s="19"/>
    </row>
    <row r="26" spans="1:31" ht="12.75" x14ac:dyDescent="0.25">
      <c r="A26" s="17" t="s">
        <v>586</v>
      </c>
      <c r="B26" s="24">
        <v>0</v>
      </c>
      <c r="C26" s="23" t="s">
        <v>585</v>
      </c>
      <c r="D26" s="22">
        <v>0.92136894364945399</v>
      </c>
      <c r="E26" s="22">
        <v>0.92021529900182497</v>
      </c>
      <c r="F26" s="22">
        <v>0.91143622320749895</v>
      </c>
      <c r="G26" s="22">
        <v>0.90254951965008301</v>
      </c>
      <c r="H26" s="22">
        <v>0.91628692122100397</v>
      </c>
      <c r="I26" s="22">
        <v>0.95309778572663695</v>
      </c>
      <c r="J26" s="15">
        <v>0.80600000000000005</v>
      </c>
      <c r="K26" s="22">
        <v>0.93500000000000005</v>
      </c>
      <c r="L26" s="22">
        <v>0.89100000000000001</v>
      </c>
      <c r="M26" s="22"/>
      <c r="N26" s="22"/>
      <c r="O26" s="22"/>
    </row>
    <row r="27" spans="1:31" x14ac:dyDescent="0.2">
      <c r="A27" s="20" t="s">
        <v>588</v>
      </c>
      <c r="B27" s="21">
        <v>15</v>
      </c>
      <c r="C27" s="20" t="s">
        <v>587</v>
      </c>
      <c r="D27" s="19">
        <v>1.1556000000000002</v>
      </c>
      <c r="E27" s="19">
        <v>19.051200000000001</v>
      </c>
      <c r="F27" s="19">
        <v>25.084799999999998</v>
      </c>
      <c r="G27" s="19">
        <v>37.134</v>
      </c>
      <c r="H27" s="19">
        <v>61.218000000000004</v>
      </c>
      <c r="I27" s="19">
        <v>1.1592</v>
      </c>
      <c r="J27" s="19">
        <v>10008.890999999781</v>
      </c>
      <c r="K27" s="26">
        <v>1.1519999999999999</v>
      </c>
      <c r="L27" s="19"/>
      <c r="M27" s="19"/>
      <c r="N27" s="19"/>
      <c r="O27" s="19"/>
    </row>
    <row r="28" spans="1:31" ht="12.75" x14ac:dyDescent="0.25">
      <c r="A28" s="17" t="s">
        <v>586</v>
      </c>
      <c r="B28" s="24">
        <v>0</v>
      </c>
      <c r="C28" s="23" t="s">
        <v>585</v>
      </c>
      <c r="D28" s="22">
        <v>0.915506990934704</v>
      </c>
      <c r="E28" s="22">
        <v>0.90108608756096298</v>
      </c>
      <c r="F28" s="22">
        <v>0.86529394255056502</v>
      </c>
      <c r="G28" s="22">
        <v>0.88649747031445902</v>
      </c>
      <c r="H28" s="22">
        <v>0.86137297591435102</v>
      </c>
      <c r="I28" s="22">
        <v>0.95532597968794897</v>
      </c>
      <c r="J28" s="22">
        <v>0.81699999999999995</v>
      </c>
      <c r="K28" s="22">
        <v>0.91500000000000004</v>
      </c>
      <c r="L28" s="22"/>
      <c r="M28" s="22"/>
      <c r="N28" s="22"/>
      <c r="O28" s="22"/>
    </row>
    <row r="29" spans="1:31" x14ac:dyDescent="0.2">
      <c r="A29" s="20" t="s">
        <v>588</v>
      </c>
      <c r="B29" s="21">
        <v>15</v>
      </c>
      <c r="C29" s="20" t="s">
        <v>587</v>
      </c>
      <c r="D29" s="19">
        <v>1.1556000000000002</v>
      </c>
      <c r="E29" s="19">
        <v>20.556000000000001</v>
      </c>
      <c r="F29" s="19">
        <v>26.593199999999996</v>
      </c>
      <c r="G29" s="19">
        <v>38.646000000000001</v>
      </c>
      <c r="H29" s="19">
        <v>62.733599999999988</v>
      </c>
      <c r="I29" s="19">
        <v>1.1592</v>
      </c>
      <c r="J29" s="19">
        <v>10010.386999999964</v>
      </c>
      <c r="K29" s="26">
        <v>1.1519999999999999</v>
      </c>
      <c r="L29" s="19"/>
      <c r="M29" s="19"/>
      <c r="N29" s="19"/>
      <c r="O29" s="19"/>
    </row>
    <row r="30" spans="1:31" ht="12.75" x14ac:dyDescent="0.25">
      <c r="A30" s="17" t="s">
        <v>586</v>
      </c>
      <c r="B30" s="18">
        <v>0</v>
      </c>
      <c r="C30" s="17" t="s">
        <v>585</v>
      </c>
      <c r="D30" s="16">
        <v>0.89820547320858102</v>
      </c>
      <c r="E30" s="16">
        <v>0.90952889834056005</v>
      </c>
      <c r="F30" s="16">
        <v>0.88742366482155699</v>
      </c>
      <c r="G30" s="16">
        <v>0.89849884257729895</v>
      </c>
      <c r="H30" s="16">
        <v>0.90060635096108599</v>
      </c>
      <c r="I30" s="16">
        <v>0.99247628372908703</v>
      </c>
      <c r="J30" s="16">
        <v>0.8</v>
      </c>
      <c r="K30" s="16">
        <v>0.92500000000000004</v>
      </c>
      <c r="L30" s="16"/>
      <c r="M30" s="16"/>
      <c r="N30" s="16"/>
      <c r="O30" s="16"/>
    </row>
    <row r="33" spans="5:15" x14ac:dyDescent="0.2">
      <c r="E33" s="14"/>
      <c r="F33" s="14"/>
      <c r="G33" s="14"/>
      <c r="H33" s="14"/>
      <c r="I33" s="14"/>
      <c r="J33" s="14"/>
      <c r="K33" s="14"/>
      <c r="L33" s="14"/>
      <c r="M33" s="14"/>
      <c r="N33" s="14"/>
      <c r="O33" s="14"/>
    </row>
  </sheetData>
  <pageMargins left="0.7" right="0.7" top="0.75" bottom="0.75" header="0.3" footer="0.3"/>
  <pageSetup paperSize="9" orientation="portrait"/>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69F2F-0DA9-1D42-A8A3-905BCE9C7BF4}">
  <dimension ref="A1:U106"/>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21" width="8.85546875" style="36"/>
    <col min="22"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613</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6.9799999999999995</v>
      </c>
      <c r="E3" s="50">
        <v>1.538</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1.29802289562809E-2</v>
      </c>
      <c r="E6" s="48">
        <v>9.2421554165719201E-4</v>
      </c>
      <c r="F6" s="48">
        <v>0.31385453450035999</v>
      </c>
      <c r="G6" s="48">
        <v>0.56248305587477498</v>
      </c>
      <c r="H6" s="48">
        <v>1.3262806656189801</v>
      </c>
      <c r="I6" s="48">
        <v>1.9815590208582601</v>
      </c>
      <c r="J6" s="48">
        <v>2.8025500658374098</v>
      </c>
      <c r="K6" s="48">
        <v>3.6294607371667502</v>
      </c>
      <c r="L6" s="48">
        <v>4.39308451659545</v>
      </c>
      <c r="M6" s="48">
        <v>4.6300915627774</v>
      </c>
      <c r="N6" s="48">
        <v>7.6787493294505297E-3</v>
      </c>
      <c r="O6" s="48">
        <v>0.30854597466531503</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1.4235391268643E-2</v>
      </c>
      <c r="E8" s="48">
        <v>-1.4725060200807501E-4</v>
      </c>
      <c r="F8" s="48">
        <v>0.31745267858068599</v>
      </c>
      <c r="G8" s="48">
        <v>0.572739186866147</v>
      </c>
      <c r="H8" s="48">
        <v>1.2890460004023501</v>
      </c>
      <c r="I8" s="48">
        <v>1.9660225437235199</v>
      </c>
      <c r="J8" s="48">
        <v>2.8225077109694299</v>
      </c>
      <c r="K8" s="48">
        <v>3.5720670066043301</v>
      </c>
      <c r="L8" s="48">
        <v>4.1663723505532602</v>
      </c>
      <c r="M8" s="48">
        <v>4.5334803005454098</v>
      </c>
      <c r="N8" s="48">
        <v>8.4812665358026795E-3</v>
      </c>
      <c r="O8" s="48">
        <v>0.31470717602389398</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1.4250298599766001E-2</v>
      </c>
      <c r="E10" s="48">
        <v>3.22083283852982E-4</v>
      </c>
      <c r="F10" s="48">
        <v>0.32460082507736598</v>
      </c>
      <c r="G10" s="48">
        <v>0.59072953983765297</v>
      </c>
      <c r="H10" s="48">
        <v>1.27445143182474</v>
      </c>
      <c r="I10" s="48">
        <v>1.91482760853892</v>
      </c>
      <c r="J10" s="48">
        <v>2.66140065102539</v>
      </c>
      <c r="K10" s="48">
        <v>3.3485310842940299</v>
      </c>
      <c r="L10" s="48">
        <v>3.86783471293773</v>
      </c>
      <c r="M10" s="48">
        <v>4.1652830671511696</v>
      </c>
      <c r="N10" s="48">
        <v>7.9037681983968096E-3</v>
      </c>
      <c r="O10" s="48">
        <v>0.32035950908397398</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0.96347064780032399</v>
      </c>
      <c r="E12" s="41">
        <v>0.98400485260860704</v>
      </c>
      <c r="F12" s="41">
        <v>0.96861725337798799</v>
      </c>
      <c r="G12" s="41">
        <v>0.97253140200813903</v>
      </c>
      <c r="H12" s="41">
        <v>0.97405589237776402</v>
      </c>
      <c r="I12" s="41">
        <v>0.98779240625367404</v>
      </c>
      <c r="J12" s="41">
        <v>0.90528287642145999</v>
      </c>
      <c r="K12" s="41">
        <v>0.90809362311828601</v>
      </c>
      <c r="L12" s="41">
        <v>0.894796723445765</v>
      </c>
      <c r="M12" s="41">
        <v>0.83187710996404396</v>
      </c>
      <c r="N12" s="41">
        <v>0.83477604552115503</v>
      </c>
      <c r="O12" s="45">
        <v>0.76257139860206502</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5">
        <v>0.98173863049473298</v>
      </c>
      <c r="E14" s="36">
        <v>0.95367862953750604</v>
      </c>
      <c r="F14" s="36">
        <v>0.98021392877511104</v>
      </c>
      <c r="G14" s="36">
        <v>0.97677583509030896</v>
      </c>
      <c r="H14" s="36">
        <v>0.93488274026194795</v>
      </c>
      <c r="I14" s="34">
        <v>0.92665927259846903</v>
      </c>
      <c r="J14" s="34">
        <v>0.946720519569202</v>
      </c>
      <c r="K14" s="34">
        <v>0.862028103019016</v>
      </c>
      <c r="L14" s="34">
        <v>0.87949169607116096</v>
      </c>
      <c r="M14" s="34">
        <v>0.79301061455794697</v>
      </c>
      <c r="N14" s="34">
        <v>0.73193716141640797</v>
      </c>
      <c r="O14" s="34">
        <v>0.65472038108350405</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34">
        <v>0.95297819791583904</v>
      </c>
      <c r="E16" s="34">
        <v>0.97441040613954999</v>
      </c>
      <c r="F16" s="34">
        <v>0.96316889647384696</v>
      </c>
      <c r="G16" s="34">
        <v>0.96634403333626195</v>
      </c>
      <c r="H16" s="34">
        <v>0.94620779307728398</v>
      </c>
      <c r="I16" s="34">
        <v>0.91933059769355696</v>
      </c>
      <c r="J16" s="34">
        <v>0.86713385182443103</v>
      </c>
      <c r="K16" s="34">
        <v>0.846792016498227</v>
      </c>
      <c r="L16" s="34">
        <v>0.73423896701467795</v>
      </c>
      <c r="M16" s="34">
        <v>0.66378653648970298</v>
      </c>
      <c r="N16" s="34">
        <v>0.55649835307309503</v>
      </c>
      <c r="O16" s="34">
        <v>0.43538132049834399</v>
      </c>
    </row>
    <row r="17" spans="1:21"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21" x14ac:dyDescent="0.2">
      <c r="A18" s="46" t="s">
        <v>586</v>
      </c>
      <c r="B18" s="51">
        <v>0</v>
      </c>
      <c r="C18" s="46" t="s">
        <v>600</v>
      </c>
      <c r="D18" s="34">
        <v>0.96447906966671704</v>
      </c>
      <c r="E18" s="34">
        <v>0.97964415379411396</v>
      </c>
      <c r="F18" s="34">
        <v>0.91290505294521695</v>
      </c>
      <c r="G18" s="34">
        <v>0.94544061981184302</v>
      </c>
      <c r="H18" s="34">
        <v>0.90632064895629305</v>
      </c>
      <c r="I18" s="34">
        <v>0.82050664818849095</v>
      </c>
      <c r="J18" s="34">
        <v>0.77564312301662697</v>
      </c>
      <c r="K18" s="34">
        <v>0.68824281937653098</v>
      </c>
      <c r="L18" s="34">
        <v>0.56979182702998599</v>
      </c>
      <c r="M18" s="34">
        <v>0.46012091264321098</v>
      </c>
      <c r="N18" s="34">
        <v>0.339947787056113</v>
      </c>
      <c r="O18" s="34">
        <v>0.214450025691616</v>
      </c>
    </row>
    <row r="19" spans="1:21"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21" x14ac:dyDescent="0.2">
      <c r="A20" s="46" t="s">
        <v>586</v>
      </c>
      <c r="B20" s="51">
        <v>0</v>
      </c>
      <c r="C20" s="46" t="s">
        <v>600</v>
      </c>
      <c r="D20" s="34">
        <v>0.91856772117764796</v>
      </c>
      <c r="E20" s="34">
        <v>0.91867198786286297</v>
      </c>
      <c r="F20" s="34">
        <v>0.91151567027178504</v>
      </c>
      <c r="G20" s="34">
        <v>0.87908981491994997</v>
      </c>
      <c r="H20" s="34">
        <v>0.79836263985325795</v>
      </c>
      <c r="I20" s="34">
        <v>0.69170781689340499</v>
      </c>
      <c r="J20" s="34">
        <v>0.57904664944592199</v>
      </c>
      <c r="K20" s="34">
        <v>0.45515713068404701</v>
      </c>
      <c r="L20" s="34">
        <v>0.34117292617939399</v>
      </c>
      <c r="M20" s="34">
        <v>0.23206616072956701</v>
      </c>
      <c r="N20" s="34">
        <v>0.14978553094893601</v>
      </c>
      <c r="O20" s="34">
        <v>8.2498845982310595E-2</v>
      </c>
    </row>
    <row r="21" spans="1:21"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21" x14ac:dyDescent="0.2">
      <c r="A22" s="46" t="s">
        <v>586</v>
      </c>
      <c r="B22" s="51">
        <v>0</v>
      </c>
      <c r="C22" s="46" t="s">
        <v>600</v>
      </c>
      <c r="D22" s="34">
        <v>0.78154858486282097</v>
      </c>
      <c r="E22" s="34">
        <v>0.601872293491723</v>
      </c>
      <c r="F22" s="34">
        <v>0.49561855418066503</v>
      </c>
      <c r="G22" s="34">
        <v>0.40952694539130902</v>
      </c>
      <c r="H22" s="34">
        <v>0.29060688861398498</v>
      </c>
      <c r="I22" s="34">
        <v>0.18350863716502899</v>
      </c>
      <c r="J22" s="34">
        <v>0.10236020755885999</v>
      </c>
      <c r="K22" s="34">
        <v>5.3835470463165398E-2</v>
      </c>
      <c r="L22" s="34">
        <v>2.5473158448742001E-2</v>
      </c>
      <c r="M22" s="34">
        <v>9.1191645294463903E-3</v>
      </c>
      <c r="N22" s="34">
        <v>9.5209564530624596E-4</v>
      </c>
      <c r="O22" s="34">
        <v>5.79966368681368E-4</v>
      </c>
    </row>
    <row r="23" spans="1:21"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21" x14ac:dyDescent="0.2">
      <c r="A24" s="47" t="s">
        <v>586</v>
      </c>
      <c r="B24" s="49">
        <v>0</v>
      </c>
      <c r="C24" s="47" t="s">
        <v>600</v>
      </c>
      <c r="D24" s="34">
        <v>0.29565115711133999</v>
      </c>
      <c r="E24" s="34">
        <v>0.14021732634602799</v>
      </c>
      <c r="F24" s="34">
        <v>9.4653769812944794E-2</v>
      </c>
      <c r="G24" s="34">
        <v>5.1216448550308297E-2</v>
      </c>
      <c r="H24" s="34">
        <v>2.2984276042804098E-2</v>
      </c>
      <c r="I24" s="34">
        <v>1.0431509099123401E-2</v>
      </c>
      <c r="J24" s="34">
        <v>3.39110734197585E-3</v>
      </c>
      <c r="K24" s="34">
        <v>-3.8630547105123202E-4</v>
      </c>
      <c r="L24" s="34"/>
      <c r="M24" s="35"/>
      <c r="N24" s="35"/>
      <c r="O24" s="35"/>
      <c r="P24" s="34"/>
      <c r="Q24" s="34"/>
    </row>
    <row r="25" spans="1:21" x14ac:dyDescent="0.2">
      <c r="A25" s="42" t="s">
        <v>588</v>
      </c>
      <c r="B25" s="43">
        <v>15</v>
      </c>
      <c r="C25" s="42" t="s">
        <v>587</v>
      </c>
      <c r="D25" s="36">
        <v>0.63719999999999988</v>
      </c>
      <c r="E25" s="36">
        <v>12.542399999999999</v>
      </c>
      <c r="F25" s="36">
        <v>18.561599999999999</v>
      </c>
      <c r="G25" s="36">
        <v>30.6036</v>
      </c>
      <c r="H25" s="36">
        <v>54.6768</v>
      </c>
      <c r="I25" s="36">
        <v>0.63719999999999988</v>
      </c>
      <c r="J25" s="36"/>
      <c r="K25" s="34"/>
      <c r="L25" s="34"/>
      <c r="M25" s="34"/>
      <c r="N25" s="34"/>
      <c r="O25" s="34"/>
      <c r="P25" s="34"/>
      <c r="Q25" s="34"/>
      <c r="R25" s="34"/>
      <c r="S25" s="34"/>
      <c r="T25" s="34"/>
      <c r="U25" s="34"/>
    </row>
    <row r="26" spans="1:21" ht="12.75" x14ac:dyDescent="0.25">
      <c r="A26" s="46" t="s">
        <v>586</v>
      </c>
      <c r="B26" s="51">
        <v>0</v>
      </c>
      <c r="C26" s="46" t="s">
        <v>599</v>
      </c>
      <c r="D26" s="52">
        <v>0.96699999999999997</v>
      </c>
      <c r="E26" s="52">
        <v>0.88500000000000001</v>
      </c>
      <c r="F26" s="52">
        <v>0.86199999999999999</v>
      </c>
      <c r="G26" s="52">
        <v>0.84</v>
      </c>
      <c r="H26" s="52">
        <v>0.84</v>
      </c>
      <c r="I26" s="52">
        <v>0.97099999999999997</v>
      </c>
      <c r="J26" s="36"/>
      <c r="K26" s="34"/>
      <c r="L26" s="34"/>
      <c r="M26" s="34"/>
      <c r="N26" s="34"/>
      <c r="O26" s="34"/>
      <c r="P26" s="34"/>
      <c r="Q26" s="34"/>
      <c r="R26" s="34"/>
      <c r="S26" s="34"/>
      <c r="T26" s="34"/>
      <c r="U26" s="34"/>
    </row>
    <row r="27" spans="1:21" x14ac:dyDescent="0.2">
      <c r="A27" s="47" t="s">
        <v>588</v>
      </c>
      <c r="B27" s="49">
        <v>15</v>
      </c>
      <c r="C27" s="47" t="s">
        <v>587</v>
      </c>
      <c r="D27" s="36">
        <v>0.63719999999999988</v>
      </c>
      <c r="E27" s="36">
        <v>14.050799999999999</v>
      </c>
      <c r="F27" s="36">
        <v>20.07</v>
      </c>
      <c r="G27" s="36">
        <v>32.108400000000003</v>
      </c>
      <c r="H27" s="36">
        <v>56.188800000000001</v>
      </c>
      <c r="I27" s="36">
        <v>0.63719999999999988</v>
      </c>
      <c r="J27" s="36"/>
    </row>
    <row r="28" spans="1:21" ht="12.75" x14ac:dyDescent="0.25">
      <c r="A28" s="46" t="s">
        <v>586</v>
      </c>
      <c r="B28" s="51">
        <v>0</v>
      </c>
      <c r="C28" s="46" t="s">
        <v>599</v>
      </c>
      <c r="D28" s="52">
        <v>0.97199999999999998</v>
      </c>
      <c r="E28" s="52">
        <v>0.91500000000000004</v>
      </c>
      <c r="F28" s="52">
        <v>0.88</v>
      </c>
      <c r="G28" s="52">
        <v>0.85399999999999998</v>
      </c>
      <c r="H28" s="52">
        <v>0.84099999999999997</v>
      </c>
      <c r="I28" s="52">
        <v>0.95599999999999996</v>
      </c>
      <c r="J28" s="36"/>
    </row>
    <row r="29" spans="1:21" x14ac:dyDescent="0.2">
      <c r="A29" s="47" t="s">
        <v>588</v>
      </c>
      <c r="B29" s="49">
        <v>15</v>
      </c>
      <c r="C29" s="47" t="s">
        <v>587</v>
      </c>
      <c r="D29" s="36">
        <v>0.63719999999999988</v>
      </c>
      <c r="E29" s="36">
        <v>15.562800000000001</v>
      </c>
      <c r="F29" s="36">
        <v>21.582000000000001</v>
      </c>
      <c r="G29" s="36">
        <v>33.620400000000004</v>
      </c>
      <c r="H29" s="36">
        <v>57.708000000000006</v>
      </c>
      <c r="I29" s="36">
        <v>0.63719999999999988</v>
      </c>
      <c r="J29" s="36"/>
    </row>
    <row r="30" spans="1:21" ht="12.75" x14ac:dyDescent="0.25">
      <c r="A30" s="46" t="s">
        <v>586</v>
      </c>
      <c r="B30" s="51">
        <v>0</v>
      </c>
      <c r="C30" s="46" t="s">
        <v>599</v>
      </c>
      <c r="D30" s="52">
        <v>0.98699999999999999</v>
      </c>
      <c r="E30" s="52">
        <v>0.88300000000000001</v>
      </c>
      <c r="F30" s="52">
        <v>0.89900000000000002</v>
      </c>
      <c r="G30" s="52">
        <v>0.88600000000000001</v>
      </c>
      <c r="H30" s="52">
        <v>0.85399999999999998</v>
      </c>
      <c r="I30" s="52">
        <v>0.99299999999999999</v>
      </c>
      <c r="J30" s="36"/>
    </row>
    <row r="31" spans="1:21" x14ac:dyDescent="0.2">
      <c r="A31" s="33"/>
      <c r="B31" s="49"/>
      <c r="C31" s="53"/>
      <c r="Q31" s="34"/>
    </row>
    <row r="32" spans="1:21" x14ac:dyDescent="0.2">
      <c r="D32" s="35"/>
      <c r="E32" s="35"/>
      <c r="F32" s="35"/>
      <c r="G32" s="35"/>
      <c r="H32" s="35"/>
      <c r="I32" s="35"/>
      <c r="J32" s="35"/>
      <c r="K32" s="35"/>
      <c r="Q32" s="34"/>
    </row>
    <row r="33" spans="2:17" x14ac:dyDescent="0.2">
      <c r="C33" s="36"/>
    </row>
    <row r="34" spans="2:17" x14ac:dyDescent="0.2">
      <c r="I34" s="35"/>
      <c r="J34" s="35"/>
    </row>
    <row r="35" spans="2:17" x14ac:dyDescent="0.2">
      <c r="B35" s="54"/>
    </row>
    <row r="36" spans="2:17" x14ac:dyDescent="0.2">
      <c r="P36" s="40"/>
      <c r="Q36" s="35"/>
    </row>
    <row r="37" spans="2:17" x14ac:dyDescent="0.2">
      <c r="P37" s="40"/>
      <c r="Q37" s="40"/>
    </row>
    <row r="38" spans="2:17" x14ac:dyDescent="0.2">
      <c r="P38" s="40"/>
      <c r="Q38" s="35"/>
    </row>
    <row r="39" spans="2:17" x14ac:dyDescent="0.2">
      <c r="G39" s="35"/>
      <c r="H39" s="35"/>
      <c r="I39" s="35"/>
      <c r="J39" s="35"/>
      <c r="K39" s="35"/>
      <c r="L39" s="35"/>
      <c r="M39" s="35"/>
      <c r="N39" s="35"/>
      <c r="O39" s="35"/>
      <c r="P39" s="35"/>
      <c r="Q39" s="40"/>
    </row>
    <row r="40" spans="2:17" x14ac:dyDescent="0.2">
      <c r="P40" s="40"/>
      <c r="Q40" s="35"/>
    </row>
    <row r="41" spans="2:17" x14ac:dyDescent="0.2">
      <c r="P41" s="35"/>
      <c r="Q41" s="35"/>
    </row>
    <row r="42" spans="2:17" x14ac:dyDescent="0.2">
      <c r="C42" s="36"/>
    </row>
    <row r="43" spans="2:17" x14ac:dyDescent="0.2">
      <c r="C43" s="36"/>
    </row>
    <row r="44" spans="2:17" x14ac:dyDescent="0.2">
      <c r="C44" s="36"/>
    </row>
    <row r="45" spans="2:17" x14ac:dyDescent="0.2">
      <c r="C45" s="36"/>
    </row>
    <row r="46" spans="2:17" x14ac:dyDescent="0.2">
      <c r="C46" s="36"/>
    </row>
    <row r="47" spans="2:17" x14ac:dyDescent="0.2">
      <c r="C47" s="36"/>
    </row>
    <row r="48" spans="2:17" x14ac:dyDescent="0.2">
      <c r="C48" s="36"/>
    </row>
    <row r="49" spans="3:17" x14ac:dyDescent="0.2">
      <c r="C49" s="36"/>
    </row>
    <row r="50" spans="3:17" x14ac:dyDescent="0.2">
      <c r="C50" s="36"/>
    </row>
    <row r="51" spans="3:17" x14ac:dyDescent="0.2">
      <c r="C51" s="36"/>
    </row>
    <row r="52" spans="3:17" x14ac:dyDescent="0.2">
      <c r="C52" s="36"/>
    </row>
    <row r="53" spans="3:17" x14ac:dyDescent="0.2">
      <c r="C53" s="36"/>
    </row>
    <row r="54" spans="3:17" x14ac:dyDescent="0.2">
      <c r="C54" s="36"/>
    </row>
    <row r="55" spans="3:17" x14ac:dyDescent="0.2">
      <c r="C55" s="36"/>
    </row>
    <row r="56" spans="3:17" x14ac:dyDescent="0.2">
      <c r="C56" s="36"/>
    </row>
    <row r="57" spans="3:17" x14ac:dyDescent="0.2">
      <c r="C57" s="36"/>
    </row>
    <row r="58" spans="3:17" x14ac:dyDescent="0.2">
      <c r="C58" s="36"/>
      <c r="D58" s="35"/>
      <c r="E58" s="35"/>
      <c r="F58" s="35"/>
      <c r="G58" s="35"/>
      <c r="H58" s="35"/>
      <c r="I58" s="35"/>
      <c r="J58" s="35"/>
      <c r="K58" s="35"/>
      <c r="L58" s="35"/>
      <c r="M58" s="35"/>
      <c r="N58" s="35"/>
      <c r="O58" s="35"/>
      <c r="P58" s="34"/>
      <c r="Q58" s="34"/>
    </row>
    <row r="59" spans="3:17" x14ac:dyDescent="0.2">
      <c r="C59" s="36"/>
      <c r="D59" s="35"/>
      <c r="E59" s="35"/>
      <c r="F59" s="35"/>
      <c r="G59" s="35"/>
      <c r="H59" s="35"/>
      <c r="I59" s="35"/>
      <c r="J59" s="35"/>
      <c r="K59" s="35"/>
      <c r="L59" s="35"/>
      <c r="M59" s="35"/>
      <c r="N59" s="35"/>
      <c r="O59" s="35"/>
      <c r="P59" s="34"/>
      <c r="Q59" s="34"/>
    </row>
    <row r="60" spans="3:17" x14ac:dyDescent="0.2">
      <c r="C60" s="36"/>
      <c r="D60" s="35"/>
      <c r="E60" s="35"/>
      <c r="F60" s="35"/>
      <c r="G60" s="35"/>
      <c r="H60" s="35"/>
      <c r="I60" s="35"/>
      <c r="J60" s="35"/>
      <c r="K60" s="35"/>
      <c r="L60" s="35"/>
      <c r="M60" s="35"/>
      <c r="N60" s="35"/>
      <c r="O60" s="35"/>
      <c r="P60" s="34"/>
      <c r="Q60" s="34"/>
    </row>
    <row r="61" spans="3:17" x14ac:dyDescent="0.2">
      <c r="C61" s="36"/>
      <c r="D61" s="35"/>
      <c r="E61" s="35"/>
      <c r="F61" s="35"/>
      <c r="G61" s="35"/>
      <c r="H61" s="35"/>
      <c r="I61" s="35"/>
      <c r="J61" s="35"/>
      <c r="K61" s="35"/>
      <c r="L61" s="35"/>
      <c r="M61" s="35"/>
      <c r="N61" s="35"/>
      <c r="O61" s="35"/>
      <c r="P61" s="34"/>
      <c r="Q61" s="34"/>
    </row>
    <row r="62" spans="3:17" x14ac:dyDescent="0.2">
      <c r="C62" s="36"/>
      <c r="D62" s="35"/>
      <c r="E62" s="35"/>
      <c r="F62" s="35"/>
      <c r="G62" s="35"/>
      <c r="H62" s="35"/>
      <c r="I62" s="35"/>
      <c r="J62" s="35"/>
      <c r="K62" s="35"/>
      <c r="L62" s="35"/>
      <c r="M62" s="35"/>
      <c r="N62" s="35"/>
      <c r="O62" s="35"/>
      <c r="P62" s="34"/>
      <c r="Q62" s="34"/>
    </row>
    <row r="63" spans="3:17" x14ac:dyDescent="0.2">
      <c r="C63" s="36"/>
      <c r="D63" s="35"/>
      <c r="E63" s="35"/>
      <c r="F63" s="35"/>
      <c r="G63" s="35"/>
      <c r="H63" s="35"/>
      <c r="I63" s="35"/>
      <c r="J63" s="35"/>
      <c r="K63" s="35"/>
      <c r="L63" s="35"/>
      <c r="M63" s="35"/>
      <c r="N63" s="35"/>
      <c r="O63" s="35"/>
      <c r="P63" s="34"/>
      <c r="Q63" s="34"/>
    </row>
    <row r="64" spans="3:17" x14ac:dyDescent="0.2">
      <c r="C64" s="36"/>
      <c r="D64" s="35"/>
      <c r="E64" s="35"/>
      <c r="F64" s="35"/>
      <c r="G64" s="35"/>
      <c r="H64" s="35"/>
      <c r="I64" s="35"/>
      <c r="J64" s="35"/>
      <c r="K64" s="35"/>
      <c r="L64" s="35"/>
      <c r="M64" s="35"/>
      <c r="N64" s="35"/>
      <c r="O64" s="35"/>
      <c r="P64" s="34"/>
      <c r="Q64" s="34"/>
    </row>
    <row r="65" spans="3:17" x14ac:dyDescent="0.2">
      <c r="C65" s="36"/>
      <c r="D65" s="35"/>
      <c r="E65" s="35"/>
      <c r="F65" s="35"/>
      <c r="G65" s="35"/>
      <c r="H65" s="35"/>
      <c r="I65" s="35"/>
      <c r="J65" s="35"/>
      <c r="K65" s="35"/>
      <c r="L65" s="35"/>
      <c r="M65" s="35"/>
      <c r="N65" s="35"/>
      <c r="O65" s="35"/>
      <c r="P65" s="34"/>
      <c r="Q65" s="34"/>
    </row>
    <row r="66" spans="3:17" x14ac:dyDescent="0.2">
      <c r="C66" s="36"/>
      <c r="D66" s="35"/>
      <c r="E66" s="35"/>
      <c r="F66" s="35"/>
      <c r="G66" s="35"/>
      <c r="H66" s="35"/>
      <c r="I66" s="35"/>
      <c r="J66" s="35"/>
      <c r="K66" s="35"/>
      <c r="L66" s="35"/>
      <c r="M66" s="35"/>
      <c r="N66" s="35"/>
      <c r="O66" s="35"/>
      <c r="P66" s="34"/>
      <c r="Q66" s="34"/>
    </row>
    <row r="67" spans="3:17" x14ac:dyDescent="0.2">
      <c r="C67" s="36"/>
      <c r="D67" s="35"/>
      <c r="E67" s="35"/>
      <c r="F67" s="35"/>
      <c r="G67" s="35"/>
      <c r="H67" s="35"/>
      <c r="I67" s="35"/>
      <c r="J67" s="35"/>
      <c r="K67" s="35"/>
      <c r="L67" s="35"/>
      <c r="M67" s="35"/>
      <c r="N67" s="35"/>
      <c r="O67" s="35"/>
      <c r="P67" s="34"/>
      <c r="Q67" s="34"/>
    </row>
    <row r="68" spans="3:17" x14ac:dyDescent="0.2">
      <c r="C68" s="36"/>
      <c r="D68" s="35"/>
      <c r="E68" s="35"/>
      <c r="F68" s="35"/>
      <c r="G68" s="35"/>
      <c r="H68" s="35"/>
      <c r="I68" s="35"/>
      <c r="J68" s="35"/>
      <c r="K68" s="35"/>
      <c r="L68" s="35"/>
      <c r="M68" s="35"/>
      <c r="N68" s="35"/>
      <c r="O68" s="35"/>
      <c r="P68" s="34"/>
      <c r="Q68" s="34"/>
    </row>
    <row r="69" spans="3:17" x14ac:dyDescent="0.2">
      <c r="C69" s="36"/>
      <c r="D69" s="35"/>
      <c r="E69" s="35"/>
      <c r="F69" s="35"/>
      <c r="G69" s="35"/>
      <c r="H69" s="35"/>
      <c r="I69" s="35"/>
      <c r="J69" s="35"/>
      <c r="K69" s="35"/>
      <c r="L69" s="35"/>
      <c r="M69" s="35"/>
      <c r="N69" s="35"/>
      <c r="O69" s="35"/>
      <c r="P69" s="34"/>
      <c r="Q69" s="34"/>
    </row>
    <row r="70" spans="3:17" x14ac:dyDescent="0.2">
      <c r="C70" s="36"/>
      <c r="D70" s="35"/>
      <c r="E70" s="35"/>
      <c r="F70" s="35"/>
      <c r="G70" s="35"/>
      <c r="H70" s="35"/>
      <c r="I70" s="35"/>
      <c r="J70" s="35"/>
      <c r="K70" s="35"/>
      <c r="L70" s="35"/>
      <c r="M70" s="35"/>
      <c r="N70" s="35"/>
      <c r="O70" s="35"/>
      <c r="P70" s="34"/>
      <c r="Q70" s="34"/>
    </row>
    <row r="71" spans="3:17" x14ac:dyDescent="0.2">
      <c r="C71" s="36"/>
      <c r="D71" s="35"/>
      <c r="E71" s="35"/>
      <c r="F71" s="35"/>
      <c r="G71" s="35"/>
      <c r="H71" s="35"/>
      <c r="I71" s="35"/>
      <c r="J71" s="35"/>
      <c r="K71" s="35"/>
      <c r="L71" s="35"/>
      <c r="M71" s="35"/>
      <c r="N71" s="35"/>
      <c r="O71" s="35"/>
      <c r="P71" s="34"/>
      <c r="Q71" s="34"/>
    </row>
    <row r="72" spans="3:17" x14ac:dyDescent="0.2">
      <c r="C72" s="36"/>
      <c r="D72" s="35"/>
      <c r="E72" s="35"/>
      <c r="F72" s="35"/>
      <c r="G72" s="35"/>
      <c r="H72" s="35"/>
      <c r="I72" s="35"/>
      <c r="J72" s="35"/>
      <c r="K72" s="35"/>
      <c r="L72" s="35"/>
      <c r="M72" s="35"/>
      <c r="N72" s="35"/>
      <c r="O72" s="35"/>
      <c r="P72" s="34"/>
      <c r="Q72" s="34"/>
    </row>
    <row r="73" spans="3:17" x14ac:dyDescent="0.2">
      <c r="C73" s="36"/>
      <c r="D73" s="35"/>
      <c r="E73" s="35"/>
      <c r="F73" s="35"/>
      <c r="G73" s="35"/>
      <c r="H73" s="35"/>
      <c r="I73" s="35"/>
      <c r="J73" s="35"/>
      <c r="K73" s="35"/>
      <c r="L73" s="35"/>
      <c r="M73" s="35"/>
      <c r="N73" s="35"/>
      <c r="O73" s="35"/>
      <c r="P73" s="34"/>
      <c r="Q73" s="34"/>
    </row>
    <row r="74" spans="3:17" x14ac:dyDescent="0.2">
      <c r="C74" s="36"/>
      <c r="D74" s="35"/>
      <c r="E74" s="35"/>
      <c r="F74" s="35"/>
      <c r="G74" s="35"/>
      <c r="H74" s="35"/>
      <c r="I74" s="35"/>
      <c r="J74" s="35"/>
      <c r="K74" s="35"/>
      <c r="L74" s="35"/>
      <c r="M74" s="35"/>
      <c r="N74" s="35"/>
      <c r="O74" s="35"/>
      <c r="P74" s="34"/>
      <c r="Q74" s="34"/>
    </row>
    <row r="75" spans="3:17" x14ac:dyDescent="0.2">
      <c r="C75" s="36"/>
      <c r="D75" s="35"/>
      <c r="E75" s="35"/>
      <c r="F75" s="35"/>
      <c r="G75" s="35"/>
      <c r="H75" s="35"/>
      <c r="I75" s="35"/>
      <c r="J75" s="35"/>
      <c r="K75" s="35"/>
      <c r="L75" s="35"/>
      <c r="M75" s="35"/>
      <c r="N75" s="35"/>
      <c r="O75" s="35"/>
      <c r="P75" s="34"/>
      <c r="Q75" s="34"/>
    </row>
    <row r="76" spans="3:17" x14ac:dyDescent="0.2">
      <c r="C76" s="36"/>
      <c r="D76" s="35"/>
      <c r="E76" s="35"/>
      <c r="F76" s="35"/>
      <c r="G76" s="35"/>
      <c r="H76" s="35"/>
      <c r="I76" s="35"/>
      <c r="J76" s="35"/>
      <c r="K76" s="35"/>
      <c r="L76" s="35"/>
      <c r="M76" s="35"/>
      <c r="N76" s="35"/>
      <c r="O76" s="35"/>
      <c r="P76" s="34"/>
      <c r="Q76" s="34"/>
    </row>
    <row r="77" spans="3:17" x14ac:dyDescent="0.2">
      <c r="C77" s="36"/>
      <c r="D77" s="35"/>
      <c r="E77" s="35"/>
      <c r="F77" s="35"/>
      <c r="G77" s="35"/>
      <c r="H77" s="35"/>
      <c r="I77" s="35"/>
      <c r="J77" s="35"/>
      <c r="K77" s="35"/>
      <c r="L77" s="35"/>
      <c r="M77" s="35"/>
      <c r="N77" s="35"/>
      <c r="O77" s="35"/>
      <c r="P77" s="34"/>
      <c r="Q77" s="34"/>
    </row>
    <row r="78" spans="3:17" x14ac:dyDescent="0.2">
      <c r="C78" s="36"/>
      <c r="D78" s="35"/>
      <c r="E78" s="35"/>
      <c r="F78" s="35"/>
      <c r="G78" s="35"/>
      <c r="H78" s="35"/>
      <c r="I78" s="35"/>
      <c r="J78" s="35"/>
      <c r="K78" s="35"/>
      <c r="L78" s="35"/>
      <c r="M78" s="35"/>
      <c r="N78" s="35"/>
      <c r="O78" s="35"/>
      <c r="P78" s="34"/>
      <c r="Q78" s="34"/>
    </row>
    <row r="79" spans="3:17" x14ac:dyDescent="0.2">
      <c r="C79" s="36"/>
      <c r="D79" s="35"/>
      <c r="E79" s="35"/>
      <c r="F79" s="35"/>
      <c r="G79" s="35"/>
      <c r="H79" s="35"/>
      <c r="I79" s="35"/>
      <c r="J79" s="35"/>
      <c r="K79" s="35"/>
      <c r="L79" s="35"/>
      <c r="M79" s="35"/>
      <c r="N79" s="35"/>
      <c r="O79" s="35"/>
      <c r="P79" s="34"/>
      <c r="Q79" s="34"/>
    </row>
    <row r="80" spans="3:17" x14ac:dyDescent="0.2">
      <c r="C80" s="36"/>
      <c r="D80" s="35"/>
      <c r="E80" s="35"/>
      <c r="F80" s="35"/>
      <c r="G80" s="35"/>
      <c r="H80" s="35"/>
      <c r="I80" s="35"/>
      <c r="J80" s="35"/>
      <c r="K80" s="35"/>
      <c r="L80" s="35"/>
      <c r="M80" s="35"/>
      <c r="N80" s="35"/>
      <c r="O80" s="35"/>
      <c r="P80" s="34"/>
      <c r="Q80" s="34"/>
    </row>
    <row r="81" spans="3:17" x14ac:dyDescent="0.2">
      <c r="C81" s="36"/>
      <c r="D81" s="35"/>
      <c r="E81" s="35"/>
      <c r="F81" s="35"/>
      <c r="G81" s="35"/>
      <c r="H81" s="35"/>
      <c r="I81" s="35"/>
      <c r="J81" s="35"/>
      <c r="K81" s="35"/>
      <c r="L81" s="35"/>
      <c r="M81" s="35"/>
      <c r="N81" s="35"/>
      <c r="O81" s="35"/>
      <c r="P81" s="34"/>
      <c r="Q81" s="34"/>
    </row>
    <row r="82" spans="3:17" x14ac:dyDescent="0.2">
      <c r="C82" s="36"/>
    </row>
    <row r="83" spans="3:17" x14ac:dyDescent="0.2">
      <c r="C83" s="36"/>
    </row>
    <row r="84" spans="3:17" x14ac:dyDescent="0.2">
      <c r="C84" s="36"/>
    </row>
    <row r="85" spans="3:17" x14ac:dyDescent="0.2">
      <c r="C85" s="36"/>
    </row>
    <row r="86" spans="3:17" x14ac:dyDescent="0.2">
      <c r="C86" s="36"/>
    </row>
    <row r="87" spans="3:17" x14ac:dyDescent="0.2">
      <c r="C87" s="36"/>
    </row>
    <row r="88" spans="3:17" x14ac:dyDescent="0.2">
      <c r="C88" s="36"/>
    </row>
    <row r="89" spans="3:17" x14ac:dyDescent="0.2">
      <c r="C89" s="36"/>
    </row>
    <row r="90" spans="3:17" x14ac:dyDescent="0.2">
      <c r="C90" s="36"/>
    </row>
    <row r="91" spans="3:17" x14ac:dyDescent="0.2">
      <c r="C91" s="36"/>
    </row>
    <row r="92" spans="3:17" x14ac:dyDescent="0.2">
      <c r="C92" s="36"/>
    </row>
    <row r="93" spans="3:17" x14ac:dyDescent="0.2">
      <c r="C93" s="36"/>
    </row>
    <row r="94" spans="3:17" x14ac:dyDescent="0.2">
      <c r="C94" s="36"/>
    </row>
    <row r="95" spans="3:17" x14ac:dyDescent="0.2">
      <c r="C95" s="36"/>
    </row>
    <row r="96" spans="3:17" x14ac:dyDescent="0.2">
      <c r="C96" s="36"/>
    </row>
    <row r="97" spans="3:3" x14ac:dyDescent="0.2">
      <c r="C97" s="36"/>
    </row>
    <row r="98" spans="3:3" x14ac:dyDescent="0.2">
      <c r="C98" s="36"/>
    </row>
    <row r="99" spans="3:3" x14ac:dyDescent="0.2">
      <c r="C99" s="36"/>
    </row>
    <row r="100" spans="3:3" x14ac:dyDescent="0.2">
      <c r="C100" s="36"/>
    </row>
    <row r="101" spans="3:3" x14ac:dyDescent="0.2">
      <c r="C101" s="36"/>
    </row>
    <row r="102" spans="3:3" x14ac:dyDescent="0.2">
      <c r="C102" s="36"/>
    </row>
    <row r="103" spans="3:3" x14ac:dyDescent="0.2">
      <c r="C103" s="36"/>
    </row>
    <row r="104" spans="3:3" x14ac:dyDescent="0.2">
      <c r="C104" s="36"/>
    </row>
    <row r="105" spans="3:3" x14ac:dyDescent="0.2">
      <c r="C105" s="36"/>
    </row>
    <row r="106" spans="3:3" x14ac:dyDescent="0.2">
      <c r="C106" s="36"/>
    </row>
  </sheetData>
  <pageMargins left="0.7" right="0.7" top="0.75" bottom="0.75" header="0.3" footer="0.3"/>
  <pageSetup paperSize="9" orientation="portrai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B762A-2986-D64F-90A3-95A6B5AD0710}">
  <dimension ref="A1:CG113"/>
  <sheetViews>
    <sheetView showGridLines="0" topLeftCell="A21"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613</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6.9799999999999995</v>
      </c>
      <c r="E3" s="50">
        <v>1.538</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3.4857722062396602E-2</v>
      </c>
      <c r="E6" s="48">
        <v>-8.14453228630551E-3</v>
      </c>
      <c r="F6" s="48">
        <v>0.25784796560983497</v>
      </c>
      <c r="G6" s="48">
        <v>0.52383389096634503</v>
      </c>
      <c r="H6" s="48">
        <v>1.3625337383821401</v>
      </c>
      <c r="I6" s="48">
        <v>2.17590944613911</v>
      </c>
      <c r="J6" s="48">
        <v>3.1179714357215902</v>
      </c>
      <c r="K6" s="48">
        <v>4.4308328421196501</v>
      </c>
      <c r="L6" s="48">
        <v>5.6178197186840899</v>
      </c>
      <c r="M6" s="48">
        <v>6.5190046497285596</v>
      </c>
      <c r="N6" s="48">
        <v>6.0635828602724502E-3</v>
      </c>
      <c r="O6" s="48">
        <v>0.27192990347334101</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3.0949639630957801E-2</v>
      </c>
      <c r="E8" s="48">
        <v>7.9998485235782592E-3</v>
      </c>
      <c r="F8" s="48">
        <v>0.31902040057623499</v>
      </c>
      <c r="G8" s="48">
        <v>0.51499197648119199</v>
      </c>
      <c r="H8" s="48">
        <v>1.2708266011762399</v>
      </c>
      <c r="I8" s="48">
        <v>2.1426228481080298</v>
      </c>
      <c r="J8" s="48">
        <v>3.2980319982254001</v>
      </c>
      <c r="K8" s="48">
        <v>4.3024952003312702</v>
      </c>
      <c r="L8" s="48">
        <v>5.4207839853252002</v>
      </c>
      <c r="M8" s="48">
        <v>6.1826258345565597</v>
      </c>
      <c r="N8" s="48">
        <v>6.1213951421026499E-3</v>
      </c>
      <c r="O8" s="48">
        <v>0.28553575420129601</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3.1494515249508602E-2</v>
      </c>
      <c r="E10" s="48">
        <v>-4.1839380944280798E-3</v>
      </c>
      <c r="F10" s="48">
        <v>0.28309289003196503</v>
      </c>
      <c r="G10" s="48">
        <v>0.52318222280118998</v>
      </c>
      <c r="H10" s="48">
        <v>1.24647453847357</v>
      </c>
      <c r="I10" s="48">
        <v>2.03356388237879</v>
      </c>
      <c r="J10" s="48">
        <v>3.1147743587627299</v>
      </c>
      <c r="K10" s="48">
        <v>4.18460311966974</v>
      </c>
      <c r="L10" s="48">
        <v>5.0626781740895304</v>
      </c>
      <c r="M10" s="48">
        <v>5.9313717453253698</v>
      </c>
      <c r="N10" s="48">
        <v>1.1949101884016201E-2</v>
      </c>
      <c r="O10" s="48">
        <v>0.28769400242128101</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0.94505177067441803</v>
      </c>
      <c r="E12" s="41">
        <v>0.98314248784839198</v>
      </c>
      <c r="F12" s="41">
        <v>0.983493421951108</v>
      </c>
      <c r="G12" s="41">
        <v>0.97880642834686404</v>
      </c>
      <c r="H12" s="41">
        <v>0.95987562406936999</v>
      </c>
      <c r="I12" s="41">
        <v>0.95040861812778599</v>
      </c>
      <c r="J12" s="41">
        <v>0.90604113585170398</v>
      </c>
      <c r="K12" s="41">
        <v>0.902408990157893</v>
      </c>
      <c r="L12" s="41">
        <v>0.93989191776912395</v>
      </c>
      <c r="M12" s="41">
        <v>0.93695866240630199</v>
      </c>
      <c r="N12" s="41">
        <v>0.84260726819880005</v>
      </c>
      <c r="O12" s="45">
        <v>0.835819950237503</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5">
        <v>0.93970708356286703</v>
      </c>
      <c r="E14" s="34">
        <v>0.94325015875387497</v>
      </c>
      <c r="F14" s="34">
        <v>1.0273769243375099</v>
      </c>
      <c r="G14" s="34">
        <v>0.98419067182445596</v>
      </c>
      <c r="H14" s="34">
        <v>0.89701914025729501</v>
      </c>
      <c r="I14" s="34">
        <v>0.90127651521668095</v>
      </c>
      <c r="J14" s="34">
        <v>0.97833506743550602</v>
      </c>
      <c r="K14" s="34">
        <v>0.88234295264225604</v>
      </c>
      <c r="L14" s="34">
        <v>0.88405554002422904</v>
      </c>
      <c r="M14" s="34">
        <v>0.76587265809546101</v>
      </c>
      <c r="N14" s="34">
        <v>0.794641251573458</v>
      </c>
      <c r="O14" s="34">
        <v>0.75003487496163801</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34">
        <v>0.91984435797665398</v>
      </c>
      <c r="E16" s="34">
        <v>0.93636899716212696</v>
      </c>
      <c r="F16" s="34">
        <v>0.89101629366639201</v>
      </c>
      <c r="G16" s="34">
        <v>1.03024522903466</v>
      </c>
      <c r="H16" s="34">
        <v>0.98842533344708905</v>
      </c>
      <c r="I16" s="34">
        <v>1.03216787248148</v>
      </c>
      <c r="J16" s="34">
        <v>0.86494515746284195</v>
      </c>
      <c r="K16" s="34">
        <v>0.91676250853226404</v>
      </c>
      <c r="L16" s="34">
        <v>0.81839612383545401</v>
      </c>
      <c r="M16" s="34">
        <v>0.73483479141059904</v>
      </c>
      <c r="N16" s="34">
        <v>0.770143208447852</v>
      </c>
      <c r="O16" s="34">
        <v>0.63023618336384601</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17" x14ac:dyDescent="0.2">
      <c r="A18" s="46" t="s">
        <v>586</v>
      </c>
      <c r="B18" s="51">
        <v>0</v>
      </c>
      <c r="C18" s="46" t="s">
        <v>600</v>
      </c>
      <c r="D18" s="34">
        <v>0.94120980844070001</v>
      </c>
      <c r="E18" s="34">
        <v>1.03248226542979</v>
      </c>
      <c r="F18" s="34">
        <v>0.96959600924863898</v>
      </c>
      <c r="G18" s="34">
        <v>0.93595484995870404</v>
      </c>
      <c r="H18" s="34">
        <v>0.99247282886127197</v>
      </c>
      <c r="I18" s="34">
        <v>0.86813021776580201</v>
      </c>
      <c r="J18" s="34">
        <v>0.94427829521395301</v>
      </c>
      <c r="K18" s="34">
        <v>0.827205152723402</v>
      </c>
      <c r="L18" s="34">
        <v>0.76476293668408402</v>
      </c>
      <c r="M18" s="34">
        <v>0.65426678013362505</v>
      </c>
      <c r="N18" s="34">
        <v>0.61033018593559196</v>
      </c>
      <c r="O18" s="34">
        <v>0.47340002273502302</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34">
        <v>0.90566611387506901</v>
      </c>
      <c r="E20" s="34">
        <v>0.98461958500182001</v>
      </c>
      <c r="F20" s="34">
        <v>0.865544438702463</v>
      </c>
      <c r="G20" s="34">
        <v>0.97061061618411304</v>
      </c>
      <c r="H20" s="34">
        <v>0.91214912196893005</v>
      </c>
      <c r="I20" s="34">
        <v>0.78843462837687295</v>
      </c>
      <c r="J20" s="34">
        <v>0.81446473592646695</v>
      </c>
      <c r="K20" s="34">
        <v>0.72198271619520105</v>
      </c>
      <c r="L20" s="34">
        <v>0.60603101325757602</v>
      </c>
      <c r="M20" s="34">
        <v>0.463837600734469</v>
      </c>
      <c r="N20" s="34">
        <v>0.37865864518810199</v>
      </c>
      <c r="O20" s="34">
        <v>0.25709374936435903</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34">
        <v>0.89592860803063001</v>
      </c>
      <c r="E22" s="34">
        <v>0.757309384496757</v>
      </c>
      <c r="F22" s="34">
        <v>0.72890251600685396</v>
      </c>
      <c r="G22" s="34">
        <v>0.69420242989790704</v>
      </c>
      <c r="H22" s="34">
        <v>0.54524803649272502</v>
      </c>
      <c r="I22" s="34">
        <v>0.48457620843881</v>
      </c>
      <c r="J22" s="34">
        <v>0.38237953890183302</v>
      </c>
      <c r="K22" s="34">
        <v>0.26314614861418101</v>
      </c>
      <c r="L22" s="34">
        <v>0.15985586222905099</v>
      </c>
      <c r="M22" s="34">
        <v>8.4499333714068203E-2</v>
      </c>
      <c r="N22" s="34">
        <v>3.9018547421146202E-2</v>
      </c>
      <c r="O22" s="34">
        <v>1.7459963106134499E-2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34">
        <v>0.59596756756756797</v>
      </c>
      <c r="E24" s="34">
        <v>0.447870276467216</v>
      </c>
      <c r="F24" s="34">
        <v>0.36483972443652701</v>
      </c>
      <c r="G24" s="34">
        <v>0.308253714002098</v>
      </c>
      <c r="H24" s="34">
        <v>0.212814764610813</v>
      </c>
      <c r="I24" s="34">
        <v>0.104098901758387</v>
      </c>
      <c r="J24" s="34">
        <v>5.9338943350394698E-2</v>
      </c>
      <c r="K24" s="34">
        <v>3.2054805539542298E-2</v>
      </c>
      <c r="L24" s="34"/>
    </row>
    <row r="25" spans="1:17" x14ac:dyDescent="0.2">
      <c r="A25" s="42" t="s">
        <v>588</v>
      </c>
      <c r="B25" s="43">
        <v>15</v>
      </c>
      <c r="C25" s="42" t="s">
        <v>587</v>
      </c>
      <c r="D25" s="36">
        <v>0.78839999999999999</v>
      </c>
      <c r="E25" s="36">
        <v>12.679199999999998</v>
      </c>
      <c r="F25" s="36">
        <v>18.702000000000002</v>
      </c>
      <c r="G25" s="36">
        <v>30.743999999999996</v>
      </c>
      <c r="H25" s="36">
        <v>54.817200000000007</v>
      </c>
      <c r="I25" s="36">
        <v>0.79200000000000004</v>
      </c>
      <c r="J25" s="36"/>
      <c r="K25" s="34"/>
      <c r="L25" s="34"/>
      <c r="M25" s="34"/>
      <c r="N25" s="34"/>
      <c r="O25" s="34"/>
      <c r="P25" s="34"/>
      <c r="Q25" s="34"/>
    </row>
    <row r="26" spans="1:17" ht="12.75" x14ac:dyDescent="0.25">
      <c r="A26" s="46" t="s">
        <v>586</v>
      </c>
      <c r="B26" s="51">
        <v>0</v>
      </c>
      <c r="C26" s="46" t="s">
        <v>599</v>
      </c>
      <c r="D26" s="52">
        <v>0.90200000000000002</v>
      </c>
      <c r="E26" s="52">
        <v>0.92100000000000004</v>
      </c>
      <c r="F26" s="52">
        <v>0.84499999999999997</v>
      </c>
      <c r="G26" s="52">
        <v>0.92</v>
      </c>
      <c r="H26" s="52">
        <v>0.91</v>
      </c>
      <c r="I26" s="52">
        <v>0.97399999999999998</v>
      </c>
      <c r="J26" s="36"/>
      <c r="K26" s="34"/>
      <c r="L26" s="34"/>
      <c r="M26" s="34"/>
      <c r="N26" s="34"/>
      <c r="O26" s="34"/>
      <c r="P26" s="34"/>
      <c r="Q26" s="34"/>
    </row>
    <row r="27" spans="1:17" x14ac:dyDescent="0.2">
      <c r="A27" s="47" t="s">
        <v>588</v>
      </c>
      <c r="B27" s="49">
        <v>15</v>
      </c>
      <c r="C27" s="47" t="s">
        <v>587</v>
      </c>
      <c r="D27" s="36">
        <v>0.79200000000000004</v>
      </c>
      <c r="E27" s="36">
        <v>14.1912</v>
      </c>
      <c r="F27" s="36">
        <v>20.210399999999996</v>
      </c>
      <c r="G27" s="36">
        <v>32.252399999999994</v>
      </c>
      <c r="H27" s="36">
        <v>56.329200000000007</v>
      </c>
      <c r="I27" s="36">
        <v>0.79200000000000004</v>
      </c>
      <c r="J27" s="36"/>
    </row>
    <row r="28" spans="1:17" ht="12.75" x14ac:dyDescent="0.25">
      <c r="A28" s="46" t="s">
        <v>586</v>
      </c>
      <c r="B28" s="51">
        <v>0</v>
      </c>
      <c r="C28" s="46" t="s">
        <v>599</v>
      </c>
      <c r="D28" s="52">
        <v>0.96199999999999997</v>
      </c>
      <c r="E28" s="52">
        <v>0.95199999999999996</v>
      </c>
      <c r="F28" s="52">
        <v>0.93799999999999994</v>
      </c>
      <c r="G28" s="52">
        <v>0.91600000000000004</v>
      </c>
      <c r="H28" s="52">
        <v>0.90300000000000002</v>
      </c>
      <c r="I28" s="52">
        <v>0.96799999999999997</v>
      </c>
      <c r="J28" s="36"/>
    </row>
    <row r="29" spans="1:17" x14ac:dyDescent="0.2">
      <c r="A29" s="47" t="s">
        <v>588</v>
      </c>
      <c r="B29" s="49">
        <v>15</v>
      </c>
      <c r="C29" s="47" t="s">
        <v>587</v>
      </c>
      <c r="D29" s="36">
        <v>0.78839999999999999</v>
      </c>
      <c r="E29" s="36">
        <v>15.699599999999998</v>
      </c>
      <c r="F29" s="36">
        <v>21.722399999999997</v>
      </c>
      <c r="G29" s="36">
        <v>33.760800000000003</v>
      </c>
      <c r="H29" s="36">
        <v>57.844800000000006</v>
      </c>
      <c r="I29" s="36">
        <v>0.79200000000000004</v>
      </c>
      <c r="J29" s="36"/>
    </row>
    <row r="30" spans="1:17" ht="12.75" x14ac:dyDescent="0.25">
      <c r="A30" s="46" t="s">
        <v>586</v>
      </c>
      <c r="B30" s="51">
        <v>0</v>
      </c>
      <c r="C30" s="46" t="s">
        <v>599</v>
      </c>
      <c r="D30" s="52">
        <v>0.999</v>
      </c>
      <c r="E30" s="52">
        <v>0.90800000000000003</v>
      </c>
      <c r="F30" s="52">
        <v>0.92100000000000004</v>
      </c>
      <c r="G30" s="52">
        <v>0.93</v>
      </c>
      <c r="H30" s="52">
        <v>0.90900000000000003</v>
      </c>
      <c r="I30" s="52">
        <v>0.96699999999999997</v>
      </c>
      <c r="J30" s="36"/>
    </row>
    <row r="31" spans="1:17" x14ac:dyDescent="0.2">
      <c r="A31" s="33"/>
      <c r="B31" s="49"/>
      <c r="C31" s="53"/>
      <c r="Q31" s="34"/>
    </row>
    <row r="32" spans="1:17" x14ac:dyDescent="0.2">
      <c r="D32" s="35"/>
      <c r="E32" s="35"/>
      <c r="F32" s="35"/>
      <c r="G32" s="35"/>
      <c r="H32" s="35"/>
      <c r="I32" s="35"/>
      <c r="J32" s="35"/>
      <c r="K32" s="35"/>
      <c r="Q32" s="34"/>
    </row>
    <row r="33" spans="3:85" x14ac:dyDescent="0.2">
      <c r="C33" s="36"/>
    </row>
    <row r="34" spans="3:85" x14ac:dyDescent="0.2">
      <c r="C34" s="36"/>
    </row>
    <row r="35" spans="3:85" x14ac:dyDescent="0.2">
      <c r="CG35" s="36"/>
    </row>
    <row r="36" spans="3:85" x14ac:dyDescent="0.2">
      <c r="CG36" s="36"/>
    </row>
    <row r="40" spans="3:85" x14ac:dyDescent="0.2">
      <c r="F40" s="35"/>
      <c r="G40" s="35"/>
      <c r="H40" s="35"/>
      <c r="I40" s="35"/>
    </row>
    <row r="41" spans="3:85" x14ac:dyDescent="0.2">
      <c r="F41" s="35"/>
      <c r="G41" s="35"/>
      <c r="H41" s="35"/>
      <c r="I41" s="35"/>
    </row>
    <row r="42" spans="3:85" x14ac:dyDescent="0.2">
      <c r="C42" s="36"/>
      <c r="F42" s="35"/>
      <c r="G42" s="35"/>
      <c r="H42" s="35"/>
      <c r="I42" s="35"/>
    </row>
    <row r="43" spans="3:85" x14ac:dyDescent="0.2">
      <c r="C43" s="36"/>
      <c r="D43" s="35"/>
      <c r="E43" s="35"/>
      <c r="F43" s="35"/>
      <c r="G43" s="35"/>
      <c r="H43" s="35"/>
      <c r="I43" s="35"/>
      <c r="P43" s="40"/>
      <c r="Q43" s="35"/>
    </row>
    <row r="44" spans="3:85" x14ac:dyDescent="0.2">
      <c r="C44" s="36"/>
      <c r="D44" s="35"/>
      <c r="E44" s="35"/>
      <c r="F44" s="35"/>
      <c r="G44" s="35"/>
      <c r="H44" s="35"/>
      <c r="I44" s="35"/>
      <c r="P44" s="40"/>
      <c r="Q44" s="40"/>
    </row>
    <row r="45" spans="3:85" x14ac:dyDescent="0.2">
      <c r="C45" s="36"/>
      <c r="D45" s="35"/>
      <c r="E45" s="35"/>
      <c r="F45" s="35"/>
      <c r="G45" s="35"/>
      <c r="H45" s="35"/>
      <c r="I45" s="35"/>
      <c r="P45" s="40"/>
      <c r="Q45" s="35"/>
    </row>
    <row r="46" spans="3:85" x14ac:dyDescent="0.2">
      <c r="C46" s="36"/>
      <c r="D46" s="44"/>
      <c r="E46" s="44"/>
      <c r="F46" s="55"/>
      <c r="G46" s="35"/>
      <c r="H46" s="35"/>
      <c r="I46" s="35"/>
      <c r="J46" s="35"/>
      <c r="K46" s="35"/>
      <c r="L46" s="35"/>
      <c r="M46" s="35"/>
      <c r="N46" s="35"/>
      <c r="O46" s="35"/>
      <c r="P46" s="35"/>
      <c r="Q46" s="40"/>
    </row>
    <row r="47" spans="3:85" x14ac:dyDescent="0.2">
      <c r="C47" s="36"/>
      <c r="D47" s="35"/>
      <c r="E47" s="35"/>
      <c r="F47" s="35"/>
      <c r="G47" s="35"/>
      <c r="H47" s="35"/>
      <c r="I47" s="35"/>
      <c r="P47" s="40"/>
      <c r="Q47" s="35"/>
    </row>
    <row r="48" spans="3:85" x14ac:dyDescent="0.2">
      <c r="C48" s="36"/>
      <c r="D48" s="35"/>
      <c r="E48" s="35"/>
      <c r="F48" s="35"/>
      <c r="G48" s="35"/>
      <c r="H48" s="35"/>
      <c r="I48" s="35"/>
      <c r="P48" s="35"/>
      <c r="Q48" s="35"/>
    </row>
    <row r="49" spans="3:9" x14ac:dyDescent="0.2">
      <c r="C49" s="36"/>
      <c r="D49" s="35"/>
      <c r="E49" s="35"/>
      <c r="F49" s="35"/>
      <c r="G49" s="35"/>
      <c r="H49" s="35"/>
      <c r="I49" s="35"/>
    </row>
    <row r="50" spans="3:9" x14ac:dyDescent="0.2">
      <c r="C50" s="36"/>
      <c r="D50" s="35"/>
      <c r="E50" s="35"/>
      <c r="F50" s="35"/>
      <c r="G50" s="35"/>
      <c r="H50" s="35"/>
      <c r="I50" s="35"/>
    </row>
    <row r="51" spans="3:9" x14ac:dyDescent="0.2">
      <c r="C51" s="36"/>
      <c r="D51" s="35"/>
      <c r="E51" s="35"/>
      <c r="F51" s="35"/>
      <c r="G51" s="35"/>
      <c r="H51" s="35"/>
      <c r="I51" s="35"/>
    </row>
    <row r="52" spans="3:9" x14ac:dyDescent="0.2">
      <c r="C52" s="36"/>
      <c r="D52" s="35"/>
      <c r="E52" s="35"/>
      <c r="F52" s="35"/>
      <c r="G52" s="35"/>
      <c r="H52" s="35"/>
      <c r="I52" s="35"/>
    </row>
    <row r="53" spans="3:9" x14ac:dyDescent="0.2">
      <c r="C53" s="36"/>
      <c r="D53" s="44"/>
      <c r="E53" s="44"/>
      <c r="F53" s="55"/>
    </row>
    <row r="54" spans="3:9" x14ac:dyDescent="0.2">
      <c r="C54" s="36"/>
      <c r="D54" s="44"/>
      <c r="E54" s="44"/>
      <c r="F54" s="55"/>
    </row>
    <row r="55" spans="3:9" x14ac:dyDescent="0.2">
      <c r="C55" s="36"/>
      <c r="D55" s="44"/>
      <c r="E55" s="44"/>
      <c r="F55" s="55"/>
    </row>
    <row r="56" spans="3:9" x14ac:dyDescent="0.2">
      <c r="C56" s="36"/>
      <c r="D56" s="44"/>
      <c r="E56" s="44"/>
      <c r="F56" s="55"/>
    </row>
    <row r="57" spans="3:9" x14ac:dyDescent="0.2">
      <c r="C57" s="36"/>
      <c r="D57" s="44"/>
      <c r="E57" s="44"/>
      <c r="F57" s="55"/>
    </row>
    <row r="58" spans="3:9" x14ac:dyDescent="0.2">
      <c r="C58" s="36"/>
      <c r="D58" s="44"/>
      <c r="E58" s="44"/>
      <c r="F58" s="55"/>
    </row>
    <row r="59" spans="3:9" x14ac:dyDescent="0.2">
      <c r="C59" s="36"/>
      <c r="D59" s="44"/>
      <c r="E59" s="44"/>
      <c r="F59" s="55"/>
    </row>
    <row r="60" spans="3:9" x14ac:dyDescent="0.2">
      <c r="C60" s="36"/>
      <c r="D60" s="44"/>
      <c r="E60" s="44"/>
      <c r="F60" s="55"/>
    </row>
    <row r="61" spans="3:9" x14ac:dyDescent="0.2">
      <c r="C61" s="36"/>
      <c r="D61" s="44"/>
      <c r="E61" s="44"/>
      <c r="F61" s="55"/>
    </row>
    <row r="62" spans="3:9" x14ac:dyDescent="0.2">
      <c r="C62" s="36"/>
      <c r="D62" s="44"/>
      <c r="E62" s="44"/>
      <c r="F62" s="55"/>
    </row>
    <row r="63" spans="3:9" x14ac:dyDescent="0.2">
      <c r="C63" s="36"/>
      <c r="D63" s="44"/>
      <c r="E63" s="44"/>
      <c r="F63" s="55"/>
    </row>
    <row r="64" spans="3:9" x14ac:dyDescent="0.2">
      <c r="C64" s="36"/>
      <c r="D64" s="44"/>
      <c r="E64" s="44"/>
      <c r="F64" s="55"/>
    </row>
    <row r="65" spans="3:15" s="34" customFormat="1" x14ac:dyDescent="0.2">
      <c r="C65" s="36"/>
      <c r="D65" s="44"/>
      <c r="E65" s="44"/>
      <c r="F65" s="55"/>
      <c r="G65" s="35"/>
      <c r="H65" s="35"/>
      <c r="I65" s="35"/>
      <c r="J65" s="35"/>
      <c r="K65" s="35"/>
      <c r="L65" s="35"/>
      <c r="M65" s="35"/>
      <c r="N65" s="35"/>
      <c r="O65" s="35"/>
    </row>
    <row r="66" spans="3:15" s="34" customFormat="1" x14ac:dyDescent="0.2">
      <c r="C66" s="36"/>
      <c r="D66" s="44"/>
      <c r="E66" s="44"/>
      <c r="F66" s="55"/>
      <c r="G66" s="35"/>
      <c r="H66" s="35"/>
      <c r="I66" s="35"/>
      <c r="J66" s="35"/>
      <c r="K66" s="35"/>
      <c r="L66" s="35"/>
      <c r="M66" s="35"/>
      <c r="N66" s="35"/>
      <c r="O66" s="35"/>
    </row>
    <row r="67" spans="3:15" s="34" customFormat="1" x14ac:dyDescent="0.2">
      <c r="C67" s="36"/>
      <c r="D67" s="44"/>
      <c r="E67" s="44"/>
      <c r="F67" s="55"/>
      <c r="G67" s="35"/>
      <c r="H67" s="35"/>
      <c r="I67" s="35"/>
      <c r="J67" s="35"/>
      <c r="K67" s="35"/>
      <c r="L67" s="35"/>
      <c r="M67" s="35"/>
      <c r="N67" s="35"/>
      <c r="O67" s="35"/>
    </row>
    <row r="68" spans="3:15" s="34" customFormat="1" x14ac:dyDescent="0.2">
      <c r="C68" s="36"/>
      <c r="D68" s="44"/>
      <c r="E68" s="44"/>
      <c r="F68" s="55"/>
      <c r="G68" s="35"/>
      <c r="H68" s="35"/>
      <c r="I68" s="35"/>
      <c r="J68" s="35"/>
      <c r="K68" s="35"/>
      <c r="L68" s="35"/>
      <c r="M68" s="35"/>
      <c r="N68" s="35"/>
      <c r="O68" s="35"/>
    </row>
    <row r="69" spans="3:15" s="34" customFormat="1" x14ac:dyDescent="0.2">
      <c r="C69" s="36"/>
      <c r="D69" s="44"/>
      <c r="E69" s="44"/>
      <c r="F69" s="55"/>
      <c r="G69" s="35"/>
      <c r="H69" s="35"/>
      <c r="I69" s="35"/>
      <c r="J69" s="35"/>
      <c r="K69" s="35"/>
      <c r="L69" s="35"/>
      <c r="M69" s="35"/>
      <c r="N69" s="35"/>
      <c r="O69" s="35"/>
    </row>
    <row r="70" spans="3:15" s="34" customFormat="1" x14ac:dyDescent="0.2">
      <c r="C70" s="36"/>
      <c r="D70" s="44"/>
      <c r="E70" s="44"/>
      <c r="F70" s="55"/>
      <c r="G70" s="35"/>
      <c r="H70" s="35"/>
      <c r="I70" s="35"/>
      <c r="J70" s="35"/>
      <c r="K70" s="35"/>
      <c r="L70" s="35"/>
      <c r="M70" s="35"/>
      <c r="N70" s="35"/>
      <c r="O70" s="35"/>
    </row>
    <row r="71" spans="3:15" s="34" customFormat="1" x14ac:dyDescent="0.2">
      <c r="C71" s="36"/>
      <c r="D71" s="44"/>
      <c r="E71" s="44"/>
      <c r="F71" s="55"/>
      <c r="G71" s="35"/>
      <c r="H71" s="35"/>
      <c r="I71" s="35"/>
      <c r="J71" s="35"/>
      <c r="K71" s="35"/>
      <c r="L71" s="35"/>
      <c r="M71" s="35"/>
      <c r="N71" s="35"/>
      <c r="O71" s="35"/>
    </row>
    <row r="72" spans="3:15" s="34" customFormat="1" x14ac:dyDescent="0.2">
      <c r="C72" s="36"/>
      <c r="D72" s="44"/>
      <c r="E72" s="44"/>
      <c r="F72" s="55"/>
      <c r="G72" s="35"/>
      <c r="H72" s="35"/>
      <c r="I72" s="35"/>
      <c r="J72" s="35"/>
      <c r="K72" s="35"/>
      <c r="L72" s="35"/>
      <c r="M72" s="35"/>
      <c r="N72" s="35"/>
      <c r="O72" s="35"/>
    </row>
    <row r="73" spans="3:15" s="34" customFormat="1" x14ac:dyDescent="0.2">
      <c r="C73" s="36"/>
      <c r="D73" s="44"/>
      <c r="E73" s="44"/>
      <c r="F73" s="55"/>
      <c r="G73" s="35"/>
      <c r="H73" s="35"/>
      <c r="I73" s="35"/>
      <c r="J73" s="35"/>
      <c r="K73" s="35"/>
      <c r="L73" s="35"/>
      <c r="M73" s="35"/>
      <c r="N73" s="35"/>
      <c r="O73" s="35"/>
    </row>
    <row r="74" spans="3:15" s="34" customFormat="1" x14ac:dyDescent="0.2">
      <c r="C74" s="36"/>
      <c r="D74" s="44"/>
      <c r="E74" s="44"/>
      <c r="F74" s="55"/>
      <c r="G74" s="35"/>
      <c r="H74" s="35"/>
      <c r="I74" s="35"/>
      <c r="J74" s="35"/>
      <c r="K74" s="35"/>
      <c r="L74" s="35"/>
      <c r="M74" s="35"/>
      <c r="N74" s="35"/>
      <c r="O74" s="35"/>
    </row>
    <row r="75" spans="3:15" s="34" customFormat="1" x14ac:dyDescent="0.2">
      <c r="C75" s="36"/>
      <c r="D75" s="44"/>
      <c r="E75" s="44"/>
      <c r="F75" s="55"/>
      <c r="G75" s="35"/>
      <c r="H75" s="35"/>
      <c r="I75" s="35"/>
      <c r="J75" s="35"/>
      <c r="K75" s="35"/>
      <c r="L75" s="35"/>
      <c r="M75" s="35"/>
      <c r="N75" s="35"/>
      <c r="O75" s="35"/>
    </row>
    <row r="76" spans="3:15" s="34" customFormat="1" x14ac:dyDescent="0.2">
      <c r="C76" s="36"/>
      <c r="D76" s="44"/>
      <c r="E76" s="44"/>
      <c r="F76" s="55"/>
      <c r="G76" s="35"/>
      <c r="H76" s="35"/>
      <c r="I76" s="35"/>
      <c r="J76" s="35"/>
      <c r="K76" s="35"/>
      <c r="L76" s="35"/>
      <c r="M76" s="35"/>
      <c r="N76" s="35"/>
      <c r="O76" s="35"/>
    </row>
    <row r="77" spans="3:15" s="34" customFormat="1" x14ac:dyDescent="0.2">
      <c r="C77" s="36"/>
      <c r="D77" s="44"/>
      <c r="E77" s="44"/>
      <c r="F77" s="55"/>
      <c r="G77" s="35"/>
      <c r="H77" s="35"/>
      <c r="I77" s="35"/>
      <c r="J77" s="35"/>
      <c r="K77" s="35"/>
      <c r="L77" s="35"/>
      <c r="M77" s="35"/>
      <c r="N77" s="35"/>
      <c r="O77" s="35"/>
    </row>
    <row r="78" spans="3:15" s="34" customFormat="1" x14ac:dyDescent="0.2">
      <c r="C78" s="36"/>
      <c r="D78" s="44"/>
      <c r="E78" s="44"/>
      <c r="F78" s="55"/>
      <c r="G78" s="35"/>
      <c r="H78" s="35"/>
      <c r="I78" s="35"/>
      <c r="J78" s="35"/>
      <c r="K78" s="35"/>
      <c r="L78" s="35"/>
      <c r="M78" s="35"/>
      <c r="N78" s="35"/>
      <c r="O78" s="35"/>
    </row>
    <row r="79" spans="3:15" s="34" customFormat="1" x14ac:dyDescent="0.2">
      <c r="C79" s="36"/>
      <c r="D79" s="44"/>
      <c r="E79" s="44"/>
      <c r="F79" s="55"/>
      <c r="G79" s="35"/>
      <c r="H79" s="35"/>
      <c r="I79" s="35"/>
      <c r="J79" s="35"/>
      <c r="K79" s="35"/>
      <c r="L79" s="35"/>
      <c r="M79" s="35"/>
      <c r="N79" s="35"/>
      <c r="O79" s="35"/>
    </row>
    <row r="80" spans="3:15" s="34" customFormat="1" x14ac:dyDescent="0.2">
      <c r="C80" s="36"/>
      <c r="D80" s="44"/>
      <c r="E80" s="44"/>
      <c r="F80" s="55"/>
      <c r="G80" s="35"/>
      <c r="H80" s="35"/>
      <c r="I80" s="35"/>
      <c r="J80" s="35"/>
      <c r="K80" s="35"/>
      <c r="L80" s="35"/>
      <c r="M80" s="35"/>
      <c r="N80" s="35"/>
      <c r="O80" s="35"/>
    </row>
    <row r="81" spans="3:17" x14ac:dyDescent="0.2">
      <c r="C81" s="36"/>
      <c r="D81" s="44"/>
      <c r="E81" s="44"/>
      <c r="F81" s="55"/>
      <c r="G81" s="35"/>
      <c r="H81" s="35"/>
      <c r="I81" s="35"/>
      <c r="J81" s="35"/>
      <c r="K81" s="35"/>
      <c r="L81" s="35"/>
      <c r="M81" s="35"/>
      <c r="N81" s="35"/>
      <c r="O81" s="35"/>
      <c r="P81" s="34"/>
      <c r="Q81" s="34"/>
    </row>
    <row r="82" spans="3:17" x14ac:dyDescent="0.2">
      <c r="C82" s="36"/>
      <c r="D82" s="44"/>
      <c r="E82" s="44"/>
      <c r="F82" s="55"/>
      <c r="G82" s="35"/>
      <c r="H82" s="35"/>
      <c r="I82" s="35"/>
      <c r="J82" s="35"/>
      <c r="K82" s="35"/>
      <c r="L82" s="35"/>
      <c r="M82" s="35"/>
      <c r="N82" s="35"/>
      <c r="O82" s="35"/>
      <c r="P82" s="34"/>
      <c r="Q82" s="34"/>
    </row>
    <row r="83" spans="3:17" x14ac:dyDescent="0.2">
      <c r="C83" s="36"/>
      <c r="D83" s="44"/>
      <c r="E83" s="44"/>
      <c r="F83" s="55"/>
      <c r="G83" s="35"/>
      <c r="H83" s="35"/>
      <c r="I83" s="35"/>
      <c r="J83" s="35"/>
      <c r="K83" s="35"/>
      <c r="L83" s="35"/>
      <c r="M83" s="35"/>
      <c r="N83" s="35"/>
      <c r="O83" s="35"/>
      <c r="P83" s="34"/>
      <c r="Q83" s="34"/>
    </row>
    <row r="84" spans="3:17" x14ac:dyDescent="0.2">
      <c r="C84" s="36"/>
      <c r="D84" s="44"/>
      <c r="E84" s="44"/>
      <c r="F84" s="55"/>
      <c r="G84" s="35"/>
      <c r="H84" s="35"/>
      <c r="I84" s="35"/>
      <c r="J84" s="35"/>
      <c r="K84" s="35"/>
      <c r="L84" s="35"/>
      <c r="M84" s="35"/>
      <c r="N84" s="35"/>
      <c r="O84" s="35"/>
      <c r="P84" s="34"/>
      <c r="Q84" s="34"/>
    </row>
    <row r="85" spans="3:17" x14ac:dyDescent="0.2">
      <c r="C85" s="36"/>
      <c r="D85" s="44"/>
      <c r="E85" s="44"/>
      <c r="F85" s="55"/>
      <c r="G85" s="35"/>
      <c r="H85" s="35"/>
      <c r="I85" s="35"/>
      <c r="J85" s="35"/>
      <c r="K85" s="35"/>
      <c r="L85" s="35"/>
      <c r="M85" s="35"/>
      <c r="N85" s="35"/>
      <c r="O85" s="35"/>
      <c r="P85" s="34"/>
      <c r="Q85" s="34"/>
    </row>
    <row r="86" spans="3:17" x14ac:dyDescent="0.2">
      <c r="C86" s="36"/>
      <c r="D86" s="44"/>
      <c r="E86" s="44"/>
      <c r="F86" s="55"/>
      <c r="G86" s="35"/>
      <c r="H86" s="35"/>
      <c r="I86" s="35"/>
      <c r="J86" s="35"/>
      <c r="K86" s="35"/>
      <c r="L86" s="35"/>
      <c r="M86" s="35"/>
      <c r="N86" s="35"/>
      <c r="O86" s="35"/>
      <c r="P86" s="34"/>
      <c r="Q86" s="34"/>
    </row>
    <row r="87" spans="3:17" x14ac:dyDescent="0.2">
      <c r="C87" s="36"/>
      <c r="D87" s="44"/>
      <c r="E87" s="44"/>
      <c r="F87" s="55"/>
      <c r="G87" s="35"/>
      <c r="H87" s="35"/>
      <c r="I87" s="35"/>
      <c r="J87" s="35"/>
      <c r="K87" s="35"/>
      <c r="L87" s="35"/>
      <c r="M87" s="35"/>
      <c r="N87" s="35"/>
      <c r="O87" s="35"/>
      <c r="P87" s="34"/>
      <c r="Q87" s="34"/>
    </row>
    <row r="88" spans="3:17" x14ac:dyDescent="0.2">
      <c r="C88" s="36"/>
      <c r="D88" s="44"/>
      <c r="E88" s="44"/>
      <c r="F88" s="55"/>
      <c r="G88" s="35"/>
      <c r="H88" s="35"/>
      <c r="I88" s="35"/>
      <c r="J88" s="35"/>
      <c r="K88" s="35"/>
      <c r="L88" s="35"/>
      <c r="M88" s="35"/>
      <c r="N88" s="35"/>
      <c r="O88" s="35"/>
      <c r="P88" s="34"/>
      <c r="Q88" s="34"/>
    </row>
    <row r="89" spans="3:17" x14ac:dyDescent="0.2">
      <c r="C89" s="36"/>
      <c r="D89" s="44"/>
      <c r="E89" s="44"/>
    </row>
    <row r="90" spans="3:17" x14ac:dyDescent="0.2">
      <c r="C90" s="36"/>
      <c r="D90" s="44"/>
      <c r="E90" s="44"/>
    </row>
    <row r="91" spans="3:17" x14ac:dyDescent="0.2">
      <c r="C91" s="36"/>
      <c r="D91" s="44"/>
      <c r="E91" s="44"/>
    </row>
    <row r="92" spans="3:17" x14ac:dyDescent="0.2">
      <c r="C92" s="36"/>
      <c r="D92" s="44"/>
      <c r="E92" s="44"/>
    </row>
    <row r="93" spans="3:17" x14ac:dyDescent="0.2">
      <c r="C93" s="36"/>
      <c r="D93" s="44"/>
      <c r="E93" s="44"/>
    </row>
    <row r="94" spans="3:17" x14ac:dyDescent="0.2">
      <c r="C94" s="36"/>
      <c r="D94" s="44"/>
      <c r="E94" s="44"/>
    </row>
    <row r="95" spans="3:17" x14ac:dyDescent="0.2">
      <c r="C95" s="36"/>
      <c r="D95" s="44"/>
      <c r="E95" s="44"/>
    </row>
    <row r="96" spans="3:17" x14ac:dyDescent="0.2">
      <c r="C96" s="36"/>
      <c r="D96" s="44"/>
      <c r="E96" s="44"/>
    </row>
    <row r="97" spans="3:5" x14ac:dyDescent="0.2">
      <c r="C97" s="36"/>
      <c r="D97" s="44"/>
      <c r="E97" s="44"/>
    </row>
    <row r="98" spans="3:5" x14ac:dyDescent="0.2">
      <c r="C98" s="36"/>
      <c r="D98" s="44"/>
      <c r="E98" s="44"/>
    </row>
    <row r="99" spans="3:5" x14ac:dyDescent="0.2">
      <c r="C99" s="36"/>
      <c r="D99" s="44"/>
      <c r="E99" s="44"/>
    </row>
    <row r="100" spans="3:5" x14ac:dyDescent="0.2">
      <c r="C100" s="36"/>
      <c r="D100" s="44"/>
      <c r="E100" s="44"/>
    </row>
    <row r="101" spans="3:5" x14ac:dyDescent="0.2">
      <c r="C101" s="36"/>
      <c r="D101" s="44"/>
      <c r="E101" s="44"/>
    </row>
    <row r="102" spans="3:5" x14ac:dyDescent="0.2">
      <c r="C102" s="36"/>
      <c r="D102" s="44"/>
      <c r="E102" s="44"/>
    </row>
    <row r="103" spans="3:5" x14ac:dyDescent="0.2">
      <c r="C103" s="36"/>
      <c r="D103" s="44"/>
      <c r="E103" s="44"/>
    </row>
    <row r="104" spans="3:5" x14ac:dyDescent="0.2">
      <c r="C104" s="36"/>
      <c r="D104" s="44"/>
      <c r="E104" s="44"/>
    </row>
    <row r="105" spans="3:5" x14ac:dyDescent="0.2">
      <c r="C105" s="36"/>
      <c r="D105" s="44"/>
      <c r="E105" s="44"/>
    </row>
    <row r="106" spans="3:5" x14ac:dyDescent="0.2">
      <c r="C106" s="36"/>
      <c r="D106" s="44"/>
      <c r="E106" s="44"/>
    </row>
    <row r="107" spans="3:5" x14ac:dyDescent="0.2">
      <c r="C107" s="36"/>
      <c r="D107" s="44"/>
      <c r="E107" s="44"/>
    </row>
    <row r="108" spans="3:5" x14ac:dyDescent="0.2">
      <c r="C108" s="36"/>
      <c r="D108" s="44"/>
      <c r="E108" s="44"/>
    </row>
    <row r="109" spans="3:5" x14ac:dyDescent="0.2">
      <c r="C109" s="36"/>
      <c r="D109" s="44"/>
      <c r="E109" s="44"/>
    </row>
    <row r="110" spans="3:5" x14ac:dyDescent="0.2">
      <c r="C110" s="36"/>
      <c r="D110" s="44"/>
      <c r="E110" s="44"/>
    </row>
    <row r="111" spans="3:5" x14ac:dyDescent="0.2">
      <c r="C111" s="36"/>
      <c r="D111" s="44"/>
      <c r="E111" s="44"/>
    </row>
    <row r="112" spans="3:5" x14ac:dyDescent="0.2">
      <c r="C112" s="36"/>
      <c r="D112" s="44"/>
      <c r="E112" s="44"/>
    </row>
    <row r="113" spans="3:5" x14ac:dyDescent="0.2">
      <c r="C113" s="36"/>
      <c r="D113" s="44"/>
      <c r="E113" s="44"/>
    </row>
  </sheetData>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54E38-C5BC-5F4E-A7BF-A147D8E80A2C}">
  <dimension ref="A1:AE33"/>
  <sheetViews>
    <sheetView workbookViewId="0">
      <selection activeCell="K3" sqref="K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595</v>
      </c>
    </row>
    <row r="2" spans="1:31" x14ac:dyDescent="0.2">
      <c r="A2" s="29" t="s">
        <v>594</v>
      </c>
      <c r="D2" s="31"/>
      <c r="E2" s="31"/>
    </row>
    <row r="3" spans="1:31" x14ac:dyDescent="0.2">
      <c r="A3" s="29" t="s">
        <v>593</v>
      </c>
      <c r="D3" s="30">
        <v>6.1759999999999993</v>
      </c>
      <c r="E3" s="30">
        <v>1.048</v>
      </c>
      <c r="G3" s="28" t="s">
        <v>592</v>
      </c>
      <c r="H3" s="15">
        <v>0.4</v>
      </c>
      <c r="I3" s="15">
        <v>0.12</v>
      </c>
      <c r="K3" s="28" t="s">
        <v>591</v>
      </c>
      <c r="L3" s="15">
        <v>0.74</v>
      </c>
      <c r="M3" s="15">
        <v>0.27</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0.79126142414229605</v>
      </c>
      <c r="E6" s="22">
        <v>8.9614887511525298E-4</v>
      </c>
      <c r="F6" s="22">
        <v>0.33225582412517901</v>
      </c>
      <c r="G6" s="22">
        <v>0.58948033027413704</v>
      </c>
      <c r="H6" s="22">
        <v>1.27038967323943</v>
      </c>
      <c r="I6" s="22">
        <v>1.94663657040656</v>
      </c>
      <c r="J6" s="22">
        <v>2.7584515557827398</v>
      </c>
      <c r="K6" s="22">
        <v>3.6450148965874098</v>
      </c>
      <c r="L6" s="22">
        <v>4.2375520935907502</v>
      </c>
      <c r="M6" s="22">
        <v>4.5665563411225101</v>
      </c>
      <c r="N6" s="22">
        <v>6.4474998076418698E-3</v>
      </c>
      <c r="O6" s="22">
        <v>0.322382243455546</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1.03188252742924</v>
      </c>
      <c r="E8" s="22">
        <v>1.64967045034596E-3</v>
      </c>
      <c r="F8" s="22">
        <v>0.26839787451337599</v>
      </c>
      <c r="G8" s="22">
        <v>0.52111318128470097</v>
      </c>
      <c r="H8" s="22">
        <v>1.3100465305931099</v>
      </c>
      <c r="I8" s="22">
        <v>2.1878464321546001</v>
      </c>
      <c r="J8" s="22">
        <v>3.3737259973587101</v>
      </c>
      <c r="K8" s="22">
        <v>4.6221601359843403</v>
      </c>
      <c r="L8" s="22">
        <v>5.6005927471433097</v>
      </c>
      <c r="M8" s="22">
        <v>6.1277353375932799</v>
      </c>
      <c r="N8" s="22">
        <v>8.4096429941212698E-3</v>
      </c>
      <c r="O8" s="22">
        <v>0.28530960632187702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0.80619059266820103</v>
      </c>
      <c r="E10" s="22">
        <v>1.5730047309174401E-3</v>
      </c>
      <c r="F10" s="22">
        <v>0.26295903056463199</v>
      </c>
      <c r="G10" s="22">
        <v>0.50408765087225305</v>
      </c>
      <c r="H10" s="22">
        <v>1.3270669260194301</v>
      </c>
      <c r="I10" s="22">
        <v>2.1817847102394601</v>
      </c>
      <c r="J10" s="22">
        <v>3.3175025442588901</v>
      </c>
      <c r="K10" s="22">
        <v>4.4769786216394696</v>
      </c>
      <c r="L10" s="22">
        <v>5.5023238053059202</v>
      </c>
      <c r="M10" s="22">
        <v>5.9266076280378996</v>
      </c>
      <c r="N10" s="22">
        <v>7.4537692526690097E-3</v>
      </c>
      <c r="O10" s="22">
        <v>0.28042993248230902</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0.96976649841778995</v>
      </c>
      <c r="E12" s="22">
        <v>0.95885675667421599</v>
      </c>
      <c r="F12" s="22">
        <v>0.95324486642655004</v>
      </c>
      <c r="G12" s="22">
        <v>0.96122667543068696</v>
      </c>
      <c r="H12" s="22">
        <v>0.94832480102599803</v>
      </c>
      <c r="I12" s="22">
        <v>0.94511922738915199</v>
      </c>
      <c r="J12" s="22">
        <v>0.92027825082177706</v>
      </c>
      <c r="K12" s="22">
        <v>0.900975886244608</v>
      </c>
      <c r="L12" s="22">
        <v>0.87335252192217205</v>
      </c>
      <c r="M12" s="22">
        <v>0.835459067915998</v>
      </c>
      <c r="N12" s="22">
        <v>0.79383152929540801</v>
      </c>
      <c r="O12" s="22">
        <v>0.73671154453212495</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0.95803177569052</v>
      </c>
      <c r="E14" s="14">
        <v>0.945076631120218</v>
      </c>
      <c r="F14" s="14">
        <v>0.96157091056793598</v>
      </c>
      <c r="G14" s="14">
        <v>0.94314151082234199</v>
      </c>
      <c r="H14" s="14">
        <v>0.92974772223221203</v>
      </c>
      <c r="I14" s="14">
        <v>0.94216220244240101</v>
      </c>
      <c r="J14" s="14">
        <v>0.90103966362106902</v>
      </c>
      <c r="K14" s="14">
        <v>0.86588209159149199</v>
      </c>
      <c r="L14" s="14">
        <v>0.82316192370406505</v>
      </c>
      <c r="M14" s="14">
        <v>0.76027769360235198</v>
      </c>
      <c r="N14" s="14">
        <v>0.695502242286415</v>
      </c>
      <c r="O14" s="14">
        <v>0.57999412151426399</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0.95396686145618204</v>
      </c>
      <c r="E16" s="14">
        <v>0.94874907836879196</v>
      </c>
      <c r="F16" s="14">
        <v>0.937425518154685</v>
      </c>
      <c r="G16" s="14">
        <v>0.94275449440148196</v>
      </c>
      <c r="H16" s="14">
        <v>0.93410454648215702</v>
      </c>
      <c r="I16" s="14">
        <v>0.90032708321935695</v>
      </c>
      <c r="J16" s="14">
        <v>0.84529629344494095</v>
      </c>
      <c r="K16" s="14">
        <v>0.79005380196024</v>
      </c>
      <c r="L16" s="14">
        <v>0.69581136156410295</v>
      </c>
      <c r="M16" s="14">
        <v>0.58931720128010501</v>
      </c>
      <c r="N16" s="14">
        <v>0.48078795463551</v>
      </c>
      <c r="O16" s="14">
        <v>0.34760580506972</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0.94970363437916805</v>
      </c>
      <c r="E18" s="14">
        <v>0.938336657580499</v>
      </c>
      <c r="F18" s="14">
        <v>0.90791909904386903</v>
      </c>
      <c r="G18" s="14">
        <v>0.91502628288229204</v>
      </c>
      <c r="H18" s="14">
        <v>0.86577154725016203</v>
      </c>
      <c r="I18" s="14">
        <v>0.80842640110568598</v>
      </c>
      <c r="J18" s="14">
        <v>0.72230031800092098</v>
      </c>
      <c r="K18" s="14">
        <v>0.60983980365925095</v>
      </c>
      <c r="L18" s="14">
        <v>0.48689898873816601</v>
      </c>
      <c r="M18" s="14">
        <v>0.35811353826125197</v>
      </c>
      <c r="N18" s="14">
        <v>0.263139724839966</v>
      </c>
      <c r="O18" s="14">
        <v>0.16297694249797201</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0.93718510523770004</v>
      </c>
      <c r="E20" s="14">
        <v>0.89150689459675703</v>
      </c>
      <c r="F20" s="14">
        <v>0.86941822053832696</v>
      </c>
      <c r="G20" s="14">
        <v>0.81677274247536003</v>
      </c>
      <c r="H20" s="14">
        <v>0.73610537193554804</v>
      </c>
      <c r="I20" s="14">
        <v>0.61582953662942697</v>
      </c>
      <c r="J20" s="14">
        <v>0.50395736827314397</v>
      </c>
      <c r="K20" s="14">
        <v>0.37717951674712502</v>
      </c>
      <c r="L20" s="14">
        <v>0.26021684492827601</v>
      </c>
      <c r="M20" s="14">
        <v>0.17339445439277901</v>
      </c>
      <c r="N20" s="14">
        <v>0.105334446390744</v>
      </c>
      <c r="O20" s="14">
        <v>5.5660635889760099E-2</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0.68366283052223498</v>
      </c>
      <c r="E22" s="14">
        <v>0.49889193342409499</v>
      </c>
      <c r="F22" s="14">
        <v>0.43043596619230501</v>
      </c>
      <c r="G22" s="14">
        <v>0.31864655584138502</v>
      </c>
      <c r="H22" s="14">
        <v>0.21925134854162001</v>
      </c>
      <c r="I22" s="14">
        <v>0.13964930657383801</v>
      </c>
      <c r="J22" s="14">
        <v>7.8545427261209694E-2</v>
      </c>
      <c r="K22" s="14">
        <v>4.0361225938412702E-2</v>
      </c>
      <c r="L22" s="25">
        <v>1.98905785602498E-2</v>
      </c>
      <c r="M22" s="25">
        <v>8.3416755280177699E-3</v>
      </c>
      <c r="N22" s="25">
        <v>3.8780001951939599E-3</v>
      </c>
      <c r="O22" s="25">
        <v>1.7508215123275899E-3</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0.22674036477826701</v>
      </c>
      <c r="E24" s="14">
        <v>0.108568886569284</v>
      </c>
      <c r="F24" s="14">
        <v>7.2025356565864201E-2</v>
      </c>
      <c r="G24" s="14">
        <v>3.99321039585546E-2</v>
      </c>
      <c r="H24" s="14">
        <v>2.1349170073337601E-2</v>
      </c>
      <c r="I24" s="14">
        <v>8.9838844451196696E-3</v>
      </c>
      <c r="J24" s="25">
        <v>3.4863334582810098E-3</v>
      </c>
      <c r="K24" s="25">
        <v>1.32686351965894E-3</v>
      </c>
      <c r="L24" s="14"/>
      <c r="M24" s="14"/>
      <c r="N24" s="14"/>
      <c r="O24" s="14"/>
    </row>
    <row r="25" spans="1:15" x14ac:dyDescent="0.2">
      <c r="A25" s="20" t="s">
        <v>588</v>
      </c>
      <c r="B25" s="21">
        <v>15</v>
      </c>
      <c r="C25" s="20" t="s">
        <v>587</v>
      </c>
      <c r="D25" s="19">
        <v>1.204</v>
      </c>
      <c r="E25" s="19">
        <v>13.052</v>
      </c>
      <c r="F25" s="19">
        <v>19.074000000000002</v>
      </c>
      <c r="G25" s="19">
        <v>31.111000000000001</v>
      </c>
      <c r="H25" s="19">
        <v>55.185000000000002</v>
      </c>
      <c r="I25" s="19">
        <v>1.2030000000000001</v>
      </c>
      <c r="J25" s="14"/>
      <c r="K25" s="14"/>
      <c r="L25" s="14"/>
      <c r="M25" s="14"/>
      <c r="N25" s="14"/>
      <c r="O25" s="14"/>
    </row>
    <row r="26" spans="1:15" ht="12.75" x14ac:dyDescent="0.25">
      <c r="A26" s="17" t="s">
        <v>586</v>
      </c>
      <c r="B26" s="24">
        <v>0</v>
      </c>
      <c r="C26" s="23" t="s">
        <v>585</v>
      </c>
      <c r="D26" s="22">
        <v>0.98888929731808695</v>
      </c>
      <c r="E26" s="22">
        <v>0.87765133668091</v>
      </c>
      <c r="F26" s="22">
        <v>0.88741597606077605</v>
      </c>
      <c r="G26" s="22">
        <v>0.86715768332891596</v>
      </c>
      <c r="H26" s="22">
        <v>0.82223002711205395</v>
      </c>
      <c r="I26" s="22">
        <v>0.99195083654634597</v>
      </c>
      <c r="J26" s="14"/>
      <c r="K26" s="14"/>
      <c r="L26" s="14"/>
      <c r="M26" s="14"/>
      <c r="N26" s="14"/>
      <c r="O26" s="14"/>
    </row>
    <row r="27" spans="1:15" x14ac:dyDescent="0.2">
      <c r="A27" s="20" t="s">
        <v>588</v>
      </c>
      <c r="B27" s="21">
        <v>15</v>
      </c>
      <c r="C27" s="20" t="s">
        <v>587</v>
      </c>
      <c r="D27" s="19">
        <v>1.2030000000000001</v>
      </c>
      <c r="E27" s="19">
        <v>14.555</v>
      </c>
      <c r="F27" s="19">
        <v>20.577999999999999</v>
      </c>
      <c r="G27" s="19">
        <v>32.618000000000002</v>
      </c>
      <c r="H27" s="19">
        <v>56.695</v>
      </c>
      <c r="I27" s="19">
        <v>1.2030000000000001</v>
      </c>
      <c r="J27" s="14"/>
      <c r="K27" s="14"/>
      <c r="L27" s="14"/>
      <c r="M27" s="14"/>
      <c r="N27" s="14"/>
      <c r="O27" s="14"/>
    </row>
    <row r="28" spans="1:15" ht="12.75" x14ac:dyDescent="0.25">
      <c r="A28" s="17" t="s">
        <v>586</v>
      </c>
      <c r="B28" s="24">
        <v>0</v>
      </c>
      <c r="C28" s="23" t="s">
        <v>585</v>
      </c>
      <c r="D28" s="22">
        <v>0.972908942549633</v>
      </c>
      <c r="E28" s="22">
        <v>0.88926800632650305</v>
      </c>
      <c r="F28" s="22">
        <v>0.88917879356768004</v>
      </c>
      <c r="G28" s="22">
        <v>0.84719998858808299</v>
      </c>
      <c r="H28" s="22">
        <v>0.799008673164609</v>
      </c>
      <c r="I28" s="22">
        <v>0.98326686206603098</v>
      </c>
      <c r="J28" s="14"/>
      <c r="K28" s="14"/>
      <c r="L28" s="14"/>
      <c r="M28" s="14"/>
      <c r="N28" s="14"/>
      <c r="O28" s="14"/>
    </row>
    <row r="29" spans="1:15" x14ac:dyDescent="0.2">
      <c r="A29" s="20" t="s">
        <v>588</v>
      </c>
      <c r="B29" s="21">
        <v>15</v>
      </c>
      <c r="C29" s="20" t="s">
        <v>587</v>
      </c>
      <c r="D29" s="19">
        <v>1.204</v>
      </c>
      <c r="E29" s="19">
        <v>16.056000000000001</v>
      </c>
      <c r="F29" s="19">
        <v>22.084</v>
      </c>
      <c r="G29" s="19">
        <v>34.125999999999998</v>
      </c>
      <c r="H29" s="19">
        <v>58.203000000000003</v>
      </c>
      <c r="I29" s="19">
        <v>1.204</v>
      </c>
      <c r="J29" s="14"/>
      <c r="K29" s="14"/>
      <c r="L29" s="14"/>
      <c r="M29" s="14"/>
      <c r="N29" s="14"/>
      <c r="O29" s="14"/>
    </row>
    <row r="30" spans="1:15" ht="12.75" x14ac:dyDescent="0.25">
      <c r="A30" s="17" t="s">
        <v>586</v>
      </c>
      <c r="B30" s="18">
        <v>0</v>
      </c>
      <c r="C30" s="17" t="s">
        <v>585</v>
      </c>
      <c r="D30" s="16">
        <v>0.99101769225240499</v>
      </c>
      <c r="E30" s="16">
        <v>0.87794560501839602</v>
      </c>
      <c r="F30" s="16">
        <v>0.87704653786561304</v>
      </c>
      <c r="G30" s="16">
        <v>0.86482023911864903</v>
      </c>
      <c r="H30" s="16">
        <v>0.81036614479695301</v>
      </c>
      <c r="I30" s="16">
        <v>1.0002474717274501</v>
      </c>
      <c r="J30" s="14"/>
      <c r="K30" s="14"/>
      <c r="L30" s="14"/>
      <c r="M30" s="14"/>
      <c r="N30" s="14"/>
      <c r="O30" s="14"/>
    </row>
    <row r="33" s="14" customFormat="1" x14ac:dyDescent="0.2"/>
  </sheetData>
  <pageMargins left="0.7" right="0.7" top="0.75" bottom="0.75" header="0.3" footer="0.3"/>
  <pageSetup paperSize="9" orientation="portrait"/>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90FFC-084F-D442-AE5F-CBA3F0EC9C92}">
  <dimension ref="A1:CG88"/>
  <sheetViews>
    <sheetView showGridLines="0" topLeftCell="A22"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613</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6.9799999999999995</v>
      </c>
      <c r="E3" s="50">
        <v>1.538</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3.6045881947521299E-2</v>
      </c>
      <c r="E6" s="48">
        <v>-6.2749620534388801E-4</v>
      </c>
      <c r="F6" s="48">
        <v>0.23121332725070401</v>
      </c>
      <c r="G6" s="48">
        <v>0.47708855805053402</v>
      </c>
      <c r="H6" s="48">
        <v>1.24063886761159</v>
      </c>
      <c r="I6" s="48">
        <v>2.2334195992966599</v>
      </c>
      <c r="J6" s="48">
        <v>3.3418530351437701</v>
      </c>
      <c r="K6" s="48">
        <v>4.5857507464124003</v>
      </c>
      <c r="L6" s="48">
        <v>5.88781157121237</v>
      </c>
      <c r="M6" s="48">
        <v>6.68126895245023</v>
      </c>
      <c r="N6" s="48">
        <v>1.5751000146618399E-2</v>
      </c>
      <c r="O6" s="48">
        <v>0.274960200136457</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4.5558419181262598E-2</v>
      </c>
      <c r="E8" s="48">
        <v>7.4187463080939301E-3</v>
      </c>
      <c r="F8" s="48">
        <v>0.25278234109997899</v>
      </c>
      <c r="G8" s="48">
        <v>0.49983003094013101</v>
      </c>
      <c r="H8" s="48">
        <v>1.27359073041223</v>
      </c>
      <c r="I8" s="48">
        <v>2.1771292175521202</v>
      </c>
      <c r="J8" s="48">
        <v>3.3319440124416801</v>
      </c>
      <c r="K8" s="48">
        <v>4.6802073451687196</v>
      </c>
      <c r="L8" s="48">
        <v>5.9082343606654897</v>
      </c>
      <c r="M8" s="48">
        <v>6.6762578909517103</v>
      </c>
      <c r="N8" s="48">
        <v>1.1626713005015599E-2</v>
      </c>
      <c r="O8" s="48">
        <v>0.265691941240072</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4.9817767144422299E-2</v>
      </c>
      <c r="E10" s="48">
        <v>5.0914600072026004E-4</v>
      </c>
      <c r="F10" s="48">
        <v>0.27063057853126299</v>
      </c>
      <c r="G10" s="48">
        <v>0.51008829650486598</v>
      </c>
      <c r="H10" s="48">
        <v>1.2386057314839001</v>
      </c>
      <c r="I10" s="48">
        <v>2.1542425960340399</v>
      </c>
      <c r="J10" s="48">
        <v>3.1614841746778999</v>
      </c>
      <c r="K10" s="48">
        <v>4.5874734412963702</v>
      </c>
      <c r="L10" s="48">
        <v>5.6787908431867402</v>
      </c>
      <c r="M10" s="48">
        <v>6.784012589464</v>
      </c>
      <c r="N10" s="48">
        <v>1.45122862930033E-2</v>
      </c>
      <c r="O10" s="48">
        <v>0.27330340493128003</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0.90292711443305396</v>
      </c>
      <c r="E12" s="41">
        <v>0.879129654749923</v>
      </c>
      <c r="F12" s="41">
        <v>0.86192200029465604</v>
      </c>
      <c r="G12" s="41">
        <v>0.97848159491995101</v>
      </c>
      <c r="H12" s="41">
        <v>0.92848872412071504</v>
      </c>
      <c r="I12" s="41">
        <v>0.94242283618747902</v>
      </c>
      <c r="J12" s="41">
        <v>0.90881943969545698</v>
      </c>
      <c r="K12" s="41">
        <v>0.99424317852044997</v>
      </c>
      <c r="L12" s="41">
        <v>0.95853039961614905</v>
      </c>
      <c r="M12" s="41">
        <v>1.0043164200140899</v>
      </c>
      <c r="N12" s="41">
        <v>0.86630142252979603</v>
      </c>
      <c r="O12" s="41">
        <v>0.92285211267605605</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5">
        <v>0.97970786006903399</v>
      </c>
      <c r="E14" s="45">
        <v>0.89193755859332402</v>
      </c>
      <c r="F14" s="34">
        <v>1.0343556952422199</v>
      </c>
      <c r="G14" s="34">
        <v>0.94383101838771299</v>
      </c>
      <c r="H14" s="34">
        <v>0.91005857239847598</v>
      </c>
      <c r="I14" s="34">
        <v>0.88521152957355898</v>
      </c>
      <c r="J14" s="34">
        <v>0.910689921775514</v>
      </c>
      <c r="K14" s="34">
        <v>0.88540629464479004</v>
      </c>
      <c r="L14" s="34">
        <v>0.92520167057612002</v>
      </c>
      <c r="M14" s="34">
        <v>0.85638376383763803</v>
      </c>
      <c r="N14" s="34">
        <v>0.87071611839091001</v>
      </c>
      <c r="O14" s="34">
        <v>0.81860026102358496</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34">
        <v>0.94206305937940105</v>
      </c>
      <c r="E16" s="34">
        <v>1.0103788098370201</v>
      </c>
      <c r="F16" s="34">
        <v>1.0020382017237399</v>
      </c>
      <c r="G16" s="34">
        <v>0.95925793633075895</v>
      </c>
      <c r="H16" s="34">
        <v>0.93274541765857899</v>
      </c>
      <c r="I16" s="34">
        <v>0.91857651086798897</v>
      </c>
      <c r="J16" s="34">
        <v>0.908419645840294</v>
      </c>
      <c r="K16" s="34">
        <v>0.83945745721540099</v>
      </c>
      <c r="L16" s="34">
        <v>0.84946076608404597</v>
      </c>
      <c r="M16" s="34">
        <v>0.895917574760697</v>
      </c>
      <c r="N16" s="34">
        <v>0.79533643253955699</v>
      </c>
      <c r="O16" s="34">
        <v>0.73377812663526898</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34">
        <v>0.96710339943342805</v>
      </c>
      <c r="E18" s="34">
        <v>0.96730205606640296</v>
      </c>
      <c r="F18" s="34">
        <v>0.86061525985840104</v>
      </c>
      <c r="G18" s="34">
        <v>0.96031592312824199</v>
      </c>
      <c r="H18" s="34">
        <v>1.02745065711998</v>
      </c>
      <c r="I18" s="34">
        <v>0.84198595850517899</v>
      </c>
      <c r="J18" s="34">
        <v>0.87966526644526999</v>
      </c>
      <c r="K18" s="34">
        <v>0.86229316342121498</v>
      </c>
      <c r="L18" s="34">
        <v>0.82266908423628105</v>
      </c>
      <c r="M18" s="34">
        <v>0.79295953547450504</v>
      </c>
      <c r="N18" s="34">
        <v>0.72138029899651801</v>
      </c>
      <c r="O18" s="34">
        <v>0.61135659252436503</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34">
        <v>0.91400742430950499</v>
      </c>
      <c r="E20" s="34">
        <v>0.841599435256152</v>
      </c>
      <c r="F20" s="34">
        <v>1.0101749596724201</v>
      </c>
      <c r="G20" s="34">
        <v>0.94223033939947398</v>
      </c>
      <c r="H20" s="34">
        <v>0.93619324717504604</v>
      </c>
      <c r="I20" s="34">
        <v>0.95202842053813097</v>
      </c>
      <c r="J20" s="34">
        <v>0.854260845312663</v>
      </c>
      <c r="K20" s="34">
        <v>0.77295226870948697</v>
      </c>
      <c r="L20" s="34">
        <v>0.71163728078446198</v>
      </c>
      <c r="M20" s="34">
        <v>0.63664042244475605</v>
      </c>
      <c r="N20" s="34">
        <v>0.54956270121609496</v>
      </c>
      <c r="O20" s="34">
        <v>0.43141884471776798</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34">
        <v>0.88280435368411203</v>
      </c>
      <c r="E22" s="34">
        <v>0.823239789088962</v>
      </c>
      <c r="F22" s="34">
        <v>0.89238317477412799</v>
      </c>
      <c r="G22" s="34">
        <v>0.79880471125505303</v>
      </c>
      <c r="H22" s="34">
        <v>0.74853519841122995</v>
      </c>
      <c r="I22" s="34">
        <v>0.62374123052089203</v>
      </c>
      <c r="J22" s="34">
        <v>0.53257258054480505</v>
      </c>
      <c r="K22" s="34">
        <v>0.40467926824209399</v>
      </c>
      <c r="L22" s="34">
        <v>0.31854984894259802</v>
      </c>
      <c r="M22" s="34">
        <v>0.252480313209058</v>
      </c>
      <c r="N22" s="34">
        <v>0.170937933158786</v>
      </c>
      <c r="O22" s="34">
        <v>0.11544946606275</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34">
        <v>0.67722376674722995</v>
      </c>
      <c r="E24" s="34">
        <v>0.671146709461105</v>
      </c>
      <c r="F24" s="34">
        <v>0.478366745950844</v>
      </c>
      <c r="G24" s="34">
        <v>0.45020919342772397</v>
      </c>
      <c r="H24" s="34">
        <v>0.40840504181311399</v>
      </c>
      <c r="I24" s="34">
        <v>0.25395922521929198</v>
      </c>
      <c r="J24" s="34">
        <v>0.21964893546018799</v>
      </c>
      <c r="K24" s="34">
        <v>7.9977081999258501E-2</v>
      </c>
      <c r="L24" s="34"/>
      <c r="M24" s="35"/>
      <c r="N24" s="35"/>
      <c r="O24" s="35"/>
      <c r="P24" s="34"/>
      <c r="Q24" s="34"/>
    </row>
    <row r="25" spans="1:17" x14ac:dyDescent="0.2">
      <c r="A25" s="42" t="s">
        <v>588</v>
      </c>
      <c r="B25" s="43">
        <v>15</v>
      </c>
      <c r="C25" s="42" t="s">
        <v>587</v>
      </c>
      <c r="D25" s="36">
        <v>0.96120000000000005</v>
      </c>
      <c r="E25" s="36">
        <v>12.844800000000001</v>
      </c>
      <c r="F25" s="36">
        <v>18.864000000000001</v>
      </c>
      <c r="G25" s="36">
        <v>30.906000000000002</v>
      </c>
      <c r="H25" s="36">
        <v>54.979200000000006</v>
      </c>
      <c r="I25" s="36">
        <v>0.9648000000000001</v>
      </c>
      <c r="J25" s="36"/>
      <c r="K25" s="34"/>
      <c r="L25" s="34"/>
      <c r="M25" s="34"/>
      <c r="N25" s="34"/>
      <c r="O25" s="34"/>
      <c r="P25" s="34"/>
      <c r="Q25" s="34"/>
    </row>
    <row r="26" spans="1:17" ht="12.75" x14ac:dyDescent="0.25">
      <c r="A26" s="46" t="s">
        <v>586</v>
      </c>
      <c r="B26" s="51">
        <v>0</v>
      </c>
      <c r="C26" s="46" t="s">
        <v>599</v>
      </c>
      <c r="D26" s="52">
        <v>0.876</v>
      </c>
      <c r="E26" s="52">
        <v>0.91</v>
      </c>
      <c r="F26" s="52">
        <v>0.873</v>
      </c>
      <c r="G26" s="52">
        <v>0.90200000000000002</v>
      </c>
      <c r="H26" s="52">
        <v>0.89200000000000002</v>
      </c>
      <c r="I26" s="52">
        <v>0.97699999999999998</v>
      </c>
      <c r="J26" s="36"/>
      <c r="K26" s="34"/>
      <c r="L26" s="34"/>
      <c r="M26" s="34"/>
      <c r="N26" s="34"/>
      <c r="O26" s="34"/>
      <c r="P26" s="34"/>
      <c r="Q26" s="34"/>
    </row>
    <row r="27" spans="1:17" x14ac:dyDescent="0.2">
      <c r="A27" s="47" t="s">
        <v>588</v>
      </c>
      <c r="B27" s="49">
        <v>15</v>
      </c>
      <c r="C27" s="47" t="s">
        <v>587</v>
      </c>
      <c r="D27" s="36">
        <v>0.9648000000000001</v>
      </c>
      <c r="E27" s="36">
        <v>14.353200000000001</v>
      </c>
      <c r="F27" s="36">
        <v>20.372399999999999</v>
      </c>
      <c r="G27" s="36">
        <v>32.414400000000001</v>
      </c>
      <c r="H27" s="36">
        <v>56.494799999999998</v>
      </c>
      <c r="I27" s="36">
        <v>0.9648000000000001</v>
      </c>
      <c r="J27" s="36"/>
    </row>
    <row r="28" spans="1:17" ht="12.75" x14ac:dyDescent="0.25">
      <c r="A28" s="46" t="s">
        <v>586</v>
      </c>
      <c r="B28" s="51">
        <v>0</v>
      </c>
      <c r="C28" s="46" t="s">
        <v>599</v>
      </c>
      <c r="D28" s="52">
        <v>0.96199999999999997</v>
      </c>
      <c r="E28" s="52">
        <v>0.89900000000000002</v>
      </c>
      <c r="F28" s="52">
        <v>0.94299999999999995</v>
      </c>
      <c r="G28" s="52">
        <v>0.92400000000000004</v>
      </c>
      <c r="H28" s="52">
        <v>0.92100000000000004</v>
      </c>
      <c r="I28" s="52">
        <v>0.94099999999999995</v>
      </c>
      <c r="J28" s="36"/>
    </row>
    <row r="29" spans="1:17" x14ac:dyDescent="0.2">
      <c r="A29" s="47" t="s">
        <v>588</v>
      </c>
      <c r="B29" s="49">
        <v>15</v>
      </c>
      <c r="C29" s="47" t="s">
        <v>587</v>
      </c>
      <c r="D29" s="36">
        <v>0.91</v>
      </c>
      <c r="E29" s="36">
        <v>0.875</v>
      </c>
      <c r="F29" s="36">
        <v>0.92500000000000004</v>
      </c>
      <c r="G29" s="36">
        <v>0.94199999999999995</v>
      </c>
      <c r="H29" s="36">
        <v>0.86</v>
      </c>
      <c r="I29" s="36">
        <v>0.93400000000000005</v>
      </c>
      <c r="J29" s="36"/>
      <c r="Q29" s="34"/>
    </row>
    <row r="30" spans="1:17" ht="12.75" x14ac:dyDescent="0.25">
      <c r="A30" s="46" t="s">
        <v>586</v>
      </c>
      <c r="B30" s="51">
        <v>0</v>
      </c>
      <c r="C30" s="46" t="s">
        <v>599</v>
      </c>
      <c r="D30" s="52">
        <v>0.96199999999999997</v>
      </c>
      <c r="E30" s="52">
        <v>0.89900000000000002</v>
      </c>
      <c r="F30" s="52">
        <v>0.94299999999999995</v>
      </c>
      <c r="G30" s="52">
        <v>0.92400000000000004</v>
      </c>
      <c r="H30" s="52">
        <v>0.92100000000000004</v>
      </c>
      <c r="I30" s="52">
        <v>0.94099999999999995</v>
      </c>
      <c r="J30" s="36"/>
      <c r="Q30" s="34"/>
    </row>
    <row r="31" spans="1:17" x14ac:dyDescent="0.2">
      <c r="A31" s="33"/>
      <c r="B31" s="49"/>
      <c r="C31" s="53"/>
      <c r="Q31" s="34"/>
    </row>
    <row r="32" spans="1:17" x14ac:dyDescent="0.2">
      <c r="D32" s="35"/>
      <c r="E32" s="35"/>
      <c r="F32" s="35"/>
      <c r="G32" s="35"/>
      <c r="H32" s="35"/>
      <c r="I32" s="35"/>
      <c r="J32" s="35"/>
      <c r="K32" s="35"/>
      <c r="Q32" s="34"/>
    </row>
    <row r="33" spans="2:85" x14ac:dyDescent="0.2">
      <c r="B33" s="56"/>
      <c r="C33" s="56"/>
      <c r="D33" s="57"/>
      <c r="E33" s="57"/>
      <c r="F33" s="57"/>
      <c r="G33" s="57"/>
      <c r="H33" s="57"/>
      <c r="I33" s="57"/>
      <c r="J33" s="57"/>
      <c r="K33" s="57"/>
      <c r="L33" s="57"/>
      <c r="M33" s="57"/>
    </row>
    <row r="34" spans="2:85" x14ac:dyDescent="0.2">
      <c r="B34" s="56"/>
      <c r="C34" s="56"/>
      <c r="D34" s="57"/>
      <c r="E34" s="57"/>
      <c r="F34" s="57"/>
      <c r="G34" s="57"/>
      <c r="H34" s="57"/>
      <c r="I34" s="57"/>
      <c r="J34" s="57"/>
      <c r="K34" s="57"/>
      <c r="L34" s="57"/>
      <c r="M34" s="57"/>
    </row>
    <row r="35" spans="2:85" x14ac:dyDescent="0.2">
      <c r="B35" s="56"/>
      <c r="C35" s="56"/>
      <c r="D35" s="57"/>
      <c r="E35" s="57"/>
      <c r="F35" s="57"/>
      <c r="G35" s="57"/>
      <c r="H35" s="57"/>
      <c r="I35" s="57"/>
      <c r="J35" s="57"/>
      <c r="K35" s="57"/>
      <c r="L35" s="57"/>
      <c r="M35" s="57"/>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row>
    <row r="36" spans="2:85" x14ac:dyDescent="0.2">
      <c r="B36" s="56"/>
      <c r="F36" s="57"/>
      <c r="G36" s="57"/>
      <c r="H36" s="57"/>
      <c r="I36" s="57"/>
      <c r="J36" s="57"/>
      <c r="K36" s="57"/>
      <c r="L36" s="57"/>
      <c r="M36" s="57"/>
    </row>
    <row r="37" spans="2:85" x14ac:dyDescent="0.2">
      <c r="B37" s="56"/>
      <c r="F37" s="57"/>
      <c r="G37" s="57"/>
      <c r="H37" s="57"/>
      <c r="I37" s="57"/>
      <c r="J37" s="57"/>
      <c r="K37" s="57"/>
      <c r="L37" s="57"/>
      <c r="M37" s="57"/>
    </row>
    <row r="38" spans="2:85" x14ac:dyDescent="0.2">
      <c r="B38" s="56"/>
      <c r="F38" s="57"/>
      <c r="G38" s="57"/>
      <c r="H38" s="57"/>
      <c r="I38" s="57"/>
      <c r="J38" s="57"/>
      <c r="K38" s="57"/>
      <c r="L38" s="57"/>
      <c r="M38" s="57"/>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row>
    <row r="39" spans="2:85" x14ac:dyDescent="0.2">
      <c r="F39" s="55"/>
      <c r="G39" s="35"/>
      <c r="H39" s="35"/>
      <c r="I39" s="35"/>
      <c r="J39" s="35"/>
    </row>
    <row r="40" spans="2:85" x14ac:dyDescent="0.2">
      <c r="F40" s="55"/>
      <c r="G40" s="35"/>
      <c r="H40" s="35"/>
      <c r="I40" s="35"/>
      <c r="J40" s="35"/>
    </row>
    <row r="41" spans="2:85" x14ac:dyDescent="0.2">
      <c r="F41" s="55"/>
      <c r="G41" s="35"/>
      <c r="H41" s="35"/>
      <c r="I41" s="35"/>
      <c r="J41" s="35"/>
    </row>
    <row r="42" spans="2:85" x14ac:dyDescent="0.2">
      <c r="F42" s="55"/>
    </row>
    <row r="43" spans="2:85" x14ac:dyDescent="0.2">
      <c r="F43" s="55"/>
      <c r="P43" s="40"/>
      <c r="Q43" s="35"/>
    </row>
    <row r="44" spans="2:85" x14ac:dyDescent="0.2">
      <c r="F44" s="55"/>
      <c r="P44" s="40"/>
      <c r="Q44" s="40"/>
    </row>
    <row r="45" spans="2:85" x14ac:dyDescent="0.2">
      <c r="F45" s="55"/>
      <c r="P45" s="40"/>
      <c r="Q45" s="35"/>
    </row>
    <row r="46" spans="2:85" x14ac:dyDescent="0.2">
      <c r="F46" s="55"/>
      <c r="G46" s="35"/>
      <c r="H46" s="35"/>
      <c r="I46" s="35"/>
      <c r="J46" s="35"/>
      <c r="K46" s="35"/>
      <c r="L46" s="35"/>
      <c r="M46" s="35"/>
      <c r="N46" s="35"/>
      <c r="O46" s="35"/>
      <c r="P46" s="35"/>
      <c r="Q46" s="40"/>
    </row>
    <row r="47" spans="2:85" x14ac:dyDescent="0.2">
      <c r="F47" s="55"/>
      <c r="P47" s="40"/>
      <c r="Q47" s="35"/>
    </row>
    <row r="48" spans="2:85"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4A86B-F7A0-F84F-ACA6-EC8677B5009D}">
  <dimension ref="A1:AX88"/>
  <sheetViews>
    <sheetView showGridLines="0" topLeftCell="A18"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20" x14ac:dyDescent="0.2">
      <c r="A1" s="33" t="s">
        <v>613</v>
      </c>
      <c r="D1" s="35"/>
      <c r="E1" s="35"/>
      <c r="F1" s="35"/>
      <c r="G1" s="35"/>
      <c r="H1" s="35"/>
      <c r="I1" s="35"/>
      <c r="J1" s="35"/>
      <c r="K1" s="35"/>
      <c r="L1" s="35"/>
      <c r="M1" s="35"/>
      <c r="N1" s="35"/>
      <c r="O1" s="35"/>
      <c r="P1" s="34"/>
      <c r="Q1" s="34"/>
    </row>
    <row r="2" spans="1:20" x14ac:dyDescent="0.2">
      <c r="A2" s="33" t="s">
        <v>594</v>
      </c>
      <c r="D2" s="35"/>
      <c r="E2" s="35"/>
      <c r="F2" s="35"/>
      <c r="G2" s="35"/>
      <c r="H2" s="35"/>
      <c r="I2" s="35"/>
      <c r="J2" s="35"/>
      <c r="K2" s="35"/>
      <c r="L2" s="35"/>
      <c r="M2" s="35"/>
      <c r="N2" s="35"/>
      <c r="O2" s="35"/>
      <c r="P2" s="34"/>
      <c r="Q2" s="34"/>
    </row>
    <row r="3" spans="1:20" x14ac:dyDescent="0.2">
      <c r="A3" s="33" t="s">
        <v>593</v>
      </c>
      <c r="D3" s="50">
        <v>6.9799999999999995</v>
      </c>
      <c r="E3" s="50">
        <v>1.538</v>
      </c>
      <c r="F3" s="35"/>
      <c r="G3" s="35"/>
      <c r="H3" s="35"/>
      <c r="I3" s="35"/>
      <c r="J3" s="35"/>
      <c r="K3" s="35"/>
      <c r="L3" s="35"/>
      <c r="M3" s="35"/>
      <c r="N3" s="35"/>
      <c r="O3" s="35"/>
      <c r="P3" s="34"/>
      <c r="Q3" s="34"/>
    </row>
    <row r="4" spans="1:20" x14ac:dyDescent="0.2">
      <c r="A4" s="33" t="s">
        <v>590</v>
      </c>
      <c r="D4" s="41"/>
      <c r="E4" s="41"/>
      <c r="F4" s="41"/>
      <c r="G4" s="41"/>
      <c r="H4" s="41"/>
      <c r="I4" s="41"/>
      <c r="J4" s="41"/>
      <c r="K4" s="41"/>
      <c r="L4" s="41"/>
      <c r="M4" s="41"/>
      <c r="N4" s="41"/>
      <c r="O4" s="41"/>
      <c r="P4" s="34"/>
      <c r="Q4" s="34"/>
    </row>
    <row r="5" spans="1:20"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c r="P5" s="34"/>
    </row>
    <row r="6" spans="1:20" ht="12.75" x14ac:dyDescent="0.25">
      <c r="A6" s="46" t="s">
        <v>586</v>
      </c>
      <c r="B6" s="27">
        <v>0.105</v>
      </c>
      <c r="C6" s="47" t="s">
        <v>599</v>
      </c>
      <c r="D6" s="48">
        <v>4.4770934356227803E-2</v>
      </c>
      <c r="E6" s="48">
        <v>1.2481470870339699E-2</v>
      </c>
      <c r="F6" s="48">
        <v>0.236267870579383</v>
      </c>
      <c r="G6" s="48">
        <v>0.46249873902955702</v>
      </c>
      <c r="H6" s="48">
        <v>1.2687313576107799</v>
      </c>
      <c r="I6" s="48">
        <v>2.0276313643433701</v>
      </c>
      <c r="J6" s="48">
        <v>3.0456522892461102</v>
      </c>
      <c r="K6" s="48">
        <v>4.1529827974791402</v>
      </c>
      <c r="L6" s="48">
        <v>4.9111197113842602</v>
      </c>
      <c r="M6" s="48">
        <v>5.3134382061282901</v>
      </c>
      <c r="N6" s="48">
        <v>2.07058564554463E-2</v>
      </c>
      <c r="O6" s="48">
        <v>0.28317307692307703</v>
      </c>
      <c r="R6" s="45"/>
      <c r="T6" s="45"/>
    </row>
    <row r="7" spans="1:20"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c r="P7" s="34"/>
    </row>
    <row r="8" spans="1:20" ht="12.75" x14ac:dyDescent="0.25">
      <c r="A8" s="46" t="s">
        <v>586</v>
      </c>
      <c r="B8" s="27">
        <v>0.105</v>
      </c>
      <c r="C8" s="47" t="s">
        <v>599</v>
      </c>
      <c r="D8" s="48">
        <v>4.8491140480828698E-2</v>
      </c>
      <c r="E8" s="48">
        <v>-1.8883470055115099E-3</v>
      </c>
      <c r="F8" s="48">
        <v>0.25793050357038599</v>
      </c>
      <c r="G8" s="48">
        <v>0.51181694954719703</v>
      </c>
      <c r="H8" s="48">
        <v>1.1598963525403001</v>
      </c>
      <c r="I8" s="48">
        <v>1.9424448287707701</v>
      </c>
      <c r="J8" s="48">
        <v>3.0117294793995502</v>
      </c>
      <c r="K8" s="48">
        <v>3.9507131573524998</v>
      </c>
      <c r="L8" s="48">
        <v>4.7459581906761699</v>
      </c>
      <c r="M8" s="48">
        <v>5.5460894360277804</v>
      </c>
      <c r="N8" s="48">
        <v>1.25424810309193E-2</v>
      </c>
      <c r="O8" s="48">
        <v>0.27020391044367498</v>
      </c>
      <c r="R8" s="45"/>
      <c r="T8" s="45"/>
    </row>
    <row r="9" spans="1:20"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c r="P9" s="34"/>
      <c r="Q9" s="34"/>
    </row>
    <row r="10" spans="1:20" ht="12.75" x14ac:dyDescent="0.25">
      <c r="A10" s="46" t="s">
        <v>586</v>
      </c>
      <c r="B10" s="58">
        <v>0.105</v>
      </c>
      <c r="C10" s="46" t="s">
        <v>599</v>
      </c>
      <c r="D10" s="48">
        <v>6.7729642704163803E-2</v>
      </c>
      <c r="E10" s="48">
        <v>8.0125298821202102E-4</v>
      </c>
      <c r="F10" s="48">
        <v>0.26206832584330197</v>
      </c>
      <c r="G10" s="48">
        <v>0.48107380359838398</v>
      </c>
      <c r="H10" s="48">
        <v>1.24498385921557</v>
      </c>
      <c r="I10" s="48">
        <v>1.9694797786085401</v>
      </c>
      <c r="J10" s="48">
        <v>2.8941108519229699</v>
      </c>
      <c r="K10" s="48">
        <v>3.9763522083486</v>
      </c>
      <c r="L10" s="48">
        <v>4.8893669242145599</v>
      </c>
      <c r="M10" s="48">
        <v>5.4028075488821399</v>
      </c>
      <c r="N10" s="48">
        <v>2.13041165436339E-2</v>
      </c>
      <c r="O10" s="48">
        <v>0.27075710941352799</v>
      </c>
      <c r="Q10" s="34"/>
      <c r="R10" s="45"/>
      <c r="T10" s="45"/>
    </row>
    <row r="11" spans="1:20"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20" x14ac:dyDescent="0.2">
      <c r="A12" s="46" t="s">
        <v>586</v>
      </c>
      <c r="B12" s="51">
        <v>0</v>
      </c>
      <c r="C12" s="46" t="s">
        <v>600</v>
      </c>
      <c r="D12" s="41">
        <v>0.87984372225181995</v>
      </c>
      <c r="E12" s="41">
        <v>0.88856810381652396</v>
      </c>
      <c r="F12" s="41">
        <v>0.947900335085616</v>
      </c>
      <c r="G12" s="41">
        <v>0.888323335151185</v>
      </c>
      <c r="H12" s="41">
        <v>0.98896945933816804</v>
      </c>
      <c r="I12" s="41">
        <v>0.93769580231878003</v>
      </c>
      <c r="J12" s="41">
        <v>0.90992882617220705</v>
      </c>
      <c r="K12" s="41">
        <v>0.92493759750390003</v>
      </c>
      <c r="L12" s="41">
        <v>0.86887925359242701</v>
      </c>
      <c r="M12" s="41">
        <v>0.82466122102082295</v>
      </c>
      <c r="N12" s="41">
        <v>0.84288073892070903</v>
      </c>
      <c r="O12" s="41">
        <v>0.80397016456845205</v>
      </c>
    </row>
    <row r="13" spans="1:20"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20" x14ac:dyDescent="0.2">
      <c r="A14" s="46" t="s">
        <v>586</v>
      </c>
      <c r="B14" s="51">
        <v>0</v>
      </c>
      <c r="C14" s="46" t="s">
        <v>600</v>
      </c>
      <c r="D14" s="45">
        <v>0.94695623008552698</v>
      </c>
      <c r="E14" s="45">
        <v>0.90150106780155803</v>
      </c>
      <c r="F14" s="34">
        <v>0.96198662132366697</v>
      </c>
      <c r="G14" s="34">
        <v>0.95716420925065604</v>
      </c>
      <c r="H14" s="34">
        <v>0.88033869548326704</v>
      </c>
      <c r="I14" s="34">
        <v>0.85885753551528898</v>
      </c>
      <c r="J14" s="34">
        <v>0.85887589921226304</v>
      </c>
      <c r="K14" s="34">
        <v>0.89140565813940997</v>
      </c>
      <c r="L14" s="34">
        <v>0.86186505734720698</v>
      </c>
      <c r="M14" s="34">
        <v>0.79959414125681405</v>
      </c>
      <c r="N14" s="34">
        <v>0.76412677838471699</v>
      </c>
      <c r="O14" s="34">
        <v>0.79170219256732999</v>
      </c>
    </row>
    <row r="15" spans="1:20"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20" x14ac:dyDescent="0.2">
      <c r="A16" s="46" t="s">
        <v>586</v>
      </c>
      <c r="B16" s="51">
        <v>0</v>
      </c>
      <c r="C16" s="46" t="s">
        <v>600</v>
      </c>
      <c r="D16" s="34">
        <v>0.949510629545402</v>
      </c>
      <c r="E16" s="34">
        <v>0.94342610214969902</v>
      </c>
      <c r="F16" s="34">
        <v>0.885261895718361</v>
      </c>
      <c r="G16" s="34">
        <v>0.91718112175738398</v>
      </c>
      <c r="H16" s="34">
        <v>0.91782766815224204</v>
      </c>
      <c r="I16" s="34">
        <v>0.90615241412443004</v>
      </c>
      <c r="J16" s="34">
        <v>0.88443541251106095</v>
      </c>
      <c r="K16" s="34">
        <v>0.83150671292573297</v>
      </c>
      <c r="L16" s="34">
        <v>0.83068099383387695</v>
      </c>
      <c r="M16" s="34">
        <v>0.81640185443579205</v>
      </c>
      <c r="N16" s="34">
        <v>0.78331483758735498</v>
      </c>
      <c r="O16" s="34">
        <v>0.78019074949358502</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34">
        <v>0.87720511145214497</v>
      </c>
      <c r="E18" s="34">
        <v>0.92307862467648405</v>
      </c>
      <c r="F18" s="34">
        <v>0.82388371745731503</v>
      </c>
      <c r="G18" s="34">
        <v>0.89028438402621102</v>
      </c>
      <c r="H18" s="34">
        <v>0.92583307621104605</v>
      </c>
      <c r="I18" s="34">
        <v>0.81922160672770605</v>
      </c>
      <c r="J18" s="34">
        <v>0.89118999420542899</v>
      </c>
      <c r="K18" s="34">
        <v>0.81497298428110798</v>
      </c>
      <c r="L18" s="34">
        <v>0.784530265279203</v>
      </c>
      <c r="M18" s="34">
        <v>0.73051004995933499</v>
      </c>
      <c r="N18" s="34">
        <v>0.70273938697134497</v>
      </c>
      <c r="O18" s="34">
        <v>0.57175310828986603</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34">
        <v>0.90150170593145496</v>
      </c>
      <c r="E20" s="34">
        <v>0.90133101635120205</v>
      </c>
      <c r="F20" s="34">
        <v>0.87334660891305005</v>
      </c>
      <c r="G20" s="34">
        <v>0.85624143860569502</v>
      </c>
      <c r="H20" s="34">
        <v>0.88797458424850995</v>
      </c>
      <c r="I20" s="34">
        <v>0.79757555998488405</v>
      </c>
      <c r="J20" s="34">
        <v>0.82544678070895305</v>
      </c>
      <c r="K20" s="34">
        <v>0.76467348111077005</v>
      </c>
      <c r="L20" s="34">
        <v>0.70468612561431299</v>
      </c>
      <c r="M20" s="34">
        <v>0.62120288826745695</v>
      </c>
      <c r="N20" s="34">
        <v>0.53842283212245901</v>
      </c>
      <c r="O20" s="34">
        <v>0.50745608430241096</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34">
        <v>0.82440544718923703</v>
      </c>
      <c r="E22" s="34">
        <v>0.84413069385593198</v>
      </c>
      <c r="F22" s="34">
        <v>0.79128655469349496</v>
      </c>
      <c r="G22" s="34">
        <v>0.79061733458477601</v>
      </c>
      <c r="H22" s="34">
        <v>0.74386545125183801</v>
      </c>
      <c r="I22" s="34">
        <v>0.65022926423314797</v>
      </c>
      <c r="J22" s="34">
        <v>0.62215943529060702</v>
      </c>
      <c r="K22" s="34">
        <v>0.48579141389219499</v>
      </c>
      <c r="L22" s="34">
        <v>0.43533986175115202</v>
      </c>
      <c r="M22" s="34">
        <v>0.36659269282814599</v>
      </c>
      <c r="N22" s="34">
        <v>0.290555990939248</v>
      </c>
      <c r="O22" s="34">
        <v>0.236164081182169</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row>
    <row r="24" spans="1:17" x14ac:dyDescent="0.2">
      <c r="A24" s="47" t="s">
        <v>586</v>
      </c>
      <c r="B24" s="49">
        <v>0</v>
      </c>
      <c r="C24" s="47" t="s">
        <v>600</v>
      </c>
      <c r="D24" s="34">
        <v>0.68330524783376001</v>
      </c>
      <c r="E24" s="34">
        <v>0.66144530182292205</v>
      </c>
      <c r="F24" s="34">
        <v>0.64261428423344003</v>
      </c>
      <c r="G24" s="34">
        <v>0.57821090532761299</v>
      </c>
      <c r="H24" s="34">
        <v>0.48215032546567899</v>
      </c>
      <c r="I24" s="34">
        <v>0.40230001691188899</v>
      </c>
      <c r="J24" s="34">
        <v>0.32574793301530702</v>
      </c>
      <c r="K24" s="34">
        <v>0.23792706593853</v>
      </c>
      <c r="L24" s="34"/>
      <c r="M24" s="35"/>
      <c r="N24" s="35"/>
      <c r="O24" s="35"/>
      <c r="P24" s="34"/>
      <c r="Q24" s="34"/>
    </row>
    <row r="25" spans="1:17" x14ac:dyDescent="0.2">
      <c r="A25" s="42" t="s">
        <v>588</v>
      </c>
      <c r="B25" s="43">
        <v>15</v>
      </c>
      <c r="C25" s="42" t="s">
        <v>587</v>
      </c>
      <c r="D25" s="36">
        <v>1.1556000000000002</v>
      </c>
      <c r="E25" s="36">
        <v>13.028400000000001</v>
      </c>
      <c r="F25" s="36">
        <v>19.051200000000001</v>
      </c>
      <c r="G25" s="36">
        <v>31.0932</v>
      </c>
      <c r="H25" s="36">
        <v>55.17</v>
      </c>
      <c r="I25" s="36">
        <v>1.1592</v>
      </c>
      <c r="J25" s="35"/>
      <c r="K25" s="35"/>
      <c r="L25" s="35"/>
      <c r="M25" s="35"/>
      <c r="N25" s="35"/>
      <c r="O25" s="35"/>
      <c r="P25" s="34"/>
      <c r="Q25" s="34"/>
    </row>
    <row r="26" spans="1:17" ht="12.75" x14ac:dyDescent="0.25">
      <c r="A26" s="46" t="s">
        <v>586</v>
      </c>
      <c r="B26" s="51">
        <v>0</v>
      </c>
      <c r="C26" s="46" t="s">
        <v>599</v>
      </c>
      <c r="D26" s="52">
        <v>0.90600000000000003</v>
      </c>
      <c r="E26" s="52">
        <v>0.86499999999999999</v>
      </c>
      <c r="F26" s="52">
        <v>0.86599999999999999</v>
      </c>
      <c r="G26" s="52">
        <v>0.91700000000000004</v>
      </c>
      <c r="H26" s="52">
        <v>0.88200000000000001</v>
      </c>
      <c r="I26" s="52">
        <v>0.92200000000000004</v>
      </c>
      <c r="J26" s="35"/>
      <c r="K26" s="35"/>
      <c r="L26" s="35"/>
      <c r="M26" s="35"/>
      <c r="N26" s="35"/>
      <c r="O26" s="35"/>
      <c r="P26" s="34"/>
      <c r="Q26" s="34"/>
    </row>
    <row r="27" spans="1:17" x14ac:dyDescent="0.2">
      <c r="A27" s="47" t="s">
        <v>588</v>
      </c>
      <c r="B27" s="49">
        <v>15</v>
      </c>
      <c r="C27" s="47" t="s">
        <v>587</v>
      </c>
      <c r="D27" s="36">
        <v>1.1592</v>
      </c>
      <c r="E27" s="36">
        <v>14.5404</v>
      </c>
      <c r="F27" s="36">
        <v>20.559600000000003</v>
      </c>
      <c r="G27" s="36">
        <v>32.601599999999998</v>
      </c>
      <c r="H27" s="36">
        <v>56.682000000000002</v>
      </c>
      <c r="I27" s="36">
        <v>1.1592</v>
      </c>
    </row>
    <row r="28" spans="1:17" ht="12.75" x14ac:dyDescent="0.25">
      <c r="A28" s="46" t="s">
        <v>586</v>
      </c>
      <c r="B28" s="51">
        <v>0</v>
      </c>
      <c r="C28" s="46" t="s">
        <v>599</v>
      </c>
      <c r="D28" s="52">
        <v>0.92100000000000004</v>
      </c>
      <c r="E28" s="52">
        <v>0.94199999999999995</v>
      </c>
      <c r="F28" s="52">
        <v>0.94</v>
      </c>
      <c r="G28" s="52">
        <v>0.90300000000000002</v>
      </c>
      <c r="H28" s="52">
        <v>0.89300000000000002</v>
      </c>
      <c r="I28" s="52">
        <v>0.93300000000000005</v>
      </c>
    </row>
    <row r="29" spans="1:17" x14ac:dyDescent="0.2">
      <c r="A29" s="47" t="s">
        <v>588</v>
      </c>
      <c r="B29" s="49">
        <v>15</v>
      </c>
      <c r="C29" s="47" t="s">
        <v>587</v>
      </c>
      <c r="D29" s="36">
        <v>1.1556000000000002</v>
      </c>
      <c r="E29" s="36">
        <v>16.052399999999999</v>
      </c>
      <c r="F29" s="36">
        <v>22.071600000000004</v>
      </c>
      <c r="G29" s="36">
        <v>34.11</v>
      </c>
      <c r="H29" s="36">
        <v>58.197600000000001</v>
      </c>
      <c r="I29" s="36">
        <v>1.1628000000000001</v>
      </c>
      <c r="J29" s="35"/>
      <c r="K29" s="35"/>
      <c r="L29" s="35"/>
      <c r="M29" s="35"/>
      <c r="N29" s="35"/>
      <c r="O29" s="35"/>
      <c r="P29" s="34"/>
      <c r="Q29" s="34"/>
    </row>
    <row r="30" spans="1:17" ht="12.75" x14ac:dyDescent="0.25">
      <c r="A30" s="46" t="s">
        <v>586</v>
      </c>
      <c r="B30" s="51">
        <v>0</v>
      </c>
      <c r="C30" s="46" t="s">
        <v>599</v>
      </c>
      <c r="D30" s="52">
        <v>0.90700000000000003</v>
      </c>
      <c r="E30" s="52">
        <v>0.873</v>
      </c>
      <c r="F30" s="52">
        <v>0.88500000000000001</v>
      </c>
      <c r="G30" s="52">
        <v>0.90900000000000003</v>
      </c>
      <c r="H30" s="52">
        <v>0.86299999999999999</v>
      </c>
      <c r="I30" s="52">
        <v>0.92500000000000004</v>
      </c>
      <c r="J30" s="35"/>
      <c r="K30" s="35"/>
      <c r="L30" s="35"/>
      <c r="M30" s="35"/>
      <c r="N30" s="35"/>
      <c r="O30" s="35"/>
      <c r="P30" s="34"/>
      <c r="Q30" s="34"/>
    </row>
    <row r="31" spans="1:17" x14ac:dyDescent="0.2">
      <c r="A31" s="33"/>
      <c r="B31" s="49"/>
      <c r="C31" s="53"/>
      <c r="Q31" s="34"/>
    </row>
    <row r="34" spans="1:50" s="36" customFormat="1" x14ac:dyDescent="0.2">
      <c r="A34" s="34"/>
      <c r="B34" s="34"/>
      <c r="C34" s="34"/>
      <c r="D34" s="40"/>
      <c r="E34" s="40"/>
      <c r="F34" s="40"/>
      <c r="G34" s="40"/>
      <c r="H34" s="40"/>
      <c r="I34" s="40"/>
      <c r="J34" s="40"/>
      <c r="K34" s="40"/>
      <c r="L34" s="40"/>
      <c r="M34" s="40"/>
      <c r="N34" s="40"/>
      <c r="O34" s="40"/>
      <c r="P34" s="45"/>
      <c r="Q34" s="45"/>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row>
    <row r="35" spans="1:50" s="36" customFormat="1" x14ac:dyDescent="0.2">
      <c r="A35" s="34"/>
      <c r="B35" s="34"/>
      <c r="D35" s="40"/>
      <c r="E35" s="40"/>
      <c r="F35" s="40"/>
      <c r="G35" s="40"/>
      <c r="H35" s="40"/>
      <c r="I35" s="40"/>
      <c r="J35" s="40"/>
      <c r="K35" s="40"/>
      <c r="L35" s="40"/>
      <c r="M35" s="40"/>
      <c r="N35" s="40"/>
      <c r="O35" s="40"/>
      <c r="P35" s="45"/>
      <c r="Q35" s="45"/>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row>
    <row r="36" spans="1:50" s="36" customFormat="1" x14ac:dyDescent="0.2">
      <c r="A36" s="34"/>
      <c r="B36" s="34"/>
      <c r="C36" s="54"/>
      <c r="D36" s="40"/>
      <c r="E36" s="40"/>
      <c r="F36" s="40"/>
      <c r="G36" s="40"/>
      <c r="H36" s="40"/>
      <c r="I36" s="40"/>
      <c r="J36" s="40"/>
      <c r="K36" s="40"/>
      <c r="L36" s="40"/>
      <c r="M36" s="40"/>
      <c r="N36" s="40"/>
      <c r="O36" s="40"/>
      <c r="P36" s="45"/>
      <c r="Q36" s="45"/>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row>
    <row r="37" spans="1:50" s="36" customFormat="1" x14ac:dyDescent="0.2">
      <c r="A37" s="34"/>
      <c r="B37" s="34"/>
      <c r="D37" s="40"/>
      <c r="E37" s="40"/>
      <c r="F37" s="40"/>
      <c r="G37" s="40"/>
      <c r="H37" s="40"/>
      <c r="I37" s="40"/>
      <c r="J37" s="40"/>
      <c r="K37" s="40"/>
      <c r="L37" s="40"/>
      <c r="M37" s="40"/>
      <c r="N37" s="40"/>
      <c r="O37" s="40"/>
      <c r="P37" s="45"/>
      <c r="Q37" s="45"/>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row>
    <row r="38" spans="1:50" s="36" customFormat="1" x14ac:dyDescent="0.2">
      <c r="A38" s="34"/>
      <c r="B38" s="34"/>
      <c r="D38" s="40"/>
      <c r="E38" s="40"/>
      <c r="F38" s="40"/>
      <c r="G38" s="40"/>
      <c r="H38" s="40"/>
      <c r="I38" s="40"/>
      <c r="J38" s="40"/>
      <c r="K38" s="40"/>
      <c r="L38" s="40"/>
      <c r="M38" s="40"/>
      <c r="N38" s="40"/>
      <c r="O38" s="40"/>
      <c r="P38" s="45"/>
      <c r="Q38" s="45"/>
      <c r="R38" s="34"/>
      <c r="S38" s="34"/>
      <c r="T38" s="34"/>
      <c r="U38" s="34"/>
      <c r="V38" s="34"/>
      <c r="W38" s="34"/>
      <c r="X38" s="34"/>
      <c r="Y38" s="34"/>
      <c r="Z38" s="34"/>
      <c r="AA38" s="34"/>
      <c r="AB38" s="34"/>
      <c r="AC38" s="34"/>
      <c r="AD38" s="34"/>
      <c r="AE38" s="34"/>
      <c r="AF38" s="34"/>
      <c r="AG38" s="34"/>
      <c r="AH38" s="34"/>
      <c r="AI38" s="34"/>
      <c r="AJ38" s="34"/>
    </row>
    <row r="39" spans="1:50" s="36" customFormat="1" x14ac:dyDescent="0.2">
      <c r="A39" s="34"/>
      <c r="B39" s="34"/>
      <c r="D39" s="40"/>
      <c r="E39" s="40"/>
      <c r="F39" s="40"/>
      <c r="G39" s="40"/>
      <c r="H39" s="40"/>
      <c r="I39" s="40"/>
      <c r="J39" s="40"/>
      <c r="K39" s="40"/>
      <c r="L39" s="40"/>
      <c r="M39" s="40"/>
      <c r="N39" s="40"/>
      <c r="O39" s="40"/>
      <c r="P39" s="45"/>
      <c r="Q39" s="45"/>
      <c r="R39" s="34"/>
      <c r="S39" s="34"/>
      <c r="T39" s="34"/>
      <c r="U39" s="34"/>
      <c r="V39" s="34"/>
      <c r="W39" s="34"/>
      <c r="X39" s="34"/>
      <c r="Y39" s="34"/>
      <c r="Z39" s="34"/>
      <c r="AA39" s="34"/>
      <c r="AB39" s="34"/>
      <c r="AC39" s="34"/>
      <c r="AD39" s="34"/>
      <c r="AE39" s="34"/>
      <c r="AF39" s="34"/>
      <c r="AG39" s="34"/>
      <c r="AH39" s="34"/>
      <c r="AI39" s="34"/>
      <c r="AJ39" s="34"/>
    </row>
    <row r="40" spans="1:50" x14ac:dyDescent="0.2">
      <c r="C40" s="36"/>
      <c r="F40" s="55"/>
      <c r="G40" s="35"/>
      <c r="H40" s="35"/>
      <c r="I40" s="35"/>
      <c r="J40" s="35"/>
    </row>
    <row r="41" spans="1:50" x14ac:dyDescent="0.2">
      <c r="C41" s="36"/>
      <c r="F41" s="55"/>
      <c r="G41" s="35"/>
      <c r="H41" s="35"/>
      <c r="I41" s="35"/>
      <c r="J41" s="35"/>
    </row>
    <row r="42" spans="1:50" x14ac:dyDescent="0.2">
      <c r="F42" s="55"/>
    </row>
    <row r="43" spans="1:50" x14ac:dyDescent="0.2">
      <c r="F43" s="55"/>
      <c r="P43" s="40"/>
      <c r="Q43" s="35"/>
    </row>
    <row r="44" spans="1:50" x14ac:dyDescent="0.2">
      <c r="F44" s="55"/>
      <c r="P44" s="40"/>
      <c r="Q44" s="40"/>
    </row>
    <row r="45" spans="1:50" x14ac:dyDescent="0.2">
      <c r="F45" s="55"/>
      <c r="P45" s="40"/>
      <c r="Q45" s="35"/>
    </row>
    <row r="46" spans="1:50" x14ac:dyDescent="0.2">
      <c r="F46" s="55"/>
      <c r="G46" s="35"/>
      <c r="H46" s="35"/>
      <c r="I46" s="35"/>
      <c r="J46" s="35"/>
      <c r="K46" s="35"/>
      <c r="L46" s="35"/>
      <c r="M46" s="35"/>
      <c r="N46" s="35"/>
      <c r="O46" s="35"/>
      <c r="P46" s="35"/>
      <c r="Q46" s="40"/>
    </row>
    <row r="47" spans="1:50" x14ac:dyDescent="0.2">
      <c r="F47" s="55"/>
      <c r="P47" s="40"/>
      <c r="Q47" s="35"/>
    </row>
    <row r="48" spans="1:50"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93AC0-8C10-6E41-ADA8-D832BC0950FF}">
  <dimension ref="A1:U106"/>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21" width="8.85546875" style="36"/>
    <col min="22"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614</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7.0620000000000003</v>
      </c>
      <c r="E3" s="50">
        <v>1.5369999999999999</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6.4294677352623401E-3</v>
      </c>
      <c r="E6" s="48">
        <v>1.09963779584219E-3</v>
      </c>
      <c r="F6" s="48">
        <v>0.318316745319151</v>
      </c>
      <c r="G6" s="48">
        <v>0.57991757727624604</v>
      </c>
      <c r="H6" s="48">
        <v>1.2901444160419899</v>
      </c>
      <c r="I6" s="48">
        <v>1.9141850998847501</v>
      </c>
      <c r="J6" s="48">
        <v>2.6386720637732299</v>
      </c>
      <c r="K6" s="48">
        <v>3.2797190267266401</v>
      </c>
      <c r="L6" s="48">
        <v>3.8252139946530601</v>
      </c>
      <c r="M6" s="48">
        <v>4.1624274514841604</v>
      </c>
      <c r="N6" s="48">
        <v>9.8057519787269308E-3</v>
      </c>
      <c r="O6" s="48">
        <v>0.33042360919251501</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6.5053771943359602E-3</v>
      </c>
      <c r="E8" s="48">
        <v>7.3337874855604497E-4</v>
      </c>
      <c r="F8" s="48">
        <v>0.326999963664931</v>
      </c>
      <c r="G8" s="48">
        <v>0.57520667350715204</v>
      </c>
      <c r="H8" s="48">
        <v>1.28346550669195</v>
      </c>
      <c r="I8" s="48">
        <v>1.90164719813257</v>
      </c>
      <c r="J8" s="48">
        <v>2.65637184362097</v>
      </c>
      <c r="K8" s="48">
        <v>3.2677369875795099</v>
      </c>
      <c r="L8" s="48">
        <v>3.8514825915949502</v>
      </c>
      <c r="M8" s="48">
        <v>4.0796165287866204</v>
      </c>
      <c r="N8" s="48">
        <v>9.4526370340148099E-3</v>
      </c>
      <c r="O8" s="48">
        <v>0.32760416637047401</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6.2670315323682998E-3</v>
      </c>
      <c r="E10" s="48">
        <v>7.5554028014422701E-4</v>
      </c>
      <c r="F10" s="48">
        <v>0.31924730931003098</v>
      </c>
      <c r="G10" s="48">
        <v>0.56821633216885004</v>
      </c>
      <c r="H10" s="48">
        <v>1.2910517471266301</v>
      </c>
      <c r="I10" s="48">
        <v>2.00418016210403</v>
      </c>
      <c r="J10" s="48">
        <v>2.7263344191760202</v>
      </c>
      <c r="K10" s="48">
        <v>3.6131858939280099</v>
      </c>
      <c r="L10" s="48">
        <v>4.0830696200093097</v>
      </c>
      <c r="M10" s="48">
        <v>4.4731661473172899</v>
      </c>
      <c r="N10" s="48">
        <v>2.57631361679954E-3</v>
      </c>
      <c r="O10" s="48">
        <v>0.32702973206581099</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0.99324973152540597</v>
      </c>
      <c r="E12" s="41">
        <v>0.99049595897853804</v>
      </c>
      <c r="F12" s="41">
        <v>0.97974423772233599</v>
      </c>
      <c r="G12" s="41">
        <v>0.97899212021767401</v>
      </c>
      <c r="H12" s="41">
        <v>0.97119351856773195</v>
      </c>
      <c r="I12" s="41">
        <v>0.96192069883262199</v>
      </c>
      <c r="J12" s="41">
        <v>0.96156477479884905</v>
      </c>
      <c r="K12" s="41">
        <v>0.93237010272878096</v>
      </c>
      <c r="L12" s="41">
        <v>0.91918073652017296</v>
      </c>
      <c r="M12" s="41">
        <v>0.89264734772513299</v>
      </c>
      <c r="N12" s="41">
        <v>0.86276803174113204</v>
      </c>
      <c r="O12" s="45">
        <v>0.81296535050936203</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5">
        <v>0.98391104476214097</v>
      </c>
      <c r="E14" s="45">
        <v>0.98315139153971598</v>
      </c>
      <c r="F14" s="36">
        <v>0.95622741608705597</v>
      </c>
      <c r="G14" s="36">
        <v>0.974747295769123</v>
      </c>
      <c r="H14" s="36">
        <v>0.97669007920201301</v>
      </c>
      <c r="I14" s="36">
        <v>0.948256620439767</v>
      </c>
      <c r="J14" s="34">
        <v>0.92836581282333497</v>
      </c>
      <c r="K14" s="34">
        <v>0.91642206794494396</v>
      </c>
      <c r="L14" s="34">
        <v>0.86591215154799095</v>
      </c>
      <c r="M14" s="34">
        <v>0.83910532543382099</v>
      </c>
      <c r="N14" s="34">
        <v>0.74608807072110905</v>
      </c>
      <c r="O14" s="34">
        <v>0.67159209430798195</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34">
        <v>0.99048027854985199</v>
      </c>
      <c r="E16" s="34">
        <v>0.97593817097304103</v>
      </c>
      <c r="F16" s="34">
        <v>0.96233149182085997</v>
      </c>
      <c r="G16" s="34">
        <v>0.97359297349506702</v>
      </c>
      <c r="H16" s="34">
        <v>0.95093984863867398</v>
      </c>
      <c r="I16" s="34">
        <v>0.93128017143948505</v>
      </c>
      <c r="J16" s="34">
        <v>0.88710549827764595</v>
      </c>
      <c r="K16" s="34">
        <v>0.83384714104854196</v>
      </c>
      <c r="L16" s="34">
        <v>0.75449368221061897</v>
      </c>
      <c r="M16" s="34">
        <v>0.67776953750952296</v>
      </c>
      <c r="N16" s="34">
        <v>0.56309374790058797</v>
      </c>
      <c r="O16" s="34">
        <v>0.444824404407065</v>
      </c>
    </row>
    <row r="17" spans="1:21"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21" x14ac:dyDescent="0.2">
      <c r="A18" s="46" t="s">
        <v>586</v>
      </c>
      <c r="B18" s="51">
        <v>0</v>
      </c>
      <c r="C18" s="46" t="s">
        <v>600</v>
      </c>
      <c r="D18" s="34">
        <v>0.98609830720412095</v>
      </c>
      <c r="E18" s="34">
        <v>0.970137987855624</v>
      </c>
      <c r="F18" s="34">
        <v>0.96563527685218897</v>
      </c>
      <c r="G18" s="34">
        <v>0.93225240699975498</v>
      </c>
      <c r="H18" s="34">
        <v>0.89911957201035597</v>
      </c>
      <c r="I18" s="34">
        <v>0.87018666814609602</v>
      </c>
      <c r="J18" s="34">
        <v>0.77861766581250302</v>
      </c>
      <c r="K18" s="34">
        <v>0.68278642837659997</v>
      </c>
      <c r="L18" s="34">
        <v>0.560297833191443</v>
      </c>
      <c r="M18" s="34">
        <v>0.42358437059059401</v>
      </c>
      <c r="N18" s="34">
        <v>0.31351661116704099</v>
      </c>
      <c r="O18" s="34">
        <v>0.21205188207959999</v>
      </c>
    </row>
    <row r="19" spans="1:21"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21" x14ac:dyDescent="0.2">
      <c r="A20" s="46" t="s">
        <v>586</v>
      </c>
      <c r="B20" s="51">
        <v>0</v>
      </c>
      <c r="C20" s="46" t="s">
        <v>600</v>
      </c>
      <c r="D20" s="34">
        <v>0.96477548637803101</v>
      </c>
      <c r="E20" s="34">
        <v>0.93935021644599703</v>
      </c>
      <c r="F20" s="34">
        <v>0.90717761009512699</v>
      </c>
      <c r="G20" s="34">
        <v>0.86920139551837305</v>
      </c>
      <c r="H20" s="34">
        <v>0.78811420366916396</v>
      </c>
      <c r="I20" s="34">
        <v>0.69781010760278195</v>
      </c>
      <c r="J20" s="34">
        <v>0.58010918184010796</v>
      </c>
      <c r="K20" s="34">
        <v>0.44816381144348</v>
      </c>
      <c r="L20" s="34">
        <v>0.31794461618429898</v>
      </c>
      <c r="M20" s="34">
        <v>0.21526887027773001</v>
      </c>
      <c r="N20" s="34">
        <v>0.12786141427917699</v>
      </c>
      <c r="O20" s="34">
        <v>7.1204056056523995E-2</v>
      </c>
    </row>
    <row r="21" spans="1:21"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21" x14ac:dyDescent="0.2">
      <c r="A22" s="46" t="s">
        <v>586</v>
      </c>
      <c r="B22" s="51">
        <v>0</v>
      </c>
      <c r="C22" s="46" t="s">
        <v>600</v>
      </c>
      <c r="D22" s="34">
        <v>0.76680132140208601</v>
      </c>
      <c r="E22" s="34">
        <v>0.60123385568551202</v>
      </c>
      <c r="F22" s="34">
        <v>0.49598149402828501</v>
      </c>
      <c r="G22" s="34">
        <v>0.39207051618955702</v>
      </c>
      <c r="H22" s="34">
        <v>0.26207776944009997</v>
      </c>
      <c r="I22" s="34">
        <v>0.16208060220936099</v>
      </c>
      <c r="J22" s="34">
        <v>9.0484266840008806E-2</v>
      </c>
      <c r="K22" s="34">
        <v>4.33139154531305E-2</v>
      </c>
      <c r="L22" s="34">
        <v>2.0023662943429499E-2</v>
      </c>
      <c r="M22" s="34">
        <v>5.5705134537060398E-3</v>
      </c>
      <c r="N22" s="34">
        <v>2.5195921815277301E-3</v>
      </c>
      <c r="O22" s="34">
        <v>4.3783580139225E-4</v>
      </c>
    </row>
    <row r="23" spans="1:21"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21" x14ac:dyDescent="0.2">
      <c r="A24" s="47" t="s">
        <v>586</v>
      </c>
      <c r="B24" s="49">
        <v>0</v>
      </c>
      <c r="C24" s="47" t="s">
        <v>600</v>
      </c>
      <c r="D24" s="34">
        <v>0.27690599935522298</v>
      </c>
      <c r="E24" s="34">
        <v>0.12939219025021001</v>
      </c>
      <c r="F24" s="34">
        <v>8.1207183421278598E-2</v>
      </c>
      <c r="G24" s="34">
        <v>4.2265741252362599E-2</v>
      </c>
      <c r="H24" s="34">
        <v>1.9653668242576802E-2</v>
      </c>
      <c r="I24" s="34">
        <v>6.6971380304213504E-3</v>
      </c>
      <c r="J24" s="34">
        <v>1.56990498217278E-3</v>
      </c>
      <c r="K24" s="34">
        <v>7.2293804828647498E-4</v>
      </c>
      <c r="L24" s="34"/>
      <c r="M24" s="35"/>
      <c r="N24" s="35"/>
      <c r="O24" s="35"/>
      <c r="P24" s="34"/>
      <c r="Q24" s="34"/>
    </row>
    <row r="25" spans="1:21" x14ac:dyDescent="0.2">
      <c r="A25" s="42" t="s">
        <v>588</v>
      </c>
      <c r="B25" s="43">
        <v>15</v>
      </c>
      <c r="C25" s="42" t="s">
        <v>587</v>
      </c>
      <c r="D25" s="36">
        <v>0.51300000000000001</v>
      </c>
      <c r="E25" s="36">
        <v>14.897</v>
      </c>
      <c r="F25" s="36">
        <v>20.896999999999998</v>
      </c>
      <c r="G25" s="36">
        <v>32.889000000000003</v>
      </c>
      <c r="H25" s="36">
        <v>56.886000000000003</v>
      </c>
      <c r="I25" s="36">
        <v>0.51300000000000001</v>
      </c>
      <c r="J25" s="36"/>
      <c r="K25" s="34"/>
      <c r="L25" s="34"/>
      <c r="M25" s="34"/>
      <c r="N25" s="34"/>
      <c r="O25" s="34"/>
      <c r="P25" s="34"/>
      <c r="Q25" s="34"/>
      <c r="R25" s="34"/>
      <c r="S25" s="34"/>
      <c r="T25" s="34"/>
      <c r="U25" s="34"/>
    </row>
    <row r="26" spans="1:21" ht="12.75" x14ac:dyDescent="0.25">
      <c r="A26" s="46" t="s">
        <v>586</v>
      </c>
      <c r="B26" s="51">
        <v>0</v>
      </c>
      <c r="C26" s="46" t="s">
        <v>599</v>
      </c>
      <c r="D26" s="52">
        <v>0.43356905937022699</v>
      </c>
      <c r="E26" s="52">
        <v>0.39612236333630302</v>
      </c>
      <c r="F26" s="52">
        <v>0.39023233343581198</v>
      </c>
      <c r="G26" s="52">
        <v>0.38669431252636799</v>
      </c>
      <c r="H26" s="52">
        <v>0.37721760502301699</v>
      </c>
      <c r="I26" s="52">
        <v>0.43262836281889799</v>
      </c>
      <c r="J26" s="36"/>
      <c r="K26" s="34"/>
      <c r="L26" s="34"/>
      <c r="M26" s="34"/>
      <c r="N26" s="34"/>
      <c r="O26" s="34"/>
      <c r="P26" s="34"/>
      <c r="Q26" s="34"/>
      <c r="R26" s="34"/>
      <c r="S26" s="34"/>
      <c r="T26" s="34"/>
      <c r="U26" s="34"/>
    </row>
    <row r="27" spans="1:21" x14ac:dyDescent="0.2">
      <c r="A27" s="47" t="s">
        <v>588</v>
      </c>
      <c r="B27" s="49">
        <v>15</v>
      </c>
      <c r="C27" s="47" t="s">
        <v>587</v>
      </c>
      <c r="D27" s="36">
        <v>0.51300000000000001</v>
      </c>
      <c r="E27" s="36">
        <v>16.902000000000001</v>
      </c>
      <c r="F27" s="36">
        <v>22.9</v>
      </c>
      <c r="G27" s="36">
        <v>34.892000000000003</v>
      </c>
      <c r="H27" s="36">
        <v>58.89</v>
      </c>
      <c r="I27" s="36">
        <v>0.51300000000000001</v>
      </c>
      <c r="J27" s="36"/>
    </row>
    <row r="28" spans="1:21" ht="12.75" x14ac:dyDescent="0.25">
      <c r="A28" s="46" t="s">
        <v>586</v>
      </c>
      <c r="B28" s="51">
        <v>0</v>
      </c>
      <c r="C28" s="46" t="s">
        <v>599</v>
      </c>
      <c r="D28" s="52">
        <v>0.43182366027060398</v>
      </c>
      <c r="E28" s="52">
        <v>0.396927437043265</v>
      </c>
      <c r="F28" s="52">
        <v>0.39481070718111</v>
      </c>
      <c r="G28" s="52">
        <v>0.38842734784702598</v>
      </c>
      <c r="H28" s="52">
        <v>0.38012631919751599</v>
      </c>
      <c r="I28" s="52">
        <v>0.43340748661517497</v>
      </c>
      <c r="J28" s="36"/>
    </row>
    <row r="29" spans="1:21" x14ac:dyDescent="0.2">
      <c r="A29" s="47" t="s">
        <v>588</v>
      </c>
      <c r="B29" s="49">
        <v>15</v>
      </c>
      <c r="C29" s="47" t="s">
        <v>587</v>
      </c>
      <c r="D29" s="36">
        <v>0.51300000000000001</v>
      </c>
      <c r="E29" s="36">
        <v>18.907</v>
      </c>
      <c r="F29" s="36">
        <v>24.902000000000001</v>
      </c>
      <c r="G29" s="36">
        <v>36.895000000000003</v>
      </c>
      <c r="H29" s="36">
        <v>60.893999999999998</v>
      </c>
      <c r="I29" s="36">
        <v>0.51200000000000001</v>
      </c>
      <c r="J29" s="36"/>
    </row>
    <row r="30" spans="1:21" ht="12.75" x14ac:dyDescent="0.25">
      <c r="A30" s="46" t="s">
        <v>586</v>
      </c>
      <c r="B30" s="51">
        <v>0</v>
      </c>
      <c r="C30" s="46" t="s">
        <v>599</v>
      </c>
      <c r="D30" s="52">
        <v>0.43763181395393702</v>
      </c>
      <c r="E30" s="52">
        <v>0.38942394443728201</v>
      </c>
      <c r="F30" s="52">
        <v>0.38724147569490103</v>
      </c>
      <c r="G30" s="52">
        <v>0.38343264972993102</v>
      </c>
      <c r="H30" s="52">
        <v>0.37734227901443002</v>
      </c>
      <c r="I30" s="52">
        <v>0.43578814001259703</v>
      </c>
      <c r="J30" s="36"/>
    </row>
    <row r="31" spans="1:21" x14ac:dyDescent="0.2">
      <c r="A31" s="33"/>
      <c r="B31" s="49"/>
      <c r="C31" s="53"/>
      <c r="Q31" s="34"/>
    </row>
    <row r="32" spans="1:21" x14ac:dyDescent="0.2">
      <c r="D32" s="35"/>
      <c r="E32" s="35"/>
      <c r="F32" s="35"/>
      <c r="G32" s="35"/>
      <c r="H32" s="35"/>
      <c r="I32" s="35"/>
      <c r="J32" s="35"/>
      <c r="K32" s="35"/>
      <c r="Q32" s="34"/>
    </row>
    <row r="33" spans="2:17" x14ac:dyDescent="0.2">
      <c r="C33" s="36"/>
    </row>
    <row r="34" spans="2:17" x14ac:dyDescent="0.2">
      <c r="C34" s="36"/>
      <c r="I34" s="35"/>
      <c r="J34" s="35"/>
    </row>
    <row r="35" spans="2:17" x14ac:dyDescent="0.2">
      <c r="B35" s="54"/>
      <c r="C35" s="54"/>
    </row>
    <row r="36" spans="2:17" x14ac:dyDescent="0.2">
      <c r="C36" s="36"/>
      <c r="P36" s="40"/>
      <c r="Q36" s="35"/>
    </row>
    <row r="37" spans="2:17" x14ac:dyDescent="0.2">
      <c r="C37" s="36"/>
      <c r="P37" s="40"/>
      <c r="Q37" s="40"/>
    </row>
    <row r="38" spans="2:17" x14ac:dyDescent="0.2">
      <c r="C38" s="36"/>
      <c r="P38" s="40"/>
      <c r="Q38" s="35"/>
    </row>
    <row r="39" spans="2:17" x14ac:dyDescent="0.2">
      <c r="C39" s="36"/>
      <c r="G39" s="35"/>
      <c r="H39" s="35"/>
      <c r="I39" s="35"/>
      <c r="J39" s="35"/>
      <c r="K39" s="35"/>
      <c r="L39" s="35"/>
      <c r="M39" s="35"/>
      <c r="N39" s="35"/>
      <c r="O39" s="35"/>
      <c r="P39" s="35"/>
      <c r="Q39" s="40"/>
    </row>
    <row r="40" spans="2:17" x14ac:dyDescent="0.2">
      <c r="C40" s="36"/>
      <c r="P40" s="40"/>
      <c r="Q40" s="35"/>
    </row>
    <row r="41" spans="2:17" x14ac:dyDescent="0.2">
      <c r="C41" s="36"/>
      <c r="P41" s="35"/>
      <c r="Q41" s="35"/>
    </row>
    <row r="42" spans="2:17" x14ac:dyDescent="0.2">
      <c r="C42" s="36"/>
    </row>
    <row r="43" spans="2:17" x14ac:dyDescent="0.2">
      <c r="C43" s="36"/>
    </row>
    <row r="44" spans="2:17" x14ac:dyDescent="0.2">
      <c r="C44" s="36"/>
    </row>
    <row r="45" spans="2:17" x14ac:dyDescent="0.2">
      <c r="C45" s="36"/>
    </row>
    <row r="46" spans="2:17" x14ac:dyDescent="0.2">
      <c r="C46" s="36"/>
    </row>
    <row r="47" spans="2:17" x14ac:dyDescent="0.2">
      <c r="C47" s="36"/>
    </row>
    <row r="48" spans="2:17" x14ac:dyDescent="0.2">
      <c r="C48" s="36"/>
    </row>
    <row r="49" spans="3:17" x14ac:dyDescent="0.2">
      <c r="C49" s="36"/>
    </row>
    <row r="50" spans="3:17" x14ac:dyDescent="0.2">
      <c r="C50" s="36"/>
    </row>
    <row r="51" spans="3:17" x14ac:dyDescent="0.2">
      <c r="C51" s="36"/>
    </row>
    <row r="52" spans="3:17" x14ac:dyDescent="0.2">
      <c r="C52" s="36"/>
    </row>
    <row r="53" spans="3:17" x14ac:dyDescent="0.2">
      <c r="C53" s="36"/>
    </row>
    <row r="54" spans="3:17" x14ac:dyDescent="0.2">
      <c r="C54" s="36"/>
    </row>
    <row r="55" spans="3:17" x14ac:dyDescent="0.2">
      <c r="C55" s="36"/>
    </row>
    <row r="56" spans="3:17" x14ac:dyDescent="0.2">
      <c r="C56" s="36"/>
    </row>
    <row r="57" spans="3:17" x14ac:dyDescent="0.2">
      <c r="C57" s="36"/>
    </row>
    <row r="58" spans="3:17" x14ac:dyDescent="0.2">
      <c r="C58" s="36"/>
      <c r="D58" s="35"/>
      <c r="E58" s="35"/>
      <c r="F58" s="35"/>
      <c r="G58" s="35"/>
      <c r="H58" s="35"/>
      <c r="I58" s="35"/>
      <c r="J58" s="35"/>
      <c r="K58" s="35"/>
      <c r="L58" s="35"/>
      <c r="M58" s="35"/>
      <c r="N58" s="35"/>
      <c r="O58" s="35"/>
      <c r="P58" s="34"/>
      <c r="Q58" s="34"/>
    </row>
    <row r="59" spans="3:17" x14ac:dyDescent="0.2">
      <c r="C59" s="36"/>
      <c r="D59" s="35"/>
      <c r="E59" s="35"/>
      <c r="F59" s="35"/>
      <c r="G59" s="35"/>
      <c r="H59" s="35"/>
      <c r="I59" s="35"/>
      <c r="J59" s="35"/>
      <c r="K59" s="35"/>
      <c r="L59" s="35"/>
      <c r="M59" s="35"/>
      <c r="N59" s="35"/>
      <c r="O59" s="35"/>
      <c r="P59" s="34"/>
      <c r="Q59" s="34"/>
    </row>
    <row r="60" spans="3:17" x14ac:dyDescent="0.2">
      <c r="C60" s="36"/>
      <c r="D60" s="35"/>
      <c r="E60" s="35"/>
      <c r="F60" s="35"/>
      <c r="G60" s="35"/>
      <c r="H60" s="35"/>
      <c r="I60" s="35"/>
      <c r="J60" s="35"/>
      <c r="K60" s="35"/>
      <c r="L60" s="35"/>
      <c r="M60" s="35"/>
      <c r="N60" s="35"/>
      <c r="O60" s="35"/>
      <c r="P60" s="34"/>
      <c r="Q60" s="34"/>
    </row>
    <row r="61" spans="3:17" x14ac:dyDescent="0.2">
      <c r="C61" s="36"/>
      <c r="D61" s="35"/>
      <c r="E61" s="35"/>
      <c r="F61" s="35"/>
      <c r="G61" s="35"/>
      <c r="H61" s="35"/>
      <c r="I61" s="35"/>
      <c r="J61" s="35"/>
      <c r="K61" s="35"/>
      <c r="L61" s="35"/>
      <c r="M61" s="35"/>
      <c r="N61" s="35"/>
      <c r="O61" s="35"/>
      <c r="P61" s="34"/>
      <c r="Q61" s="34"/>
    </row>
    <row r="62" spans="3:17" x14ac:dyDescent="0.2">
      <c r="C62" s="36"/>
      <c r="D62" s="35"/>
      <c r="E62" s="35"/>
      <c r="F62" s="35"/>
      <c r="G62" s="35"/>
      <c r="H62" s="35"/>
      <c r="I62" s="35"/>
      <c r="J62" s="35"/>
      <c r="K62" s="35"/>
      <c r="L62" s="35"/>
      <c r="M62" s="35"/>
      <c r="N62" s="35"/>
      <c r="O62" s="35"/>
      <c r="P62" s="34"/>
      <c r="Q62" s="34"/>
    </row>
    <row r="63" spans="3:17" x14ac:dyDescent="0.2">
      <c r="C63" s="36"/>
      <c r="D63" s="35"/>
      <c r="E63" s="35"/>
      <c r="F63" s="35"/>
      <c r="G63" s="35"/>
      <c r="H63" s="35"/>
      <c r="I63" s="35"/>
      <c r="J63" s="35"/>
      <c r="K63" s="35"/>
      <c r="L63" s="35"/>
      <c r="M63" s="35"/>
      <c r="N63" s="35"/>
      <c r="O63" s="35"/>
      <c r="P63" s="34"/>
      <c r="Q63" s="34"/>
    </row>
    <row r="64" spans="3:17" x14ac:dyDescent="0.2">
      <c r="C64" s="36"/>
      <c r="D64" s="35"/>
      <c r="E64" s="35"/>
      <c r="F64" s="35"/>
      <c r="G64" s="35"/>
      <c r="H64" s="35"/>
      <c r="I64" s="35"/>
      <c r="J64" s="35"/>
      <c r="K64" s="35"/>
      <c r="L64" s="35"/>
      <c r="M64" s="35"/>
      <c r="N64" s="35"/>
      <c r="O64" s="35"/>
      <c r="P64" s="34"/>
      <c r="Q64" s="34"/>
    </row>
    <row r="65" spans="3:17" x14ac:dyDescent="0.2">
      <c r="C65" s="36"/>
      <c r="D65" s="35"/>
      <c r="E65" s="35"/>
      <c r="F65" s="35"/>
      <c r="G65" s="35"/>
      <c r="H65" s="35"/>
      <c r="I65" s="35"/>
      <c r="J65" s="35"/>
      <c r="K65" s="35"/>
      <c r="L65" s="35"/>
      <c r="M65" s="35"/>
      <c r="N65" s="35"/>
      <c r="O65" s="35"/>
      <c r="P65" s="34"/>
      <c r="Q65" s="34"/>
    </row>
    <row r="66" spans="3:17" x14ac:dyDescent="0.2">
      <c r="C66" s="36"/>
      <c r="D66" s="35"/>
      <c r="E66" s="35"/>
      <c r="F66" s="35"/>
      <c r="G66" s="35"/>
      <c r="H66" s="35"/>
      <c r="I66" s="35"/>
      <c r="J66" s="35"/>
      <c r="K66" s="35"/>
      <c r="L66" s="35"/>
      <c r="M66" s="35"/>
      <c r="N66" s="35"/>
      <c r="O66" s="35"/>
      <c r="P66" s="34"/>
      <c r="Q66" s="34"/>
    </row>
    <row r="67" spans="3:17" x14ac:dyDescent="0.2">
      <c r="C67" s="36"/>
      <c r="D67" s="35"/>
      <c r="E67" s="35"/>
      <c r="F67" s="35"/>
      <c r="G67" s="35"/>
      <c r="H67" s="35"/>
      <c r="I67" s="35"/>
      <c r="J67" s="35"/>
      <c r="K67" s="35"/>
      <c r="L67" s="35"/>
      <c r="M67" s="35"/>
      <c r="N67" s="35"/>
      <c r="O67" s="35"/>
      <c r="P67" s="34"/>
      <c r="Q67" s="34"/>
    </row>
    <row r="68" spans="3:17" x14ac:dyDescent="0.2">
      <c r="C68" s="36"/>
      <c r="D68" s="35"/>
      <c r="E68" s="35"/>
      <c r="F68" s="35"/>
      <c r="G68" s="35"/>
      <c r="H68" s="35"/>
      <c r="I68" s="35"/>
      <c r="J68" s="35"/>
      <c r="K68" s="35"/>
      <c r="L68" s="35"/>
      <c r="M68" s="35"/>
      <c r="N68" s="35"/>
      <c r="O68" s="35"/>
      <c r="P68" s="34"/>
      <c r="Q68" s="34"/>
    </row>
    <row r="69" spans="3:17" x14ac:dyDescent="0.2">
      <c r="C69" s="36"/>
      <c r="D69" s="35"/>
      <c r="E69" s="35"/>
      <c r="F69" s="35"/>
      <c r="G69" s="35"/>
      <c r="H69" s="35"/>
      <c r="I69" s="35"/>
      <c r="J69" s="35"/>
      <c r="K69" s="35"/>
      <c r="L69" s="35"/>
      <c r="M69" s="35"/>
      <c r="N69" s="35"/>
      <c r="O69" s="35"/>
      <c r="P69" s="34"/>
      <c r="Q69" s="34"/>
    </row>
    <row r="70" spans="3:17" x14ac:dyDescent="0.2">
      <c r="C70" s="36"/>
      <c r="D70" s="35"/>
      <c r="E70" s="35"/>
      <c r="F70" s="35"/>
      <c r="G70" s="35"/>
      <c r="H70" s="35"/>
      <c r="I70" s="35"/>
      <c r="J70" s="35"/>
      <c r="K70" s="35"/>
      <c r="L70" s="35"/>
      <c r="M70" s="35"/>
      <c r="N70" s="35"/>
      <c r="O70" s="35"/>
      <c r="P70" s="34"/>
      <c r="Q70" s="34"/>
    </row>
    <row r="71" spans="3:17" x14ac:dyDescent="0.2">
      <c r="C71" s="36"/>
      <c r="D71" s="35"/>
      <c r="E71" s="35"/>
      <c r="F71" s="35"/>
      <c r="G71" s="35"/>
      <c r="H71" s="35"/>
      <c r="I71" s="35"/>
      <c r="J71" s="35"/>
      <c r="K71" s="35"/>
      <c r="L71" s="35"/>
      <c r="M71" s="35"/>
      <c r="N71" s="35"/>
      <c r="O71" s="35"/>
      <c r="P71" s="34"/>
      <c r="Q71" s="34"/>
    </row>
    <row r="72" spans="3:17" x14ac:dyDescent="0.2">
      <c r="C72" s="36"/>
      <c r="D72" s="35"/>
      <c r="E72" s="35"/>
      <c r="F72" s="35"/>
      <c r="G72" s="35"/>
      <c r="H72" s="35"/>
      <c r="I72" s="35"/>
      <c r="J72" s="35"/>
      <c r="K72" s="35"/>
      <c r="L72" s="35"/>
      <c r="M72" s="35"/>
      <c r="N72" s="35"/>
      <c r="O72" s="35"/>
      <c r="P72" s="34"/>
      <c r="Q72" s="34"/>
    </row>
    <row r="73" spans="3:17" x14ac:dyDescent="0.2">
      <c r="C73" s="36"/>
      <c r="D73" s="35"/>
      <c r="E73" s="35"/>
      <c r="F73" s="35"/>
      <c r="G73" s="35"/>
      <c r="H73" s="35"/>
      <c r="I73" s="35"/>
      <c r="J73" s="35"/>
      <c r="K73" s="35"/>
      <c r="L73" s="35"/>
      <c r="M73" s="35"/>
      <c r="N73" s="35"/>
      <c r="O73" s="35"/>
      <c r="P73" s="34"/>
      <c r="Q73" s="34"/>
    </row>
    <row r="74" spans="3:17" x14ac:dyDescent="0.2">
      <c r="C74" s="36"/>
      <c r="D74" s="35"/>
      <c r="E74" s="35"/>
      <c r="F74" s="35"/>
      <c r="G74" s="35"/>
      <c r="H74" s="35"/>
      <c r="I74" s="35"/>
      <c r="J74" s="35"/>
      <c r="K74" s="35"/>
      <c r="L74" s="35"/>
      <c r="M74" s="35"/>
      <c r="N74" s="35"/>
      <c r="O74" s="35"/>
      <c r="P74" s="34"/>
      <c r="Q74" s="34"/>
    </row>
    <row r="75" spans="3:17" x14ac:dyDescent="0.2">
      <c r="C75" s="36"/>
      <c r="D75" s="35"/>
      <c r="E75" s="35"/>
      <c r="F75" s="35"/>
      <c r="G75" s="35"/>
      <c r="H75" s="35"/>
      <c r="I75" s="35"/>
      <c r="J75" s="35"/>
      <c r="K75" s="35"/>
      <c r="L75" s="35"/>
      <c r="M75" s="35"/>
      <c r="N75" s="35"/>
      <c r="O75" s="35"/>
      <c r="P75" s="34"/>
      <c r="Q75" s="34"/>
    </row>
    <row r="76" spans="3:17" x14ac:dyDescent="0.2">
      <c r="C76" s="36"/>
      <c r="D76" s="35"/>
      <c r="E76" s="35"/>
      <c r="F76" s="35"/>
      <c r="G76" s="35"/>
      <c r="H76" s="35"/>
      <c r="I76" s="35"/>
      <c r="J76" s="35"/>
      <c r="K76" s="35"/>
      <c r="L76" s="35"/>
      <c r="M76" s="35"/>
      <c r="N76" s="35"/>
      <c r="O76" s="35"/>
      <c r="P76" s="34"/>
      <c r="Q76" s="34"/>
    </row>
    <row r="77" spans="3:17" x14ac:dyDescent="0.2">
      <c r="C77" s="36"/>
      <c r="D77" s="35"/>
      <c r="E77" s="35"/>
      <c r="F77" s="35"/>
      <c r="G77" s="35"/>
      <c r="H77" s="35"/>
      <c r="I77" s="35"/>
      <c r="J77" s="35"/>
      <c r="K77" s="35"/>
      <c r="L77" s="35"/>
      <c r="M77" s="35"/>
      <c r="N77" s="35"/>
      <c r="O77" s="35"/>
      <c r="P77" s="34"/>
      <c r="Q77" s="34"/>
    </row>
    <row r="78" spans="3:17" x14ac:dyDescent="0.2">
      <c r="C78" s="36"/>
      <c r="D78" s="35"/>
      <c r="E78" s="35"/>
      <c r="F78" s="35"/>
      <c r="G78" s="35"/>
      <c r="H78" s="35"/>
      <c r="I78" s="35"/>
      <c r="J78" s="35"/>
      <c r="K78" s="35"/>
      <c r="L78" s="35"/>
      <c r="M78" s="35"/>
      <c r="N78" s="35"/>
      <c r="O78" s="35"/>
      <c r="P78" s="34"/>
      <c r="Q78" s="34"/>
    </row>
    <row r="79" spans="3:17" x14ac:dyDescent="0.2">
      <c r="C79" s="36"/>
      <c r="D79" s="35"/>
      <c r="E79" s="35"/>
      <c r="F79" s="35"/>
      <c r="G79" s="35"/>
      <c r="H79" s="35"/>
      <c r="I79" s="35"/>
      <c r="J79" s="35"/>
      <c r="K79" s="35"/>
      <c r="L79" s="35"/>
      <c r="M79" s="35"/>
      <c r="N79" s="35"/>
      <c r="O79" s="35"/>
      <c r="P79" s="34"/>
      <c r="Q79" s="34"/>
    </row>
    <row r="80" spans="3:17" x14ac:dyDescent="0.2">
      <c r="C80" s="36"/>
      <c r="D80" s="35"/>
      <c r="E80" s="35"/>
      <c r="F80" s="35"/>
      <c r="G80" s="35"/>
      <c r="H80" s="35"/>
      <c r="I80" s="35"/>
      <c r="J80" s="35"/>
      <c r="K80" s="35"/>
      <c r="L80" s="35"/>
      <c r="M80" s="35"/>
      <c r="N80" s="35"/>
      <c r="O80" s="35"/>
      <c r="P80" s="34"/>
      <c r="Q80" s="34"/>
    </row>
    <row r="81" spans="3:17" x14ac:dyDescent="0.2">
      <c r="C81" s="36"/>
      <c r="D81" s="35"/>
      <c r="E81" s="35"/>
      <c r="F81" s="35"/>
      <c r="G81" s="35"/>
      <c r="H81" s="35"/>
      <c r="I81" s="35"/>
      <c r="J81" s="35"/>
      <c r="K81" s="35"/>
      <c r="L81" s="35"/>
      <c r="M81" s="35"/>
      <c r="N81" s="35"/>
      <c r="O81" s="35"/>
      <c r="P81" s="34"/>
      <c r="Q81" s="34"/>
    </row>
    <row r="82" spans="3:17" x14ac:dyDescent="0.2">
      <c r="C82" s="36"/>
    </row>
    <row r="83" spans="3:17" x14ac:dyDescent="0.2">
      <c r="C83" s="36"/>
    </row>
    <row r="84" spans="3:17" x14ac:dyDescent="0.2">
      <c r="C84" s="36"/>
    </row>
    <row r="85" spans="3:17" x14ac:dyDescent="0.2">
      <c r="C85" s="36"/>
    </row>
    <row r="86" spans="3:17" x14ac:dyDescent="0.2">
      <c r="C86" s="36"/>
    </row>
    <row r="87" spans="3:17" x14ac:dyDescent="0.2">
      <c r="C87" s="36"/>
    </row>
    <row r="88" spans="3:17" x14ac:dyDescent="0.2">
      <c r="C88" s="36"/>
    </row>
    <row r="89" spans="3:17" x14ac:dyDescent="0.2">
      <c r="C89" s="36"/>
    </row>
    <row r="90" spans="3:17" x14ac:dyDescent="0.2">
      <c r="C90" s="36"/>
    </row>
    <row r="91" spans="3:17" x14ac:dyDescent="0.2">
      <c r="C91" s="36"/>
    </row>
    <row r="92" spans="3:17" x14ac:dyDescent="0.2">
      <c r="C92" s="36"/>
    </row>
    <row r="93" spans="3:17" x14ac:dyDescent="0.2">
      <c r="C93" s="36"/>
    </row>
    <row r="94" spans="3:17" x14ac:dyDescent="0.2">
      <c r="C94" s="36"/>
    </row>
    <row r="95" spans="3:17" x14ac:dyDescent="0.2">
      <c r="C95" s="36"/>
    </row>
    <row r="96" spans="3:17" x14ac:dyDescent="0.2">
      <c r="C96" s="36"/>
    </row>
    <row r="97" spans="3:3" x14ac:dyDescent="0.2">
      <c r="C97" s="36"/>
    </row>
    <row r="98" spans="3:3" x14ac:dyDescent="0.2">
      <c r="C98" s="36"/>
    </row>
    <row r="99" spans="3:3" x14ac:dyDescent="0.2">
      <c r="C99" s="36"/>
    </row>
    <row r="100" spans="3:3" x14ac:dyDescent="0.2">
      <c r="C100" s="36"/>
    </row>
    <row r="101" spans="3:3" x14ac:dyDescent="0.2">
      <c r="C101" s="36"/>
    </row>
    <row r="102" spans="3:3" x14ac:dyDescent="0.2">
      <c r="C102" s="36"/>
    </row>
    <row r="103" spans="3:3" x14ac:dyDescent="0.2">
      <c r="C103" s="36"/>
    </row>
    <row r="104" spans="3:3" x14ac:dyDescent="0.2">
      <c r="C104" s="36"/>
    </row>
    <row r="105" spans="3:3" x14ac:dyDescent="0.2">
      <c r="C105" s="36"/>
    </row>
    <row r="106" spans="3:3" x14ac:dyDescent="0.2">
      <c r="C106" s="36"/>
    </row>
  </sheetData>
  <pageMargins left="0.7" right="0.7" top="0.75" bottom="0.75" header="0.3" footer="0.3"/>
  <pageSetup paperSize="9" orientation="portrait"/>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30B8A-B5E0-EF40-9BDE-D0609D568F2A}">
  <dimension ref="A1:CG113"/>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614</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7.0620000000000003</v>
      </c>
      <c r="E3" s="50">
        <v>1.5369999999999999</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1.3667890656874701E-2</v>
      </c>
      <c r="E6" s="48">
        <v>6.5634940528025605E-4</v>
      </c>
      <c r="F6" s="48">
        <v>0.29460669523851601</v>
      </c>
      <c r="G6" s="48">
        <v>0.547850453369082</v>
      </c>
      <c r="H6" s="48">
        <v>1.2656839519171701</v>
      </c>
      <c r="I6" s="48">
        <v>2.0547354183175202</v>
      </c>
      <c r="J6" s="48">
        <v>3.0335604492885802</v>
      </c>
      <c r="K6" s="48">
        <v>4.1127999702486902</v>
      </c>
      <c r="L6" s="48">
        <v>5.1329482197248204</v>
      </c>
      <c r="M6" s="48">
        <v>5.8176995561463096</v>
      </c>
      <c r="N6" s="48">
        <v>1.2583041109242301E-2</v>
      </c>
      <c r="O6" s="48">
        <v>0.30806214578704799</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8.2967974763280307E-3</v>
      </c>
      <c r="E8" s="48">
        <v>4.8001052077853799E-3</v>
      </c>
      <c r="F8" s="48">
        <v>0.29842948096153499</v>
      </c>
      <c r="G8" s="48">
        <v>0.52194341223870999</v>
      </c>
      <c r="H8" s="48">
        <v>1.29218235720718</v>
      </c>
      <c r="I8" s="48">
        <v>2.00095135747855</v>
      </c>
      <c r="J8" s="48">
        <v>3.07598930224365</v>
      </c>
      <c r="K8" s="48">
        <v>4.0303283372879202</v>
      </c>
      <c r="L8" s="48">
        <v>5.1104491299924604</v>
      </c>
      <c r="M8" s="48">
        <v>5.5628400047045901</v>
      </c>
      <c r="N8" s="48">
        <v>1.5019612062641199E-2</v>
      </c>
      <c r="O8" s="48">
        <v>0.30676660659159</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1.01598868742208E-2</v>
      </c>
      <c r="E10" s="48">
        <v>2.1887838294413499E-3</v>
      </c>
      <c r="F10" s="48">
        <v>0.30634127194855898</v>
      </c>
      <c r="G10" s="48">
        <v>0.48578182962885202</v>
      </c>
      <c r="H10" s="48">
        <v>1.3043321502577101</v>
      </c>
      <c r="I10" s="48">
        <v>2.1157521039515599</v>
      </c>
      <c r="J10" s="48">
        <v>3.1286495978870299</v>
      </c>
      <c r="K10" s="48">
        <v>4.1648076939473304</v>
      </c>
      <c r="L10" s="48">
        <v>5.2720456724720703</v>
      </c>
      <c r="M10" s="48">
        <v>5.8032571617817501</v>
      </c>
      <c r="N10" s="48">
        <v>1.18503658518655E-2</v>
      </c>
      <c r="O10" s="48">
        <v>0.30600085044890601</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0.962708312754879</v>
      </c>
      <c r="E12" s="41">
        <v>0.99012116256597005</v>
      </c>
      <c r="F12" s="41">
        <v>0.96472590358145804</v>
      </c>
      <c r="G12" s="41">
        <v>0.98954427092777797</v>
      </c>
      <c r="H12" s="41">
        <v>0.90702774663677099</v>
      </c>
      <c r="I12" s="41">
        <v>0.94168474227981103</v>
      </c>
      <c r="J12" s="41">
        <v>0.94838144606309804</v>
      </c>
      <c r="K12" s="41">
        <v>0.92865878364564303</v>
      </c>
      <c r="L12" s="41">
        <v>0.91064549846866805</v>
      </c>
      <c r="M12" s="41">
        <v>0.896568066320095</v>
      </c>
      <c r="N12" s="41">
        <v>0.87790726169785205</v>
      </c>
      <c r="O12" s="45">
        <v>0.86908790106451494</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5">
        <v>1.0049169625775001</v>
      </c>
      <c r="E14" s="45">
        <v>0.94560775257793295</v>
      </c>
      <c r="F14" s="34">
        <v>0.93821117469111004</v>
      </c>
      <c r="G14" s="34">
        <v>0.96538622175733801</v>
      </c>
      <c r="H14" s="34">
        <v>0.93879173290938001</v>
      </c>
      <c r="I14" s="34">
        <v>0.95541897213873805</v>
      </c>
      <c r="J14" s="34">
        <v>0.91182380577512701</v>
      </c>
      <c r="K14" s="34">
        <v>0.93786363181850196</v>
      </c>
      <c r="L14" s="34">
        <v>0.88579162121763</v>
      </c>
      <c r="M14" s="34">
        <v>0.86651744950001097</v>
      </c>
      <c r="N14" s="34">
        <v>0.82162634368799803</v>
      </c>
      <c r="O14" s="34">
        <v>0.77471800433839499</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34">
        <v>0.98256264768463597</v>
      </c>
      <c r="E16" s="34">
        <v>0.96410635435025704</v>
      </c>
      <c r="F16" s="34">
        <v>0.96448423828708396</v>
      </c>
      <c r="G16" s="34">
        <v>0.96873699676323</v>
      </c>
      <c r="H16" s="34">
        <v>0.96601889280387399</v>
      </c>
      <c r="I16" s="34">
        <v>0.96300735353773803</v>
      </c>
      <c r="J16" s="34">
        <v>0.92887138253198398</v>
      </c>
      <c r="K16" s="34">
        <v>0.89581840078298103</v>
      </c>
      <c r="L16" s="34">
        <v>0.86466649837422005</v>
      </c>
      <c r="M16" s="34">
        <v>0.781206345037878</v>
      </c>
      <c r="N16" s="34">
        <v>0.71084177369263601</v>
      </c>
      <c r="O16" s="34">
        <v>0.62563742315433901</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17" x14ac:dyDescent="0.2">
      <c r="A18" s="46" t="s">
        <v>586</v>
      </c>
      <c r="B18" s="51">
        <v>0</v>
      </c>
      <c r="C18" s="46" t="s">
        <v>600</v>
      </c>
      <c r="D18" s="34">
        <v>1.0115949292116999</v>
      </c>
      <c r="E18" s="34">
        <v>0.91817937779325598</v>
      </c>
      <c r="F18" s="34">
        <v>0.97499916092052596</v>
      </c>
      <c r="G18" s="34">
        <v>0.925019661113892</v>
      </c>
      <c r="H18" s="34">
        <v>0.96308077992398999</v>
      </c>
      <c r="I18" s="34">
        <v>0.89593583043608205</v>
      </c>
      <c r="J18" s="34">
        <v>0.86824439515315999</v>
      </c>
      <c r="K18" s="34">
        <v>0.79165144946140098</v>
      </c>
      <c r="L18" s="34">
        <v>0.78986391755693997</v>
      </c>
      <c r="M18" s="34">
        <v>0.61801179990452204</v>
      </c>
      <c r="N18" s="34">
        <v>0.52971158487981795</v>
      </c>
      <c r="O18" s="34">
        <v>0.40775592638978198</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34">
        <v>0.96545327645216805</v>
      </c>
      <c r="E20" s="34">
        <v>0.943620844564241</v>
      </c>
      <c r="F20" s="34">
        <v>0.91223258167100296</v>
      </c>
      <c r="G20" s="34">
        <v>0.95692545973966303</v>
      </c>
      <c r="H20" s="34">
        <v>0.90077831058649904</v>
      </c>
      <c r="I20" s="34">
        <v>0.81782980349851897</v>
      </c>
      <c r="J20" s="34">
        <v>0.76149363820763405</v>
      </c>
      <c r="K20" s="34">
        <v>0.68806951568219499</v>
      </c>
      <c r="L20" s="34">
        <v>0.57250690348291799</v>
      </c>
      <c r="M20" s="34">
        <v>0.44096878944304002</v>
      </c>
      <c r="N20" s="34">
        <v>0.342829288562501</v>
      </c>
      <c r="O20" s="34">
        <v>0.23212601511495401</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34">
        <v>0.89152770094048805</v>
      </c>
      <c r="E22" s="34">
        <v>0.79581920292933905</v>
      </c>
      <c r="F22" s="34">
        <v>0.73481600024502702</v>
      </c>
      <c r="G22" s="34">
        <v>0.64728914975632401</v>
      </c>
      <c r="H22" s="34">
        <v>0.52103053054205695</v>
      </c>
      <c r="I22" s="34">
        <v>0.40427248365569302</v>
      </c>
      <c r="J22" s="34">
        <v>0.29390963808138898</v>
      </c>
      <c r="K22" s="34">
        <v>0.19466826601302101</v>
      </c>
      <c r="L22" s="34">
        <v>0.12512578284023401</v>
      </c>
      <c r="M22" s="34">
        <v>6.4265437477163498E-2</v>
      </c>
      <c r="N22" s="34">
        <v>3.1900627804355201E-2</v>
      </c>
      <c r="O22" s="34">
        <v>5.4734783281193099E-3</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34">
        <v>0.57053450302975495</v>
      </c>
      <c r="E24" s="34">
        <v>0.40179606281796099</v>
      </c>
      <c r="F24" s="34">
        <v>0.29390647969364198</v>
      </c>
      <c r="G24" s="34">
        <v>0.20573483529240999</v>
      </c>
      <c r="H24" s="34">
        <v>0.13745815735216399</v>
      </c>
      <c r="I24" s="34">
        <v>7.7296504149476405E-2</v>
      </c>
      <c r="J24" s="34">
        <v>2.8308559934942801E-2</v>
      </c>
      <c r="K24" s="34">
        <v>1.42468787756746E-2</v>
      </c>
      <c r="L24" s="34"/>
    </row>
    <row r="25" spans="1:17" x14ac:dyDescent="0.2">
      <c r="A25" s="42" t="s">
        <v>588</v>
      </c>
      <c r="B25" s="43">
        <v>15</v>
      </c>
      <c r="C25" s="42" t="s">
        <v>587</v>
      </c>
      <c r="D25" s="36">
        <v>0.65100000000000002</v>
      </c>
      <c r="E25" s="36">
        <v>15.035</v>
      </c>
      <c r="F25" s="36">
        <v>21.035</v>
      </c>
      <c r="G25" s="36">
        <v>33.027999999999999</v>
      </c>
      <c r="H25" s="36">
        <v>57.024000000000001</v>
      </c>
      <c r="I25" s="36">
        <v>0.65200000000000002</v>
      </c>
      <c r="J25" s="36"/>
      <c r="K25" s="34"/>
      <c r="L25" s="34"/>
      <c r="M25" s="34"/>
      <c r="N25" s="34"/>
      <c r="O25" s="34"/>
      <c r="P25" s="34"/>
      <c r="Q25" s="34"/>
    </row>
    <row r="26" spans="1:17" ht="12.75" x14ac:dyDescent="0.25">
      <c r="A26" s="46" t="s">
        <v>586</v>
      </c>
      <c r="B26" s="51">
        <v>0</v>
      </c>
      <c r="C26" s="46" t="s">
        <v>599</v>
      </c>
      <c r="D26" s="52">
        <v>0.40535193182052198</v>
      </c>
      <c r="E26" s="52">
        <v>0.38959214223809602</v>
      </c>
      <c r="F26" s="52">
        <v>0.40530646001392701</v>
      </c>
      <c r="G26" s="52">
        <v>0.37061469934012597</v>
      </c>
      <c r="H26" s="52">
        <v>0.36004398261502801</v>
      </c>
      <c r="I26" s="52">
        <v>0.40803879825342698</v>
      </c>
      <c r="J26" s="36"/>
      <c r="K26" s="34"/>
      <c r="L26" s="34"/>
      <c r="M26" s="34"/>
      <c r="N26" s="34"/>
      <c r="O26" s="34"/>
      <c r="P26" s="34"/>
      <c r="Q26" s="34"/>
    </row>
    <row r="27" spans="1:17" x14ac:dyDescent="0.2">
      <c r="A27" s="47" t="s">
        <v>588</v>
      </c>
      <c r="B27" s="49">
        <v>15</v>
      </c>
      <c r="C27" s="47" t="s">
        <v>587</v>
      </c>
      <c r="D27" s="36">
        <v>0.65100000000000002</v>
      </c>
      <c r="E27" s="36">
        <v>17.041</v>
      </c>
      <c r="F27" s="36">
        <v>23.038</v>
      </c>
      <c r="G27" s="36">
        <v>35.03</v>
      </c>
      <c r="H27" s="36">
        <v>59.029000000000003</v>
      </c>
      <c r="I27" s="36">
        <v>0.65200000000000002</v>
      </c>
      <c r="J27" s="36"/>
    </row>
    <row r="28" spans="1:17" ht="12.75" x14ac:dyDescent="0.25">
      <c r="A28" s="46" t="s">
        <v>586</v>
      </c>
      <c r="B28" s="51">
        <v>0</v>
      </c>
      <c r="C28" s="46" t="s">
        <v>599</v>
      </c>
      <c r="D28" s="52">
        <v>0.39095148925031598</v>
      </c>
      <c r="E28" s="52">
        <v>0.38325252309834601</v>
      </c>
      <c r="F28" s="52">
        <v>0.383854260772439</v>
      </c>
      <c r="G28" s="52">
        <v>0.37262389069337998</v>
      </c>
      <c r="H28" s="52">
        <v>0.38367944977178697</v>
      </c>
      <c r="I28" s="52">
        <v>0.40421161277329498</v>
      </c>
      <c r="J28" s="36"/>
    </row>
    <row r="29" spans="1:17" x14ac:dyDescent="0.2">
      <c r="A29" s="47" t="s">
        <v>588</v>
      </c>
      <c r="B29" s="49">
        <v>15</v>
      </c>
      <c r="C29" s="47" t="s">
        <v>587</v>
      </c>
      <c r="D29" s="36">
        <v>0.65100000000000002</v>
      </c>
      <c r="E29" s="36">
        <v>19.045000000000002</v>
      </c>
      <c r="F29" s="36">
        <v>25.04</v>
      </c>
      <c r="G29" s="36">
        <v>37.033000000000001</v>
      </c>
      <c r="H29" s="36">
        <v>61.033000000000001</v>
      </c>
      <c r="I29" s="36">
        <v>0.65100000000000002</v>
      </c>
      <c r="J29" s="36"/>
    </row>
    <row r="30" spans="1:17" ht="12.75" x14ac:dyDescent="0.25">
      <c r="A30" s="46" t="s">
        <v>586</v>
      </c>
      <c r="B30" s="51">
        <v>0</v>
      </c>
      <c r="C30" s="46" t="s">
        <v>599</v>
      </c>
      <c r="D30" s="52">
        <v>0.40420250568870197</v>
      </c>
      <c r="E30" s="52">
        <v>0.38600218862685398</v>
      </c>
      <c r="F30" s="52">
        <v>0.39225500622929899</v>
      </c>
      <c r="G30" s="52">
        <v>0.37295083902839898</v>
      </c>
      <c r="H30" s="52">
        <v>0.37146519676964501</v>
      </c>
      <c r="I30" s="52">
        <v>0.391467432528676</v>
      </c>
      <c r="J30" s="36"/>
    </row>
    <row r="31" spans="1:17" x14ac:dyDescent="0.2">
      <c r="A31" s="33"/>
      <c r="B31" s="49"/>
      <c r="C31" s="53"/>
      <c r="Q31" s="34"/>
    </row>
    <row r="32" spans="1:17" x14ac:dyDescent="0.2">
      <c r="D32" s="35"/>
      <c r="E32" s="35"/>
      <c r="F32" s="35"/>
      <c r="G32" s="35"/>
      <c r="H32" s="35"/>
      <c r="I32" s="35"/>
      <c r="J32" s="35"/>
      <c r="K32" s="35"/>
      <c r="Q32" s="34"/>
    </row>
    <row r="33" spans="3:85" x14ac:dyDescent="0.2">
      <c r="C33" s="36"/>
    </row>
    <row r="34" spans="3:85" x14ac:dyDescent="0.2">
      <c r="C34" s="36"/>
    </row>
    <row r="35" spans="3:85" x14ac:dyDescent="0.2">
      <c r="C35" s="36"/>
      <c r="CG35" s="36"/>
    </row>
    <row r="36" spans="3:85" x14ac:dyDescent="0.2">
      <c r="C36" s="36"/>
      <c r="CG36" s="36"/>
    </row>
    <row r="37" spans="3:85" x14ac:dyDescent="0.2">
      <c r="C37" s="36"/>
    </row>
    <row r="38" spans="3:85" x14ac:dyDescent="0.2">
      <c r="C38" s="36"/>
    </row>
    <row r="39" spans="3:85" x14ac:dyDescent="0.2">
      <c r="C39" s="36"/>
      <c r="D39" s="44"/>
      <c r="E39" s="44"/>
    </row>
    <row r="40" spans="3:85" x14ac:dyDescent="0.2">
      <c r="C40" s="36"/>
      <c r="D40" s="35"/>
      <c r="E40" s="35"/>
      <c r="F40" s="35"/>
      <c r="G40" s="35"/>
      <c r="H40" s="35"/>
      <c r="I40" s="35"/>
    </row>
    <row r="41" spans="3:85" x14ac:dyDescent="0.2">
      <c r="C41" s="36"/>
      <c r="D41" s="35"/>
      <c r="E41" s="35"/>
      <c r="F41" s="35"/>
      <c r="G41" s="35"/>
      <c r="H41" s="35"/>
      <c r="I41" s="35"/>
    </row>
    <row r="42" spans="3:85" x14ac:dyDescent="0.2">
      <c r="C42" s="36"/>
      <c r="D42" s="35"/>
      <c r="E42" s="35"/>
      <c r="F42" s="35"/>
      <c r="G42" s="35"/>
      <c r="H42" s="35"/>
      <c r="I42" s="35"/>
    </row>
    <row r="43" spans="3:85" x14ac:dyDescent="0.2">
      <c r="C43" s="36"/>
      <c r="D43" s="35"/>
      <c r="E43" s="35"/>
      <c r="F43" s="35"/>
      <c r="G43" s="35"/>
      <c r="H43" s="35"/>
      <c r="I43" s="35"/>
      <c r="P43" s="40"/>
      <c r="Q43" s="35"/>
    </row>
    <row r="44" spans="3:85" x14ac:dyDescent="0.2">
      <c r="C44" s="36"/>
      <c r="D44" s="35"/>
      <c r="E44" s="35"/>
      <c r="F44" s="35"/>
      <c r="G44" s="35"/>
      <c r="H44" s="35"/>
      <c r="I44" s="35"/>
      <c r="P44" s="40"/>
      <c r="Q44" s="40"/>
    </row>
    <row r="45" spans="3:85" x14ac:dyDescent="0.2">
      <c r="C45" s="36"/>
      <c r="D45" s="35"/>
      <c r="E45" s="35"/>
      <c r="F45" s="35"/>
      <c r="G45" s="35"/>
      <c r="H45" s="35"/>
      <c r="I45" s="35"/>
      <c r="P45" s="40"/>
      <c r="Q45" s="35"/>
    </row>
    <row r="46" spans="3:85" x14ac:dyDescent="0.2">
      <c r="C46" s="36"/>
      <c r="D46" s="44"/>
      <c r="E46" s="44"/>
      <c r="F46" s="55"/>
      <c r="G46" s="35"/>
      <c r="H46" s="35"/>
      <c r="I46" s="35"/>
      <c r="J46" s="35"/>
      <c r="K46" s="35"/>
      <c r="L46" s="35"/>
      <c r="M46" s="35"/>
      <c r="N46" s="35"/>
      <c r="O46" s="35"/>
      <c r="P46" s="35"/>
      <c r="Q46" s="40"/>
    </row>
    <row r="47" spans="3:85" x14ac:dyDescent="0.2">
      <c r="C47" s="36"/>
      <c r="D47" s="35"/>
      <c r="E47" s="35"/>
      <c r="F47" s="35"/>
      <c r="G47" s="35"/>
      <c r="H47" s="35"/>
      <c r="I47" s="35"/>
      <c r="P47" s="40"/>
      <c r="Q47" s="35"/>
    </row>
    <row r="48" spans="3:85" x14ac:dyDescent="0.2">
      <c r="C48" s="36"/>
      <c r="D48" s="35"/>
      <c r="E48" s="35"/>
      <c r="F48" s="35"/>
      <c r="G48" s="35"/>
      <c r="H48" s="35"/>
      <c r="I48" s="35"/>
      <c r="P48" s="35"/>
      <c r="Q48" s="35"/>
    </row>
    <row r="49" spans="3:9" x14ac:dyDescent="0.2">
      <c r="C49" s="36"/>
      <c r="D49" s="35"/>
      <c r="E49" s="35"/>
      <c r="F49" s="35"/>
      <c r="G49" s="35"/>
      <c r="H49" s="35"/>
      <c r="I49" s="35"/>
    </row>
    <row r="50" spans="3:9" x14ac:dyDescent="0.2">
      <c r="C50" s="36"/>
      <c r="D50" s="35"/>
      <c r="E50" s="35"/>
      <c r="F50" s="35"/>
      <c r="G50" s="35"/>
      <c r="H50" s="35"/>
      <c r="I50" s="35"/>
    </row>
    <row r="51" spans="3:9" x14ac:dyDescent="0.2">
      <c r="C51" s="36"/>
      <c r="D51" s="35"/>
      <c r="E51" s="35"/>
      <c r="F51" s="35"/>
      <c r="G51" s="35"/>
      <c r="H51" s="35"/>
      <c r="I51" s="35"/>
    </row>
    <row r="52" spans="3:9" x14ac:dyDescent="0.2">
      <c r="C52" s="36"/>
      <c r="D52" s="35"/>
      <c r="E52" s="35"/>
      <c r="F52" s="35"/>
      <c r="G52" s="35"/>
      <c r="H52" s="35"/>
      <c r="I52" s="35"/>
    </row>
    <row r="53" spans="3:9" x14ac:dyDescent="0.2">
      <c r="C53" s="36"/>
      <c r="D53" s="44"/>
      <c r="E53" s="44"/>
      <c r="F53" s="55"/>
    </row>
    <row r="54" spans="3:9" x14ac:dyDescent="0.2">
      <c r="C54" s="36"/>
      <c r="D54" s="44"/>
      <c r="E54" s="44"/>
      <c r="F54" s="55"/>
    </row>
    <row r="55" spans="3:9" x14ac:dyDescent="0.2">
      <c r="C55" s="36"/>
      <c r="D55" s="44"/>
      <c r="E55" s="44"/>
      <c r="F55" s="55"/>
    </row>
    <row r="56" spans="3:9" x14ac:dyDescent="0.2">
      <c r="C56" s="36"/>
      <c r="D56" s="44"/>
      <c r="E56" s="44"/>
      <c r="F56" s="55"/>
    </row>
    <row r="57" spans="3:9" x14ac:dyDescent="0.2">
      <c r="C57" s="36"/>
      <c r="D57" s="44"/>
      <c r="E57" s="44"/>
      <c r="F57" s="55"/>
    </row>
    <row r="58" spans="3:9" x14ac:dyDescent="0.2">
      <c r="C58" s="36"/>
      <c r="D58" s="44"/>
      <c r="E58" s="44"/>
      <c r="F58" s="55"/>
    </row>
    <row r="59" spans="3:9" x14ac:dyDescent="0.2">
      <c r="C59" s="36"/>
      <c r="D59" s="44"/>
      <c r="E59" s="44"/>
      <c r="F59" s="55"/>
    </row>
    <row r="60" spans="3:9" x14ac:dyDescent="0.2">
      <c r="C60" s="36"/>
      <c r="D60" s="44"/>
      <c r="E60" s="44"/>
      <c r="F60" s="55"/>
    </row>
    <row r="61" spans="3:9" x14ac:dyDescent="0.2">
      <c r="C61" s="36"/>
      <c r="D61" s="44"/>
      <c r="E61" s="44"/>
      <c r="F61" s="55"/>
    </row>
    <row r="62" spans="3:9" x14ac:dyDescent="0.2">
      <c r="C62" s="36"/>
      <c r="D62" s="44"/>
      <c r="E62" s="44"/>
      <c r="F62" s="55"/>
    </row>
    <row r="63" spans="3:9" x14ac:dyDescent="0.2">
      <c r="C63" s="36"/>
      <c r="D63" s="44"/>
      <c r="E63" s="44"/>
      <c r="F63" s="55"/>
    </row>
    <row r="64" spans="3:9" x14ac:dyDescent="0.2">
      <c r="C64" s="36"/>
      <c r="D64" s="44"/>
      <c r="E64" s="44"/>
      <c r="F64" s="55"/>
    </row>
    <row r="65" spans="3:15" s="34" customFormat="1" x14ac:dyDescent="0.2">
      <c r="C65" s="36"/>
      <c r="D65" s="44"/>
      <c r="E65" s="44"/>
      <c r="F65" s="55"/>
      <c r="G65" s="35"/>
      <c r="H65" s="35"/>
      <c r="I65" s="35"/>
      <c r="J65" s="35"/>
      <c r="K65" s="35"/>
      <c r="L65" s="35"/>
      <c r="M65" s="35"/>
      <c r="N65" s="35"/>
      <c r="O65" s="35"/>
    </row>
    <row r="66" spans="3:15" s="34" customFormat="1" x14ac:dyDescent="0.2">
      <c r="C66" s="36"/>
      <c r="D66" s="44"/>
      <c r="E66" s="44"/>
      <c r="F66" s="55"/>
      <c r="G66" s="35"/>
      <c r="H66" s="35"/>
      <c r="I66" s="35"/>
      <c r="J66" s="35"/>
      <c r="K66" s="35"/>
      <c r="L66" s="35"/>
      <c r="M66" s="35"/>
      <c r="N66" s="35"/>
      <c r="O66" s="35"/>
    </row>
    <row r="67" spans="3:15" s="34" customFormat="1" x14ac:dyDescent="0.2">
      <c r="C67" s="36"/>
      <c r="D67" s="44"/>
      <c r="E67" s="44"/>
      <c r="F67" s="55"/>
      <c r="G67" s="35"/>
      <c r="H67" s="35"/>
      <c r="I67" s="35"/>
      <c r="J67" s="35"/>
      <c r="K67" s="35"/>
      <c r="L67" s="35"/>
      <c r="M67" s="35"/>
      <c r="N67" s="35"/>
      <c r="O67" s="35"/>
    </row>
    <row r="68" spans="3:15" s="34" customFormat="1" x14ac:dyDescent="0.2">
      <c r="C68" s="36"/>
      <c r="D68" s="44"/>
      <c r="E68" s="44"/>
      <c r="F68" s="55"/>
      <c r="G68" s="35"/>
      <c r="H68" s="35"/>
      <c r="I68" s="35"/>
      <c r="J68" s="35"/>
      <c r="K68" s="35"/>
      <c r="L68" s="35"/>
      <c r="M68" s="35"/>
      <c r="N68" s="35"/>
      <c r="O68" s="35"/>
    </row>
    <row r="69" spans="3:15" s="34" customFormat="1" x14ac:dyDescent="0.2">
      <c r="C69" s="36"/>
      <c r="D69" s="44"/>
      <c r="E69" s="44"/>
      <c r="F69" s="55"/>
      <c r="G69" s="35"/>
      <c r="H69" s="35"/>
      <c r="I69" s="35"/>
      <c r="J69" s="35"/>
      <c r="K69" s="35"/>
      <c r="L69" s="35"/>
      <c r="M69" s="35"/>
      <c r="N69" s="35"/>
      <c r="O69" s="35"/>
    </row>
    <row r="70" spans="3:15" s="34" customFormat="1" x14ac:dyDescent="0.2">
      <c r="C70" s="36"/>
      <c r="D70" s="44"/>
      <c r="E70" s="44"/>
      <c r="F70" s="55"/>
      <c r="G70" s="35"/>
      <c r="H70" s="35"/>
      <c r="I70" s="35"/>
      <c r="J70" s="35"/>
      <c r="K70" s="35"/>
      <c r="L70" s="35"/>
      <c r="M70" s="35"/>
      <c r="N70" s="35"/>
      <c r="O70" s="35"/>
    </row>
    <row r="71" spans="3:15" s="34" customFormat="1" x14ac:dyDescent="0.2">
      <c r="C71" s="36"/>
      <c r="D71" s="44"/>
      <c r="E71" s="44"/>
      <c r="F71" s="55"/>
      <c r="G71" s="35"/>
      <c r="H71" s="35"/>
      <c r="I71" s="35"/>
      <c r="J71" s="35"/>
      <c r="K71" s="35"/>
      <c r="L71" s="35"/>
      <c r="M71" s="35"/>
      <c r="N71" s="35"/>
      <c r="O71" s="35"/>
    </row>
    <row r="72" spans="3:15" s="34" customFormat="1" x14ac:dyDescent="0.2">
      <c r="C72" s="36"/>
      <c r="D72" s="44"/>
      <c r="E72" s="44"/>
      <c r="F72" s="55"/>
      <c r="G72" s="35"/>
      <c r="H72" s="35"/>
      <c r="I72" s="35"/>
      <c r="J72" s="35"/>
      <c r="K72" s="35"/>
      <c r="L72" s="35"/>
      <c r="M72" s="35"/>
      <c r="N72" s="35"/>
      <c r="O72" s="35"/>
    </row>
    <row r="73" spans="3:15" s="34" customFormat="1" x14ac:dyDescent="0.2">
      <c r="C73" s="36"/>
      <c r="D73" s="44"/>
      <c r="E73" s="44"/>
      <c r="F73" s="55"/>
      <c r="G73" s="35"/>
      <c r="H73" s="35"/>
      <c r="I73" s="35"/>
      <c r="J73" s="35"/>
      <c r="K73" s="35"/>
      <c r="L73" s="35"/>
      <c r="M73" s="35"/>
      <c r="N73" s="35"/>
      <c r="O73" s="35"/>
    </row>
    <row r="74" spans="3:15" s="34" customFormat="1" x14ac:dyDescent="0.2">
      <c r="C74" s="36"/>
      <c r="D74" s="44"/>
      <c r="E74" s="44"/>
      <c r="F74" s="55"/>
      <c r="G74" s="35"/>
      <c r="H74" s="35"/>
      <c r="I74" s="35"/>
      <c r="J74" s="35"/>
      <c r="K74" s="35"/>
      <c r="L74" s="35"/>
      <c r="M74" s="35"/>
      <c r="N74" s="35"/>
      <c r="O74" s="35"/>
    </row>
    <row r="75" spans="3:15" s="34" customFormat="1" x14ac:dyDescent="0.2">
      <c r="C75" s="36"/>
      <c r="D75" s="44"/>
      <c r="E75" s="44"/>
      <c r="F75" s="55"/>
      <c r="G75" s="35"/>
      <c r="H75" s="35"/>
      <c r="I75" s="35"/>
      <c r="J75" s="35"/>
      <c r="K75" s="35"/>
      <c r="L75" s="35"/>
      <c r="M75" s="35"/>
      <c r="N75" s="35"/>
      <c r="O75" s="35"/>
    </row>
    <row r="76" spans="3:15" s="34" customFormat="1" x14ac:dyDescent="0.2">
      <c r="C76" s="36"/>
      <c r="D76" s="44"/>
      <c r="E76" s="44"/>
      <c r="F76" s="55"/>
      <c r="G76" s="35"/>
      <c r="H76" s="35"/>
      <c r="I76" s="35"/>
      <c r="J76" s="35"/>
      <c r="K76" s="35"/>
      <c r="L76" s="35"/>
      <c r="M76" s="35"/>
      <c r="N76" s="35"/>
      <c r="O76" s="35"/>
    </row>
    <row r="77" spans="3:15" s="34" customFormat="1" x14ac:dyDescent="0.2">
      <c r="C77" s="36"/>
      <c r="D77" s="44"/>
      <c r="E77" s="44"/>
      <c r="F77" s="55"/>
      <c r="G77" s="35"/>
      <c r="H77" s="35"/>
      <c r="I77" s="35"/>
      <c r="J77" s="35"/>
      <c r="K77" s="35"/>
      <c r="L77" s="35"/>
      <c r="M77" s="35"/>
      <c r="N77" s="35"/>
      <c r="O77" s="35"/>
    </row>
    <row r="78" spans="3:15" s="34" customFormat="1" x14ac:dyDescent="0.2">
      <c r="C78" s="36"/>
      <c r="D78" s="44"/>
      <c r="E78" s="44"/>
      <c r="F78" s="55"/>
      <c r="G78" s="35"/>
      <c r="H78" s="35"/>
      <c r="I78" s="35"/>
      <c r="J78" s="35"/>
      <c r="K78" s="35"/>
      <c r="L78" s="35"/>
      <c r="M78" s="35"/>
      <c r="N78" s="35"/>
      <c r="O78" s="35"/>
    </row>
    <row r="79" spans="3:15" s="34" customFormat="1" x14ac:dyDescent="0.2">
      <c r="C79" s="36"/>
      <c r="D79" s="44"/>
      <c r="E79" s="44"/>
      <c r="F79" s="55"/>
      <c r="G79" s="35"/>
      <c r="H79" s="35"/>
      <c r="I79" s="35"/>
      <c r="J79" s="35"/>
      <c r="K79" s="35"/>
      <c r="L79" s="35"/>
      <c r="M79" s="35"/>
      <c r="N79" s="35"/>
      <c r="O79" s="35"/>
    </row>
    <row r="80" spans="3:15" s="34" customFormat="1" x14ac:dyDescent="0.2">
      <c r="C80" s="36"/>
      <c r="D80" s="44"/>
      <c r="E80" s="44"/>
      <c r="F80" s="55"/>
      <c r="G80" s="35"/>
      <c r="H80" s="35"/>
      <c r="I80" s="35"/>
      <c r="J80" s="35"/>
      <c r="K80" s="35"/>
      <c r="L80" s="35"/>
      <c r="M80" s="35"/>
      <c r="N80" s="35"/>
      <c r="O80" s="35"/>
    </row>
    <row r="81" spans="3:17" x14ac:dyDescent="0.2">
      <c r="C81" s="36"/>
      <c r="D81" s="44"/>
      <c r="E81" s="44"/>
      <c r="F81" s="55"/>
      <c r="G81" s="35"/>
      <c r="H81" s="35"/>
      <c r="I81" s="35"/>
      <c r="J81" s="35"/>
      <c r="K81" s="35"/>
      <c r="L81" s="35"/>
      <c r="M81" s="35"/>
      <c r="N81" s="35"/>
      <c r="O81" s="35"/>
      <c r="P81" s="34"/>
      <c r="Q81" s="34"/>
    </row>
    <row r="82" spans="3:17" x14ac:dyDescent="0.2">
      <c r="C82" s="36"/>
      <c r="D82" s="44"/>
      <c r="E82" s="44"/>
      <c r="F82" s="55"/>
      <c r="G82" s="35"/>
      <c r="H82" s="35"/>
      <c r="I82" s="35"/>
      <c r="J82" s="35"/>
      <c r="K82" s="35"/>
      <c r="L82" s="35"/>
      <c r="M82" s="35"/>
      <c r="N82" s="35"/>
      <c r="O82" s="35"/>
      <c r="P82" s="34"/>
      <c r="Q82" s="34"/>
    </row>
    <row r="83" spans="3:17" x14ac:dyDescent="0.2">
      <c r="C83" s="36"/>
      <c r="D83" s="44"/>
      <c r="E83" s="44"/>
      <c r="F83" s="55"/>
      <c r="G83" s="35"/>
      <c r="H83" s="35"/>
      <c r="I83" s="35"/>
      <c r="J83" s="35"/>
      <c r="K83" s="35"/>
      <c r="L83" s="35"/>
      <c r="M83" s="35"/>
      <c r="N83" s="35"/>
      <c r="O83" s="35"/>
      <c r="P83" s="34"/>
      <c r="Q83" s="34"/>
    </row>
    <row r="84" spans="3:17" x14ac:dyDescent="0.2">
      <c r="C84" s="36"/>
      <c r="D84" s="44"/>
      <c r="E84" s="44"/>
      <c r="F84" s="55"/>
      <c r="G84" s="35"/>
      <c r="H84" s="35"/>
      <c r="I84" s="35"/>
      <c r="J84" s="35"/>
      <c r="K84" s="35"/>
      <c r="L84" s="35"/>
      <c r="M84" s="35"/>
      <c r="N84" s="35"/>
      <c r="O84" s="35"/>
      <c r="P84" s="34"/>
      <c r="Q84" s="34"/>
    </row>
    <row r="85" spans="3:17" x14ac:dyDescent="0.2">
      <c r="C85" s="36"/>
      <c r="D85" s="44"/>
      <c r="E85" s="44"/>
      <c r="F85" s="55"/>
      <c r="G85" s="35"/>
      <c r="H85" s="35"/>
      <c r="I85" s="35"/>
      <c r="J85" s="35"/>
      <c r="K85" s="35"/>
      <c r="L85" s="35"/>
      <c r="M85" s="35"/>
      <c r="N85" s="35"/>
      <c r="O85" s="35"/>
      <c r="P85" s="34"/>
      <c r="Q85" s="34"/>
    </row>
    <row r="86" spans="3:17" x14ac:dyDescent="0.2">
      <c r="C86" s="36"/>
      <c r="D86" s="44"/>
      <c r="E86" s="44"/>
      <c r="F86" s="55"/>
      <c r="G86" s="35"/>
      <c r="H86" s="35"/>
      <c r="I86" s="35"/>
      <c r="J86" s="35"/>
      <c r="K86" s="35"/>
      <c r="L86" s="35"/>
      <c r="M86" s="35"/>
      <c r="N86" s="35"/>
      <c r="O86" s="35"/>
      <c r="P86" s="34"/>
      <c r="Q86" s="34"/>
    </row>
    <row r="87" spans="3:17" x14ac:dyDescent="0.2">
      <c r="C87" s="36"/>
      <c r="D87" s="44"/>
      <c r="E87" s="44"/>
      <c r="F87" s="55"/>
      <c r="G87" s="35"/>
      <c r="H87" s="35"/>
      <c r="I87" s="35"/>
      <c r="J87" s="35"/>
      <c r="K87" s="35"/>
      <c r="L87" s="35"/>
      <c r="M87" s="35"/>
      <c r="N87" s="35"/>
      <c r="O87" s="35"/>
      <c r="P87" s="34"/>
      <c r="Q87" s="34"/>
    </row>
    <row r="88" spans="3:17" x14ac:dyDescent="0.2">
      <c r="C88" s="36"/>
      <c r="D88" s="44"/>
      <c r="E88" s="44"/>
      <c r="F88" s="55"/>
      <c r="G88" s="35"/>
      <c r="H88" s="35"/>
      <c r="I88" s="35"/>
      <c r="J88" s="35"/>
      <c r="K88" s="35"/>
      <c r="L88" s="35"/>
      <c r="M88" s="35"/>
      <c r="N88" s="35"/>
      <c r="O88" s="35"/>
      <c r="P88" s="34"/>
      <c r="Q88" s="34"/>
    </row>
    <row r="89" spans="3:17" x14ac:dyDescent="0.2">
      <c r="C89" s="36"/>
      <c r="D89" s="44"/>
      <c r="E89" s="44"/>
    </row>
    <row r="90" spans="3:17" x14ac:dyDescent="0.2">
      <c r="C90" s="36"/>
      <c r="D90" s="44"/>
      <c r="E90" s="44"/>
    </row>
    <row r="91" spans="3:17" x14ac:dyDescent="0.2">
      <c r="C91" s="36"/>
      <c r="D91" s="44"/>
      <c r="E91" s="44"/>
    </row>
    <row r="92" spans="3:17" x14ac:dyDescent="0.2">
      <c r="C92" s="36"/>
      <c r="D92" s="44"/>
      <c r="E92" s="44"/>
    </row>
    <row r="93" spans="3:17" x14ac:dyDescent="0.2">
      <c r="C93" s="36"/>
      <c r="D93" s="44"/>
      <c r="E93" s="44"/>
    </row>
    <row r="94" spans="3:17" x14ac:dyDescent="0.2">
      <c r="C94" s="36"/>
      <c r="D94" s="44"/>
      <c r="E94" s="44"/>
    </row>
    <row r="95" spans="3:17" x14ac:dyDescent="0.2">
      <c r="C95" s="36"/>
      <c r="D95" s="44"/>
      <c r="E95" s="44"/>
    </row>
    <row r="96" spans="3:17" x14ac:dyDescent="0.2">
      <c r="C96" s="36"/>
      <c r="D96" s="44"/>
      <c r="E96" s="44"/>
    </row>
    <row r="97" spans="3:5" x14ac:dyDescent="0.2">
      <c r="C97" s="36"/>
      <c r="D97" s="44"/>
      <c r="E97" s="44"/>
    </row>
    <row r="98" spans="3:5" x14ac:dyDescent="0.2">
      <c r="C98" s="36"/>
      <c r="D98" s="44"/>
      <c r="E98" s="44"/>
    </row>
    <row r="99" spans="3:5" x14ac:dyDescent="0.2">
      <c r="C99" s="36"/>
      <c r="D99" s="44"/>
      <c r="E99" s="44"/>
    </row>
    <row r="100" spans="3:5" x14ac:dyDescent="0.2">
      <c r="C100" s="36"/>
      <c r="D100" s="44"/>
      <c r="E100" s="44"/>
    </row>
    <row r="101" spans="3:5" x14ac:dyDescent="0.2">
      <c r="C101" s="36"/>
      <c r="D101" s="44"/>
      <c r="E101" s="44"/>
    </row>
    <row r="102" spans="3:5" x14ac:dyDescent="0.2">
      <c r="C102" s="36"/>
      <c r="D102" s="44"/>
      <c r="E102" s="44"/>
    </row>
    <row r="103" spans="3:5" x14ac:dyDescent="0.2">
      <c r="C103" s="36"/>
      <c r="D103" s="44"/>
      <c r="E103" s="44"/>
    </row>
    <row r="104" spans="3:5" x14ac:dyDescent="0.2">
      <c r="C104" s="36"/>
      <c r="D104" s="44"/>
      <c r="E104" s="44"/>
    </row>
    <row r="105" spans="3:5" x14ac:dyDescent="0.2">
      <c r="C105" s="36"/>
      <c r="D105" s="44"/>
      <c r="E105" s="44"/>
    </row>
    <row r="106" spans="3:5" x14ac:dyDescent="0.2">
      <c r="C106" s="36"/>
      <c r="D106" s="44"/>
      <c r="E106" s="44"/>
    </row>
    <row r="107" spans="3:5" x14ac:dyDescent="0.2">
      <c r="C107" s="36"/>
      <c r="D107" s="44"/>
      <c r="E107" s="44"/>
    </row>
    <row r="108" spans="3:5" x14ac:dyDescent="0.2">
      <c r="C108" s="36"/>
      <c r="D108" s="44"/>
      <c r="E108" s="44"/>
    </row>
    <row r="109" spans="3:5" x14ac:dyDescent="0.2">
      <c r="C109" s="36"/>
      <c r="D109" s="44"/>
      <c r="E109" s="44"/>
    </row>
    <row r="110" spans="3:5" x14ac:dyDescent="0.2">
      <c r="C110" s="36"/>
      <c r="D110" s="44"/>
      <c r="E110" s="44"/>
    </row>
    <row r="111" spans="3:5" x14ac:dyDescent="0.2">
      <c r="C111" s="36"/>
      <c r="D111" s="44"/>
      <c r="E111" s="44"/>
    </row>
    <row r="112" spans="3:5" x14ac:dyDescent="0.2">
      <c r="C112" s="36"/>
      <c r="D112" s="44"/>
      <c r="E112" s="44"/>
    </row>
    <row r="113" spans="3:5" x14ac:dyDescent="0.2">
      <c r="C113" s="36"/>
      <c r="D113" s="44"/>
      <c r="E113" s="44"/>
    </row>
  </sheetData>
  <pageMargins left="0.7" right="0.7" top="0.75" bottom="0.75" header="0.3" footer="0.3"/>
  <pageSetup paperSize="9" orientation="portrait"/>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6EC50-9D0B-2847-A274-91E811FD3327}">
  <dimension ref="A1:CG88"/>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614</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50">
        <v>7.0620000000000003</v>
      </c>
      <c r="E3" s="50">
        <v>1.5369999999999999</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row>
    <row r="6" spans="1:17" ht="12.75" x14ac:dyDescent="0.25">
      <c r="A6" s="46" t="s">
        <v>586</v>
      </c>
      <c r="B6" s="27">
        <v>0.105</v>
      </c>
      <c r="C6" s="47" t="s">
        <v>599</v>
      </c>
      <c r="D6" s="48">
        <v>1.9162753285465899E-2</v>
      </c>
      <c r="E6" s="48">
        <v>5.9149575799621401E-3</v>
      </c>
      <c r="F6" s="48">
        <v>0.26549288936066201</v>
      </c>
      <c r="G6" s="48">
        <v>0.48772923687638298</v>
      </c>
      <c r="H6" s="48">
        <v>1.27198544216425</v>
      </c>
      <c r="I6" s="48">
        <v>2.1527270538186798</v>
      </c>
      <c r="J6" s="48">
        <v>3.1565262044068199</v>
      </c>
      <c r="K6" s="48">
        <v>4.5159960949670799</v>
      </c>
      <c r="L6" s="48">
        <v>5.7364622305850803</v>
      </c>
      <c r="M6" s="48">
        <v>6.4261793504532303</v>
      </c>
      <c r="N6" s="48">
        <v>2.0300046170953899E-2</v>
      </c>
      <c r="O6" s="48">
        <v>0.29086561953831502</v>
      </c>
    </row>
    <row r="7" spans="1:17"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row>
    <row r="8" spans="1:17" ht="12.75" x14ac:dyDescent="0.25">
      <c r="A8" s="46" t="s">
        <v>586</v>
      </c>
      <c r="B8" s="27">
        <v>0.105</v>
      </c>
      <c r="C8" s="47" t="s">
        <v>599</v>
      </c>
      <c r="D8" s="48">
        <v>1.6948459788280499E-2</v>
      </c>
      <c r="E8" s="48">
        <v>-5.7129908304901205E-4</v>
      </c>
      <c r="F8" s="48">
        <v>0.259613660810326</v>
      </c>
      <c r="G8" s="48">
        <v>0.50959360551094102</v>
      </c>
      <c r="H8" s="48">
        <v>1.2573015545632</v>
      </c>
      <c r="I8" s="48">
        <v>2.0520820711215499</v>
      </c>
      <c r="J8" s="48">
        <v>3.2614348839209302</v>
      </c>
      <c r="K8" s="48">
        <v>4.38502890097989</v>
      </c>
      <c r="L8" s="48">
        <v>5.5035309438754396</v>
      </c>
      <c r="M8" s="48">
        <v>6.1675433410642402</v>
      </c>
      <c r="N8" s="48">
        <v>1.6735602431009002E-2</v>
      </c>
      <c r="O8" s="48">
        <v>0.27596958345483502</v>
      </c>
    </row>
    <row r="9" spans="1:17"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row>
    <row r="10" spans="1:17" ht="12.75" x14ac:dyDescent="0.25">
      <c r="A10" s="46" t="s">
        <v>586</v>
      </c>
      <c r="B10" s="58">
        <v>0.105</v>
      </c>
      <c r="C10" s="46" t="s">
        <v>599</v>
      </c>
      <c r="D10" s="48">
        <v>9.4937249794023494E-3</v>
      </c>
      <c r="E10" s="48">
        <v>-3.9702796211218798E-4</v>
      </c>
      <c r="F10" s="48">
        <v>0.30620675940508002</v>
      </c>
      <c r="G10" s="48">
        <v>0.48278537762961299</v>
      </c>
      <c r="H10" s="48">
        <v>1.3234446617954501</v>
      </c>
      <c r="I10" s="48">
        <v>2.2342551759073901</v>
      </c>
      <c r="J10" s="48">
        <v>3.1812799129582601</v>
      </c>
      <c r="K10" s="48">
        <v>4.7351934452703102</v>
      </c>
      <c r="L10" s="48">
        <v>5.7505047296729899</v>
      </c>
      <c r="M10" s="48">
        <v>6.2216289432203604</v>
      </c>
      <c r="N10" s="48">
        <v>1.24896508739779E-2</v>
      </c>
      <c r="O10" s="48">
        <v>0.283111329422983</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0.967471847705343</v>
      </c>
      <c r="E12" s="41">
        <v>0.92174826092663098</v>
      </c>
      <c r="F12" s="41">
        <v>0.95675573392476798</v>
      </c>
      <c r="G12" s="41">
        <v>0.96367447855743804</v>
      </c>
      <c r="H12" s="41">
        <v>0.90497653874440398</v>
      </c>
      <c r="I12" s="41">
        <v>0.95454670733499902</v>
      </c>
      <c r="J12" s="41">
        <v>0.91415985625688301</v>
      </c>
      <c r="K12" s="41">
        <v>0.95082487605852095</v>
      </c>
      <c r="L12" s="41">
        <v>0.92221372682779401</v>
      </c>
      <c r="M12" s="41">
        <v>0.90669825642913005</v>
      </c>
      <c r="N12" s="41">
        <v>0.87810967375079996</v>
      </c>
      <c r="O12" s="41">
        <v>0.84929272681715695</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5">
        <v>0.94278972793357996</v>
      </c>
      <c r="E14" s="45">
        <v>0.94770113890211305</v>
      </c>
      <c r="F14" s="34">
        <v>0.99617938027514297</v>
      </c>
      <c r="G14" s="34">
        <v>0.94756907360111398</v>
      </c>
      <c r="H14" s="34">
        <v>0.94131073302476198</v>
      </c>
      <c r="I14" s="34">
        <v>0.93995695078839103</v>
      </c>
      <c r="J14" s="34">
        <v>0.914935276342277</v>
      </c>
      <c r="K14" s="34">
        <v>0.94749063153780699</v>
      </c>
      <c r="L14" s="34">
        <v>0.88719725442286002</v>
      </c>
      <c r="M14" s="34">
        <v>0.932569449773617</v>
      </c>
      <c r="N14" s="34">
        <v>0.88877347297599896</v>
      </c>
      <c r="O14" s="34">
        <v>0.82659973843418</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34">
        <v>0.98551641114280797</v>
      </c>
      <c r="E16" s="34">
        <v>0.94871956405329605</v>
      </c>
      <c r="F16" s="34">
        <v>0.86293683944194599</v>
      </c>
      <c r="G16" s="34">
        <v>0.93338463130706295</v>
      </c>
      <c r="H16" s="34">
        <v>0.96366315671662695</v>
      </c>
      <c r="I16" s="34">
        <v>0.92340024837261303</v>
      </c>
      <c r="J16" s="34">
        <v>0.92467675126438897</v>
      </c>
      <c r="K16" s="34">
        <v>0.93075866788110295</v>
      </c>
      <c r="L16" s="34">
        <v>0.85927018928729804</v>
      </c>
      <c r="M16" s="34">
        <v>0.794142198340548</v>
      </c>
      <c r="N16" s="34">
        <v>0.793740092478045</v>
      </c>
      <c r="O16" s="34">
        <v>0.69415490229641696</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34">
        <v>0.910434927452066</v>
      </c>
      <c r="E18" s="34">
        <v>0.945540896607169</v>
      </c>
      <c r="F18" s="34">
        <v>0.95184601173759298</v>
      </c>
      <c r="G18" s="34">
        <v>0.95736268187488205</v>
      </c>
      <c r="H18" s="34">
        <v>0.958637272383422</v>
      </c>
      <c r="I18" s="34">
        <v>0.92965512302969</v>
      </c>
      <c r="J18" s="34">
        <v>0.896399924379507</v>
      </c>
      <c r="K18" s="34">
        <v>0.83574072923232601</v>
      </c>
      <c r="L18" s="34">
        <v>0.76264184082679698</v>
      </c>
      <c r="M18" s="34">
        <v>0.74903806419027497</v>
      </c>
      <c r="N18" s="34">
        <v>0.678771602055114</v>
      </c>
      <c r="O18" s="34">
        <v>0.58720084027308905</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34">
        <v>0.96329766590896504</v>
      </c>
      <c r="E20" s="34">
        <v>0.95416053451948302</v>
      </c>
      <c r="F20" s="34">
        <v>0.92385372639238095</v>
      </c>
      <c r="G20" s="34">
        <v>0.94640552680179701</v>
      </c>
      <c r="H20" s="34">
        <v>0.87436969396923203</v>
      </c>
      <c r="I20" s="34">
        <v>0.86180603076704299</v>
      </c>
      <c r="J20" s="34">
        <v>0.805637201140601</v>
      </c>
      <c r="K20" s="34">
        <v>0.78200327164082295</v>
      </c>
      <c r="L20" s="34">
        <v>0.64741819203220796</v>
      </c>
      <c r="M20" s="34">
        <v>0.58990849108475396</v>
      </c>
      <c r="N20" s="34">
        <v>0.479360399183488</v>
      </c>
      <c r="O20" s="34">
        <v>0.41150508802025199</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34">
        <v>0.90661605527712696</v>
      </c>
      <c r="E22" s="34">
        <v>0.85527291393372495</v>
      </c>
      <c r="F22" s="34">
        <v>0.83366741191889604</v>
      </c>
      <c r="G22" s="34">
        <v>0.77728488840753895</v>
      </c>
      <c r="H22" s="34">
        <v>0.65469913599014795</v>
      </c>
      <c r="I22" s="34">
        <v>0.57158188452457603</v>
      </c>
      <c r="J22" s="34">
        <v>0.480082413887708</v>
      </c>
      <c r="K22" s="34">
        <v>0.39182153683933002</v>
      </c>
      <c r="L22" s="34">
        <v>0.28522647503242199</v>
      </c>
      <c r="M22" s="34">
        <v>0.18874143211316899</v>
      </c>
      <c r="N22" s="34">
        <v>0.120245297091241</v>
      </c>
      <c r="O22" s="34">
        <v>5.0666396006064499E-2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34">
        <v>0.71587460319305996</v>
      </c>
      <c r="E24" s="34">
        <v>0.55739665582907605</v>
      </c>
      <c r="F24" s="34">
        <v>0.50341600374356599</v>
      </c>
      <c r="G24" s="34">
        <v>0.40239024797927297</v>
      </c>
      <c r="H24" s="34">
        <v>0.29262636744679499</v>
      </c>
      <c r="I24" s="34">
        <v>0.20367689000043901</v>
      </c>
      <c r="J24" s="34">
        <v>0.117927681157521</v>
      </c>
      <c r="K24" s="34">
        <v>5.4000319642000999E-2</v>
      </c>
      <c r="L24" s="34"/>
      <c r="M24" s="35"/>
      <c r="N24" s="35"/>
      <c r="O24" s="35"/>
      <c r="P24" s="34"/>
      <c r="Q24" s="34"/>
    </row>
    <row r="25" spans="1:17" x14ac:dyDescent="0.2">
      <c r="A25" s="42" t="s">
        <v>588</v>
      </c>
      <c r="B25" s="43">
        <v>15</v>
      </c>
      <c r="C25" s="42" t="s">
        <v>587</v>
      </c>
      <c r="D25" s="36">
        <v>0.81200000000000006</v>
      </c>
      <c r="E25" s="36">
        <v>15.196</v>
      </c>
      <c r="F25" s="36">
        <v>21.196000000000002</v>
      </c>
      <c r="G25" s="36">
        <v>33.188000000000002</v>
      </c>
      <c r="H25" s="36">
        <v>57.185000000000002</v>
      </c>
      <c r="I25" s="36">
        <v>0.81200000000000006</v>
      </c>
      <c r="J25" s="36"/>
      <c r="K25" s="34"/>
      <c r="L25" s="34"/>
      <c r="M25" s="34"/>
      <c r="N25" s="34"/>
      <c r="O25" s="34"/>
      <c r="P25" s="34"/>
      <c r="Q25" s="34"/>
    </row>
    <row r="26" spans="1:17" ht="12.75" x14ac:dyDescent="0.25">
      <c r="A26" s="46" t="s">
        <v>586</v>
      </c>
      <c r="B26" s="51">
        <v>0</v>
      </c>
      <c r="C26" s="46" t="s">
        <v>599</v>
      </c>
      <c r="D26" s="52">
        <v>0.39199130831882201</v>
      </c>
      <c r="E26" s="52">
        <v>0.39550807320762899</v>
      </c>
      <c r="F26" s="52">
        <v>0.38175313668952598</v>
      </c>
      <c r="G26" s="52">
        <v>0.37409831636600299</v>
      </c>
      <c r="H26" s="52">
        <v>0.39597635415788801</v>
      </c>
      <c r="I26" s="52">
        <v>0.36202671485045201</v>
      </c>
      <c r="J26" s="36"/>
      <c r="K26" s="34"/>
      <c r="L26" s="34"/>
      <c r="M26" s="34"/>
      <c r="N26" s="34"/>
      <c r="O26" s="34"/>
      <c r="P26" s="34"/>
      <c r="Q26" s="34"/>
    </row>
    <row r="27" spans="1:17" x14ac:dyDescent="0.2">
      <c r="A27" s="47" t="s">
        <v>588</v>
      </c>
      <c r="B27" s="49">
        <v>15</v>
      </c>
      <c r="C27" s="47" t="s">
        <v>587</v>
      </c>
      <c r="D27" s="36">
        <v>0.81100000000000005</v>
      </c>
      <c r="E27" s="36">
        <v>17.201000000000001</v>
      </c>
      <c r="F27" s="36">
        <v>23.199000000000002</v>
      </c>
      <c r="G27" s="36">
        <v>35.19</v>
      </c>
      <c r="H27" s="36">
        <v>59.189</v>
      </c>
      <c r="I27" s="36">
        <v>0.81200000000000006</v>
      </c>
      <c r="J27" s="36"/>
    </row>
    <row r="28" spans="1:17" ht="12.75" x14ac:dyDescent="0.25">
      <c r="A28" s="46" t="s">
        <v>586</v>
      </c>
      <c r="B28" s="51">
        <v>0</v>
      </c>
      <c r="C28" s="46" t="s">
        <v>599</v>
      </c>
      <c r="D28" s="52">
        <v>0.38713079628710001</v>
      </c>
      <c r="E28" s="52">
        <v>0.37719699774494297</v>
      </c>
      <c r="F28" s="52">
        <v>0.379488315651136</v>
      </c>
      <c r="G28" s="52">
        <v>0.38775267066439001</v>
      </c>
      <c r="H28" s="52">
        <v>0.36978625318456199</v>
      </c>
      <c r="I28" s="52">
        <v>0.40538531958233498</v>
      </c>
      <c r="J28" s="36"/>
    </row>
    <row r="29" spans="1:17" x14ac:dyDescent="0.2">
      <c r="A29" s="47" t="s">
        <v>588</v>
      </c>
      <c r="B29" s="49">
        <v>15</v>
      </c>
      <c r="C29" s="47" t="s">
        <v>587</v>
      </c>
      <c r="D29" s="36">
        <v>0.81100000000000005</v>
      </c>
      <c r="E29" s="36">
        <v>19.204999999999998</v>
      </c>
      <c r="F29" s="36">
        <v>25.2</v>
      </c>
      <c r="G29" s="36">
        <v>37.194000000000003</v>
      </c>
      <c r="H29" s="36">
        <v>61.192999999999998</v>
      </c>
      <c r="I29" s="36">
        <v>0.81100000000000005</v>
      </c>
      <c r="J29" s="36"/>
      <c r="Q29" s="34"/>
    </row>
    <row r="30" spans="1:17" ht="12.75" x14ac:dyDescent="0.25">
      <c r="A30" s="46" t="s">
        <v>586</v>
      </c>
      <c r="B30" s="51">
        <v>0</v>
      </c>
      <c r="C30" s="46" t="s">
        <v>599</v>
      </c>
      <c r="D30" s="52">
        <v>0.38308058984745302</v>
      </c>
      <c r="E30" s="52">
        <v>0.38624628148579299</v>
      </c>
      <c r="F30" s="52">
        <v>0.35261223237377198</v>
      </c>
      <c r="G30" s="52">
        <v>0.379775462786623</v>
      </c>
      <c r="H30" s="52">
        <v>0.374680390640591</v>
      </c>
      <c r="I30" s="52">
        <v>0.40810002170828502</v>
      </c>
      <c r="J30" s="36"/>
      <c r="Q30" s="34"/>
    </row>
    <row r="31" spans="1:17" x14ac:dyDescent="0.2">
      <c r="A31" s="33"/>
      <c r="B31" s="49"/>
      <c r="C31" s="53"/>
      <c r="Q31" s="34"/>
    </row>
    <row r="32" spans="1:17" x14ac:dyDescent="0.2">
      <c r="D32" s="35"/>
      <c r="E32" s="35"/>
      <c r="F32" s="35"/>
      <c r="G32" s="35"/>
      <c r="H32" s="35"/>
      <c r="I32" s="35"/>
      <c r="J32" s="35"/>
      <c r="K32" s="35"/>
      <c r="Q32" s="34"/>
    </row>
    <row r="33" spans="2:85" x14ac:dyDescent="0.2">
      <c r="B33" s="56"/>
      <c r="C33" s="56"/>
      <c r="D33" s="57"/>
      <c r="E33" s="57"/>
      <c r="F33" s="57"/>
      <c r="G33" s="57"/>
      <c r="H33" s="57"/>
      <c r="I33" s="57"/>
      <c r="J33" s="57"/>
      <c r="K33" s="57"/>
      <c r="L33" s="57"/>
      <c r="M33" s="57"/>
    </row>
    <row r="34" spans="2:85" x14ac:dyDescent="0.2">
      <c r="B34" s="56"/>
      <c r="C34" s="56"/>
      <c r="D34" s="57"/>
      <c r="E34" s="57"/>
      <c r="F34" s="57"/>
      <c r="G34" s="57"/>
      <c r="H34" s="57"/>
      <c r="I34" s="57"/>
      <c r="J34" s="57"/>
      <c r="K34" s="57"/>
      <c r="L34" s="57"/>
      <c r="M34" s="57"/>
    </row>
    <row r="35" spans="2:85" x14ac:dyDescent="0.2">
      <c r="B35" s="56"/>
      <c r="C35" s="56"/>
      <c r="D35" s="57"/>
      <c r="E35" s="57"/>
      <c r="F35" s="57"/>
      <c r="G35" s="57"/>
      <c r="H35" s="57"/>
      <c r="I35" s="57"/>
      <c r="J35" s="57"/>
      <c r="K35" s="57"/>
      <c r="L35" s="57"/>
      <c r="M35" s="57"/>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row>
    <row r="36" spans="2:85" x14ac:dyDescent="0.2">
      <c r="B36" s="56"/>
      <c r="C36" s="56"/>
      <c r="D36" s="57"/>
      <c r="E36" s="57"/>
      <c r="F36" s="57"/>
      <c r="G36" s="57"/>
      <c r="H36" s="57"/>
      <c r="I36" s="57"/>
      <c r="J36" s="57"/>
      <c r="K36" s="57"/>
      <c r="L36" s="57"/>
      <c r="M36" s="57"/>
    </row>
    <row r="37" spans="2:85" x14ac:dyDescent="0.2">
      <c r="B37" s="56"/>
      <c r="C37" s="56"/>
      <c r="D37" s="57"/>
      <c r="E37" s="57"/>
      <c r="F37" s="57"/>
      <c r="G37" s="57"/>
      <c r="H37" s="57"/>
      <c r="I37" s="57"/>
      <c r="J37" s="57"/>
      <c r="K37" s="57"/>
      <c r="L37" s="57"/>
      <c r="M37" s="57"/>
    </row>
    <row r="38" spans="2:85" x14ac:dyDescent="0.2">
      <c r="B38" s="56"/>
      <c r="C38" s="56"/>
      <c r="D38" s="57"/>
      <c r="E38" s="57"/>
      <c r="F38" s="57"/>
      <c r="G38" s="57"/>
      <c r="H38" s="57"/>
      <c r="I38" s="57"/>
      <c r="J38" s="57"/>
      <c r="K38" s="57"/>
      <c r="L38" s="57"/>
      <c r="M38" s="57"/>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row>
    <row r="39" spans="2:85" x14ac:dyDescent="0.2">
      <c r="D39" s="35"/>
      <c r="E39" s="35"/>
      <c r="F39" s="55"/>
      <c r="G39" s="35"/>
      <c r="H39" s="35"/>
      <c r="I39" s="35"/>
      <c r="J39" s="35"/>
    </row>
    <row r="40" spans="2:85" x14ac:dyDescent="0.2">
      <c r="D40" s="35"/>
      <c r="E40" s="35"/>
      <c r="F40" s="55"/>
      <c r="G40" s="35"/>
      <c r="H40" s="35"/>
      <c r="I40" s="35"/>
      <c r="J40" s="35"/>
    </row>
    <row r="41" spans="2:85" x14ac:dyDescent="0.2">
      <c r="D41" s="35"/>
      <c r="E41" s="35"/>
      <c r="F41" s="55"/>
      <c r="G41" s="35"/>
      <c r="H41" s="35"/>
      <c r="I41" s="35"/>
      <c r="J41" s="35"/>
    </row>
    <row r="42" spans="2:85" x14ac:dyDescent="0.2">
      <c r="F42" s="55"/>
    </row>
    <row r="43" spans="2:85" x14ac:dyDescent="0.2">
      <c r="F43" s="55"/>
      <c r="P43" s="40"/>
      <c r="Q43" s="35"/>
    </row>
    <row r="44" spans="2:85" x14ac:dyDescent="0.2">
      <c r="F44" s="55"/>
      <c r="P44" s="40"/>
      <c r="Q44" s="40"/>
    </row>
    <row r="45" spans="2:85" x14ac:dyDescent="0.2">
      <c r="F45" s="55"/>
      <c r="P45" s="40"/>
      <c r="Q45" s="35"/>
    </row>
    <row r="46" spans="2:85" x14ac:dyDescent="0.2">
      <c r="F46" s="55"/>
      <c r="G46" s="35"/>
      <c r="H46" s="35"/>
      <c r="I46" s="35"/>
      <c r="J46" s="35"/>
      <c r="K46" s="35"/>
      <c r="L46" s="35"/>
      <c r="M46" s="35"/>
      <c r="N46" s="35"/>
      <c r="O46" s="35"/>
      <c r="P46" s="35"/>
      <c r="Q46" s="40"/>
    </row>
    <row r="47" spans="2:85" x14ac:dyDescent="0.2">
      <c r="F47" s="55"/>
      <c r="P47" s="40"/>
      <c r="Q47" s="35"/>
    </row>
    <row r="48" spans="2:85"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E868A-FCF6-EE47-B4D3-BF0CF970DB02}">
  <dimension ref="A1:AX88"/>
  <sheetViews>
    <sheetView showGridLines="0" zoomScale="150" zoomScaleNormal="150" zoomScalePageLayoutView="150" workbookViewId="0">
      <selection activeCell="D3" sqref="D3:E3"/>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5" width="6.28515625" style="40"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20" x14ac:dyDescent="0.2">
      <c r="A1" s="33" t="s">
        <v>614</v>
      </c>
      <c r="D1" s="35"/>
      <c r="E1" s="35"/>
      <c r="F1" s="35"/>
      <c r="G1" s="35"/>
      <c r="H1" s="35"/>
      <c r="I1" s="35"/>
      <c r="J1" s="35"/>
      <c r="K1" s="35"/>
      <c r="L1" s="35"/>
      <c r="M1" s="35"/>
      <c r="N1" s="35"/>
      <c r="O1" s="35"/>
      <c r="P1" s="34"/>
      <c r="Q1" s="34"/>
    </row>
    <row r="2" spans="1:20" x14ac:dyDescent="0.2">
      <c r="A2" s="33" t="s">
        <v>594</v>
      </c>
      <c r="D2" s="35"/>
      <c r="E2" s="35"/>
      <c r="F2" s="35"/>
      <c r="G2" s="35"/>
      <c r="H2" s="35"/>
      <c r="I2" s="35"/>
      <c r="J2" s="35"/>
      <c r="K2" s="35"/>
      <c r="L2" s="35"/>
      <c r="M2" s="35"/>
      <c r="N2" s="35"/>
      <c r="O2" s="35"/>
      <c r="P2" s="34"/>
      <c r="Q2" s="34"/>
    </row>
    <row r="3" spans="1:20" x14ac:dyDescent="0.2">
      <c r="A3" s="33" t="s">
        <v>593</v>
      </c>
      <c r="D3" s="50">
        <v>7.0620000000000003</v>
      </c>
      <c r="E3" s="50">
        <v>1.5369999999999999</v>
      </c>
      <c r="F3" s="35"/>
      <c r="G3" s="35"/>
      <c r="H3" s="35"/>
      <c r="I3" s="35"/>
      <c r="J3" s="35"/>
      <c r="K3" s="35"/>
      <c r="L3" s="35"/>
      <c r="M3" s="35"/>
      <c r="N3" s="35"/>
      <c r="O3" s="35"/>
      <c r="P3" s="34"/>
      <c r="Q3" s="34"/>
    </row>
    <row r="4" spans="1:20" x14ac:dyDescent="0.2">
      <c r="A4" s="33" t="s">
        <v>590</v>
      </c>
      <c r="D4" s="41"/>
      <c r="E4" s="41"/>
      <c r="F4" s="41"/>
      <c r="G4" s="41"/>
      <c r="H4" s="41"/>
      <c r="I4" s="41"/>
      <c r="J4" s="41"/>
      <c r="K4" s="41"/>
      <c r="L4" s="41"/>
      <c r="M4" s="41"/>
      <c r="N4" s="41"/>
      <c r="O4" s="41"/>
      <c r="P4" s="34"/>
      <c r="Q4" s="34"/>
    </row>
    <row r="5" spans="1:20" x14ac:dyDescent="0.2">
      <c r="A5" s="42" t="s">
        <v>588</v>
      </c>
      <c r="B5" s="43">
        <v>15</v>
      </c>
      <c r="C5" s="42" t="s">
        <v>587</v>
      </c>
      <c r="D5" s="44" t="s">
        <v>589</v>
      </c>
      <c r="E5" s="44">
        <v>0</v>
      </c>
      <c r="F5" s="44">
        <v>0.25</v>
      </c>
      <c r="G5" s="44">
        <v>0.5</v>
      </c>
      <c r="H5" s="44">
        <v>1.5</v>
      </c>
      <c r="I5" s="44">
        <v>3</v>
      </c>
      <c r="J5" s="44">
        <v>6</v>
      </c>
      <c r="K5" s="44">
        <v>12</v>
      </c>
      <c r="L5" s="44">
        <v>24</v>
      </c>
      <c r="M5" s="44">
        <v>48</v>
      </c>
      <c r="N5" s="44">
        <v>0</v>
      </c>
      <c r="O5" s="44">
        <v>0.25</v>
      </c>
      <c r="P5" s="34"/>
    </row>
    <row r="6" spans="1:20" ht="12.75" x14ac:dyDescent="0.25">
      <c r="A6" s="46" t="s">
        <v>586</v>
      </c>
      <c r="B6" s="27">
        <v>0.105</v>
      </c>
      <c r="C6" s="47" t="s">
        <v>599</v>
      </c>
      <c r="D6" s="48">
        <v>1.44019999390263E-2</v>
      </c>
      <c r="E6" s="48">
        <v>-2.8999640712416E-3</v>
      </c>
      <c r="F6" s="48">
        <v>0.24794695541091299</v>
      </c>
      <c r="G6" s="48">
        <v>0.48868631135067098</v>
      </c>
      <c r="H6" s="48">
        <v>1.2320486674051601</v>
      </c>
      <c r="I6" s="48">
        <v>1.94624772786289</v>
      </c>
      <c r="J6" s="48">
        <v>2.9650056401218201</v>
      </c>
      <c r="K6" s="48">
        <v>3.9745973236024801</v>
      </c>
      <c r="L6" s="48">
        <v>4.7274171638565097</v>
      </c>
      <c r="M6" s="48">
        <v>5.3879696770298002</v>
      </c>
      <c r="N6" s="48">
        <v>2.32919476818217E-2</v>
      </c>
      <c r="O6" s="48">
        <v>0.27563153920171501</v>
      </c>
      <c r="R6" s="45"/>
      <c r="T6" s="45"/>
    </row>
    <row r="7" spans="1:20" x14ac:dyDescent="0.2">
      <c r="A7" s="42" t="s">
        <v>588</v>
      </c>
      <c r="B7" s="43">
        <v>15</v>
      </c>
      <c r="C7" s="42" t="s">
        <v>587</v>
      </c>
      <c r="D7" s="44" t="s">
        <v>589</v>
      </c>
      <c r="E7" s="44">
        <v>0</v>
      </c>
      <c r="F7" s="44">
        <v>0.25</v>
      </c>
      <c r="G7" s="44">
        <v>0.5</v>
      </c>
      <c r="H7" s="44">
        <v>1.5</v>
      </c>
      <c r="I7" s="44">
        <v>3</v>
      </c>
      <c r="J7" s="44">
        <v>6</v>
      </c>
      <c r="K7" s="44">
        <v>12</v>
      </c>
      <c r="L7" s="44">
        <v>24</v>
      </c>
      <c r="M7" s="44">
        <v>48</v>
      </c>
      <c r="N7" s="44">
        <v>0</v>
      </c>
      <c r="O7" s="44">
        <v>0.25</v>
      </c>
      <c r="P7" s="34"/>
    </row>
    <row r="8" spans="1:20" ht="12.75" x14ac:dyDescent="0.25">
      <c r="A8" s="46" t="s">
        <v>586</v>
      </c>
      <c r="B8" s="27">
        <v>0.105</v>
      </c>
      <c r="C8" s="47" t="s">
        <v>599</v>
      </c>
      <c r="D8" s="48">
        <v>1.9741553791063401E-2</v>
      </c>
      <c r="E8" s="48">
        <v>5.6754004258864899E-3</v>
      </c>
      <c r="F8" s="48">
        <v>0.25769125064666298</v>
      </c>
      <c r="G8" s="48">
        <v>0.48423678500195</v>
      </c>
      <c r="H8" s="48">
        <v>1.2030677713110201</v>
      </c>
      <c r="I8" s="48">
        <v>1.9405635701086199</v>
      </c>
      <c r="J8" s="48">
        <v>2.9350951570478099</v>
      </c>
      <c r="K8" s="48">
        <v>3.7923407304459298</v>
      </c>
      <c r="L8" s="48">
        <v>4.75543251596907</v>
      </c>
      <c r="M8" s="48">
        <v>5.1889264053624</v>
      </c>
      <c r="N8" s="48">
        <v>2.3333910812161199E-2</v>
      </c>
      <c r="O8" s="48">
        <v>0.28416596540312999</v>
      </c>
      <c r="R8" s="45"/>
      <c r="T8" s="45"/>
    </row>
    <row r="9" spans="1:20" x14ac:dyDescent="0.2">
      <c r="A9" s="42" t="s">
        <v>588</v>
      </c>
      <c r="B9" s="43">
        <v>15</v>
      </c>
      <c r="C9" s="42" t="s">
        <v>587</v>
      </c>
      <c r="D9" s="44" t="s">
        <v>589</v>
      </c>
      <c r="E9" s="44">
        <v>0</v>
      </c>
      <c r="F9" s="44">
        <v>0.25</v>
      </c>
      <c r="G9" s="44">
        <v>0.5</v>
      </c>
      <c r="H9" s="44">
        <v>1.5</v>
      </c>
      <c r="I9" s="44">
        <v>3</v>
      </c>
      <c r="J9" s="44">
        <v>6</v>
      </c>
      <c r="K9" s="44">
        <v>12</v>
      </c>
      <c r="L9" s="44">
        <v>24</v>
      </c>
      <c r="M9" s="44">
        <v>48</v>
      </c>
      <c r="N9" s="44">
        <v>0</v>
      </c>
      <c r="O9" s="44">
        <v>0.25</v>
      </c>
      <c r="P9" s="34"/>
      <c r="Q9" s="34"/>
    </row>
    <row r="10" spans="1:20" ht="12.75" x14ac:dyDescent="0.25">
      <c r="A10" s="46" t="s">
        <v>586</v>
      </c>
      <c r="B10" s="58">
        <v>0.105</v>
      </c>
      <c r="C10" s="46" t="s">
        <v>599</v>
      </c>
      <c r="D10" s="48">
        <v>2.1189575007685198E-2</v>
      </c>
      <c r="E10" s="48">
        <v>-2.2138495947827599E-3</v>
      </c>
      <c r="F10" s="48">
        <v>0.250791518756596</v>
      </c>
      <c r="G10" s="48">
        <v>0.46667164302367697</v>
      </c>
      <c r="H10" s="48">
        <v>1.22032573714944</v>
      </c>
      <c r="I10" s="48">
        <v>1.8661432918815</v>
      </c>
      <c r="J10" s="48">
        <v>2.9490956752672899</v>
      </c>
      <c r="K10" s="48">
        <v>4.3727734134709699</v>
      </c>
      <c r="L10" s="48">
        <v>5.06753600448193</v>
      </c>
      <c r="M10" s="48">
        <v>5.9004932514194399</v>
      </c>
      <c r="N10" s="48">
        <v>1.4213184414231901E-2</v>
      </c>
      <c r="O10" s="48">
        <v>0.28765895543730602</v>
      </c>
      <c r="Q10" s="34"/>
      <c r="R10" s="45"/>
      <c r="T10" s="45"/>
    </row>
    <row r="11" spans="1:20"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20" x14ac:dyDescent="0.2">
      <c r="A12" s="46" t="s">
        <v>586</v>
      </c>
      <c r="B12" s="51">
        <v>0</v>
      </c>
      <c r="C12" s="46" t="s">
        <v>600</v>
      </c>
      <c r="D12" s="41">
        <v>0.92423919663725396</v>
      </c>
      <c r="E12" s="41">
        <v>0.94858812251237701</v>
      </c>
      <c r="F12" s="41">
        <v>0.91141314825525399</v>
      </c>
      <c r="G12" s="41">
        <v>0.94634669189119502</v>
      </c>
      <c r="H12" s="41">
        <v>0.91813065448273801</v>
      </c>
      <c r="I12" s="41">
        <v>0.91636991179532101</v>
      </c>
      <c r="J12" s="41">
        <v>0.90103282888196801</v>
      </c>
      <c r="K12" s="41">
        <v>0.91265785969047997</v>
      </c>
      <c r="L12" s="41">
        <v>0.91921833456079705</v>
      </c>
      <c r="M12" s="41">
        <v>0.89107788800397403</v>
      </c>
      <c r="N12" s="41">
        <v>0.88085046685267998</v>
      </c>
      <c r="O12" s="41">
        <v>0.88538843575346504</v>
      </c>
    </row>
    <row r="13" spans="1:20"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20" x14ac:dyDescent="0.2">
      <c r="A14" s="46" t="s">
        <v>586</v>
      </c>
      <c r="B14" s="51">
        <v>0</v>
      </c>
      <c r="C14" s="46" t="s">
        <v>600</v>
      </c>
      <c r="D14" s="45">
        <v>0.93896656344812501</v>
      </c>
      <c r="E14" s="45">
        <v>0.92903355865362203</v>
      </c>
      <c r="F14" s="34">
        <v>0.92582003335104301</v>
      </c>
      <c r="G14" s="34">
        <v>0.93236490412550799</v>
      </c>
      <c r="H14" s="34">
        <v>0.91897464340403001</v>
      </c>
      <c r="I14" s="34">
        <v>0.88848108920435198</v>
      </c>
      <c r="J14" s="34">
        <v>0.905869709995762</v>
      </c>
      <c r="K14" s="34">
        <v>0.88748405768664795</v>
      </c>
      <c r="L14" s="34">
        <v>0.87430126462665603</v>
      </c>
      <c r="M14" s="34">
        <v>0.88688420259139999</v>
      </c>
      <c r="N14" s="34">
        <v>0.826924918228232</v>
      </c>
      <c r="O14" s="34">
        <v>0.80188992144265403</v>
      </c>
    </row>
    <row r="15" spans="1:20"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20" x14ac:dyDescent="0.2">
      <c r="A16" s="46" t="s">
        <v>586</v>
      </c>
      <c r="B16" s="51">
        <v>0</v>
      </c>
      <c r="C16" s="46" t="s">
        <v>600</v>
      </c>
      <c r="D16" s="34">
        <v>0.96504277499443203</v>
      </c>
      <c r="E16" s="34">
        <v>0.89520527745440404</v>
      </c>
      <c r="F16" s="34">
        <v>0.89711707545619901</v>
      </c>
      <c r="G16" s="34">
        <v>0.93109167398081205</v>
      </c>
      <c r="H16" s="34">
        <v>0.93174622466652501</v>
      </c>
      <c r="I16" s="34">
        <v>0.96534818015622403</v>
      </c>
      <c r="J16" s="34">
        <v>0.90208245561239797</v>
      </c>
      <c r="K16" s="34">
        <v>0.83595446760172099</v>
      </c>
      <c r="L16" s="34">
        <v>0.84334442291522005</v>
      </c>
      <c r="M16" s="34">
        <v>0.79533971384847102</v>
      </c>
      <c r="N16" s="34">
        <v>0.82279678287518898</v>
      </c>
      <c r="O16" s="34">
        <v>0.74031957097831402</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34">
        <v>0.96269879848439499</v>
      </c>
      <c r="E18" s="34">
        <v>0.90795094350801298</v>
      </c>
      <c r="F18" s="34">
        <v>0.92515261382042002</v>
      </c>
      <c r="G18" s="34">
        <v>0.90400305544612203</v>
      </c>
      <c r="H18" s="34">
        <v>0.91555735494220802</v>
      </c>
      <c r="I18" s="34">
        <v>0.93032994464744401</v>
      </c>
      <c r="J18" s="34">
        <v>0.85602810908837301</v>
      </c>
      <c r="K18" s="34">
        <v>0.82712882658695697</v>
      </c>
      <c r="L18" s="34">
        <v>0.81342916215417904</v>
      </c>
      <c r="M18" s="34">
        <v>0.77622105527607399</v>
      </c>
      <c r="N18" s="34">
        <v>0.75439522270018999</v>
      </c>
      <c r="O18" s="34">
        <v>0.61453810972070699</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34">
        <v>0.94523314921358204</v>
      </c>
      <c r="E20" s="34">
        <v>0.91396270112140399</v>
      </c>
      <c r="F20" s="34">
        <v>0.90728652134936905</v>
      </c>
      <c r="G20" s="34">
        <v>0.87752005395045096</v>
      </c>
      <c r="H20" s="34">
        <v>0.87574518461250395</v>
      </c>
      <c r="I20" s="34">
        <v>0.88495879431533397</v>
      </c>
      <c r="J20" s="34">
        <v>0.81298642494023998</v>
      </c>
      <c r="K20" s="34">
        <v>0.76067425524432397</v>
      </c>
      <c r="L20" s="34">
        <v>0.71227438867115</v>
      </c>
      <c r="M20" s="34">
        <v>0.68131827276660195</v>
      </c>
      <c r="N20" s="34">
        <v>0.59221657017593199</v>
      </c>
      <c r="O20" s="34">
        <v>0.514436378165261</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34">
        <v>0.87309463112900199</v>
      </c>
      <c r="E22" s="34">
        <v>0.85118115509856496</v>
      </c>
      <c r="F22" s="34">
        <v>0.82804526292434</v>
      </c>
      <c r="G22" s="34">
        <v>0.78114622523991395</v>
      </c>
      <c r="H22" s="34">
        <v>0.72244354157872503</v>
      </c>
      <c r="I22" s="34">
        <v>0.70219794710213801</v>
      </c>
      <c r="J22" s="34">
        <v>0.54888561000233005</v>
      </c>
      <c r="K22" s="34">
        <v>0.50335282251709901</v>
      </c>
      <c r="L22" s="34">
        <v>0.45816797191008901</v>
      </c>
      <c r="M22" s="34">
        <v>0.33469803017859601</v>
      </c>
      <c r="N22" s="34">
        <v>0.26810434594458099</v>
      </c>
      <c r="O22" s="34">
        <v>0.19301128765741701</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row>
    <row r="24" spans="1:17" x14ac:dyDescent="0.2">
      <c r="A24" s="47" t="s">
        <v>586</v>
      </c>
      <c r="B24" s="49">
        <v>0</v>
      </c>
      <c r="C24" s="47" t="s">
        <v>600</v>
      </c>
      <c r="D24" s="34">
        <v>0.71334529733257201</v>
      </c>
      <c r="E24" s="34">
        <v>0.668489934663966</v>
      </c>
      <c r="F24" s="34">
        <v>0.612391864241569</v>
      </c>
      <c r="G24" s="34">
        <v>0.53739282782202402</v>
      </c>
      <c r="H24" s="34">
        <v>0.45730482849570298</v>
      </c>
      <c r="I24" s="34">
        <v>0.37748200363325002</v>
      </c>
      <c r="J24" s="34">
        <v>0.28059962293649698</v>
      </c>
      <c r="K24" s="34">
        <v>0.22997649090821901</v>
      </c>
      <c r="L24" s="34"/>
      <c r="M24" s="35"/>
      <c r="N24" s="35"/>
      <c r="O24" s="35"/>
      <c r="P24" s="34"/>
      <c r="Q24" s="34"/>
    </row>
    <row r="25" spans="1:17" x14ac:dyDescent="0.2">
      <c r="A25" s="42" t="s">
        <v>588</v>
      </c>
      <c r="B25" s="43">
        <v>15</v>
      </c>
      <c r="C25" s="42" t="s">
        <v>587</v>
      </c>
      <c r="D25" s="36">
        <v>0.996</v>
      </c>
      <c r="E25" s="36">
        <v>15.38</v>
      </c>
      <c r="F25" s="36">
        <v>21.38</v>
      </c>
      <c r="G25" s="36">
        <v>33.372</v>
      </c>
      <c r="H25" s="36">
        <v>57.369</v>
      </c>
      <c r="I25" s="36">
        <v>0.996</v>
      </c>
      <c r="J25" s="35"/>
      <c r="K25" s="35"/>
      <c r="L25" s="35"/>
      <c r="M25" s="35"/>
      <c r="N25" s="35"/>
      <c r="O25" s="35"/>
      <c r="P25" s="34"/>
      <c r="Q25" s="34"/>
    </row>
    <row r="26" spans="1:17" ht="12.75" x14ac:dyDescent="0.25">
      <c r="A26" s="46" t="s">
        <v>586</v>
      </c>
      <c r="B26" s="51">
        <v>0</v>
      </c>
      <c r="C26" s="46" t="s">
        <v>599</v>
      </c>
      <c r="D26" s="52">
        <v>0.37282593160748101</v>
      </c>
      <c r="E26" s="52">
        <v>0.37981351555179699</v>
      </c>
      <c r="F26" s="52">
        <v>0.38401995434798603</v>
      </c>
      <c r="G26" s="52">
        <v>0.36539845476629701</v>
      </c>
      <c r="H26" s="52">
        <v>0.37462625923989201</v>
      </c>
      <c r="I26" s="52">
        <v>0.38840867604423901</v>
      </c>
      <c r="J26" s="35"/>
      <c r="K26" s="35"/>
      <c r="L26" s="35"/>
      <c r="M26" s="35"/>
      <c r="N26" s="35"/>
      <c r="O26" s="35"/>
      <c r="P26" s="34"/>
      <c r="Q26" s="34"/>
    </row>
    <row r="27" spans="1:17" x14ac:dyDescent="0.2">
      <c r="A27" s="47" t="s">
        <v>588</v>
      </c>
      <c r="B27" s="49">
        <v>15</v>
      </c>
      <c r="C27" s="47" t="s">
        <v>587</v>
      </c>
      <c r="D27" s="36">
        <v>0.995</v>
      </c>
      <c r="E27" s="36">
        <v>17.385999999999999</v>
      </c>
      <c r="F27" s="36">
        <v>23.382999999999999</v>
      </c>
      <c r="G27" s="36">
        <v>35.375</v>
      </c>
      <c r="H27" s="36">
        <v>59.372999999999998</v>
      </c>
      <c r="I27" s="36">
        <v>0.996</v>
      </c>
    </row>
    <row r="28" spans="1:17" ht="12.75" x14ac:dyDescent="0.25">
      <c r="A28" s="46" t="s">
        <v>586</v>
      </c>
      <c r="B28" s="51">
        <v>0</v>
      </c>
      <c r="C28" s="46" t="s">
        <v>599</v>
      </c>
      <c r="D28" s="52">
        <v>0.37682077095952499</v>
      </c>
      <c r="E28" s="52">
        <v>0.37296924427781403</v>
      </c>
      <c r="F28" s="52">
        <v>0.37942695379743402</v>
      </c>
      <c r="G28" s="52">
        <v>0.36861582890724398</v>
      </c>
      <c r="H28" s="52">
        <v>0.36774602339484502</v>
      </c>
      <c r="I28" s="52">
        <v>0.37187804917662098</v>
      </c>
    </row>
    <row r="29" spans="1:17" x14ac:dyDescent="0.2">
      <c r="A29" s="47" t="s">
        <v>588</v>
      </c>
      <c r="B29" s="49">
        <v>15</v>
      </c>
      <c r="C29" s="47" t="s">
        <v>587</v>
      </c>
      <c r="D29" s="36">
        <v>0.995</v>
      </c>
      <c r="E29" s="36">
        <v>19.388999999999999</v>
      </c>
      <c r="F29" s="36">
        <v>25.384</v>
      </c>
      <c r="G29" s="36">
        <v>37.378</v>
      </c>
      <c r="H29" s="36">
        <v>61.377000000000002</v>
      </c>
      <c r="I29" s="36">
        <v>0.996</v>
      </c>
      <c r="J29" s="35"/>
      <c r="K29" s="35"/>
      <c r="L29" s="35"/>
      <c r="M29" s="35"/>
      <c r="N29" s="35"/>
      <c r="O29" s="35"/>
      <c r="P29" s="34"/>
      <c r="Q29" s="34"/>
    </row>
    <row r="30" spans="1:17" ht="12.75" x14ac:dyDescent="0.25">
      <c r="A30" s="46" t="s">
        <v>586</v>
      </c>
      <c r="B30" s="51">
        <v>0</v>
      </c>
      <c r="C30" s="46" t="s">
        <v>599</v>
      </c>
      <c r="D30" s="52">
        <v>0.37819113504990798</v>
      </c>
      <c r="E30" s="52">
        <v>0.37416323944587498</v>
      </c>
      <c r="F30" s="52">
        <v>0.38935819371617703</v>
      </c>
      <c r="G30" s="52">
        <v>0.36201619819414799</v>
      </c>
      <c r="H30" s="52">
        <v>0.36742769143540799</v>
      </c>
      <c r="I30" s="52">
        <v>0.38891664113327701</v>
      </c>
      <c r="J30" s="35"/>
      <c r="K30" s="35"/>
      <c r="L30" s="35"/>
      <c r="M30" s="35"/>
      <c r="N30" s="35"/>
      <c r="O30" s="35"/>
      <c r="P30" s="34"/>
      <c r="Q30" s="34"/>
    </row>
    <row r="31" spans="1:17" x14ac:dyDescent="0.2">
      <c r="A31" s="33"/>
      <c r="B31" s="49"/>
      <c r="C31" s="53"/>
      <c r="Q31" s="34"/>
    </row>
    <row r="34" spans="1:50" s="36" customFormat="1" x14ac:dyDescent="0.2">
      <c r="A34" s="34"/>
      <c r="B34" s="34"/>
      <c r="C34" s="34"/>
      <c r="D34" s="40"/>
      <c r="E34" s="40"/>
      <c r="F34" s="40"/>
      <c r="G34" s="40"/>
      <c r="H34" s="40"/>
      <c r="I34" s="40"/>
      <c r="J34" s="40"/>
      <c r="K34" s="40"/>
      <c r="L34" s="40"/>
      <c r="M34" s="40"/>
      <c r="N34" s="40"/>
      <c r="O34" s="40"/>
      <c r="P34" s="45"/>
      <c r="Q34" s="45"/>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row>
    <row r="35" spans="1:50" s="36" customFormat="1" x14ac:dyDescent="0.2">
      <c r="A35" s="34"/>
      <c r="B35" s="34"/>
      <c r="C35" s="34"/>
      <c r="D35" s="40"/>
      <c r="E35" s="40"/>
      <c r="F35" s="40"/>
      <c r="G35" s="40"/>
      <c r="H35" s="40"/>
      <c r="I35" s="40"/>
      <c r="J35" s="40"/>
      <c r="K35" s="40"/>
      <c r="L35" s="40"/>
      <c r="M35" s="40"/>
      <c r="N35" s="40"/>
      <c r="O35" s="40"/>
      <c r="P35" s="45"/>
      <c r="Q35" s="45"/>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row>
    <row r="36" spans="1:50" s="36" customFormat="1" x14ac:dyDescent="0.2">
      <c r="A36" s="34"/>
      <c r="B36" s="34"/>
      <c r="C36" s="34"/>
      <c r="D36" s="40"/>
      <c r="E36" s="40"/>
      <c r="F36" s="40"/>
      <c r="G36" s="40"/>
      <c r="H36" s="40"/>
      <c r="I36" s="40"/>
      <c r="J36" s="40"/>
      <c r="K36" s="40"/>
      <c r="L36" s="40"/>
      <c r="M36" s="40"/>
      <c r="N36" s="40"/>
      <c r="O36" s="40"/>
      <c r="P36" s="45"/>
      <c r="Q36" s="45"/>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row>
    <row r="37" spans="1:50" s="36" customFormat="1" x14ac:dyDescent="0.2">
      <c r="A37" s="34"/>
      <c r="B37" s="34"/>
      <c r="C37" s="34"/>
      <c r="D37" s="40"/>
      <c r="E37" s="40"/>
      <c r="F37" s="40"/>
      <c r="G37" s="40"/>
      <c r="H37" s="40"/>
      <c r="I37" s="40"/>
      <c r="J37" s="40"/>
      <c r="K37" s="40"/>
      <c r="L37" s="40"/>
      <c r="M37" s="40"/>
      <c r="N37" s="40"/>
      <c r="O37" s="40"/>
      <c r="P37" s="45"/>
      <c r="Q37" s="45"/>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row>
    <row r="38" spans="1:50" s="36" customFormat="1" x14ac:dyDescent="0.2">
      <c r="A38" s="34"/>
      <c r="B38" s="34"/>
      <c r="C38" s="34"/>
      <c r="D38" s="40"/>
      <c r="E38" s="40"/>
      <c r="F38" s="40"/>
      <c r="G38" s="40"/>
      <c r="H38" s="40"/>
      <c r="I38" s="40"/>
      <c r="J38" s="40"/>
      <c r="K38" s="40"/>
      <c r="L38" s="40"/>
      <c r="M38" s="40"/>
      <c r="N38" s="40"/>
      <c r="O38" s="40"/>
      <c r="P38" s="45"/>
      <c r="Q38" s="45"/>
      <c r="R38" s="34"/>
      <c r="S38" s="34"/>
      <c r="T38" s="34"/>
      <c r="U38" s="34"/>
      <c r="V38" s="34"/>
      <c r="W38" s="34"/>
      <c r="X38" s="34"/>
      <c r="Y38" s="34"/>
      <c r="Z38" s="34"/>
      <c r="AA38" s="34"/>
      <c r="AB38" s="34"/>
      <c r="AC38" s="34"/>
      <c r="AD38" s="34"/>
      <c r="AE38" s="34"/>
      <c r="AF38" s="34"/>
      <c r="AG38" s="34"/>
      <c r="AH38" s="34"/>
      <c r="AI38" s="34"/>
      <c r="AJ38" s="34"/>
    </row>
    <row r="39" spans="1:50" s="36" customFormat="1" x14ac:dyDescent="0.2">
      <c r="A39" s="34"/>
      <c r="B39" s="34"/>
      <c r="C39" s="34"/>
      <c r="D39" s="40"/>
      <c r="E39" s="40"/>
      <c r="F39" s="40"/>
      <c r="G39" s="40"/>
      <c r="H39" s="40"/>
      <c r="I39" s="40"/>
      <c r="J39" s="40"/>
      <c r="K39" s="40"/>
      <c r="L39" s="40"/>
      <c r="M39" s="40"/>
      <c r="N39" s="40"/>
      <c r="O39" s="40"/>
      <c r="P39" s="45"/>
      <c r="Q39" s="45"/>
      <c r="R39" s="34"/>
      <c r="S39" s="34"/>
      <c r="T39" s="34"/>
      <c r="U39" s="34"/>
      <c r="V39" s="34"/>
      <c r="W39" s="34"/>
      <c r="X39" s="34"/>
      <c r="Y39" s="34"/>
      <c r="Z39" s="34"/>
      <c r="AA39" s="34"/>
      <c r="AB39" s="34"/>
      <c r="AC39" s="34"/>
      <c r="AD39" s="34"/>
      <c r="AE39" s="34"/>
      <c r="AF39" s="34"/>
      <c r="AG39" s="34"/>
      <c r="AH39" s="34"/>
      <c r="AI39" s="34"/>
      <c r="AJ39" s="34"/>
    </row>
    <row r="40" spans="1:50" x14ac:dyDescent="0.2">
      <c r="D40" s="35"/>
      <c r="E40" s="35"/>
      <c r="F40" s="55"/>
      <c r="G40" s="35"/>
      <c r="H40" s="35"/>
      <c r="I40" s="35"/>
      <c r="J40" s="35"/>
    </row>
    <row r="41" spans="1:50" x14ac:dyDescent="0.2">
      <c r="D41" s="35"/>
      <c r="E41" s="35"/>
      <c r="F41" s="55"/>
      <c r="G41" s="35"/>
      <c r="H41" s="35"/>
      <c r="I41" s="35"/>
      <c r="J41" s="35"/>
    </row>
    <row r="42" spans="1:50" x14ac:dyDescent="0.2">
      <c r="F42" s="55"/>
    </row>
    <row r="43" spans="1:50" x14ac:dyDescent="0.2">
      <c r="F43" s="55"/>
      <c r="P43" s="40"/>
      <c r="Q43" s="35"/>
    </row>
    <row r="44" spans="1:50" x14ac:dyDescent="0.2">
      <c r="F44" s="55"/>
      <c r="P44" s="40"/>
      <c r="Q44" s="40"/>
    </row>
    <row r="45" spans="1:50" x14ac:dyDescent="0.2">
      <c r="F45" s="55"/>
      <c r="P45" s="40"/>
      <c r="Q45" s="35"/>
    </row>
    <row r="46" spans="1:50" x14ac:dyDescent="0.2">
      <c r="F46" s="55"/>
      <c r="G46" s="35"/>
      <c r="H46" s="35"/>
      <c r="I46" s="35"/>
      <c r="J46" s="35"/>
      <c r="K46" s="35"/>
      <c r="L46" s="35"/>
      <c r="M46" s="35"/>
      <c r="N46" s="35"/>
      <c r="O46" s="35"/>
      <c r="P46" s="35"/>
      <c r="Q46" s="40"/>
    </row>
    <row r="47" spans="1:50" x14ac:dyDescent="0.2">
      <c r="F47" s="55"/>
      <c r="P47" s="40"/>
      <c r="Q47" s="35"/>
    </row>
    <row r="48" spans="1:50"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AFF0D-A71D-9045-A109-2675B2BACFBB}">
  <dimension ref="A1:AE33"/>
  <sheetViews>
    <sheetView workbookViewId="0">
      <selection activeCell="D3" sqref="D3:E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615</v>
      </c>
    </row>
    <row r="2" spans="1:31" x14ac:dyDescent="0.2">
      <c r="A2" s="29" t="s">
        <v>594</v>
      </c>
      <c r="D2" s="31"/>
      <c r="E2" s="31"/>
    </row>
    <row r="3" spans="1:31" x14ac:dyDescent="0.2">
      <c r="A3" s="29" t="s">
        <v>593</v>
      </c>
      <c r="D3" s="30">
        <v>7.1749999999999998</v>
      </c>
      <c r="E3" s="30">
        <v>1.532</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3.3361563809066598E-3</v>
      </c>
      <c r="E6" s="22">
        <v>7.3174928048034605E-4</v>
      </c>
      <c r="F6" s="22">
        <v>0.292220732500444</v>
      </c>
      <c r="G6" s="22">
        <v>0.54304772638179</v>
      </c>
      <c r="H6" s="22">
        <v>1.3113684277675599</v>
      </c>
      <c r="I6" s="22">
        <v>2.1157201507696901</v>
      </c>
      <c r="J6" s="22">
        <v>3.1669130119320901</v>
      </c>
      <c r="K6" s="22">
        <v>4.2382854388470701</v>
      </c>
      <c r="L6" s="22">
        <v>5.0942660003816096</v>
      </c>
      <c r="M6" s="22">
        <v>5.8461715804762902</v>
      </c>
      <c r="N6" s="22">
        <v>6.9153147711680197E-3</v>
      </c>
      <c r="O6" s="22">
        <v>0.29968845521992099</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4.1042712878513101E-3</v>
      </c>
      <c r="E8" s="22">
        <v>5.9693957479154205E-4</v>
      </c>
      <c r="F8" s="22">
        <v>0.29474277262982801</v>
      </c>
      <c r="G8" s="22">
        <v>0.54055891252022203</v>
      </c>
      <c r="H8" s="22">
        <v>1.3121953431223701</v>
      </c>
      <c r="I8" s="22">
        <v>2.0850246663413201</v>
      </c>
      <c r="J8" s="22">
        <v>3.1478052958959601</v>
      </c>
      <c r="K8" s="22">
        <v>4.1711163769605903</v>
      </c>
      <c r="L8" s="22">
        <v>5.10990934255332</v>
      </c>
      <c r="M8" s="22">
        <v>5.6839149106189497</v>
      </c>
      <c r="N8" s="22">
        <v>6.3604808843108103E-3</v>
      </c>
      <c r="O8" s="22">
        <v>0.30285052300023402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3.8706401930785599E-3</v>
      </c>
      <c r="E10" s="22">
        <v>5.5950298175535195E-4</v>
      </c>
      <c r="F10" s="22">
        <v>0.29561797439931498</v>
      </c>
      <c r="G10" s="22">
        <v>0.56295237371112805</v>
      </c>
      <c r="H10" s="22">
        <v>1.31957115823367</v>
      </c>
      <c r="I10" s="22">
        <v>2.1203954913276499</v>
      </c>
      <c r="J10" s="22">
        <v>3.1046022145612899</v>
      </c>
      <c r="K10" s="22">
        <v>4.1801507922212302</v>
      </c>
      <c r="L10" s="22">
        <v>5.0019883134464802</v>
      </c>
      <c r="M10" s="22">
        <v>5.6767948839749902</v>
      </c>
      <c r="N10" s="22">
        <v>3.2077429440523701E-3</v>
      </c>
      <c r="O10" s="22">
        <v>0.30014027208229199</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0.98372576651854804</v>
      </c>
      <c r="E12" s="22">
        <v>0.96651739695987504</v>
      </c>
      <c r="F12" s="22">
        <v>0.96668520252661605</v>
      </c>
      <c r="G12" s="22">
        <v>0.96169193863676095</v>
      </c>
      <c r="H12" s="22">
        <v>0.95927996037065499</v>
      </c>
      <c r="I12" s="22">
        <v>0.96757010167202795</v>
      </c>
      <c r="J12" s="22">
        <v>0.94476274951796502</v>
      </c>
      <c r="K12" s="22">
        <v>0.91265513413228405</v>
      </c>
      <c r="L12" s="22">
        <v>0.87271726309999997</v>
      </c>
      <c r="M12" s="22">
        <v>0.84576427820890798</v>
      </c>
      <c r="N12" s="22">
        <v>0.77427715368317496</v>
      </c>
      <c r="O12" s="22">
        <v>0.71477922464355304</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1.00360652309308</v>
      </c>
      <c r="E14" s="14">
        <v>0.97568931197632003</v>
      </c>
      <c r="F14" s="14">
        <v>0.96708805496232597</v>
      </c>
      <c r="G14" s="14">
        <v>0.98036886571756199</v>
      </c>
      <c r="H14" s="14">
        <v>0.96786083559380198</v>
      </c>
      <c r="I14" s="14">
        <v>0.92850791093799501</v>
      </c>
      <c r="J14" s="14">
        <v>0.89677250510650697</v>
      </c>
      <c r="K14" s="14">
        <v>0.86679648019340305</v>
      </c>
      <c r="L14" s="14">
        <v>0.82999246951872696</v>
      </c>
      <c r="M14" s="14">
        <v>0.779104516985203</v>
      </c>
      <c r="N14" s="14">
        <v>0.68383057786798596</v>
      </c>
      <c r="O14" s="14">
        <v>0.58396284253114905</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0.97807751124557496</v>
      </c>
      <c r="E16" s="14">
        <v>0.94933942233096402</v>
      </c>
      <c r="F16" s="14">
        <v>0.97231609007402697</v>
      </c>
      <c r="G16" s="14">
        <v>0.96196068236919197</v>
      </c>
      <c r="H16" s="14">
        <v>0.96162380461699903</v>
      </c>
      <c r="I16" s="14">
        <v>0.89398486548161404</v>
      </c>
      <c r="J16" s="14">
        <v>0.86316622753427996</v>
      </c>
      <c r="K16" s="14">
        <v>0.82184490414335898</v>
      </c>
      <c r="L16" s="14">
        <v>0.74137939075037096</v>
      </c>
      <c r="M16" s="14">
        <v>0.63740328010410696</v>
      </c>
      <c r="N16" s="14">
        <v>0.52695676579456396</v>
      </c>
      <c r="O16" s="14">
        <v>0.39848331045813801</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0.97412255154707195</v>
      </c>
      <c r="E18" s="14">
        <v>0.96365464391309996</v>
      </c>
      <c r="F18" s="14">
        <v>0.96458039504864701</v>
      </c>
      <c r="G18" s="14">
        <v>0.94191937592421904</v>
      </c>
      <c r="H18" s="14">
        <v>0.91196201050540904</v>
      </c>
      <c r="I18" s="14">
        <v>0.85069541820641703</v>
      </c>
      <c r="J18" s="14">
        <v>0.75256408550597698</v>
      </c>
      <c r="K18" s="14">
        <v>0.65527621773695</v>
      </c>
      <c r="L18" s="14">
        <v>0.54439022643923896</v>
      </c>
      <c r="M18" s="14">
        <v>0.417755392370939</v>
      </c>
      <c r="N18" s="14">
        <v>0.29291807760591299</v>
      </c>
      <c r="O18" s="14">
        <v>0.18356413536247501</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0.952769927668905</v>
      </c>
      <c r="E20" s="14">
        <v>0.93095887238279396</v>
      </c>
      <c r="F20" s="14">
        <v>0.91375945728314401</v>
      </c>
      <c r="G20" s="14">
        <v>0.855679531640403</v>
      </c>
      <c r="H20" s="14">
        <v>0.79788246968272802</v>
      </c>
      <c r="I20" s="14">
        <v>0.71081839168128602</v>
      </c>
      <c r="J20" s="14">
        <v>0.57681657364316197</v>
      </c>
      <c r="K20" s="14">
        <v>0.43556417438274297</v>
      </c>
      <c r="L20" s="14">
        <v>0.30973629857002399</v>
      </c>
      <c r="M20" s="14">
        <v>0.20085979469502799</v>
      </c>
      <c r="N20" s="14">
        <v>0.118356154833762</v>
      </c>
      <c r="O20" s="14">
        <v>6.1613379296371201E-2</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0.79980661901406702</v>
      </c>
      <c r="E22" s="14">
        <v>0.62945480722960601</v>
      </c>
      <c r="F22" s="14">
        <v>0.52883522397966198</v>
      </c>
      <c r="G22" s="14">
        <v>0.41092703668707098</v>
      </c>
      <c r="H22" s="14">
        <v>0.28926840193718201</v>
      </c>
      <c r="I22" s="14">
        <v>0.170690053959693</v>
      </c>
      <c r="J22" s="14">
        <v>8.9406199936280101E-2</v>
      </c>
      <c r="K22" s="14">
        <v>4.2166773530072997E-2</v>
      </c>
      <c r="L22" s="14">
        <v>2.04679923389154E-2</v>
      </c>
      <c r="M22" s="14">
        <v>9.9727804149804498E-3</v>
      </c>
      <c r="N22" s="14">
        <v>5.6304434424070604E-3</v>
      </c>
      <c r="O22" s="14">
        <v>3.2182147662648901E-3</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0.30936394275694801</v>
      </c>
      <c r="E24" s="14">
        <v>0.140130217737653</v>
      </c>
      <c r="F24" s="14">
        <v>9.6082374425391706E-2</v>
      </c>
      <c r="G24" s="14">
        <v>4.9756247413093597E-2</v>
      </c>
      <c r="H24" s="14">
        <v>2.3406984829337001E-2</v>
      </c>
      <c r="I24" s="14">
        <v>9.2495487801978991E-3</v>
      </c>
      <c r="J24" s="14">
        <v>5.64948110394337E-3</v>
      </c>
      <c r="K24" s="14">
        <v>3.4576214603506202E-3</v>
      </c>
      <c r="L24" s="14"/>
      <c r="M24" s="14"/>
      <c r="N24" s="14"/>
      <c r="O24" s="14"/>
    </row>
    <row r="25" spans="1:15" x14ac:dyDescent="0.2">
      <c r="A25" s="20" t="s">
        <v>588</v>
      </c>
      <c r="B25" s="21">
        <v>15</v>
      </c>
      <c r="C25" s="20" t="s">
        <v>587</v>
      </c>
      <c r="D25" s="19">
        <v>1.2050000000000001</v>
      </c>
      <c r="E25" s="19">
        <v>17.573</v>
      </c>
      <c r="F25" s="19">
        <v>23.596</v>
      </c>
      <c r="G25" s="19">
        <v>35.637999999999998</v>
      </c>
      <c r="H25" s="19">
        <v>59.716000000000001</v>
      </c>
      <c r="I25" s="19">
        <v>1.2050000000000001</v>
      </c>
      <c r="J25" s="14"/>
      <c r="K25" s="14"/>
      <c r="L25" s="14"/>
      <c r="M25" s="14"/>
      <c r="N25" s="14"/>
      <c r="O25" s="14"/>
    </row>
    <row r="26" spans="1:15" ht="12.75" x14ac:dyDescent="0.25">
      <c r="A26" s="17" t="s">
        <v>586</v>
      </c>
      <c r="B26" s="24">
        <v>0</v>
      </c>
      <c r="C26" s="23" t="s">
        <v>585</v>
      </c>
      <c r="D26" s="22">
        <v>0.98154858040314896</v>
      </c>
      <c r="E26" s="22">
        <v>0.86293777413958594</v>
      </c>
      <c r="F26" s="22">
        <v>0.85810617928003996</v>
      </c>
      <c r="G26" s="22">
        <v>0.83435699558648901</v>
      </c>
      <c r="H26" s="22">
        <v>0.80821229518733595</v>
      </c>
      <c r="I26" s="22">
        <v>0.96902531439928297</v>
      </c>
      <c r="J26" s="14"/>
      <c r="K26" s="14"/>
      <c r="L26" s="14"/>
      <c r="M26" s="14"/>
      <c r="N26" s="14"/>
      <c r="O26" s="14"/>
    </row>
    <row r="27" spans="1:15" x14ac:dyDescent="0.2">
      <c r="A27" s="20" t="s">
        <v>588</v>
      </c>
      <c r="B27" s="21">
        <v>15</v>
      </c>
      <c r="C27" s="20" t="s">
        <v>587</v>
      </c>
      <c r="D27" s="19">
        <v>1.206</v>
      </c>
      <c r="E27" s="19">
        <v>19.085000000000001</v>
      </c>
      <c r="F27" s="19">
        <v>25.113</v>
      </c>
      <c r="G27" s="19">
        <v>37.151000000000003</v>
      </c>
      <c r="H27" s="19">
        <v>61.232999999999997</v>
      </c>
      <c r="I27" s="19">
        <v>1.206</v>
      </c>
      <c r="J27" s="14"/>
      <c r="K27" s="14"/>
      <c r="L27" s="14"/>
      <c r="M27" s="14"/>
      <c r="N27" s="14"/>
      <c r="O27" s="14"/>
    </row>
    <row r="28" spans="1:15" ht="12.75" x14ac:dyDescent="0.25">
      <c r="A28" s="17" t="s">
        <v>586</v>
      </c>
      <c r="B28" s="24">
        <v>0</v>
      </c>
      <c r="C28" s="23" t="s">
        <v>585</v>
      </c>
      <c r="D28" s="22">
        <v>0.97360276188348804</v>
      </c>
      <c r="E28" s="22">
        <v>0.87469137313120204</v>
      </c>
      <c r="F28" s="22">
        <v>0.81962620909574002</v>
      </c>
      <c r="G28" s="22">
        <v>0.80848587849130005</v>
      </c>
      <c r="H28" s="22">
        <v>0.81176357588924997</v>
      </c>
      <c r="I28" s="22">
        <v>0.96279027243353599</v>
      </c>
      <c r="J28" s="14"/>
      <c r="K28" s="14"/>
      <c r="L28" s="14"/>
      <c r="M28" s="14"/>
      <c r="N28" s="14"/>
      <c r="O28" s="14"/>
    </row>
    <row r="29" spans="1:15" x14ac:dyDescent="0.2">
      <c r="A29" s="20" t="s">
        <v>588</v>
      </c>
      <c r="B29" s="21">
        <v>15</v>
      </c>
      <c r="C29" s="20" t="s">
        <v>587</v>
      </c>
      <c r="D29" s="19">
        <v>1.206</v>
      </c>
      <c r="E29" s="19">
        <v>20.6</v>
      </c>
      <c r="F29" s="19">
        <v>26.631</v>
      </c>
      <c r="G29" s="19">
        <v>38.667000000000002</v>
      </c>
      <c r="H29" s="19">
        <v>62.747999999999998</v>
      </c>
      <c r="I29" s="19">
        <v>1.2050000000000001</v>
      </c>
      <c r="J29" s="14"/>
      <c r="K29" s="14"/>
      <c r="L29" s="14"/>
      <c r="M29" s="14"/>
      <c r="N29" s="14"/>
      <c r="O29" s="14"/>
    </row>
    <row r="30" spans="1:15" ht="12.75" x14ac:dyDescent="0.25">
      <c r="A30" s="17" t="s">
        <v>586</v>
      </c>
      <c r="B30" s="18">
        <v>0</v>
      </c>
      <c r="C30" s="17" t="s">
        <v>585</v>
      </c>
      <c r="D30" s="16">
        <v>0.98455866575076101</v>
      </c>
      <c r="E30" s="16">
        <v>0.903745723424907</v>
      </c>
      <c r="F30" s="16">
        <v>0.82400740642178905</v>
      </c>
      <c r="G30" s="16">
        <v>0.83265096437659103</v>
      </c>
      <c r="H30" s="16">
        <v>0.801168319166218</v>
      </c>
      <c r="I30" s="16">
        <v>0.98008757458692797</v>
      </c>
      <c r="J30" s="14"/>
      <c r="K30" s="14"/>
      <c r="L30" s="14"/>
      <c r="M30" s="14"/>
      <c r="N30" s="14"/>
      <c r="O30" s="14"/>
    </row>
    <row r="33" s="14" customFormat="1" x14ac:dyDescent="0.2"/>
  </sheetData>
  <pageMargins left="0.7" right="0.7" top="0.75" bottom="0.75" header="0.3" footer="0.3"/>
  <pageSetup paperSize="9" orientation="portrait"/>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EC42E-9944-3F46-A76C-52839147652B}">
  <dimension ref="A1:AE33"/>
  <sheetViews>
    <sheetView workbookViewId="0">
      <selection activeCell="D3" sqref="D3:E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615</v>
      </c>
    </row>
    <row r="2" spans="1:31" x14ac:dyDescent="0.2">
      <c r="A2" s="29" t="s">
        <v>594</v>
      </c>
      <c r="D2" s="31"/>
      <c r="E2" s="31"/>
    </row>
    <row r="3" spans="1:31" x14ac:dyDescent="0.2">
      <c r="A3" s="29" t="s">
        <v>593</v>
      </c>
      <c r="D3" s="30">
        <v>7.1749999999999998</v>
      </c>
      <c r="E3" s="30">
        <v>1.532</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4.6558463724694198E-3</v>
      </c>
      <c r="E6" s="22">
        <v>2.4205622302320099E-3</v>
      </c>
      <c r="F6" s="22">
        <v>0.26871018435593702</v>
      </c>
      <c r="G6" s="22">
        <v>0.52348752535999499</v>
      </c>
      <c r="H6" s="22">
        <v>1.2994117382510799</v>
      </c>
      <c r="I6" s="22">
        <v>2.2139522867936101</v>
      </c>
      <c r="J6" s="22">
        <v>3.4882414988676498</v>
      </c>
      <c r="K6" s="22">
        <v>4.8755693978710797</v>
      </c>
      <c r="L6" s="22">
        <v>6.0004986287708801</v>
      </c>
      <c r="M6" s="22">
        <v>7.02227947827196</v>
      </c>
      <c r="N6" s="22">
        <v>1.21474453454054E-2</v>
      </c>
      <c r="O6" s="22">
        <v>0.28480697013226702</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3.1248243512529499E-3</v>
      </c>
      <c r="E8" s="22">
        <v>9.2507791535512802E-4</v>
      </c>
      <c r="F8" s="22">
        <v>0.26086035916762501</v>
      </c>
      <c r="G8" s="22">
        <v>0.50592837743728203</v>
      </c>
      <c r="H8" s="22">
        <v>1.31684669268087</v>
      </c>
      <c r="I8" s="22">
        <v>2.1924171510895101</v>
      </c>
      <c r="J8" s="22">
        <v>3.4388468822970402</v>
      </c>
      <c r="K8" s="22">
        <v>4.7747444750156403</v>
      </c>
      <c r="L8" s="22">
        <v>6.1452885959419401</v>
      </c>
      <c r="M8" s="22">
        <v>6.9149297626140998</v>
      </c>
      <c r="N8" s="22">
        <v>1.40853905345701E-2</v>
      </c>
      <c r="O8" s="22">
        <v>0.27993281672723203</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5.0635260661366296E-3</v>
      </c>
      <c r="E10" s="22">
        <v>1.10539863466966E-3</v>
      </c>
      <c r="F10" s="22">
        <v>0.26727284550758201</v>
      </c>
      <c r="G10" s="22">
        <v>0.51864212827254097</v>
      </c>
      <c r="H10" s="22">
        <v>1.31264878181953</v>
      </c>
      <c r="I10" s="22">
        <v>2.2201564234892199</v>
      </c>
      <c r="J10" s="22">
        <v>3.4620777682080401</v>
      </c>
      <c r="K10" s="22">
        <v>4.8311456097911103</v>
      </c>
      <c r="L10" s="22">
        <v>6.0157393383490803</v>
      </c>
      <c r="M10" s="22">
        <v>7.0197024707392197</v>
      </c>
      <c r="N10" s="22">
        <v>9.4834553332206403E-3</v>
      </c>
      <c r="O10" s="22">
        <v>0.28779949994838799</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0.98544355827491803</v>
      </c>
      <c r="E12" s="22">
        <v>0.95937891062372405</v>
      </c>
      <c r="F12" s="22">
        <v>0.96417867182674899</v>
      </c>
      <c r="G12" s="22">
        <v>0.97714823086869596</v>
      </c>
      <c r="H12" s="22">
        <v>0.95629490086606805</v>
      </c>
      <c r="I12" s="22">
        <v>0.969832529223565</v>
      </c>
      <c r="J12" s="22">
        <v>0.95983582392597899</v>
      </c>
      <c r="K12" s="22">
        <v>0.93234505456044003</v>
      </c>
      <c r="L12" s="22">
        <v>0.89638340957513096</v>
      </c>
      <c r="M12" s="22">
        <v>0.90259180427910501</v>
      </c>
      <c r="N12" s="22">
        <v>0.85433162394705697</v>
      </c>
      <c r="O12" s="22">
        <v>0.803536090366754</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0.96748880166141005</v>
      </c>
      <c r="E14" s="14">
        <v>0.94472269493637895</v>
      </c>
      <c r="F14" s="14">
        <v>0.97684560345310301</v>
      </c>
      <c r="G14" s="14">
        <v>0.978824443484405</v>
      </c>
      <c r="H14" s="14">
        <v>0.96686982180196401</v>
      </c>
      <c r="I14" s="14">
        <v>0.93353964374919896</v>
      </c>
      <c r="J14" s="14">
        <v>0.94450340157558499</v>
      </c>
      <c r="K14" s="14">
        <v>0.91215840380133095</v>
      </c>
      <c r="L14" s="14">
        <v>0.898730966797189</v>
      </c>
      <c r="M14" s="14">
        <v>0.85464200288498404</v>
      </c>
      <c r="N14" s="14">
        <v>0.80103166901552503</v>
      </c>
      <c r="O14" s="14">
        <v>0.71673251331953303</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0.96639830672947202</v>
      </c>
      <c r="E16" s="14">
        <v>0.95333953421005602</v>
      </c>
      <c r="F16" s="14">
        <v>0.98562790929202304</v>
      </c>
      <c r="G16" s="14">
        <v>0.98060411049235496</v>
      </c>
      <c r="H16" s="14">
        <v>0.95044320840947605</v>
      </c>
      <c r="I16" s="14">
        <v>0.92788795467007901</v>
      </c>
      <c r="J16" s="14">
        <v>0.94217872984506701</v>
      </c>
      <c r="K16" s="14">
        <v>0.91848123023303196</v>
      </c>
      <c r="L16" s="14">
        <v>0.86101295235466002</v>
      </c>
      <c r="M16" s="14">
        <v>0.807060952892941</v>
      </c>
      <c r="N16" s="14">
        <v>0.71489617098182401</v>
      </c>
      <c r="O16" s="14">
        <v>0.63286383259780998</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0.94902125764062395</v>
      </c>
      <c r="E18" s="14">
        <v>0.97869454215493301</v>
      </c>
      <c r="F18" s="14">
        <v>0.97581271079208398</v>
      </c>
      <c r="G18" s="14">
        <v>0.97415116893864495</v>
      </c>
      <c r="H18" s="14">
        <v>0.96598548153680996</v>
      </c>
      <c r="I18" s="14">
        <v>0.91174496225024204</v>
      </c>
      <c r="J18" s="14">
        <v>0.88302674087302302</v>
      </c>
      <c r="K18" s="14">
        <v>0.80414573122196098</v>
      </c>
      <c r="L18" s="14">
        <v>0.775491625475623</v>
      </c>
      <c r="M18" s="14">
        <v>0.68001966376855605</v>
      </c>
      <c r="N18" s="14">
        <v>0.56398668654255102</v>
      </c>
      <c r="O18" s="14">
        <v>0.44646648318638898</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0.97214676361015695</v>
      </c>
      <c r="E20" s="14">
        <v>0.941388042505658</v>
      </c>
      <c r="F20" s="14">
        <v>0.94523102588127295</v>
      </c>
      <c r="G20" s="14">
        <v>0.90135584892315401</v>
      </c>
      <c r="H20" s="14">
        <v>0.93114381714069405</v>
      </c>
      <c r="I20" s="14">
        <v>0.87958223520629597</v>
      </c>
      <c r="J20" s="14">
        <v>0.79542406338003102</v>
      </c>
      <c r="K20" s="14">
        <v>0.69836579068622895</v>
      </c>
      <c r="L20" s="14">
        <v>0.61521730551835097</v>
      </c>
      <c r="M20" s="14">
        <v>0.50542669637530302</v>
      </c>
      <c r="N20" s="14">
        <v>0.36448865973021899</v>
      </c>
      <c r="O20" s="14">
        <v>0.25241326022272098</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0.89663033411697601</v>
      </c>
      <c r="E22" s="14">
        <v>0.84426899059333804</v>
      </c>
      <c r="F22" s="14">
        <v>0.76184663566080202</v>
      </c>
      <c r="G22" s="14">
        <v>0.72146120944634995</v>
      </c>
      <c r="H22" s="14">
        <v>0.63525441931133797</v>
      </c>
      <c r="I22" s="14">
        <v>0.468443415116165</v>
      </c>
      <c r="J22" s="14">
        <v>0.34398041919153899</v>
      </c>
      <c r="K22" s="14">
        <v>0.21941201095899501</v>
      </c>
      <c r="L22" s="14">
        <v>0.139776037629954</v>
      </c>
      <c r="M22" s="14">
        <v>7.25171804728897E-2</v>
      </c>
      <c r="N22" s="14">
        <v>4.0381701273702698E-2</v>
      </c>
      <c r="O22" s="14">
        <v>1.5036041770605701E-2</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0.64284591691501902</v>
      </c>
      <c r="E24" s="14">
        <v>0.48562845809209598</v>
      </c>
      <c r="F24" s="14">
        <v>0.400504044643954</v>
      </c>
      <c r="G24" s="14">
        <v>0.28707005975503103</v>
      </c>
      <c r="H24" s="14">
        <v>0.17463936826440701</v>
      </c>
      <c r="I24" s="14">
        <v>9.8353375444850594E-2</v>
      </c>
      <c r="J24" s="14">
        <v>4.6512348356237403E-2</v>
      </c>
      <c r="K24" s="14">
        <v>1.92195581796306E-2</v>
      </c>
      <c r="L24" s="14"/>
      <c r="M24" s="14"/>
      <c r="N24" s="14"/>
      <c r="O24" s="14"/>
    </row>
    <row r="25" spans="1:15" x14ac:dyDescent="0.2">
      <c r="A25" s="20" t="s">
        <v>588</v>
      </c>
      <c r="B25" s="21">
        <v>15</v>
      </c>
      <c r="C25" s="20" t="s">
        <v>587</v>
      </c>
      <c r="D25" s="19">
        <v>1.3440000000000001</v>
      </c>
      <c r="E25" s="19">
        <v>17.712</v>
      </c>
      <c r="F25" s="19">
        <v>23.736000000000001</v>
      </c>
      <c r="G25" s="19">
        <v>35.777999999999999</v>
      </c>
      <c r="H25" s="19">
        <v>59.856000000000002</v>
      </c>
      <c r="I25" s="19">
        <v>1.3460000000000001</v>
      </c>
      <c r="J25" s="14"/>
      <c r="K25" s="14"/>
      <c r="L25" s="14"/>
      <c r="M25" s="14"/>
      <c r="N25" s="14"/>
      <c r="O25" s="14"/>
    </row>
    <row r="26" spans="1:15" ht="12.75" x14ac:dyDescent="0.25">
      <c r="A26" s="17" t="s">
        <v>586</v>
      </c>
      <c r="B26" s="24">
        <v>0</v>
      </c>
      <c r="C26" s="23" t="s">
        <v>585</v>
      </c>
      <c r="D26" s="22">
        <v>0.97491032892308105</v>
      </c>
      <c r="E26" s="22">
        <v>0.90153091003305497</v>
      </c>
      <c r="F26" s="22">
        <v>0.91391367556360303</v>
      </c>
      <c r="G26" s="22">
        <v>0.89933258038209396</v>
      </c>
      <c r="H26" s="22">
        <v>0.88132071708584603</v>
      </c>
      <c r="I26" s="22">
        <v>0.95227160070318095</v>
      </c>
      <c r="J26" s="14"/>
      <c r="K26" s="14"/>
      <c r="L26" s="14"/>
      <c r="M26" s="14"/>
      <c r="N26" s="14"/>
      <c r="O26" s="14"/>
    </row>
    <row r="27" spans="1:15" x14ac:dyDescent="0.2">
      <c r="A27" s="20" t="s">
        <v>588</v>
      </c>
      <c r="B27" s="21">
        <v>15</v>
      </c>
      <c r="C27" s="20" t="s">
        <v>587</v>
      </c>
      <c r="D27" s="19">
        <v>1.3440000000000001</v>
      </c>
      <c r="E27" s="19">
        <v>19.225000000000001</v>
      </c>
      <c r="F27" s="19">
        <v>25.253</v>
      </c>
      <c r="G27" s="19">
        <v>37.292000000000002</v>
      </c>
      <c r="H27" s="19">
        <v>61.372999999999998</v>
      </c>
      <c r="I27" s="19">
        <v>1.3460000000000001</v>
      </c>
      <c r="J27" s="14"/>
      <c r="K27" s="14"/>
      <c r="L27" s="14"/>
      <c r="M27" s="14"/>
      <c r="N27" s="14"/>
      <c r="O27" s="14"/>
    </row>
    <row r="28" spans="1:15" ht="12.75" x14ac:dyDescent="0.25">
      <c r="A28" s="17" t="s">
        <v>586</v>
      </c>
      <c r="B28" s="24">
        <v>0</v>
      </c>
      <c r="C28" s="23" t="s">
        <v>585</v>
      </c>
      <c r="D28" s="22">
        <v>0.96571849495565498</v>
      </c>
      <c r="E28" s="22">
        <v>0.92967492599108403</v>
      </c>
      <c r="F28" s="22">
        <v>0.87814277772871097</v>
      </c>
      <c r="G28" s="22">
        <v>0.85666022341612502</v>
      </c>
      <c r="H28" s="22">
        <v>0.89509916035061499</v>
      </c>
      <c r="I28" s="22">
        <v>0.95522827977167102</v>
      </c>
      <c r="J28" s="14"/>
      <c r="K28" s="14"/>
      <c r="L28" s="14"/>
      <c r="M28" s="14"/>
      <c r="N28" s="14"/>
      <c r="O28" s="14"/>
    </row>
    <row r="29" spans="1:15" x14ac:dyDescent="0.2">
      <c r="A29" s="20" t="s">
        <v>588</v>
      </c>
      <c r="B29" s="21">
        <v>15</v>
      </c>
      <c r="C29" s="20" t="s">
        <v>587</v>
      </c>
      <c r="D29" s="19">
        <v>1.345</v>
      </c>
      <c r="E29" s="19">
        <v>20.739000000000001</v>
      </c>
      <c r="F29" s="19">
        <v>26.77</v>
      </c>
      <c r="G29" s="19">
        <v>38.807000000000002</v>
      </c>
      <c r="H29" s="19">
        <v>62.889000000000003</v>
      </c>
      <c r="I29" s="19">
        <v>1.3460000000000001</v>
      </c>
      <c r="J29" s="14"/>
      <c r="K29" s="14"/>
      <c r="L29" s="14"/>
      <c r="M29" s="14"/>
      <c r="N29" s="14"/>
      <c r="O29" s="14"/>
    </row>
    <row r="30" spans="1:15" ht="12.75" x14ac:dyDescent="0.25">
      <c r="A30" s="17" t="s">
        <v>586</v>
      </c>
      <c r="B30" s="18">
        <v>0</v>
      </c>
      <c r="C30" s="17" t="s">
        <v>585</v>
      </c>
      <c r="D30" s="16">
        <v>0.96129261503709795</v>
      </c>
      <c r="E30" s="16">
        <v>0.935405480918446</v>
      </c>
      <c r="F30" s="16">
        <v>0.88200279591561104</v>
      </c>
      <c r="G30" s="16">
        <v>0.89869079999340595</v>
      </c>
      <c r="H30" s="16">
        <v>0.86608517714447097</v>
      </c>
      <c r="I30" s="16">
        <v>0.973707123307468</v>
      </c>
      <c r="J30" s="14"/>
      <c r="K30" s="14"/>
      <c r="L30" s="14"/>
      <c r="M30" s="14"/>
      <c r="N30" s="14"/>
      <c r="O30" s="14"/>
    </row>
    <row r="33" s="14" customFormat="1" x14ac:dyDescent="0.2"/>
  </sheetData>
  <pageMargins left="0.7" right="0.7" top="0.75" bottom="0.75" header="0.3" footer="0.3"/>
  <pageSetup paperSize="9" orientation="portrait"/>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10EB2-B08B-8048-9639-FE86596E2D24}">
  <dimension ref="A1:AE33"/>
  <sheetViews>
    <sheetView workbookViewId="0">
      <selection activeCell="D3" sqref="D3:E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615</v>
      </c>
    </row>
    <row r="2" spans="1:31" x14ac:dyDescent="0.2">
      <c r="A2" s="29" t="s">
        <v>594</v>
      </c>
      <c r="D2" s="31"/>
      <c r="E2" s="31"/>
    </row>
    <row r="3" spans="1:31" x14ac:dyDescent="0.2">
      <c r="A3" s="29" t="s">
        <v>593</v>
      </c>
      <c r="D3" s="30">
        <v>7.1749999999999998</v>
      </c>
      <c r="E3" s="30">
        <v>1.532</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3.82200670116738E-3</v>
      </c>
      <c r="E6" s="22">
        <v>9.4161958568738204E-4</v>
      </c>
      <c r="F6" s="22">
        <v>0.25436168726477298</v>
      </c>
      <c r="G6" s="22">
        <v>0.51734764739754402</v>
      </c>
      <c r="H6" s="22">
        <v>1.3221214564761901</v>
      </c>
      <c r="I6" s="22">
        <v>2.2377838875438298</v>
      </c>
      <c r="J6" s="22">
        <v>3.5415260997915499</v>
      </c>
      <c r="K6" s="22">
        <v>4.9440494074075696</v>
      </c>
      <c r="L6" s="22">
        <v>6.1460515108248703</v>
      </c>
      <c r="M6" s="22">
        <v>7.2340519527753298</v>
      </c>
      <c r="N6" s="22">
        <v>1.6132040443032201E-2</v>
      </c>
      <c r="O6" s="22">
        <v>0.28037971057463901</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2.1601354891956901E-3</v>
      </c>
      <c r="E8" s="22">
        <v>2.9502600209328002E-4</v>
      </c>
      <c r="F8" s="22">
        <v>0.257286133267696</v>
      </c>
      <c r="G8" s="22">
        <v>0.49291791183911299</v>
      </c>
      <c r="H8" s="22">
        <v>1.29491272004879</v>
      </c>
      <c r="I8" s="22">
        <v>2.1964714349955798</v>
      </c>
      <c r="J8" s="22">
        <v>3.5059172289007798</v>
      </c>
      <c r="K8" s="22">
        <v>4.8397652042842196</v>
      </c>
      <c r="L8" s="22">
        <v>6.2536757283442297</v>
      </c>
      <c r="M8" s="22">
        <v>7.1521248002000197</v>
      </c>
      <c r="N8" s="22">
        <v>1.6147200470066202E-2</v>
      </c>
      <c r="O8" s="22">
        <v>0.27803770168300901</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4.5665232266831404E-3</v>
      </c>
      <c r="E10" s="22">
        <v>1.3479359730412799E-3</v>
      </c>
      <c r="F10" s="22">
        <v>0.254516056532479</v>
      </c>
      <c r="G10" s="22">
        <v>0.51017967442597101</v>
      </c>
      <c r="H10" s="22">
        <v>1.31661513759407</v>
      </c>
      <c r="I10" s="22">
        <v>2.2767949558991698</v>
      </c>
      <c r="J10" s="22">
        <v>3.5345927306728</v>
      </c>
      <c r="K10" s="22">
        <v>4.9782454689491802</v>
      </c>
      <c r="L10" s="22">
        <v>6.1941480180819699</v>
      </c>
      <c r="M10" s="22">
        <v>7.2533390880625603</v>
      </c>
      <c r="N10" s="22">
        <v>1.1721492916789601E-2</v>
      </c>
      <c r="O10" s="22">
        <v>0.28027581874569601</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0.95332571265271104</v>
      </c>
      <c r="E12" s="22">
        <v>0.95051181864561396</v>
      </c>
      <c r="F12" s="22">
        <v>0.98375464007164004</v>
      </c>
      <c r="G12" s="22">
        <v>0.95943389238531795</v>
      </c>
      <c r="H12" s="22">
        <v>0.97069586164314903</v>
      </c>
      <c r="I12" s="22">
        <v>0.94986668158578302</v>
      </c>
      <c r="J12" s="22">
        <v>0.95867906651721602</v>
      </c>
      <c r="K12" s="22">
        <v>0.95875201398736498</v>
      </c>
      <c r="L12" s="22">
        <v>0.91107496846166403</v>
      </c>
      <c r="M12" s="22">
        <v>0.915997200839748</v>
      </c>
      <c r="N12" s="22">
        <v>0.87701505909482502</v>
      </c>
      <c r="O12" s="22">
        <v>0.84249675685107295</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0.98037649671322402</v>
      </c>
      <c r="E14" s="14">
        <v>0.95226232481325701</v>
      </c>
      <c r="F14" s="14">
        <v>1.0000930344699299</v>
      </c>
      <c r="G14" s="14">
        <v>0.97898135504536798</v>
      </c>
      <c r="H14" s="14">
        <v>0.96027386222218203</v>
      </c>
      <c r="I14" s="14">
        <v>0.92005441109415698</v>
      </c>
      <c r="J14" s="14">
        <v>0.90960776631404805</v>
      </c>
      <c r="K14" s="14">
        <v>0.91002495913602599</v>
      </c>
      <c r="L14" s="14">
        <v>0.92029309311749097</v>
      </c>
      <c r="M14" s="14">
        <v>0.92414011242487804</v>
      </c>
      <c r="N14" s="14">
        <v>0.87257347751790904</v>
      </c>
      <c r="O14" s="14">
        <v>0.82498184740951896</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0.966701026601409</v>
      </c>
      <c r="E16" s="14">
        <v>0.90134681368059899</v>
      </c>
      <c r="F16" s="14">
        <v>0.96018952524786205</v>
      </c>
      <c r="G16" s="14">
        <v>0.99420306080472398</v>
      </c>
      <c r="H16" s="14">
        <v>0.96063817220894898</v>
      </c>
      <c r="I16" s="14">
        <v>0.96385331645530303</v>
      </c>
      <c r="J16" s="14">
        <v>0.93579356313671602</v>
      </c>
      <c r="K16" s="14">
        <v>0.90215464781641796</v>
      </c>
      <c r="L16" s="14">
        <v>0.89839182608471002</v>
      </c>
      <c r="M16" s="14">
        <v>0.843827090454074</v>
      </c>
      <c r="N16" s="14">
        <v>0.80106399121671701</v>
      </c>
      <c r="O16" s="14">
        <v>0.74342013683699104</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0.98385286377027004</v>
      </c>
      <c r="E18" s="14">
        <v>0.94392107868202502</v>
      </c>
      <c r="F18" s="14">
        <v>0.98332403213455999</v>
      </c>
      <c r="G18" s="14">
        <v>0.95511605188065396</v>
      </c>
      <c r="H18" s="14">
        <v>0.94371204056548996</v>
      </c>
      <c r="I18" s="14">
        <v>0.93127477824639404</v>
      </c>
      <c r="J18" s="14">
        <v>0.90753714302736899</v>
      </c>
      <c r="K18" s="14">
        <v>0.84141086864079895</v>
      </c>
      <c r="L18" s="14">
        <v>0.85274484434352904</v>
      </c>
      <c r="M18" s="14">
        <v>0.808158655193979</v>
      </c>
      <c r="N18" s="14">
        <v>0.70553726052473498</v>
      </c>
      <c r="O18" s="14">
        <v>0.60669506393533001</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0.96514733440557199</v>
      </c>
      <c r="E20" s="14">
        <v>0.97992574804932997</v>
      </c>
      <c r="F20" s="14">
        <v>0.95206810568732303</v>
      </c>
      <c r="G20" s="14">
        <v>0.93587378226651496</v>
      </c>
      <c r="H20" s="14">
        <v>0.93208725874064302</v>
      </c>
      <c r="I20" s="14">
        <v>0.89105859054433201</v>
      </c>
      <c r="J20" s="14">
        <v>0.88206012932202305</v>
      </c>
      <c r="K20" s="14">
        <v>0.82956318550552699</v>
      </c>
      <c r="L20" s="14">
        <v>0.71095921077008595</v>
      </c>
      <c r="M20" s="14">
        <v>0.66638177583793901</v>
      </c>
      <c r="N20" s="14">
        <v>0.54689340792280605</v>
      </c>
      <c r="O20" s="14">
        <v>0.43707469377952102</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0.90284589557864003</v>
      </c>
      <c r="E22" s="14">
        <v>0.876230731927924</v>
      </c>
      <c r="F22" s="14">
        <v>0.88207427735986199</v>
      </c>
      <c r="G22" s="14">
        <v>0.855640028530125</v>
      </c>
      <c r="H22" s="14">
        <v>0.76641545583414505</v>
      </c>
      <c r="I22" s="14">
        <v>0.64477051506990202</v>
      </c>
      <c r="J22" s="14">
        <v>0.56124648582088998</v>
      </c>
      <c r="K22" s="14">
        <v>0.47029543838458598</v>
      </c>
      <c r="L22" s="14">
        <v>0.33135279271152202</v>
      </c>
      <c r="M22" s="14">
        <v>0.236687412963071</v>
      </c>
      <c r="N22" s="14">
        <v>0.143153071209802</v>
      </c>
      <c r="O22" s="14">
        <v>8.8465753168054398E-2</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0.77948349484075097</v>
      </c>
      <c r="E24" s="14">
        <v>0.64873720069053697</v>
      </c>
      <c r="F24" s="14">
        <v>0.59473051419284195</v>
      </c>
      <c r="G24" s="14">
        <v>0.50538290109322703</v>
      </c>
      <c r="H24" s="14">
        <v>0.397181689438803</v>
      </c>
      <c r="I24" s="14">
        <v>0.26557922567584202</v>
      </c>
      <c r="J24" s="14">
        <v>0.18071955736134701</v>
      </c>
      <c r="K24" s="14">
        <v>9.1348959979180994E-2</v>
      </c>
      <c r="L24" s="14"/>
      <c r="M24" s="14"/>
      <c r="N24" s="14"/>
      <c r="O24" s="14"/>
    </row>
    <row r="25" spans="1:15" x14ac:dyDescent="0.2">
      <c r="A25" s="20" t="s">
        <v>588</v>
      </c>
      <c r="B25" s="21">
        <v>15</v>
      </c>
      <c r="C25" s="20" t="s">
        <v>587</v>
      </c>
      <c r="D25" s="26">
        <v>1.5069999999999999</v>
      </c>
      <c r="E25" s="19">
        <v>17.876000000000001</v>
      </c>
      <c r="F25" s="19">
        <v>23.9</v>
      </c>
      <c r="G25" s="19">
        <v>35.942</v>
      </c>
      <c r="H25" s="19">
        <v>60.02</v>
      </c>
      <c r="I25" s="14">
        <v>1.51</v>
      </c>
      <c r="J25" s="14"/>
      <c r="K25" s="14"/>
      <c r="L25" s="14"/>
      <c r="M25" s="14"/>
      <c r="N25" s="14"/>
      <c r="O25" s="14"/>
    </row>
    <row r="26" spans="1:15" ht="12.75" x14ac:dyDescent="0.25">
      <c r="A26" s="17" t="s">
        <v>586</v>
      </c>
      <c r="B26" s="24">
        <v>0</v>
      </c>
      <c r="C26" s="23" t="s">
        <v>585</v>
      </c>
      <c r="D26" s="22">
        <v>0.96744603318119504</v>
      </c>
      <c r="E26" s="22">
        <v>0.91558296651576698</v>
      </c>
      <c r="F26" s="22">
        <v>0.93642858954202002</v>
      </c>
      <c r="G26" s="22">
        <v>0.92279133814042902</v>
      </c>
      <c r="H26" s="22">
        <v>0.89106255423207403</v>
      </c>
      <c r="I26" s="14">
        <v>0.95723928787152301</v>
      </c>
      <c r="J26" s="14"/>
      <c r="K26" s="14"/>
      <c r="L26" s="14"/>
      <c r="M26" s="14"/>
      <c r="N26" s="14"/>
      <c r="O26" s="14"/>
    </row>
    <row r="27" spans="1:15" x14ac:dyDescent="0.2">
      <c r="A27" s="20" t="s">
        <v>588</v>
      </c>
      <c r="B27" s="21">
        <v>15</v>
      </c>
      <c r="C27" s="20" t="s">
        <v>587</v>
      </c>
      <c r="D27" s="26">
        <v>1.5069999999999999</v>
      </c>
      <c r="E27" s="19">
        <v>19.388000000000002</v>
      </c>
      <c r="F27" s="19">
        <v>25.417000000000002</v>
      </c>
      <c r="G27" s="19">
        <v>37.454999999999998</v>
      </c>
      <c r="H27" s="19">
        <v>61.536999999999999</v>
      </c>
      <c r="I27" s="14">
        <v>1.5109999999999999</v>
      </c>
      <c r="J27" s="14"/>
      <c r="K27" s="14"/>
      <c r="L27" s="14"/>
      <c r="M27" s="14"/>
      <c r="N27" s="14"/>
      <c r="O27" s="14"/>
    </row>
    <row r="28" spans="1:15" ht="12.75" x14ac:dyDescent="0.25">
      <c r="A28" s="17" t="s">
        <v>586</v>
      </c>
      <c r="B28" s="24">
        <v>0</v>
      </c>
      <c r="C28" s="23" t="s">
        <v>585</v>
      </c>
      <c r="D28" s="22">
        <v>0.95072185121560004</v>
      </c>
      <c r="E28" s="22">
        <v>0.93596900797174498</v>
      </c>
      <c r="F28" s="22">
        <v>0.88620015616206804</v>
      </c>
      <c r="G28" s="22">
        <v>0.88435317856648898</v>
      </c>
      <c r="H28" s="22">
        <v>0.91164633666482997</v>
      </c>
      <c r="I28" s="14">
        <v>0.94812019567833805</v>
      </c>
      <c r="J28" s="14"/>
      <c r="K28" s="14"/>
      <c r="L28" s="14"/>
      <c r="M28" s="14"/>
      <c r="N28" s="14"/>
      <c r="O28" s="14"/>
    </row>
    <row r="29" spans="1:15" x14ac:dyDescent="0.2">
      <c r="A29" s="20" t="s">
        <v>588</v>
      </c>
      <c r="B29" s="21">
        <v>15</v>
      </c>
      <c r="C29" s="20" t="s">
        <v>587</v>
      </c>
      <c r="D29" s="26">
        <v>1.5069999999999999</v>
      </c>
      <c r="E29" s="19">
        <v>20.902999999999999</v>
      </c>
      <c r="F29" s="19">
        <v>26.934000000000001</v>
      </c>
      <c r="G29" s="19">
        <v>38.970999999999997</v>
      </c>
      <c r="H29" s="19">
        <v>63.052999999999997</v>
      </c>
      <c r="I29" s="14">
        <v>1.5109999999999999</v>
      </c>
      <c r="J29" s="14"/>
      <c r="K29" s="14"/>
      <c r="L29" s="14"/>
      <c r="M29" s="14"/>
      <c r="N29" s="14"/>
      <c r="O29" s="14"/>
    </row>
    <row r="30" spans="1:15" ht="12.75" x14ac:dyDescent="0.25">
      <c r="A30" s="17" t="s">
        <v>586</v>
      </c>
      <c r="B30" s="18">
        <v>0</v>
      </c>
      <c r="C30" s="17" t="s">
        <v>585</v>
      </c>
      <c r="D30" s="16">
        <v>0.96002018947774104</v>
      </c>
      <c r="E30" s="16">
        <v>0.93849441157133495</v>
      </c>
      <c r="F30" s="16">
        <v>0.90672655326267004</v>
      </c>
      <c r="G30" s="16">
        <v>0.93096393697505697</v>
      </c>
      <c r="H30" s="16">
        <v>0.89911148508920802</v>
      </c>
      <c r="I30" s="14">
        <v>0.96590523038632603</v>
      </c>
      <c r="J30" s="14"/>
      <c r="K30" s="14"/>
      <c r="L30" s="14"/>
      <c r="M30" s="14"/>
      <c r="N30" s="14"/>
      <c r="O30" s="14"/>
    </row>
    <row r="33" s="14" customFormat="1" x14ac:dyDescent="0.2"/>
  </sheetData>
  <pageMargins left="0.7" right="0.7" top="0.75" bottom="0.75" header="0.3" footer="0.3"/>
  <pageSetup paperSize="9" orientation="portrait"/>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5243C-5630-E843-87E6-13171D271A41}">
  <dimension ref="A1:AE33"/>
  <sheetViews>
    <sheetView workbookViewId="0">
      <selection activeCell="D3" sqref="D3:E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615</v>
      </c>
    </row>
    <row r="2" spans="1:31" x14ac:dyDescent="0.2">
      <c r="A2" s="29" t="s">
        <v>594</v>
      </c>
      <c r="D2" s="31"/>
      <c r="E2" s="31"/>
    </row>
    <row r="3" spans="1:31" x14ac:dyDescent="0.2">
      <c r="A3" s="29" t="s">
        <v>593</v>
      </c>
      <c r="D3" s="30">
        <v>7.1749999999999998</v>
      </c>
      <c r="E3" s="30">
        <v>1.532</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1.7756545487185998E-2</v>
      </c>
      <c r="E6" s="22">
        <v>5.8666758099091302E-3</v>
      </c>
      <c r="F6" s="22">
        <v>0.25301263151993603</v>
      </c>
      <c r="G6" s="22">
        <v>0.49933632975567999</v>
      </c>
      <c r="H6" s="22">
        <v>1.23769307512294</v>
      </c>
      <c r="I6" s="22">
        <v>2.0261973537105198</v>
      </c>
      <c r="J6" s="22">
        <v>3.0800460018931801</v>
      </c>
      <c r="K6" s="22">
        <v>4.1463167344988401</v>
      </c>
      <c r="L6" s="22">
        <v>5.0198540644014198</v>
      </c>
      <c r="M6" s="22">
        <v>5.5758444855771101</v>
      </c>
      <c r="N6" s="22">
        <v>1.8968421036284499E-2</v>
      </c>
      <c r="O6" s="22">
        <v>0.27624046112439798</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1.8337666336414898E-2</v>
      </c>
      <c r="E8" s="22">
        <v>2.8947082248033502E-3</v>
      </c>
      <c r="F8" s="22">
        <v>0.25072398422123898</v>
      </c>
      <c r="G8" s="22">
        <v>0.47364438019115401</v>
      </c>
      <c r="H8" s="22">
        <v>1.2313256721947401</v>
      </c>
      <c r="I8" s="22">
        <v>2.01986976809944</v>
      </c>
      <c r="J8" s="22">
        <v>3.0955363890915502</v>
      </c>
      <c r="K8" s="22">
        <v>4.1001335900756999</v>
      </c>
      <c r="L8" s="22">
        <v>5.0335773394847703</v>
      </c>
      <c r="M8" s="22">
        <v>5.5418279739963099</v>
      </c>
      <c r="N8" s="22">
        <v>1.88790267405884E-2</v>
      </c>
      <c r="O8" s="22">
        <v>0.27721343589748798</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1.9394614318378401E-2</v>
      </c>
      <c r="E10" s="22">
        <v>3.4363683012900098E-3</v>
      </c>
      <c r="F10" s="22">
        <v>0.24591578846805301</v>
      </c>
      <c r="G10" s="22">
        <v>0.49423294401643098</v>
      </c>
      <c r="H10" s="22">
        <v>1.2454903326640601</v>
      </c>
      <c r="I10" s="22">
        <v>2.0588056394160499</v>
      </c>
      <c r="J10" s="22">
        <v>3.0464137365182702</v>
      </c>
      <c r="K10" s="22">
        <v>4.2337364001313</v>
      </c>
      <c r="L10" s="22">
        <v>5.0066897481400501</v>
      </c>
      <c r="M10" s="22">
        <v>5.6753180444543503</v>
      </c>
      <c r="N10" s="22">
        <v>1.8875512975518701E-2</v>
      </c>
      <c r="O10" s="22">
        <v>0.277964838352872</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0.93721678076236703</v>
      </c>
      <c r="E12" s="22">
        <v>0.91487956996546205</v>
      </c>
      <c r="F12" s="22">
        <v>0.94502279524323995</v>
      </c>
      <c r="G12" s="22">
        <v>0.90551551805309105</v>
      </c>
      <c r="H12" s="22">
        <v>0.92547802897833098</v>
      </c>
      <c r="I12" s="22">
        <v>0.94804432408343797</v>
      </c>
      <c r="J12" s="22">
        <v>0.91308422670243194</v>
      </c>
      <c r="K12" s="22">
        <v>0.91005524061545395</v>
      </c>
      <c r="L12" s="22">
        <v>0.873743501794497</v>
      </c>
      <c r="M12" s="22">
        <v>0.87144259733531604</v>
      </c>
      <c r="N12" s="22">
        <v>0.85040554122145795</v>
      </c>
      <c r="O12" s="22">
        <v>0.81874293588028701</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0.95281545613919605</v>
      </c>
      <c r="E14" s="14">
        <v>0.93716084790718701</v>
      </c>
      <c r="F14" s="14">
        <v>0.930010563603336</v>
      </c>
      <c r="G14" s="14">
        <v>0.93352629643692497</v>
      </c>
      <c r="H14" s="14">
        <v>0.90488355588867997</v>
      </c>
      <c r="I14" s="14">
        <v>0.89080915963208096</v>
      </c>
      <c r="J14" s="14">
        <v>0.87564241090805195</v>
      </c>
      <c r="K14" s="14">
        <v>0.87442450452620002</v>
      </c>
      <c r="L14" s="14">
        <v>0.89044518785383397</v>
      </c>
      <c r="M14" s="14">
        <v>0.89418065224607302</v>
      </c>
      <c r="N14" s="14">
        <v>0.84238718147788205</v>
      </c>
      <c r="O14" s="14">
        <v>0.78460347158346599</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0.92633307984790902</v>
      </c>
      <c r="E16" s="14">
        <v>0.88720825946396897</v>
      </c>
      <c r="F16" s="14">
        <v>0.94967150009115298</v>
      </c>
      <c r="G16" s="14">
        <v>0.91740792405659499</v>
      </c>
      <c r="H16" s="14">
        <v>0.931229554137462</v>
      </c>
      <c r="I16" s="14">
        <v>0.89712061354789496</v>
      </c>
      <c r="J16" s="14">
        <v>0.89678955285704898</v>
      </c>
      <c r="K16" s="14">
        <v>0.88554268200014596</v>
      </c>
      <c r="L16" s="14">
        <v>0.86975842330570496</v>
      </c>
      <c r="M16" s="14">
        <v>0.839593080730756</v>
      </c>
      <c r="N16" s="14">
        <v>0.79694545831068297</v>
      </c>
      <c r="O16" s="14">
        <v>0.74628957877492896</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0.92822251539976097</v>
      </c>
      <c r="E18" s="14">
        <v>0.94018954460658399</v>
      </c>
      <c r="F18" s="14">
        <v>0.92592621400841402</v>
      </c>
      <c r="G18" s="14">
        <v>0.90652000969069402</v>
      </c>
      <c r="H18" s="14">
        <v>0.90989165369171199</v>
      </c>
      <c r="I18" s="14">
        <v>0.90539953489735203</v>
      </c>
      <c r="J18" s="14">
        <v>0.86174860502667305</v>
      </c>
      <c r="K18" s="14">
        <v>0.83521277920819303</v>
      </c>
      <c r="L18" s="14">
        <v>0.82829980803826497</v>
      </c>
      <c r="M18" s="14">
        <v>0.77622148141809799</v>
      </c>
      <c r="N18" s="14">
        <v>0.73218031241297099</v>
      </c>
      <c r="O18" s="14">
        <v>0.63363872673863897</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0.90943721150276202</v>
      </c>
      <c r="E20" s="14">
        <v>0.88445656293645203</v>
      </c>
      <c r="F20" s="14">
        <v>0.91298895340542796</v>
      </c>
      <c r="G20" s="14">
        <v>0.90199793346148505</v>
      </c>
      <c r="H20" s="14">
        <v>0.880672810519884</v>
      </c>
      <c r="I20" s="14">
        <v>0.86322538828564899</v>
      </c>
      <c r="J20" s="14">
        <v>0.84899415096473096</v>
      </c>
      <c r="K20" s="14">
        <v>0.80618085819283203</v>
      </c>
      <c r="L20" s="14">
        <v>0.75623702457359199</v>
      </c>
      <c r="M20" s="14">
        <v>0.67146964306371004</v>
      </c>
      <c r="N20" s="14">
        <v>0.59542026724275898</v>
      </c>
      <c r="O20" s="14">
        <v>0.53323055502482697</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0.86895557845490801</v>
      </c>
      <c r="E22" s="14">
        <v>0.86484935491579196</v>
      </c>
      <c r="F22" s="14">
        <v>0.84119989707214204</v>
      </c>
      <c r="G22" s="14">
        <v>0.81535368769508398</v>
      </c>
      <c r="H22" s="14">
        <v>0.80063332151692201</v>
      </c>
      <c r="I22" s="14">
        <v>0.708630210981818</v>
      </c>
      <c r="J22" s="14">
        <v>0.63394909904679497</v>
      </c>
      <c r="K22" s="14">
        <v>0.576453994281938</v>
      </c>
      <c r="L22" s="14">
        <v>0.46074186089122598</v>
      </c>
      <c r="M22" s="14">
        <v>0.39643561863933002</v>
      </c>
      <c r="N22" s="14">
        <v>0.324086113608332</v>
      </c>
      <c r="O22" s="14">
        <v>0.24553482504481799</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0.75980395598018502</v>
      </c>
      <c r="E24" s="14">
        <v>0.69151443283673097</v>
      </c>
      <c r="F24" s="14">
        <v>0.66401789352710305</v>
      </c>
      <c r="G24" s="14">
        <v>0.59504268848879505</v>
      </c>
      <c r="H24" s="14">
        <v>0.53472034886167097</v>
      </c>
      <c r="I24" s="14">
        <v>0.44594122097125899</v>
      </c>
      <c r="J24" s="14">
        <v>0.35790036391525099</v>
      </c>
      <c r="K24" s="14">
        <v>0.26910388382229899</v>
      </c>
      <c r="L24" s="14"/>
      <c r="M24" s="14"/>
      <c r="N24" s="14"/>
      <c r="O24" s="14"/>
    </row>
    <row r="25" spans="1:15" x14ac:dyDescent="0.2">
      <c r="A25" s="20" t="s">
        <v>588</v>
      </c>
      <c r="B25" s="21">
        <v>15</v>
      </c>
      <c r="C25" s="20" t="s">
        <v>587</v>
      </c>
      <c r="D25" s="19">
        <v>1.694</v>
      </c>
      <c r="E25" s="19">
        <v>18.062999999999999</v>
      </c>
      <c r="F25" s="19">
        <v>24.088000000000001</v>
      </c>
      <c r="G25" s="19">
        <v>36.128999999999998</v>
      </c>
      <c r="H25" s="19">
        <v>60.207999999999998</v>
      </c>
      <c r="I25" s="19">
        <v>1.698</v>
      </c>
      <c r="J25" s="14"/>
      <c r="K25" s="14"/>
      <c r="L25" s="14"/>
      <c r="M25" s="14"/>
      <c r="N25" s="14"/>
      <c r="O25" s="14"/>
    </row>
    <row r="26" spans="1:15" ht="12.75" x14ac:dyDescent="0.25">
      <c r="A26" s="17" t="s">
        <v>586</v>
      </c>
      <c r="B26" s="24">
        <v>0</v>
      </c>
      <c r="C26" s="23" t="s">
        <v>585</v>
      </c>
      <c r="D26" s="22">
        <v>0.92830752830200702</v>
      </c>
      <c r="E26" s="22">
        <v>0.88960433731029398</v>
      </c>
      <c r="F26" s="22">
        <v>0.93441934553957695</v>
      </c>
      <c r="G26" s="22">
        <v>0.90866637710971299</v>
      </c>
      <c r="H26" s="22">
        <v>0.87935548774241001</v>
      </c>
      <c r="I26" s="22">
        <v>0.91783418476170897</v>
      </c>
      <c r="J26" s="14"/>
      <c r="K26" s="14"/>
      <c r="L26" s="14"/>
      <c r="M26" s="14"/>
      <c r="N26" s="14"/>
      <c r="O26" s="14"/>
    </row>
    <row r="27" spans="1:15" x14ac:dyDescent="0.2">
      <c r="A27" s="20" t="s">
        <v>588</v>
      </c>
      <c r="B27" s="21">
        <v>15</v>
      </c>
      <c r="C27" s="20" t="s">
        <v>587</v>
      </c>
      <c r="D27" s="19">
        <v>1.694</v>
      </c>
      <c r="E27" s="19">
        <v>19.574999999999999</v>
      </c>
      <c r="F27" s="19">
        <v>25.605</v>
      </c>
      <c r="G27" s="19">
        <v>37.643000000000001</v>
      </c>
      <c r="H27" s="19">
        <v>61.725000000000001</v>
      </c>
      <c r="I27" s="19">
        <v>1.6990000000000001</v>
      </c>
      <c r="J27" s="14"/>
      <c r="K27" s="14"/>
      <c r="L27" s="14"/>
      <c r="M27" s="14"/>
      <c r="N27" s="14"/>
      <c r="O27" s="14"/>
    </row>
    <row r="28" spans="1:15" ht="12.75" x14ac:dyDescent="0.25">
      <c r="A28" s="17" t="s">
        <v>586</v>
      </c>
      <c r="B28" s="24">
        <v>0</v>
      </c>
      <c r="C28" s="23" t="s">
        <v>585</v>
      </c>
      <c r="D28" s="22">
        <v>0.91736688589219795</v>
      </c>
      <c r="E28" s="22">
        <v>0.912018911820207</v>
      </c>
      <c r="F28" s="22">
        <v>0.86526960394881802</v>
      </c>
      <c r="G28" s="22">
        <v>0.86614449249488601</v>
      </c>
      <c r="H28" s="22">
        <v>0.89537710196295905</v>
      </c>
      <c r="I28" s="22">
        <v>0.91044120949794805</v>
      </c>
      <c r="J28" s="14"/>
      <c r="K28" s="14"/>
      <c r="L28" s="14"/>
      <c r="M28" s="14"/>
      <c r="N28" s="14"/>
      <c r="O28" s="14"/>
    </row>
    <row r="29" spans="1:15" x14ac:dyDescent="0.2">
      <c r="A29" s="20" t="s">
        <v>588</v>
      </c>
      <c r="B29" s="21">
        <v>15</v>
      </c>
      <c r="C29" s="20" t="s">
        <v>587</v>
      </c>
      <c r="D29" s="19">
        <v>1.694</v>
      </c>
      <c r="E29" s="19">
        <v>21.09</v>
      </c>
      <c r="F29" s="19">
        <v>27.122</v>
      </c>
      <c r="G29" s="19">
        <v>39.158999999999999</v>
      </c>
      <c r="H29" s="19">
        <v>63.241</v>
      </c>
      <c r="I29" s="19">
        <v>1.6990000000000001</v>
      </c>
      <c r="J29" s="14"/>
      <c r="K29" s="14"/>
      <c r="L29" s="14"/>
      <c r="M29" s="14"/>
      <c r="N29" s="14"/>
      <c r="O29" s="14"/>
    </row>
    <row r="30" spans="1:15" ht="12.75" x14ac:dyDescent="0.25">
      <c r="A30" s="17" t="s">
        <v>586</v>
      </c>
      <c r="B30" s="18">
        <v>0</v>
      </c>
      <c r="C30" s="17" t="s">
        <v>585</v>
      </c>
      <c r="D30" s="16">
        <v>0.93356098425193901</v>
      </c>
      <c r="E30" s="16">
        <v>0.92986915813942495</v>
      </c>
      <c r="F30" s="16">
        <v>0.879690592314464</v>
      </c>
      <c r="G30" s="16">
        <v>0.88187534705026005</v>
      </c>
      <c r="H30" s="16">
        <v>0.87771935841238802</v>
      </c>
      <c r="I30" s="16">
        <v>0.93035521161850099</v>
      </c>
      <c r="J30" s="14"/>
      <c r="K30" s="14"/>
      <c r="L30" s="14"/>
      <c r="M30" s="14"/>
      <c r="N30" s="14"/>
      <c r="O30" s="14"/>
    </row>
    <row r="33" s="14" customFormat="1" x14ac:dyDescent="0.2"/>
  </sheetData>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9FAAE-D4A4-B04C-80C7-121B61EB416E}">
  <dimension ref="A1:AE33"/>
  <sheetViews>
    <sheetView workbookViewId="0">
      <selection activeCell="K3" sqref="K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595</v>
      </c>
    </row>
    <row r="2" spans="1:31" x14ac:dyDescent="0.2">
      <c r="A2" s="29" t="s">
        <v>594</v>
      </c>
      <c r="D2" s="31"/>
      <c r="E2" s="31"/>
    </row>
    <row r="3" spans="1:31" x14ac:dyDescent="0.2">
      <c r="A3" s="29" t="s">
        <v>593</v>
      </c>
      <c r="D3" s="30">
        <v>6.1759999999999993</v>
      </c>
      <c r="E3" s="30">
        <v>1.048</v>
      </c>
      <c r="G3" s="32" t="s">
        <v>592</v>
      </c>
      <c r="H3" s="15">
        <v>0.4</v>
      </c>
      <c r="I3" s="15">
        <v>0.12</v>
      </c>
      <c r="K3" s="32" t="s">
        <v>591</v>
      </c>
      <c r="L3" s="15">
        <v>0.74</v>
      </c>
      <c r="M3" s="15">
        <v>0.27</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0.894730983465026</v>
      </c>
      <c r="E6" s="22">
        <v>1.30224338590406E-3</v>
      </c>
      <c r="F6" s="22">
        <v>0.29395475656731801</v>
      </c>
      <c r="G6" s="22">
        <v>0.55574016847043295</v>
      </c>
      <c r="H6" s="22">
        <v>1.2986754610170601</v>
      </c>
      <c r="I6" s="22">
        <v>2.0552828692888401</v>
      </c>
      <c r="J6" s="22">
        <v>3.1136175728264002</v>
      </c>
      <c r="K6" s="22">
        <v>4.2622693352815801</v>
      </c>
      <c r="L6" s="22">
        <v>5.0802743306412799</v>
      </c>
      <c r="M6" s="22">
        <v>5.7144062018463702</v>
      </c>
      <c r="N6" s="22">
        <v>1.26691155643414E-2</v>
      </c>
      <c r="O6" s="22">
        <v>0.30186385111438602</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1.3988247723234299</v>
      </c>
      <c r="E8" s="22">
        <v>4.5488786727487102E-3</v>
      </c>
      <c r="F8" s="22">
        <v>0.28506882227626801</v>
      </c>
      <c r="G8" s="22">
        <v>0.53218605104894101</v>
      </c>
      <c r="H8" s="22">
        <v>1.3324725655746801</v>
      </c>
      <c r="I8" s="22">
        <v>2.1137377507402002</v>
      </c>
      <c r="J8" s="22">
        <v>3.1262528139198098</v>
      </c>
      <c r="K8" s="22">
        <v>4.1821896156657896</v>
      </c>
      <c r="L8" s="22">
        <v>4.9593277428902498</v>
      </c>
      <c r="M8" s="22">
        <v>5.1828167482939298</v>
      </c>
      <c r="N8" s="22">
        <v>1.9479253815037099E-2</v>
      </c>
      <c r="O8" s="22">
        <v>0.28425562723483999</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1.16679302055538</v>
      </c>
      <c r="E10" s="22">
        <v>4.1153445298873596E-3</v>
      </c>
      <c r="F10" s="22">
        <v>0.27452771123111902</v>
      </c>
      <c r="G10" s="22">
        <v>0.50534895473619301</v>
      </c>
      <c r="H10" s="22">
        <v>1.31917681691833</v>
      </c>
      <c r="I10" s="22">
        <v>2.12665150715394</v>
      </c>
      <c r="J10" s="22">
        <v>3.12278877972284</v>
      </c>
      <c r="K10" s="22">
        <v>4.1558331114648404</v>
      </c>
      <c r="L10" s="22">
        <v>4.9083846764573904</v>
      </c>
      <c r="M10" s="22">
        <v>5.22040437412483</v>
      </c>
      <c r="N10" s="22">
        <v>1.3926844866316601E-2</v>
      </c>
      <c r="O10" s="22">
        <v>0.28462704242937698</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0.98113743766906802</v>
      </c>
      <c r="E12" s="22">
        <v>0.95642637490693705</v>
      </c>
      <c r="F12" s="22">
        <v>0.955233755806837</v>
      </c>
      <c r="G12" s="22">
        <v>0.97297220238642901</v>
      </c>
      <c r="H12" s="22">
        <v>0.979120950295996</v>
      </c>
      <c r="I12" s="22">
        <v>0.95960154091598904</v>
      </c>
      <c r="J12" s="22">
        <v>0.93384491349105503</v>
      </c>
      <c r="K12" s="22">
        <v>0.918760942965548</v>
      </c>
      <c r="L12" s="22">
        <v>0.90438283631844296</v>
      </c>
      <c r="M12" s="22">
        <v>0.88122820482442799</v>
      </c>
      <c r="N12" s="22">
        <v>0.86964662978516805</v>
      </c>
      <c r="O12" s="22">
        <v>0.84611557860921005</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0.96263731751415005</v>
      </c>
      <c r="E14" s="14">
        <v>0.93122232384141201</v>
      </c>
      <c r="F14" s="14">
        <v>0.94237731667161895</v>
      </c>
      <c r="G14" s="14">
        <v>0.93761726554497404</v>
      </c>
      <c r="H14" s="14">
        <v>0.92983251700509795</v>
      </c>
      <c r="I14" s="14">
        <v>0.96763801282385498</v>
      </c>
      <c r="J14" s="14">
        <v>0.91711845112578705</v>
      </c>
      <c r="K14" s="14">
        <v>0.905087144714537</v>
      </c>
      <c r="L14" s="14">
        <v>0.86153295155850995</v>
      </c>
      <c r="M14" s="14">
        <v>0.83971311083484801</v>
      </c>
      <c r="N14" s="14">
        <v>0.82436916468481103</v>
      </c>
      <c r="O14" s="14">
        <v>0.76290320523449395</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0.99143542752894598</v>
      </c>
      <c r="E16" s="14">
        <v>0.94212034529473099</v>
      </c>
      <c r="F16" s="14">
        <v>0.95279829628185297</v>
      </c>
      <c r="G16" s="14">
        <v>0.94162494827255605</v>
      </c>
      <c r="H16" s="14">
        <v>0.93117297563102297</v>
      </c>
      <c r="I16" s="14">
        <v>0.96143503176362</v>
      </c>
      <c r="J16" s="14">
        <v>0.89163148424143002</v>
      </c>
      <c r="K16" s="14">
        <v>0.85476201803299601</v>
      </c>
      <c r="L16" s="14">
        <v>0.81516298024599498</v>
      </c>
      <c r="M16" s="14">
        <v>0.74881125862877496</v>
      </c>
      <c r="N16" s="14">
        <v>0.72208881355222798</v>
      </c>
      <c r="O16" s="14">
        <v>0.597530234648737</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0.93920544614137602</v>
      </c>
      <c r="E18" s="14">
        <v>0.96129527716823404</v>
      </c>
      <c r="F18" s="14">
        <v>0.94042124867313903</v>
      </c>
      <c r="G18" s="14">
        <v>0.95904508605010397</v>
      </c>
      <c r="H18" s="14">
        <v>0.89633924977217505</v>
      </c>
      <c r="I18" s="14">
        <v>0.88719669860475503</v>
      </c>
      <c r="J18" s="14">
        <v>0.842783719226887</v>
      </c>
      <c r="K18" s="14">
        <v>0.809029037699458</v>
      </c>
      <c r="L18" s="14">
        <v>0.70812240842000096</v>
      </c>
      <c r="M18" s="14">
        <v>0.61745480833033195</v>
      </c>
      <c r="N18" s="14">
        <v>0.52456183559230796</v>
      </c>
      <c r="O18" s="14">
        <v>0.38015602520830399</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0.94720406356943798</v>
      </c>
      <c r="E20" s="14">
        <v>0.93772344133672803</v>
      </c>
      <c r="F20" s="14">
        <v>0.914449053995395</v>
      </c>
      <c r="G20" s="14">
        <v>0.92188764553828395</v>
      </c>
      <c r="H20" s="14">
        <v>0.86689075283141104</v>
      </c>
      <c r="I20" s="14">
        <v>0.80898046172105298</v>
      </c>
      <c r="J20" s="14">
        <v>0.73267109450135204</v>
      </c>
      <c r="K20" s="14">
        <v>0.63882289811009496</v>
      </c>
      <c r="L20" s="14">
        <v>0.52193966793143398</v>
      </c>
      <c r="M20" s="14">
        <v>0.41050472640508601</v>
      </c>
      <c r="N20" s="14">
        <v>0.29617934453636202</v>
      </c>
      <c r="O20" s="14">
        <v>0.20516395271023899</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0.83311910397390698</v>
      </c>
      <c r="E22" s="14">
        <v>0.73431686594614798</v>
      </c>
      <c r="F22" s="14">
        <v>0.69284610902948895</v>
      </c>
      <c r="G22" s="14">
        <v>0.59528290018208896</v>
      </c>
      <c r="H22" s="14">
        <v>0.50048638064218998</v>
      </c>
      <c r="I22" s="14">
        <v>0.38261579752472402</v>
      </c>
      <c r="J22" s="14">
        <v>0.26557433244116302</v>
      </c>
      <c r="K22" s="14">
        <v>0.176161413177743</v>
      </c>
      <c r="L22" s="25">
        <v>0.113179732188084</v>
      </c>
      <c r="M22" s="25">
        <v>6.2452857619320498E-2</v>
      </c>
      <c r="N22" s="25">
        <v>4.0025243110431298E-2</v>
      </c>
      <c r="O22" s="25">
        <v>1.7845066549743199E-2</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0.52429597418473906</v>
      </c>
      <c r="E24" s="14">
        <v>0.35128490898224901</v>
      </c>
      <c r="F24" s="14">
        <v>0.26553994375775702</v>
      </c>
      <c r="G24" s="14">
        <v>0.19058180317722301</v>
      </c>
      <c r="H24" s="14">
        <v>0.12783051185914299</v>
      </c>
      <c r="I24" s="14">
        <v>7.5116868610306198E-2</v>
      </c>
      <c r="J24" s="25">
        <v>3.8934527344999303E-2</v>
      </c>
      <c r="K24" s="25">
        <v>1.54259041824039E-2</v>
      </c>
      <c r="L24" s="14"/>
      <c r="M24" s="14"/>
      <c r="N24" s="14"/>
      <c r="O24" s="14"/>
    </row>
    <row r="25" spans="1:15" x14ac:dyDescent="0.2">
      <c r="A25" s="20" t="s">
        <v>588</v>
      </c>
      <c r="B25" s="21">
        <v>15</v>
      </c>
      <c r="C25" s="20" t="s">
        <v>587</v>
      </c>
      <c r="D25" s="19">
        <v>1.343</v>
      </c>
      <c r="E25" s="19">
        <v>13.192</v>
      </c>
      <c r="F25" s="19">
        <v>19.213999999999999</v>
      </c>
      <c r="G25" s="19">
        <v>31.251999999999999</v>
      </c>
      <c r="H25" s="19">
        <v>55.326000000000001</v>
      </c>
      <c r="I25" s="19">
        <v>1.345</v>
      </c>
      <c r="J25" s="14"/>
      <c r="K25" s="14"/>
      <c r="L25" s="14"/>
      <c r="M25" s="14"/>
      <c r="N25" s="14"/>
      <c r="O25" s="14"/>
    </row>
    <row r="26" spans="1:15" ht="12.75" x14ac:dyDescent="0.25">
      <c r="A26" s="17" t="s">
        <v>586</v>
      </c>
      <c r="B26" s="24">
        <v>0</v>
      </c>
      <c r="C26" s="23" t="s">
        <v>585</v>
      </c>
      <c r="D26" s="22">
        <v>0.97458759718658805</v>
      </c>
      <c r="E26" s="22">
        <v>0.90100301914099801</v>
      </c>
      <c r="F26" s="22">
        <v>0.95458163856412304</v>
      </c>
      <c r="G26" s="22">
        <v>0.92454484637071699</v>
      </c>
      <c r="H26" s="22">
        <v>0.89628186508920504</v>
      </c>
      <c r="I26" s="22">
        <v>0.98220574271943795</v>
      </c>
      <c r="J26" s="14"/>
      <c r="K26" s="14"/>
      <c r="L26" s="14"/>
      <c r="M26" s="14"/>
      <c r="N26" s="14"/>
      <c r="O26" s="14"/>
    </row>
    <row r="27" spans="1:15" x14ac:dyDescent="0.2">
      <c r="A27" s="20" t="s">
        <v>588</v>
      </c>
      <c r="B27" s="21">
        <v>15</v>
      </c>
      <c r="C27" s="20" t="s">
        <v>587</v>
      </c>
      <c r="D27" s="19">
        <v>1.343</v>
      </c>
      <c r="E27" s="19">
        <v>14.695</v>
      </c>
      <c r="F27" s="19">
        <v>20.719000000000001</v>
      </c>
      <c r="G27" s="19">
        <v>32.758000000000003</v>
      </c>
      <c r="H27" s="19">
        <v>56.835999999999999</v>
      </c>
      <c r="I27" s="19">
        <v>1.345</v>
      </c>
      <c r="J27" s="14"/>
      <c r="K27" s="14"/>
      <c r="L27" s="14"/>
      <c r="M27" s="14"/>
      <c r="N27" s="14"/>
      <c r="O27" s="14"/>
    </row>
    <row r="28" spans="1:15" ht="12.75" x14ac:dyDescent="0.25">
      <c r="A28" s="17" t="s">
        <v>586</v>
      </c>
      <c r="B28" s="24">
        <v>0</v>
      </c>
      <c r="C28" s="23" t="s">
        <v>585</v>
      </c>
      <c r="D28" s="22">
        <v>0.91869553233935297</v>
      </c>
      <c r="E28" s="22">
        <v>0.94189205241183005</v>
      </c>
      <c r="F28" s="22">
        <v>0.97272828445829396</v>
      </c>
      <c r="G28" s="22">
        <v>0.91691721884409105</v>
      </c>
      <c r="H28" s="22">
        <v>0.87081945968140295</v>
      </c>
      <c r="I28" s="22">
        <v>0.97084533736461698</v>
      </c>
      <c r="J28" s="14"/>
      <c r="K28" s="14"/>
      <c r="L28" s="14"/>
      <c r="M28" s="14"/>
      <c r="N28" s="14"/>
      <c r="O28" s="14"/>
    </row>
    <row r="29" spans="1:15" x14ac:dyDescent="0.2">
      <c r="A29" s="20" t="s">
        <v>588</v>
      </c>
      <c r="B29" s="21">
        <v>15</v>
      </c>
      <c r="C29" s="20" t="s">
        <v>587</v>
      </c>
      <c r="D29" s="19">
        <v>1.3440000000000001</v>
      </c>
      <c r="E29" s="19">
        <v>16.196000000000002</v>
      </c>
      <c r="F29" s="19">
        <v>22.224</v>
      </c>
      <c r="G29" s="19">
        <v>34.267000000000003</v>
      </c>
      <c r="H29" s="19">
        <v>58.344000000000001</v>
      </c>
      <c r="I29" s="19">
        <v>1.345</v>
      </c>
      <c r="J29" s="14"/>
      <c r="K29" s="14"/>
      <c r="L29" s="14"/>
      <c r="M29" s="14"/>
      <c r="N29" s="14"/>
      <c r="O29" s="14"/>
    </row>
    <row r="30" spans="1:15" ht="12.75" x14ac:dyDescent="0.25">
      <c r="A30" s="17" t="s">
        <v>586</v>
      </c>
      <c r="B30" s="18">
        <v>0</v>
      </c>
      <c r="C30" s="17" t="s">
        <v>585</v>
      </c>
      <c r="D30" s="16">
        <v>0.98697044938262102</v>
      </c>
      <c r="E30" s="16">
        <v>0.91611125832726203</v>
      </c>
      <c r="F30" s="16">
        <v>0.90781248672114401</v>
      </c>
      <c r="G30" s="16">
        <v>0.92521444275849296</v>
      </c>
      <c r="H30" s="16">
        <v>0.86836067120934701</v>
      </c>
      <c r="I30" s="16">
        <v>0.97303856784245901</v>
      </c>
      <c r="J30" s="14"/>
      <c r="K30" s="14"/>
      <c r="L30" s="14"/>
      <c r="M30" s="14"/>
      <c r="N30" s="14"/>
      <c r="O30" s="14"/>
    </row>
    <row r="33" s="14" customFormat="1" x14ac:dyDescent="0.2"/>
  </sheetData>
  <pageMargins left="0.7" right="0.7" top="0.75" bottom="0.75" header="0.3" footer="0.3"/>
  <pageSetup paperSize="9" orientation="portrait"/>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17589-F2FC-A44A-9F35-6D2FF3F91D9C}">
  <dimension ref="A1:U113"/>
  <sheetViews>
    <sheetView showGridLines="0" topLeftCell="A14" zoomScale="150" zoomScaleNormal="150" zoomScalePageLayoutView="150" workbookViewId="0">
      <selection activeCell="D25" sqref="D25:I30"/>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21" width="8.85546875" style="36"/>
    <col min="22"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616</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37">
        <v>6.0419999999999998</v>
      </c>
      <c r="E3" s="36">
        <v>1.1180000000000001</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9.3831999999999999E-2</v>
      </c>
      <c r="C6" s="47" t="s">
        <v>599</v>
      </c>
      <c r="D6" s="48">
        <v>0.46204000000000001</v>
      </c>
      <c r="E6" s="48">
        <v>8.4480999999999998E-4</v>
      </c>
      <c r="F6" s="48">
        <v>0.29266999999999999</v>
      </c>
      <c r="G6" s="48">
        <v>0.53991</v>
      </c>
      <c r="H6" s="48">
        <v>1.3108</v>
      </c>
      <c r="I6" s="48">
        <v>2.0958999999999999</v>
      </c>
      <c r="J6" s="48">
        <v>3.1065</v>
      </c>
      <c r="K6" s="48">
        <v>4.1887999999999996</v>
      </c>
      <c r="L6" s="48">
        <v>5.1538000000000004</v>
      </c>
      <c r="M6" s="48">
        <v>5.8188000000000004</v>
      </c>
      <c r="N6" s="48">
        <v>5.1529000000000002E-3</v>
      </c>
      <c r="O6" s="48">
        <v>0.29550999999999999</v>
      </c>
    </row>
    <row r="7" spans="1:17" x14ac:dyDescent="0.2">
      <c r="A7" s="42" t="s">
        <v>588</v>
      </c>
      <c r="B7" s="43">
        <v>15</v>
      </c>
      <c r="C7" s="42" t="s">
        <v>587</v>
      </c>
      <c r="D7" s="44" t="s">
        <v>598</v>
      </c>
      <c r="E7" s="44">
        <v>0</v>
      </c>
      <c r="F7" s="44">
        <v>0.25</v>
      </c>
      <c r="G7" s="44">
        <v>0.5</v>
      </c>
      <c r="H7" s="44">
        <v>1.5</v>
      </c>
      <c r="I7" s="44">
        <v>3</v>
      </c>
      <c r="J7" s="44">
        <v>6</v>
      </c>
      <c r="K7" s="44">
        <v>12</v>
      </c>
      <c r="L7" s="44">
        <v>24</v>
      </c>
      <c r="M7" s="44">
        <v>48</v>
      </c>
      <c r="N7" s="44">
        <v>0</v>
      </c>
      <c r="O7" s="44">
        <v>0.25</v>
      </c>
    </row>
    <row r="8" spans="1:17" ht="12.75" x14ac:dyDescent="0.25">
      <c r="A8" s="46" t="s">
        <v>586</v>
      </c>
      <c r="B8" s="27">
        <v>9.3831999999999999E-2</v>
      </c>
      <c r="C8" s="47" t="s">
        <v>599</v>
      </c>
      <c r="D8" s="48">
        <v>0.42359999999999998</v>
      </c>
      <c r="E8" s="48">
        <v>8.2165999999999999E-4</v>
      </c>
      <c r="F8" s="48">
        <v>0.29153000000000001</v>
      </c>
      <c r="G8" s="48">
        <v>0.53386</v>
      </c>
      <c r="H8" s="48">
        <v>1.3072999999999999</v>
      </c>
      <c r="I8" s="48">
        <v>2.1107</v>
      </c>
      <c r="J8" s="48">
        <v>3.1343999999999999</v>
      </c>
      <c r="K8" s="48">
        <v>4.1654</v>
      </c>
      <c r="L8" s="48">
        <v>5.1245000000000003</v>
      </c>
      <c r="M8" s="48">
        <v>5.7633000000000001</v>
      </c>
      <c r="N8" s="48">
        <v>4.6591000000000002E-3</v>
      </c>
      <c r="O8" s="48">
        <v>0.29575000000000001</v>
      </c>
    </row>
    <row r="9" spans="1:17" x14ac:dyDescent="0.2">
      <c r="A9" s="42" t="s">
        <v>588</v>
      </c>
      <c r="B9" s="43">
        <v>15</v>
      </c>
      <c r="C9" s="42" t="s">
        <v>587</v>
      </c>
      <c r="D9" s="44" t="s">
        <v>598</v>
      </c>
      <c r="E9" s="44">
        <v>0</v>
      </c>
      <c r="F9" s="44">
        <v>0.25</v>
      </c>
      <c r="G9" s="44">
        <v>0.5</v>
      </c>
      <c r="H9" s="44">
        <v>1.5</v>
      </c>
      <c r="I9" s="44">
        <v>3</v>
      </c>
      <c r="J9" s="44">
        <v>6</v>
      </c>
      <c r="K9" s="44">
        <v>12</v>
      </c>
      <c r="L9" s="44">
        <v>24</v>
      </c>
      <c r="M9" s="44">
        <v>48</v>
      </c>
      <c r="N9" s="44">
        <v>0</v>
      </c>
      <c r="O9" s="44">
        <v>0.25</v>
      </c>
    </row>
    <row r="10" spans="1:17" ht="12.75" x14ac:dyDescent="0.25">
      <c r="A10" s="46" t="s">
        <v>586</v>
      </c>
      <c r="B10" s="27">
        <v>9.3831999999999999E-2</v>
      </c>
      <c r="C10" s="46" t="s">
        <v>599</v>
      </c>
      <c r="D10" s="48">
        <v>0.44074000000000002</v>
      </c>
      <c r="E10" s="48">
        <v>7.5281000000000002E-4</v>
      </c>
      <c r="F10" s="48">
        <v>0.29471000000000003</v>
      </c>
      <c r="G10" s="48">
        <v>0.54252999999999996</v>
      </c>
      <c r="H10" s="48">
        <v>1.2998000000000001</v>
      </c>
      <c r="I10" s="48">
        <v>2.1113</v>
      </c>
      <c r="J10" s="48">
        <v>3.1836000000000002</v>
      </c>
      <c r="K10" s="48">
        <v>4.3003</v>
      </c>
      <c r="L10" s="48">
        <v>5.3018000000000001</v>
      </c>
      <c r="M10" s="48">
        <v>5.9401000000000002</v>
      </c>
      <c r="N10" s="48">
        <v>2.9326000000000001E-3</v>
      </c>
      <c r="O10" s="48">
        <v>0.29097000000000001</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0.96677999999999997</v>
      </c>
      <c r="E12" s="41">
        <v>0.97262000000000004</v>
      </c>
      <c r="F12" s="41">
        <v>0.95384000000000002</v>
      </c>
      <c r="G12" s="41">
        <v>0.96536</v>
      </c>
      <c r="H12" s="41">
        <v>0.95355000000000001</v>
      </c>
      <c r="I12" s="41">
        <v>0.94611000000000001</v>
      </c>
      <c r="J12" s="41">
        <v>0.92571000000000003</v>
      </c>
      <c r="K12" s="41">
        <v>0.90264</v>
      </c>
      <c r="L12" s="41">
        <v>0.87250000000000005</v>
      </c>
      <c r="M12" s="41">
        <v>0.83843000000000001</v>
      </c>
      <c r="N12" s="41">
        <v>0.78105999999999998</v>
      </c>
      <c r="O12" s="41">
        <v>0.72316000000000003</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0.96638999999999997</v>
      </c>
      <c r="E14" s="41">
        <v>0.95931999999999995</v>
      </c>
      <c r="F14" s="41">
        <v>0.96828999999999998</v>
      </c>
      <c r="G14" s="41">
        <v>0.95220000000000005</v>
      </c>
      <c r="H14" s="41">
        <v>0.94262000000000001</v>
      </c>
      <c r="I14" s="41">
        <v>0.93342999999999998</v>
      </c>
      <c r="J14" s="41">
        <v>0.90700999999999998</v>
      </c>
      <c r="K14" s="41">
        <v>0.86407</v>
      </c>
      <c r="L14" s="41">
        <v>0.82384999999999997</v>
      </c>
      <c r="M14" s="41">
        <v>0.76205000000000001</v>
      </c>
      <c r="N14" s="41">
        <v>0.68481999999999998</v>
      </c>
      <c r="O14" s="41">
        <v>0.58160000000000001</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0.95621</v>
      </c>
      <c r="E16" s="41">
        <v>0.96001000000000003</v>
      </c>
      <c r="F16" s="41">
        <v>0.94308000000000003</v>
      </c>
      <c r="G16" s="41">
        <v>0.93976999999999999</v>
      </c>
      <c r="H16" s="41">
        <v>0.92898000000000003</v>
      </c>
      <c r="I16" s="41">
        <v>0.90234999999999999</v>
      </c>
      <c r="J16" s="41">
        <v>0.85567000000000004</v>
      </c>
      <c r="K16" s="41">
        <v>0.79249999999999998</v>
      </c>
      <c r="L16" s="41">
        <v>0.71318999999999999</v>
      </c>
      <c r="M16" s="41">
        <v>0.60335000000000005</v>
      </c>
      <c r="N16" s="41">
        <v>0.48932999999999999</v>
      </c>
      <c r="O16" s="41">
        <v>0.36502000000000001</v>
      </c>
    </row>
    <row r="17" spans="1:21"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21" x14ac:dyDescent="0.2">
      <c r="A18" s="46" t="s">
        <v>586</v>
      </c>
      <c r="B18" s="51">
        <v>0</v>
      </c>
      <c r="C18" s="46" t="s">
        <v>600</v>
      </c>
      <c r="D18" s="41">
        <v>0.95574000000000003</v>
      </c>
      <c r="E18" s="41">
        <v>0.94489999999999996</v>
      </c>
      <c r="F18" s="41">
        <v>0.93201999999999996</v>
      </c>
      <c r="G18" s="41">
        <v>0.92034000000000005</v>
      </c>
      <c r="H18" s="41">
        <v>0.88339000000000001</v>
      </c>
      <c r="I18" s="41">
        <v>0.82747000000000004</v>
      </c>
      <c r="J18" s="41">
        <v>0.73601000000000005</v>
      </c>
      <c r="K18" s="41">
        <v>0.63312000000000002</v>
      </c>
      <c r="L18" s="41">
        <v>0.51314000000000004</v>
      </c>
      <c r="M18" s="41">
        <v>0.38697999999999999</v>
      </c>
      <c r="N18" s="41">
        <v>0.27244000000000002</v>
      </c>
      <c r="O18" s="41">
        <v>0.16786000000000001</v>
      </c>
    </row>
    <row r="19" spans="1:21"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21" x14ac:dyDescent="0.2">
      <c r="A20" s="46" t="s">
        <v>586</v>
      </c>
      <c r="B20" s="51">
        <v>0</v>
      </c>
      <c r="C20" s="46" t="s">
        <v>600</v>
      </c>
      <c r="D20" s="41">
        <v>0.94303000000000003</v>
      </c>
      <c r="E20" s="41">
        <v>0.91190000000000004</v>
      </c>
      <c r="F20" s="41">
        <v>0.88798999999999995</v>
      </c>
      <c r="G20" s="41">
        <v>0.84299999999999997</v>
      </c>
      <c r="H20" s="41">
        <v>0.76512000000000002</v>
      </c>
      <c r="I20" s="41">
        <v>0.66202000000000005</v>
      </c>
      <c r="J20" s="41">
        <v>0.54012000000000004</v>
      </c>
      <c r="K20" s="41">
        <v>0.40832000000000002</v>
      </c>
      <c r="L20" s="41">
        <v>0.28127999999999997</v>
      </c>
      <c r="M20" s="41">
        <v>0.18151</v>
      </c>
      <c r="N20" s="41">
        <v>0.10594000000000001</v>
      </c>
      <c r="O20" s="41">
        <v>5.3976000000000003E-2</v>
      </c>
    </row>
    <row r="21" spans="1:21"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21" x14ac:dyDescent="0.2">
      <c r="A22" s="46" t="s">
        <v>586</v>
      </c>
      <c r="B22" s="51">
        <v>0</v>
      </c>
      <c r="C22" s="46" t="s">
        <v>600</v>
      </c>
      <c r="D22" s="41">
        <v>0.73704000000000003</v>
      </c>
      <c r="E22" s="41">
        <v>0.57813000000000003</v>
      </c>
      <c r="F22" s="41">
        <v>0.47269</v>
      </c>
      <c r="G22" s="41">
        <v>0.36491000000000001</v>
      </c>
      <c r="H22" s="41">
        <v>0.24898000000000001</v>
      </c>
      <c r="I22" s="41">
        <v>0.1515</v>
      </c>
      <c r="J22" s="41">
        <v>8.2044000000000006E-2</v>
      </c>
      <c r="K22" s="41">
        <v>4.1431999999999997E-2</v>
      </c>
      <c r="L22" s="41">
        <v>1.7939E-2</v>
      </c>
      <c r="M22" s="41">
        <v>7.5981E-3</v>
      </c>
      <c r="N22" s="41">
        <v>2.8939999999999999E-3</v>
      </c>
      <c r="O22" s="41">
        <v>1.8760999999999999E-3</v>
      </c>
    </row>
    <row r="23" spans="1:21"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21" x14ac:dyDescent="0.2">
      <c r="A24" s="47" t="s">
        <v>586</v>
      </c>
      <c r="B24" s="49">
        <v>0</v>
      </c>
      <c r="C24" s="47" t="s">
        <v>600</v>
      </c>
      <c r="D24" s="41">
        <v>0.26501999999999998</v>
      </c>
      <c r="E24" s="41">
        <v>0.12379</v>
      </c>
      <c r="F24" s="41">
        <v>7.4398000000000006E-2</v>
      </c>
      <c r="G24" s="41">
        <v>4.0867000000000001E-2</v>
      </c>
      <c r="H24" s="41">
        <v>1.8107000000000002E-2</v>
      </c>
      <c r="I24" s="41">
        <v>7.9974999999999994E-3</v>
      </c>
      <c r="J24" s="35">
        <v>3.1167999999999999E-3</v>
      </c>
      <c r="K24" s="35">
        <v>1.8312999999999999E-3</v>
      </c>
      <c r="L24" s="35"/>
      <c r="M24" s="35"/>
      <c r="N24" s="35"/>
      <c r="O24" s="35"/>
      <c r="P24" s="34"/>
      <c r="Q24" s="34"/>
    </row>
    <row r="25" spans="1:21" x14ac:dyDescent="0.2">
      <c r="A25" s="42" t="s">
        <v>588</v>
      </c>
      <c r="B25" s="43">
        <v>15</v>
      </c>
      <c r="C25" s="42" t="s">
        <v>587</v>
      </c>
      <c r="D25" s="36">
        <v>0.70799999999999996</v>
      </c>
      <c r="E25" s="36">
        <v>9.0530000000000008</v>
      </c>
      <c r="F25" s="36">
        <v>15.071999999999999</v>
      </c>
      <c r="G25" s="36">
        <v>27.108000000000001</v>
      </c>
      <c r="H25" s="36">
        <v>51.18</v>
      </c>
      <c r="I25" s="36">
        <v>0.70699999999999996</v>
      </c>
      <c r="J25" s="36"/>
      <c r="K25" s="35"/>
      <c r="L25" s="35"/>
      <c r="M25" s="34"/>
      <c r="N25" s="34"/>
      <c r="O25" s="34"/>
      <c r="P25" s="34"/>
      <c r="Q25" s="34"/>
      <c r="R25" s="34"/>
      <c r="S25" s="34"/>
      <c r="T25" s="34"/>
      <c r="U25" s="34"/>
    </row>
    <row r="26" spans="1:21" ht="12.75" x14ac:dyDescent="0.25">
      <c r="A26" s="46" t="s">
        <v>586</v>
      </c>
      <c r="B26" s="51">
        <v>0</v>
      </c>
      <c r="C26" s="46" t="s">
        <v>599</v>
      </c>
      <c r="D26" s="52">
        <v>0.96779000000000004</v>
      </c>
      <c r="E26" s="52">
        <v>0.88524999999999998</v>
      </c>
      <c r="F26" s="52">
        <v>0.86492999999999998</v>
      </c>
      <c r="G26" s="52">
        <v>0.84018000000000004</v>
      </c>
      <c r="H26" s="52">
        <v>0.82555999999999996</v>
      </c>
      <c r="I26" s="52">
        <v>0.96440999999999999</v>
      </c>
      <c r="J26" s="36"/>
      <c r="K26" s="35"/>
      <c r="L26" s="35"/>
      <c r="M26" s="34"/>
      <c r="N26" s="34"/>
      <c r="O26" s="34"/>
      <c r="P26" s="34"/>
      <c r="Q26" s="34"/>
      <c r="R26" s="34"/>
      <c r="S26" s="34"/>
      <c r="T26" s="34"/>
      <c r="U26" s="34"/>
    </row>
    <row r="27" spans="1:21" x14ac:dyDescent="0.2">
      <c r="A27" s="47" t="s">
        <v>588</v>
      </c>
      <c r="B27" s="49">
        <v>15</v>
      </c>
      <c r="C27" s="47" t="s">
        <v>587</v>
      </c>
      <c r="D27" s="36">
        <v>0.70699999999999996</v>
      </c>
      <c r="E27" s="36">
        <v>10.555999999999999</v>
      </c>
      <c r="F27" s="36">
        <v>16.573</v>
      </c>
      <c r="G27" s="36">
        <v>28.61</v>
      </c>
      <c r="H27" s="36">
        <v>52.689</v>
      </c>
      <c r="I27" s="36">
        <v>0.70799999999999996</v>
      </c>
      <c r="J27" s="36"/>
    </row>
    <row r="28" spans="1:21" ht="12.75" x14ac:dyDescent="0.25">
      <c r="A28" s="46" t="s">
        <v>586</v>
      </c>
      <c r="B28" s="51">
        <v>0</v>
      </c>
      <c r="C28" s="46" t="s">
        <v>599</v>
      </c>
      <c r="D28" s="52">
        <v>0.96823000000000004</v>
      </c>
      <c r="E28" s="52">
        <v>0.89649000000000001</v>
      </c>
      <c r="F28" s="52">
        <v>0.86897999999999997</v>
      </c>
      <c r="G28" s="52">
        <v>0.84353</v>
      </c>
      <c r="H28" s="52">
        <v>0.81708000000000003</v>
      </c>
      <c r="I28" s="52">
        <v>0.97543999999999997</v>
      </c>
      <c r="J28" s="36"/>
    </row>
    <row r="29" spans="1:21" x14ac:dyDescent="0.2">
      <c r="A29" s="47" t="s">
        <v>588</v>
      </c>
      <c r="B29" s="49">
        <v>15</v>
      </c>
      <c r="C29" s="47" t="s">
        <v>587</v>
      </c>
      <c r="D29" s="36">
        <v>0.70699999999999996</v>
      </c>
      <c r="E29" s="36">
        <v>12.061</v>
      </c>
      <c r="F29" s="36">
        <v>18.077000000000002</v>
      </c>
      <c r="G29" s="36">
        <v>30.114000000000001</v>
      </c>
      <c r="H29" s="36">
        <v>54.198</v>
      </c>
      <c r="I29" s="36">
        <v>0.70799999999999996</v>
      </c>
      <c r="J29" s="36"/>
      <c r="L29" s="35"/>
      <c r="M29" s="35"/>
    </row>
    <row r="30" spans="1:21" ht="12.75" x14ac:dyDescent="0.25">
      <c r="A30" s="46" t="s">
        <v>586</v>
      </c>
      <c r="B30" s="51">
        <v>0</v>
      </c>
      <c r="C30" s="46" t="s">
        <v>599</v>
      </c>
      <c r="D30" s="52">
        <v>0.95721999999999996</v>
      </c>
      <c r="E30" s="52">
        <v>0.89561000000000002</v>
      </c>
      <c r="F30" s="52">
        <v>0.86894000000000005</v>
      </c>
      <c r="G30" s="52">
        <v>0.84584000000000004</v>
      </c>
      <c r="H30" s="52">
        <v>0.82230000000000003</v>
      </c>
      <c r="I30" s="52">
        <v>0.97024999999999995</v>
      </c>
      <c r="J30" s="36"/>
      <c r="L30" s="35"/>
      <c r="M30" s="35"/>
    </row>
    <row r="31" spans="1:21" x14ac:dyDescent="0.2">
      <c r="A31" s="33"/>
      <c r="B31" s="49"/>
      <c r="C31" s="53"/>
      <c r="Q31" s="34"/>
    </row>
    <row r="32" spans="1:21" x14ac:dyDescent="0.2">
      <c r="D32" s="35"/>
      <c r="E32" s="35"/>
      <c r="F32" s="35"/>
      <c r="G32" s="35"/>
      <c r="H32" s="35"/>
      <c r="I32" s="35"/>
      <c r="J32" s="35"/>
      <c r="K32" s="35"/>
      <c r="Q32" s="34"/>
    </row>
    <row r="33" spans="1:17" x14ac:dyDescent="0.2">
      <c r="C33" s="36"/>
      <c r="D33" s="35"/>
    </row>
    <row r="34" spans="1:17" s="36" customFormat="1" x14ac:dyDescent="0.2">
      <c r="E34" s="44"/>
      <c r="F34" s="44"/>
      <c r="G34" s="44"/>
      <c r="H34" s="44"/>
      <c r="I34" s="44"/>
      <c r="J34" s="44"/>
      <c r="K34" s="44"/>
      <c r="L34" s="44"/>
      <c r="M34" s="44"/>
      <c r="N34" s="44"/>
      <c r="O34" s="44"/>
    </row>
    <row r="35" spans="1:17" s="36" customFormat="1" x14ac:dyDescent="0.2">
      <c r="E35" s="44"/>
      <c r="F35" s="44"/>
      <c r="G35" s="44"/>
      <c r="H35" s="44"/>
      <c r="I35" s="44"/>
      <c r="J35" s="44"/>
      <c r="K35" s="44"/>
      <c r="L35" s="44"/>
      <c r="M35" s="44"/>
      <c r="N35" s="44"/>
      <c r="O35" s="44"/>
    </row>
    <row r="36" spans="1:17" s="36" customFormat="1" x14ac:dyDescent="0.2">
      <c r="E36" s="44"/>
      <c r="F36" s="44"/>
      <c r="G36" s="44"/>
      <c r="H36" s="44"/>
      <c r="I36" s="44"/>
      <c r="J36" s="44"/>
      <c r="K36" s="44"/>
      <c r="L36" s="44"/>
      <c r="M36" s="44"/>
      <c r="N36" s="44"/>
      <c r="O36" s="44"/>
    </row>
    <row r="37" spans="1:17" s="36" customFormat="1" x14ac:dyDescent="0.2">
      <c r="E37" s="44"/>
      <c r="F37" s="44"/>
      <c r="G37" s="44"/>
      <c r="H37" s="44"/>
      <c r="I37" s="44"/>
      <c r="J37" s="44"/>
      <c r="K37" s="44"/>
      <c r="L37" s="44"/>
      <c r="M37" s="44"/>
      <c r="N37" s="44"/>
      <c r="O37" s="44"/>
    </row>
    <row r="38" spans="1:17" s="36" customFormat="1" x14ac:dyDescent="0.2">
      <c r="E38" s="44"/>
      <c r="F38" s="44"/>
      <c r="G38" s="44"/>
      <c r="H38" s="44"/>
      <c r="I38" s="44"/>
      <c r="J38" s="44"/>
      <c r="K38" s="44"/>
      <c r="L38" s="44"/>
      <c r="M38" s="44"/>
      <c r="N38" s="44"/>
      <c r="O38" s="44"/>
    </row>
    <row r="39" spans="1:17" s="36" customFormat="1" x14ac:dyDescent="0.2">
      <c r="E39" s="44"/>
      <c r="F39" s="44"/>
      <c r="G39" s="44"/>
      <c r="H39" s="44"/>
      <c r="I39" s="44"/>
      <c r="J39" s="44"/>
      <c r="K39" s="44"/>
      <c r="L39" s="44"/>
      <c r="M39" s="44"/>
      <c r="N39" s="44"/>
      <c r="O39" s="44"/>
    </row>
    <row r="40" spans="1:17" x14ac:dyDescent="0.2">
      <c r="A40" s="36"/>
      <c r="B40" s="36"/>
      <c r="C40" s="36"/>
      <c r="I40" s="44"/>
      <c r="J40" s="44"/>
      <c r="K40" s="44"/>
      <c r="L40" s="44"/>
    </row>
    <row r="41" spans="1:17" x14ac:dyDescent="0.2">
      <c r="C41" s="36"/>
      <c r="I41" s="35"/>
      <c r="J41" s="35"/>
    </row>
    <row r="42" spans="1:17" x14ac:dyDescent="0.2">
      <c r="B42" s="54"/>
      <c r="C42" s="54"/>
    </row>
    <row r="43" spans="1:17" x14ac:dyDescent="0.2">
      <c r="C43" s="36"/>
      <c r="P43" s="40"/>
      <c r="Q43" s="35"/>
    </row>
    <row r="44" spans="1:17" x14ac:dyDescent="0.2">
      <c r="C44" s="36"/>
      <c r="P44" s="40"/>
      <c r="Q44" s="40"/>
    </row>
    <row r="45" spans="1:17" x14ac:dyDescent="0.2">
      <c r="C45" s="36"/>
      <c r="P45" s="40"/>
      <c r="Q45" s="35"/>
    </row>
    <row r="46" spans="1:17" x14ac:dyDescent="0.2">
      <c r="C46" s="36"/>
      <c r="G46" s="35"/>
      <c r="H46" s="35"/>
      <c r="I46" s="35"/>
      <c r="J46" s="35"/>
      <c r="K46" s="35"/>
      <c r="L46" s="35"/>
      <c r="M46" s="35"/>
      <c r="N46" s="35"/>
      <c r="O46" s="35"/>
      <c r="P46" s="35"/>
      <c r="Q46" s="40"/>
    </row>
    <row r="47" spans="1:17" x14ac:dyDescent="0.2">
      <c r="C47" s="36"/>
      <c r="P47" s="40"/>
      <c r="Q47" s="35"/>
    </row>
    <row r="48" spans="1:17" x14ac:dyDescent="0.2">
      <c r="C48" s="36"/>
      <c r="P48" s="35"/>
      <c r="Q48" s="35"/>
    </row>
    <row r="49" spans="3:3" x14ac:dyDescent="0.2">
      <c r="C49" s="36"/>
    </row>
    <row r="50" spans="3:3" x14ac:dyDescent="0.2">
      <c r="C50" s="36"/>
    </row>
    <row r="51" spans="3:3" x14ac:dyDescent="0.2">
      <c r="C51" s="36"/>
    </row>
    <row r="52" spans="3:3" x14ac:dyDescent="0.2">
      <c r="C52" s="36"/>
    </row>
    <row r="53" spans="3:3" x14ac:dyDescent="0.2">
      <c r="C53" s="36"/>
    </row>
    <row r="54" spans="3:3" x14ac:dyDescent="0.2">
      <c r="C54" s="36"/>
    </row>
    <row r="55" spans="3:3" x14ac:dyDescent="0.2">
      <c r="C55" s="36"/>
    </row>
    <row r="56" spans="3:3" x14ac:dyDescent="0.2">
      <c r="C56" s="36"/>
    </row>
    <row r="57" spans="3:3" x14ac:dyDescent="0.2">
      <c r="C57" s="36"/>
    </row>
    <row r="58" spans="3:3" x14ac:dyDescent="0.2">
      <c r="C58" s="36"/>
    </row>
    <row r="59" spans="3:3" x14ac:dyDescent="0.2">
      <c r="C59" s="36"/>
    </row>
    <row r="60" spans="3:3" x14ac:dyDescent="0.2">
      <c r="C60" s="36"/>
    </row>
    <row r="61" spans="3:3" x14ac:dyDescent="0.2">
      <c r="C61" s="36"/>
    </row>
    <row r="62" spans="3:3" x14ac:dyDescent="0.2">
      <c r="C62" s="36"/>
    </row>
    <row r="63" spans="3:3" x14ac:dyDescent="0.2">
      <c r="C63" s="36"/>
    </row>
    <row r="64" spans="3:3" x14ac:dyDescent="0.2">
      <c r="C64" s="36"/>
    </row>
    <row r="65" spans="3:17" x14ac:dyDescent="0.2">
      <c r="C65" s="36"/>
      <c r="D65" s="35"/>
      <c r="E65" s="35"/>
      <c r="F65" s="35"/>
      <c r="G65" s="35"/>
      <c r="H65" s="35"/>
      <c r="I65" s="35"/>
      <c r="J65" s="35"/>
      <c r="K65" s="35"/>
      <c r="L65" s="35"/>
      <c r="M65" s="35"/>
      <c r="N65" s="35"/>
      <c r="O65" s="35"/>
      <c r="P65" s="34"/>
      <c r="Q65" s="34"/>
    </row>
    <row r="66" spans="3:17" x14ac:dyDescent="0.2">
      <c r="C66" s="36"/>
      <c r="D66" s="35"/>
      <c r="E66" s="35"/>
      <c r="F66" s="35"/>
      <c r="G66" s="35"/>
      <c r="H66" s="35"/>
      <c r="I66" s="35"/>
      <c r="J66" s="35"/>
      <c r="K66" s="35"/>
      <c r="L66" s="35"/>
      <c r="M66" s="35"/>
      <c r="N66" s="35"/>
      <c r="O66" s="35"/>
      <c r="P66" s="34"/>
      <c r="Q66" s="34"/>
    </row>
    <row r="67" spans="3:17" x14ac:dyDescent="0.2">
      <c r="C67" s="36"/>
      <c r="D67" s="35"/>
      <c r="E67" s="35"/>
      <c r="F67" s="35"/>
      <c r="G67" s="35"/>
      <c r="H67" s="35"/>
      <c r="I67" s="35"/>
      <c r="J67" s="35"/>
      <c r="K67" s="35"/>
      <c r="L67" s="35"/>
      <c r="M67" s="35"/>
      <c r="N67" s="35"/>
      <c r="O67" s="35"/>
      <c r="P67" s="34"/>
      <c r="Q67" s="34"/>
    </row>
    <row r="68" spans="3:17" x14ac:dyDescent="0.2">
      <c r="C68" s="36"/>
      <c r="D68" s="35"/>
      <c r="E68" s="35"/>
      <c r="F68" s="35"/>
      <c r="G68" s="35"/>
      <c r="H68" s="35"/>
      <c r="I68" s="35"/>
      <c r="J68" s="35"/>
      <c r="K68" s="35"/>
      <c r="L68" s="35"/>
      <c r="M68" s="35"/>
      <c r="N68" s="35"/>
      <c r="O68" s="35"/>
      <c r="P68" s="34"/>
      <c r="Q68" s="34"/>
    </row>
    <row r="69" spans="3:17" x14ac:dyDescent="0.2">
      <c r="C69" s="36"/>
      <c r="D69" s="35"/>
      <c r="E69" s="35"/>
      <c r="F69" s="35"/>
      <c r="G69" s="35"/>
      <c r="H69" s="35"/>
      <c r="I69" s="35"/>
      <c r="J69" s="35"/>
      <c r="K69" s="35"/>
      <c r="L69" s="35"/>
      <c r="M69" s="35"/>
      <c r="N69" s="35"/>
      <c r="O69" s="35"/>
      <c r="P69" s="34"/>
      <c r="Q69" s="34"/>
    </row>
    <row r="70" spans="3:17" x14ac:dyDescent="0.2">
      <c r="C70" s="36"/>
      <c r="D70" s="35"/>
      <c r="E70" s="35"/>
      <c r="F70" s="35"/>
      <c r="G70" s="35"/>
      <c r="H70" s="35"/>
      <c r="I70" s="35"/>
      <c r="J70" s="35"/>
      <c r="K70" s="35"/>
      <c r="L70" s="35"/>
      <c r="M70" s="35"/>
      <c r="N70" s="35"/>
      <c r="O70" s="35"/>
      <c r="P70" s="34"/>
      <c r="Q70" s="34"/>
    </row>
    <row r="71" spans="3:17" x14ac:dyDescent="0.2">
      <c r="C71" s="36"/>
      <c r="D71" s="35"/>
      <c r="E71" s="35"/>
      <c r="F71" s="35"/>
      <c r="G71" s="35"/>
      <c r="H71" s="35"/>
      <c r="I71" s="35"/>
      <c r="J71" s="35"/>
      <c r="K71" s="35"/>
      <c r="L71" s="35"/>
      <c r="M71" s="35"/>
      <c r="N71" s="35"/>
      <c r="O71" s="35"/>
      <c r="P71" s="34"/>
      <c r="Q71" s="34"/>
    </row>
    <row r="72" spans="3:17" x14ac:dyDescent="0.2">
      <c r="C72" s="36"/>
      <c r="D72" s="35"/>
      <c r="E72" s="35"/>
      <c r="F72" s="35"/>
      <c r="G72" s="35"/>
      <c r="H72" s="35"/>
      <c r="I72" s="35"/>
      <c r="J72" s="35"/>
      <c r="K72" s="35"/>
      <c r="L72" s="35"/>
      <c r="M72" s="35"/>
      <c r="N72" s="35"/>
      <c r="O72" s="35"/>
      <c r="P72" s="34"/>
      <c r="Q72" s="34"/>
    </row>
    <row r="73" spans="3:17" x14ac:dyDescent="0.2">
      <c r="C73" s="36"/>
      <c r="D73" s="35"/>
      <c r="E73" s="35"/>
      <c r="F73" s="35"/>
      <c r="G73" s="35"/>
      <c r="H73" s="35"/>
      <c r="I73" s="35"/>
      <c r="J73" s="35"/>
      <c r="K73" s="35"/>
      <c r="L73" s="35"/>
      <c r="M73" s="35"/>
      <c r="N73" s="35"/>
      <c r="O73" s="35"/>
      <c r="P73" s="34"/>
      <c r="Q73" s="34"/>
    </row>
    <row r="74" spans="3:17" x14ac:dyDescent="0.2">
      <c r="C74" s="36"/>
      <c r="D74" s="35"/>
      <c r="E74" s="35"/>
      <c r="F74" s="35"/>
      <c r="G74" s="35"/>
      <c r="H74" s="35"/>
      <c r="I74" s="35"/>
      <c r="J74" s="35"/>
      <c r="K74" s="35"/>
      <c r="L74" s="35"/>
      <c r="M74" s="35"/>
      <c r="N74" s="35"/>
      <c r="O74" s="35"/>
      <c r="P74" s="34"/>
      <c r="Q74" s="34"/>
    </row>
    <row r="75" spans="3:17" x14ac:dyDescent="0.2">
      <c r="C75" s="36"/>
      <c r="D75" s="35"/>
      <c r="E75" s="35"/>
      <c r="F75" s="35"/>
      <c r="G75" s="35"/>
      <c r="H75" s="35"/>
      <c r="I75" s="35"/>
      <c r="J75" s="35"/>
      <c r="K75" s="35"/>
      <c r="L75" s="35"/>
      <c r="M75" s="35"/>
      <c r="N75" s="35"/>
      <c r="O75" s="35"/>
      <c r="P75" s="34"/>
      <c r="Q75" s="34"/>
    </row>
    <row r="76" spans="3:17" x14ac:dyDescent="0.2">
      <c r="C76" s="36"/>
      <c r="D76" s="35"/>
      <c r="E76" s="35"/>
      <c r="F76" s="35"/>
      <c r="G76" s="35"/>
      <c r="H76" s="35"/>
      <c r="I76" s="35"/>
      <c r="J76" s="35"/>
      <c r="K76" s="35"/>
      <c r="L76" s="35"/>
      <c r="M76" s="35"/>
      <c r="N76" s="35"/>
      <c r="O76" s="35"/>
      <c r="P76" s="34"/>
      <c r="Q76" s="34"/>
    </row>
    <row r="77" spans="3:17" x14ac:dyDescent="0.2">
      <c r="C77" s="36"/>
      <c r="D77" s="35"/>
      <c r="E77" s="35"/>
      <c r="F77" s="35"/>
      <c r="G77" s="35"/>
      <c r="H77" s="35"/>
      <c r="I77" s="35"/>
      <c r="J77" s="35"/>
      <c r="K77" s="35"/>
      <c r="L77" s="35"/>
      <c r="M77" s="35"/>
      <c r="N77" s="35"/>
      <c r="O77" s="35"/>
      <c r="P77" s="34"/>
      <c r="Q77" s="34"/>
    </row>
    <row r="78" spans="3:17" x14ac:dyDescent="0.2">
      <c r="C78" s="36"/>
      <c r="D78" s="35"/>
      <c r="E78" s="35"/>
      <c r="F78" s="35"/>
      <c r="G78" s="35"/>
      <c r="H78" s="35"/>
      <c r="I78" s="35"/>
      <c r="J78" s="35"/>
      <c r="K78" s="35"/>
      <c r="L78" s="35"/>
      <c r="M78" s="35"/>
      <c r="N78" s="35"/>
      <c r="O78" s="35"/>
      <c r="P78" s="34"/>
      <c r="Q78" s="34"/>
    </row>
    <row r="79" spans="3:17" x14ac:dyDescent="0.2">
      <c r="C79" s="36"/>
      <c r="D79" s="35"/>
      <c r="E79" s="35"/>
      <c r="F79" s="35"/>
      <c r="G79" s="35"/>
      <c r="H79" s="35"/>
      <c r="I79" s="35"/>
      <c r="J79" s="35"/>
      <c r="K79" s="35"/>
      <c r="L79" s="35"/>
      <c r="M79" s="35"/>
      <c r="N79" s="35"/>
      <c r="O79" s="35"/>
      <c r="P79" s="34"/>
      <c r="Q79" s="34"/>
    </row>
    <row r="80" spans="3:17" x14ac:dyDescent="0.2">
      <c r="C80" s="36"/>
      <c r="D80" s="35"/>
      <c r="E80" s="35"/>
      <c r="F80" s="35"/>
      <c r="G80" s="35"/>
      <c r="H80" s="35"/>
      <c r="I80" s="35"/>
      <c r="J80" s="35"/>
      <c r="K80" s="35"/>
      <c r="L80" s="35"/>
      <c r="M80" s="35"/>
      <c r="N80" s="35"/>
      <c r="O80" s="35"/>
      <c r="P80" s="34"/>
      <c r="Q80" s="34"/>
    </row>
    <row r="81" spans="3:17" x14ac:dyDescent="0.2">
      <c r="C81" s="36"/>
      <c r="D81" s="35"/>
      <c r="E81" s="35"/>
      <c r="F81" s="35"/>
      <c r="G81" s="35"/>
      <c r="H81" s="35"/>
      <c r="I81" s="35"/>
      <c r="J81" s="35"/>
      <c r="K81" s="35"/>
      <c r="L81" s="35"/>
      <c r="M81" s="35"/>
      <c r="N81" s="35"/>
      <c r="O81" s="35"/>
      <c r="P81" s="34"/>
      <c r="Q81" s="34"/>
    </row>
    <row r="82" spans="3:17" x14ac:dyDescent="0.2">
      <c r="C82" s="36"/>
      <c r="D82" s="35"/>
      <c r="E82" s="35"/>
      <c r="F82" s="35"/>
      <c r="G82" s="35"/>
      <c r="H82" s="35"/>
      <c r="I82" s="35"/>
      <c r="J82" s="35"/>
      <c r="K82" s="35"/>
      <c r="L82" s="35"/>
      <c r="M82" s="35"/>
      <c r="N82" s="35"/>
      <c r="O82" s="35"/>
      <c r="P82" s="34"/>
      <c r="Q82" s="34"/>
    </row>
    <row r="83" spans="3:17" x14ac:dyDescent="0.2">
      <c r="C83" s="36"/>
      <c r="D83" s="35"/>
      <c r="E83" s="35"/>
      <c r="F83" s="35"/>
      <c r="G83" s="35"/>
      <c r="H83" s="35"/>
      <c r="I83" s="35"/>
      <c r="J83" s="35"/>
      <c r="K83" s="35"/>
      <c r="L83" s="35"/>
      <c r="M83" s="35"/>
      <c r="N83" s="35"/>
      <c r="O83" s="35"/>
      <c r="P83" s="34"/>
      <c r="Q83" s="34"/>
    </row>
    <row r="84" spans="3:17" x14ac:dyDescent="0.2">
      <c r="C84" s="36"/>
      <c r="D84" s="35"/>
      <c r="E84" s="35"/>
      <c r="F84" s="35"/>
      <c r="G84" s="35"/>
      <c r="H84" s="35"/>
      <c r="I84" s="35"/>
      <c r="J84" s="35"/>
      <c r="K84" s="35"/>
      <c r="L84" s="35"/>
      <c r="M84" s="35"/>
      <c r="N84" s="35"/>
      <c r="O84" s="35"/>
      <c r="P84" s="34"/>
      <c r="Q84" s="34"/>
    </row>
    <row r="85" spans="3:17" x14ac:dyDescent="0.2">
      <c r="C85" s="36"/>
      <c r="D85" s="35"/>
      <c r="E85" s="35"/>
      <c r="F85" s="35"/>
      <c r="G85" s="35"/>
      <c r="H85" s="35"/>
      <c r="I85" s="35"/>
      <c r="J85" s="35"/>
      <c r="K85" s="35"/>
      <c r="L85" s="35"/>
      <c r="M85" s="35"/>
      <c r="N85" s="35"/>
      <c r="O85" s="35"/>
      <c r="P85" s="34"/>
      <c r="Q85" s="34"/>
    </row>
    <row r="86" spans="3:17" x14ac:dyDescent="0.2">
      <c r="C86" s="36"/>
      <c r="D86" s="35"/>
      <c r="E86" s="35"/>
      <c r="F86" s="35"/>
      <c r="G86" s="35"/>
      <c r="H86" s="35"/>
      <c r="I86" s="35"/>
      <c r="J86" s="35"/>
      <c r="K86" s="35"/>
      <c r="L86" s="35"/>
      <c r="M86" s="35"/>
      <c r="N86" s="35"/>
      <c r="O86" s="35"/>
      <c r="P86" s="34"/>
      <c r="Q86" s="34"/>
    </row>
    <row r="87" spans="3:17" x14ac:dyDescent="0.2">
      <c r="C87" s="36"/>
      <c r="D87" s="35"/>
      <c r="E87" s="35"/>
      <c r="F87" s="35"/>
      <c r="G87" s="35"/>
      <c r="H87" s="35"/>
      <c r="I87" s="35"/>
      <c r="J87" s="35"/>
      <c r="K87" s="35"/>
      <c r="L87" s="35"/>
      <c r="M87" s="35"/>
      <c r="N87" s="35"/>
      <c r="O87" s="35"/>
      <c r="P87" s="34"/>
      <c r="Q87" s="34"/>
    </row>
    <row r="88" spans="3:17" x14ac:dyDescent="0.2">
      <c r="C88" s="36"/>
      <c r="D88" s="35"/>
      <c r="E88" s="35"/>
      <c r="F88" s="35"/>
      <c r="G88" s="35"/>
      <c r="H88" s="35"/>
      <c r="I88" s="35"/>
      <c r="J88" s="35"/>
      <c r="K88" s="35"/>
      <c r="L88" s="35"/>
      <c r="M88" s="35"/>
      <c r="N88" s="35"/>
      <c r="O88" s="35"/>
      <c r="P88" s="34"/>
      <c r="Q88" s="34"/>
    </row>
    <row r="89" spans="3:17" x14ac:dyDescent="0.2">
      <c r="C89" s="36"/>
    </row>
    <row r="90" spans="3:17" x14ac:dyDescent="0.2">
      <c r="C90" s="36"/>
    </row>
    <row r="91" spans="3:17" x14ac:dyDescent="0.2">
      <c r="C91" s="36"/>
    </row>
    <row r="92" spans="3:17" x14ac:dyDescent="0.2">
      <c r="C92" s="36"/>
    </row>
    <row r="93" spans="3:17" x14ac:dyDescent="0.2">
      <c r="C93" s="36"/>
    </row>
    <row r="94" spans="3:17" x14ac:dyDescent="0.2">
      <c r="C94" s="36"/>
    </row>
    <row r="95" spans="3:17" x14ac:dyDescent="0.2">
      <c r="C95" s="36"/>
    </row>
    <row r="96" spans="3:17" x14ac:dyDescent="0.2">
      <c r="C96" s="36"/>
    </row>
    <row r="97" spans="3:3" x14ac:dyDescent="0.2">
      <c r="C97" s="36"/>
    </row>
    <row r="98" spans="3:3" x14ac:dyDescent="0.2">
      <c r="C98" s="36"/>
    </row>
    <row r="99" spans="3:3" x14ac:dyDescent="0.2">
      <c r="C99" s="36"/>
    </row>
    <row r="100" spans="3:3" x14ac:dyDescent="0.2">
      <c r="C100" s="36"/>
    </row>
    <row r="101" spans="3:3" x14ac:dyDescent="0.2">
      <c r="C101" s="36"/>
    </row>
    <row r="102" spans="3:3" x14ac:dyDescent="0.2">
      <c r="C102" s="36"/>
    </row>
    <row r="103" spans="3:3" x14ac:dyDescent="0.2">
      <c r="C103" s="36"/>
    </row>
    <row r="104" spans="3:3" x14ac:dyDescent="0.2">
      <c r="C104" s="36"/>
    </row>
    <row r="105" spans="3:3" x14ac:dyDescent="0.2">
      <c r="C105" s="36"/>
    </row>
    <row r="106" spans="3:3" x14ac:dyDescent="0.2">
      <c r="C106" s="36"/>
    </row>
    <row r="107" spans="3:3" x14ac:dyDescent="0.2">
      <c r="C107" s="36"/>
    </row>
    <row r="108" spans="3:3" x14ac:dyDescent="0.2">
      <c r="C108" s="36"/>
    </row>
    <row r="109" spans="3:3" x14ac:dyDescent="0.2">
      <c r="C109" s="36"/>
    </row>
    <row r="110" spans="3:3" x14ac:dyDescent="0.2">
      <c r="C110" s="36"/>
    </row>
    <row r="111" spans="3:3" x14ac:dyDescent="0.2">
      <c r="C111" s="36"/>
    </row>
    <row r="112" spans="3:3" x14ac:dyDescent="0.2">
      <c r="C112" s="36"/>
    </row>
    <row r="113" spans="3:3" x14ac:dyDescent="0.2">
      <c r="C113" s="36"/>
    </row>
  </sheetData>
  <pageMargins left="0.7" right="0.7" top="0.75" bottom="0.75" header="0.3" footer="0.3"/>
  <pageSetup paperSize="9" orientation="portrait"/>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B267-833B-CC49-86C6-F820B91E22B9}">
  <dimension ref="A1:CG113"/>
  <sheetViews>
    <sheetView showGridLines="0" topLeftCell="A11" zoomScale="150" zoomScaleNormal="150" zoomScalePageLayoutView="150" workbookViewId="0">
      <selection activeCell="D25" sqref="D25:I30"/>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616</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37">
        <v>5.3839999999999995</v>
      </c>
      <c r="E3" s="36">
        <v>0.123</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9.3831999999999999E-2</v>
      </c>
      <c r="C6" s="47" t="s">
        <v>599</v>
      </c>
      <c r="D6" s="48">
        <v>0.55184</v>
      </c>
      <c r="E6" s="48">
        <v>4.0530000000000002E-3</v>
      </c>
      <c r="F6" s="48">
        <v>0.26982</v>
      </c>
      <c r="G6" s="48">
        <v>0.50539000000000001</v>
      </c>
      <c r="H6" s="48">
        <v>1.3262</v>
      </c>
      <c r="I6" s="48">
        <v>2.2606000000000002</v>
      </c>
      <c r="J6" s="48">
        <v>3.5642</v>
      </c>
      <c r="K6" s="48">
        <v>5.0926999999999998</v>
      </c>
      <c r="L6" s="48">
        <v>6.6623000000000001</v>
      </c>
      <c r="M6" s="48">
        <v>7.9212999999999996</v>
      </c>
      <c r="N6" s="48">
        <v>1.0874E-2</v>
      </c>
      <c r="O6" s="48">
        <v>0.27995999999999999</v>
      </c>
    </row>
    <row r="7" spans="1:17" x14ac:dyDescent="0.2">
      <c r="A7" s="42" t="s">
        <v>588</v>
      </c>
      <c r="B7" s="43">
        <v>15</v>
      </c>
      <c r="C7" s="42" t="s">
        <v>587</v>
      </c>
      <c r="D7" s="44" t="s">
        <v>598</v>
      </c>
      <c r="E7" s="44">
        <v>0</v>
      </c>
      <c r="F7" s="44">
        <v>0.25</v>
      </c>
      <c r="G7" s="44">
        <v>0.5</v>
      </c>
      <c r="H7" s="44">
        <v>1.5</v>
      </c>
      <c r="I7" s="44">
        <v>3</v>
      </c>
      <c r="J7" s="44">
        <v>6</v>
      </c>
      <c r="K7" s="44">
        <v>12</v>
      </c>
      <c r="L7" s="44">
        <v>24</v>
      </c>
      <c r="M7" s="44">
        <v>48</v>
      </c>
      <c r="N7" s="44">
        <v>0</v>
      </c>
      <c r="O7" s="44">
        <v>0.25</v>
      </c>
    </row>
    <row r="8" spans="1:17" ht="12.75" x14ac:dyDescent="0.25">
      <c r="A8" s="46" t="s">
        <v>586</v>
      </c>
      <c r="B8" s="27">
        <v>9.3831999999999999E-2</v>
      </c>
      <c r="C8" s="47" t="s">
        <v>599</v>
      </c>
      <c r="D8" s="48">
        <v>0.49056</v>
      </c>
      <c r="E8" s="48">
        <v>4.1568999999999998E-3</v>
      </c>
      <c r="F8" s="48">
        <v>0.26758999999999999</v>
      </c>
      <c r="G8" s="48">
        <v>0.50963999999999998</v>
      </c>
      <c r="H8" s="48">
        <v>1.3225</v>
      </c>
      <c r="I8" s="48">
        <v>2.2221000000000002</v>
      </c>
      <c r="J8" s="48">
        <v>3.4878999999999998</v>
      </c>
      <c r="K8" s="48">
        <v>5.1007999999999996</v>
      </c>
      <c r="L8" s="48">
        <v>6.5286999999999997</v>
      </c>
      <c r="M8" s="48">
        <v>7.7319000000000004</v>
      </c>
      <c r="N8" s="48">
        <v>1.1107000000000001E-2</v>
      </c>
      <c r="O8" s="48">
        <v>0.27918999999999999</v>
      </c>
    </row>
    <row r="9" spans="1:17" x14ac:dyDescent="0.2">
      <c r="A9" s="42" t="s">
        <v>588</v>
      </c>
      <c r="B9" s="43">
        <v>15</v>
      </c>
      <c r="C9" s="42" t="s">
        <v>587</v>
      </c>
      <c r="D9" s="44" t="s">
        <v>598</v>
      </c>
      <c r="E9" s="44">
        <v>0</v>
      </c>
      <c r="F9" s="44">
        <v>0.25</v>
      </c>
      <c r="G9" s="44">
        <v>0.5</v>
      </c>
      <c r="H9" s="44">
        <v>1.5</v>
      </c>
      <c r="I9" s="44">
        <v>3</v>
      </c>
      <c r="J9" s="44">
        <v>6</v>
      </c>
      <c r="K9" s="44">
        <v>12</v>
      </c>
      <c r="L9" s="44">
        <v>24</v>
      </c>
      <c r="M9" s="44">
        <v>48</v>
      </c>
      <c r="N9" s="44">
        <v>0</v>
      </c>
      <c r="O9" s="44">
        <v>0.25</v>
      </c>
    </row>
    <row r="10" spans="1:17" ht="12.75" x14ac:dyDescent="0.25">
      <c r="A10" s="46" t="s">
        <v>586</v>
      </c>
      <c r="B10" s="27">
        <v>9.3831999999999999E-2</v>
      </c>
      <c r="C10" s="46" t="s">
        <v>599</v>
      </c>
      <c r="D10" s="48">
        <v>0.50927999999999995</v>
      </c>
      <c r="E10" s="48">
        <v>4.1114000000000003E-3</v>
      </c>
      <c r="F10" s="48">
        <v>0.26832</v>
      </c>
      <c r="G10" s="48">
        <v>0.51956000000000002</v>
      </c>
      <c r="H10" s="48">
        <v>1.3088</v>
      </c>
      <c r="I10" s="48">
        <v>2.2568000000000001</v>
      </c>
      <c r="J10" s="48">
        <v>3.5718999999999999</v>
      </c>
      <c r="K10" s="48">
        <v>5.1818</v>
      </c>
      <c r="L10" s="48">
        <v>6.7267000000000001</v>
      </c>
      <c r="M10" s="48">
        <v>7.8391000000000002</v>
      </c>
      <c r="N10" s="48">
        <v>9.3591999999999998E-3</v>
      </c>
      <c r="O10" s="48">
        <v>0.27467000000000003</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0.94894999999999996</v>
      </c>
      <c r="E12" s="41">
        <v>0.95182</v>
      </c>
      <c r="F12" s="41">
        <v>0.96223999999999998</v>
      </c>
      <c r="G12" s="41">
        <v>0.97055000000000002</v>
      </c>
      <c r="H12" s="41">
        <v>0.94140999999999997</v>
      </c>
      <c r="I12" s="41">
        <v>0.95694000000000001</v>
      </c>
      <c r="J12" s="41">
        <v>0.93657999999999997</v>
      </c>
      <c r="K12" s="41">
        <v>0.93691000000000002</v>
      </c>
      <c r="L12" s="41">
        <v>0.92290000000000005</v>
      </c>
      <c r="M12" s="41">
        <v>0.88227</v>
      </c>
      <c r="N12" s="41">
        <v>0.86755000000000004</v>
      </c>
      <c r="O12" s="41">
        <v>0.81759999999999999</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0.96496000000000004</v>
      </c>
      <c r="E14" s="41">
        <v>0.92539000000000005</v>
      </c>
      <c r="F14" s="41">
        <v>0.94811999999999996</v>
      </c>
      <c r="G14" s="41">
        <v>0.95309999999999995</v>
      </c>
      <c r="H14" s="41">
        <v>0.94652999999999998</v>
      </c>
      <c r="I14" s="41">
        <v>0.94908999999999999</v>
      </c>
      <c r="J14" s="41">
        <v>0.92203999999999997</v>
      </c>
      <c r="K14" s="41">
        <v>0.90495999999999999</v>
      </c>
      <c r="L14" s="41">
        <v>0.89842999999999995</v>
      </c>
      <c r="M14" s="41">
        <v>0.87695000000000001</v>
      </c>
      <c r="N14" s="41">
        <v>0.80044000000000004</v>
      </c>
      <c r="O14" s="41">
        <v>0.75173000000000001</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0.94177999999999995</v>
      </c>
      <c r="E16" s="41">
        <v>0.98670000000000002</v>
      </c>
      <c r="F16" s="41">
        <v>0.94515000000000005</v>
      </c>
      <c r="G16" s="41">
        <v>0.94935999999999998</v>
      </c>
      <c r="H16" s="41">
        <v>0.96404000000000001</v>
      </c>
      <c r="I16" s="41">
        <v>0.91669</v>
      </c>
      <c r="J16" s="41">
        <v>0.91237000000000001</v>
      </c>
      <c r="K16" s="41">
        <v>0.88780999999999999</v>
      </c>
      <c r="L16" s="41">
        <v>0.85258</v>
      </c>
      <c r="M16" s="41">
        <v>0.78622999999999998</v>
      </c>
      <c r="N16" s="41">
        <v>0.73384000000000005</v>
      </c>
      <c r="O16" s="41">
        <v>0.64449000000000001</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c r="Q17" s="34"/>
    </row>
    <row r="18" spans="1:17" x14ac:dyDescent="0.2">
      <c r="A18" s="46" t="s">
        <v>586</v>
      </c>
      <c r="B18" s="51">
        <v>0</v>
      </c>
      <c r="C18" s="46" t="s">
        <v>600</v>
      </c>
      <c r="D18" s="41">
        <v>0.97089000000000003</v>
      </c>
      <c r="E18" s="41">
        <v>0.95506999999999997</v>
      </c>
      <c r="F18" s="41">
        <v>0.94469999999999998</v>
      </c>
      <c r="G18" s="41">
        <v>0.96043000000000001</v>
      </c>
      <c r="H18" s="41">
        <v>0.91544000000000003</v>
      </c>
      <c r="I18" s="41">
        <v>0.90230999999999995</v>
      </c>
      <c r="J18" s="41">
        <v>0.86987000000000003</v>
      </c>
      <c r="K18" s="41">
        <v>0.82652999999999999</v>
      </c>
      <c r="L18" s="41">
        <v>0.76156999999999997</v>
      </c>
      <c r="M18" s="41">
        <v>0.67037999999999998</v>
      </c>
      <c r="N18" s="41">
        <v>0.57184000000000001</v>
      </c>
      <c r="O18" s="41">
        <v>0.45972000000000002</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0.97789000000000004</v>
      </c>
      <c r="E20" s="41">
        <v>0.95084999999999997</v>
      </c>
      <c r="F20" s="41">
        <v>0.94016999999999995</v>
      </c>
      <c r="G20" s="41">
        <v>0.92581999999999998</v>
      </c>
      <c r="H20" s="41">
        <v>0.88858999999999999</v>
      </c>
      <c r="I20" s="41">
        <v>0.85389999999999999</v>
      </c>
      <c r="J20" s="41">
        <v>0.77773999999999999</v>
      </c>
      <c r="K20" s="41">
        <v>0.69749000000000005</v>
      </c>
      <c r="L20" s="41">
        <v>0.61653999999999998</v>
      </c>
      <c r="M20" s="41">
        <v>0.48353000000000002</v>
      </c>
      <c r="N20" s="41">
        <v>0.39090000000000003</v>
      </c>
      <c r="O20" s="41">
        <v>0.26606000000000002</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0.85121999999999998</v>
      </c>
      <c r="E22" s="41">
        <v>0.83435999999999999</v>
      </c>
      <c r="F22" s="41">
        <v>0.76185000000000003</v>
      </c>
      <c r="G22" s="41">
        <v>0.69323999999999997</v>
      </c>
      <c r="H22" s="41">
        <v>0.59145000000000003</v>
      </c>
      <c r="I22" s="41">
        <v>0.49670999999999998</v>
      </c>
      <c r="J22" s="41">
        <v>0.36434</v>
      </c>
      <c r="K22" s="41">
        <v>0.27427000000000001</v>
      </c>
      <c r="L22" s="41">
        <v>0.16541</v>
      </c>
      <c r="M22" s="41">
        <v>9.7170999999999993E-2</v>
      </c>
      <c r="N22" s="41">
        <v>6.1041999999999999E-2</v>
      </c>
      <c r="O22" s="41">
        <v>3.1105000000000001E-2</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41">
        <v>0.62260000000000004</v>
      </c>
      <c r="E24" s="41">
        <v>0.45208999999999999</v>
      </c>
      <c r="F24" s="41">
        <v>0.37589</v>
      </c>
      <c r="G24" s="41">
        <v>0.28082000000000001</v>
      </c>
      <c r="H24" s="41">
        <v>0.18579999999999999</v>
      </c>
      <c r="I24" s="41">
        <v>0.11821</v>
      </c>
      <c r="J24" s="41">
        <v>6.8122000000000002E-2</v>
      </c>
      <c r="K24" s="41">
        <v>3.1962999999999998E-2</v>
      </c>
      <c r="L24" s="35"/>
      <c r="M24" s="35"/>
      <c r="N24" s="35"/>
      <c r="O24" s="35"/>
      <c r="P24" s="34"/>
      <c r="Q24" s="34"/>
    </row>
    <row r="25" spans="1:17" x14ac:dyDescent="0.2">
      <c r="A25" s="42" t="s">
        <v>588</v>
      </c>
      <c r="B25" s="43">
        <v>15</v>
      </c>
      <c r="C25" s="42" t="s">
        <v>587</v>
      </c>
      <c r="D25" s="36">
        <v>0.84599999999999997</v>
      </c>
      <c r="E25" s="36">
        <v>9.1920000000000002</v>
      </c>
      <c r="F25" s="36">
        <v>15.211</v>
      </c>
      <c r="G25" s="36">
        <v>27.248000000000001</v>
      </c>
      <c r="H25" s="36">
        <v>51.32</v>
      </c>
      <c r="I25" s="36">
        <v>0.84699999999999998</v>
      </c>
      <c r="J25" s="36"/>
      <c r="K25" s="34"/>
      <c r="L25" s="34"/>
      <c r="M25" s="34"/>
      <c r="N25" s="34"/>
      <c r="O25" s="34"/>
      <c r="P25" s="34"/>
      <c r="Q25" s="34"/>
    </row>
    <row r="26" spans="1:17" ht="12.75" x14ac:dyDescent="0.25">
      <c r="A26" s="46" t="s">
        <v>586</v>
      </c>
      <c r="B26" s="51">
        <v>0</v>
      </c>
      <c r="C26" s="46" t="s">
        <v>599</v>
      </c>
      <c r="D26" s="52">
        <v>0.94374999999999998</v>
      </c>
      <c r="E26" s="52">
        <v>0.93605000000000005</v>
      </c>
      <c r="F26" s="52">
        <v>0.91086</v>
      </c>
      <c r="G26" s="52">
        <v>0.91498999999999997</v>
      </c>
      <c r="H26" s="52">
        <v>0.89683000000000002</v>
      </c>
      <c r="I26" s="52">
        <v>0.95213999999999999</v>
      </c>
      <c r="J26" s="36"/>
      <c r="K26" s="34"/>
      <c r="L26" s="34"/>
      <c r="M26" s="34"/>
      <c r="N26" s="34"/>
      <c r="O26" s="34"/>
      <c r="P26" s="34"/>
      <c r="Q26" s="34"/>
    </row>
    <row r="27" spans="1:17" x14ac:dyDescent="0.2">
      <c r="A27" s="47" t="s">
        <v>588</v>
      </c>
      <c r="B27" s="49">
        <v>15</v>
      </c>
      <c r="C27" s="47" t="s">
        <v>587</v>
      </c>
      <c r="D27" s="36">
        <v>0.84599999999999997</v>
      </c>
      <c r="E27" s="36">
        <v>10.696</v>
      </c>
      <c r="F27" s="36">
        <v>16.712</v>
      </c>
      <c r="G27" s="36">
        <v>28.75</v>
      </c>
      <c r="H27" s="36">
        <v>52.829000000000001</v>
      </c>
      <c r="I27" s="36">
        <v>0.84699999999999998</v>
      </c>
      <c r="J27" s="36"/>
    </row>
    <row r="28" spans="1:17" ht="12.75" x14ac:dyDescent="0.25">
      <c r="A28" s="46" t="s">
        <v>586</v>
      </c>
      <c r="B28" s="51">
        <v>0</v>
      </c>
      <c r="C28" s="46" t="s">
        <v>599</v>
      </c>
      <c r="D28" s="52">
        <v>0.96645999999999999</v>
      </c>
      <c r="E28" s="52">
        <v>0.91839000000000004</v>
      </c>
      <c r="F28" s="52">
        <v>0.92269000000000001</v>
      </c>
      <c r="G28" s="52">
        <v>0.91405000000000003</v>
      </c>
      <c r="H28" s="52">
        <v>0.88775000000000004</v>
      </c>
      <c r="I28" s="52">
        <v>0.95770999999999995</v>
      </c>
      <c r="J28" s="36"/>
    </row>
    <row r="29" spans="1:17" x14ac:dyDescent="0.2">
      <c r="A29" s="47" t="s">
        <v>588</v>
      </c>
      <c r="B29" s="49">
        <v>15</v>
      </c>
      <c r="C29" s="47" t="s">
        <v>587</v>
      </c>
      <c r="D29" s="36">
        <v>0.84599999999999997</v>
      </c>
      <c r="E29" s="36">
        <v>12.2</v>
      </c>
      <c r="F29" s="36">
        <v>18.216000000000001</v>
      </c>
      <c r="G29" s="36">
        <v>30.254000000000001</v>
      </c>
      <c r="H29" s="36">
        <v>54.338000000000001</v>
      </c>
      <c r="I29" s="36">
        <v>0.84799999999999998</v>
      </c>
      <c r="J29" s="36"/>
    </row>
    <row r="30" spans="1:17" ht="12.75" x14ac:dyDescent="0.25">
      <c r="A30" s="46" t="s">
        <v>586</v>
      </c>
      <c r="B30" s="51">
        <v>0</v>
      </c>
      <c r="C30" s="46" t="s">
        <v>599</v>
      </c>
      <c r="D30" s="52">
        <v>0.95331999999999995</v>
      </c>
      <c r="E30" s="52">
        <v>0.92276000000000002</v>
      </c>
      <c r="F30" s="52">
        <v>0.91976000000000002</v>
      </c>
      <c r="G30" s="52">
        <v>0.91113</v>
      </c>
      <c r="H30" s="52">
        <v>0.88009000000000004</v>
      </c>
      <c r="I30" s="52">
        <v>0.96131</v>
      </c>
      <c r="J30" s="36"/>
    </row>
    <row r="31" spans="1:17" x14ac:dyDescent="0.2">
      <c r="A31" s="33"/>
      <c r="B31" s="49"/>
      <c r="C31" s="53"/>
      <c r="Q31" s="34"/>
    </row>
    <row r="32" spans="1:17" x14ac:dyDescent="0.2">
      <c r="D32" s="35"/>
      <c r="E32" s="35"/>
      <c r="F32" s="35"/>
      <c r="G32" s="35"/>
      <c r="H32" s="35"/>
      <c r="I32" s="35"/>
      <c r="J32" s="35"/>
      <c r="K32" s="35"/>
      <c r="Q32" s="34"/>
    </row>
    <row r="33" spans="3:85" x14ac:dyDescent="0.2">
      <c r="C33" s="36"/>
    </row>
    <row r="34" spans="3:85" x14ac:dyDescent="0.2">
      <c r="C34" s="36"/>
    </row>
    <row r="35" spans="3:85" x14ac:dyDescent="0.2">
      <c r="C35" s="36"/>
      <c r="CG35" s="36"/>
    </row>
    <row r="36" spans="3:85" x14ac:dyDescent="0.2">
      <c r="C36" s="36"/>
      <c r="CG36" s="36"/>
    </row>
    <row r="37" spans="3:85" x14ac:dyDescent="0.2">
      <c r="C37" s="36"/>
    </row>
    <row r="38" spans="3:85" x14ac:dyDescent="0.2">
      <c r="C38" s="36"/>
    </row>
    <row r="39" spans="3:85" x14ac:dyDescent="0.2">
      <c r="C39" s="36"/>
      <c r="D39" s="44"/>
      <c r="E39" s="44"/>
    </row>
    <row r="40" spans="3:85" x14ac:dyDescent="0.2">
      <c r="C40" s="36"/>
      <c r="D40" s="35"/>
      <c r="E40" s="35"/>
      <c r="F40" s="35"/>
      <c r="G40" s="35"/>
      <c r="H40" s="35"/>
      <c r="I40" s="35"/>
    </row>
    <row r="41" spans="3:85" x14ac:dyDescent="0.2">
      <c r="C41" s="36"/>
      <c r="D41" s="35"/>
      <c r="E41" s="35"/>
      <c r="F41" s="35"/>
      <c r="G41" s="35"/>
      <c r="H41" s="35"/>
      <c r="I41" s="35"/>
    </row>
    <row r="42" spans="3:85" x14ac:dyDescent="0.2">
      <c r="C42" s="36"/>
      <c r="D42" s="35"/>
      <c r="E42" s="35"/>
      <c r="F42" s="35"/>
      <c r="G42" s="35"/>
      <c r="H42" s="35"/>
      <c r="I42" s="35"/>
    </row>
    <row r="43" spans="3:85" x14ac:dyDescent="0.2">
      <c r="C43" s="36"/>
      <c r="D43" s="35"/>
      <c r="E43" s="35"/>
      <c r="F43" s="35"/>
      <c r="G43" s="35"/>
      <c r="H43" s="35"/>
      <c r="I43" s="35"/>
      <c r="P43" s="40"/>
      <c r="Q43" s="35"/>
    </row>
    <row r="44" spans="3:85" x14ac:dyDescent="0.2">
      <c r="C44" s="36"/>
      <c r="D44" s="35"/>
      <c r="E44" s="35"/>
      <c r="F44" s="35"/>
      <c r="G44" s="35"/>
      <c r="H44" s="35"/>
      <c r="I44" s="35"/>
      <c r="P44" s="40"/>
      <c r="Q44" s="40"/>
    </row>
    <row r="45" spans="3:85" x14ac:dyDescent="0.2">
      <c r="C45" s="36"/>
      <c r="D45" s="35"/>
      <c r="E45" s="35"/>
      <c r="F45" s="35"/>
      <c r="G45" s="35"/>
      <c r="H45" s="35"/>
      <c r="I45" s="35"/>
      <c r="P45" s="40"/>
      <c r="Q45" s="35"/>
    </row>
    <row r="46" spans="3:85" x14ac:dyDescent="0.2">
      <c r="C46" s="36"/>
      <c r="D46" s="44"/>
      <c r="E46" s="44"/>
      <c r="F46" s="55"/>
      <c r="G46" s="35"/>
      <c r="H46" s="35"/>
      <c r="I46" s="35"/>
      <c r="J46" s="35"/>
      <c r="K46" s="35"/>
      <c r="L46" s="35"/>
      <c r="M46" s="35"/>
      <c r="N46" s="35"/>
      <c r="O46" s="35"/>
      <c r="P46" s="35"/>
      <c r="Q46" s="40"/>
    </row>
    <row r="47" spans="3:85" x14ac:dyDescent="0.2">
      <c r="C47" s="36"/>
      <c r="D47" s="35"/>
      <c r="E47" s="35"/>
      <c r="F47" s="35"/>
      <c r="G47" s="35"/>
      <c r="H47" s="35"/>
      <c r="I47" s="35"/>
      <c r="P47" s="40"/>
      <c r="Q47" s="35"/>
    </row>
    <row r="48" spans="3:85" x14ac:dyDescent="0.2">
      <c r="C48" s="36"/>
      <c r="D48" s="35"/>
      <c r="E48" s="35"/>
      <c r="F48" s="35"/>
      <c r="G48" s="35"/>
      <c r="H48" s="35"/>
      <c r="I48" s="35"/>
      <c r="P48" s="35"/>
      <c r="Q48" s="35"/>
    </row>
    <row r="49" spans="3:9" x14ac:dyDescent="0.2">
      <c r="C49" s="36"/>
      <c r="D49" s="35"/>
      <c r="E49" s="35"/>
      <c r="F49" s="35"/>
      <c r="G49" s="35"/>
      <c r="H49" s="35"/>
      <c r="I49" s="35"/>
    </row>
    <row r="50" spans="3:9" x14ac:dyDescent="0.2">
      <c r="C50" s="36"/>
      <c r="D50" s="35"/>
      <c r="E50" s="35"/>
      <c r="F50" s="35"/>
      <c r="G50" s="35"/>
      <c r="H50" s="35"/>
      <c r="I50" s="35"/>
    </row>
    <row r="51" spans="3:9" x14ac:dyDescent="0.2">
      <c r="C51" s="36"/>
      <c r="D51" s="35"/>
      <c r="E51" s="35"/>
      <c r="F51" s="35"/>
      <c r="G51" s="35"/>
      <c r="H51" s="35"/>
      <c r="I51" s="35"/>
    </row>
    <row r="52" spans="3:9" x14ac:dyDescent="0.2">
      <c r="C52" s="36"/>
      <c r="D52" s="35"/>
      <c r="E52" s="35"/>
      <c r="F52" s="35"/>
      <c r="G52" s="35"/>
      <c r="H52" s="35"/>
      <c r="I52" s="35"/>
    </row>
    <row r="53" spans="3:9" x14ac:dyDescent="0.2">
      <c r="C53" s="36"/>
      <c r="D53" s="44"/>
      <c r="E53" s="44"/>
      <c r="F53" s="55"/>
    </row>
    <row r="54" spans="3:9" x14ac:dyDescent="0.2">
      <c r="C54" s="36"/>
      <c r="D54" s="44"/>
      <c r="E54" s="44"/>
      <c r="F54" s="55"/>
    </row>
    <row r="55" spans="3:9" x14ac:dyDescent="0.2">
      <c r="C55" s="36"/>
      <c r="D55" s="44"/>
      <c r="E55" s="44"/>
      <c r="F55" s="55"/>
    </row>
    <row r="56" spans="3:9" x14ac:dyDescent="0.2">
      <c r="C56" s="36"/>
      <c r="D56" s="44"/>
      <c r="E56" s="44"/>
      <c r="F56" s="55"/>
    </row>
    <row r="57" spans="3:9" x14ac:dyDescent="0.2">
      <c r="C57" s="36"/>
      <c r="D57" s="44"/>
      <c r="E57" s="44"/>
      <c r="F57" s="55"/>
    </row>
    <row r="58" spans="3:9" x14ac:dyDescent="0.2">
      <c r="C58" s="36"/>
      <c r="D58" s="44"/>
      <c r="E58" s="44"/>
      <c r="F58" s="55"/>
    </row>
    <row r="59" spans="3:9" x14ac:dyDescent="0.2">
      <c r="C59" s="36"/>
      <c r="D59" s="44"/>
      <c r="E59" s="44"/>
      <c r="F59" s="55"/>
    </row>
    <row r="60" spans="3:9" x14ac:dyDescent="0.2">
      <c r="C60" s="36"/>
      <c r="D60" s="44"/>
      <c r="E60" s="44"/>
      <c r="F60" s="55"/>
    </row>
    <row r="61" spans="3:9" x14ac:dyDescent="0.2">
      <c r="C61" s="36"/>
      <c r="D61" s="44"/>
      <c r="E61" s="44"/>
      <c r="F61" s="55"/>
    </row>
    <row r="62" spans="3:9" x14ac:dyDescent="0.2">
      <c r="C62" s="36"/>
      <c r="D62" s="44"/>
      <c r="E62" s="44"/>
      <c r="F62" s="55"/>
    </row>
    <row r="63" spans="3:9" x14ac:dyDescent="0.2">
      <c r="C63" s="36"/>
      <c r="D63" s="44"/>
      <c r="E63" s="44"/>
      <c r="F63" s="55"/>
    </row>
    <row r="64" spans="3:9" x14ac:dyDescent="0.2">
      <c r="C64" s="36"/>
      <c r="D64" s="44"/>
      <c r="E64" s="44"/>
      <c r="F64" s="55"/>
    </row>
    <row r="65" spans="3:15" s="34" customFormat="1" x14ac:dyDescent="0.2">
      <c r="C65" s="36"/>
      <c r="D65" s="44"/>
      <c r="E65" s="44"/>
      <c r="F65" s="55"/>
      <c r="G65" s="35"/>
      <c r="H65" s="35"/>
      <c r="I65" s="35"/>
      <c r="J65" s="35"/>
      <c r="K65" s="35"/>
      <c r="L65" s="35"/>
      <c r="M65" s="35"/>
      <c r="N65" s="35"/>
      <c r="O65" s="35"/>
    </row>
    <row r="66" spans="3:15" s="34" customFormat="1" x14ac:dyDescent="0.2">
      <c r="C66" s="36"/>
      <c r="D66" s="44"/>
      <c r="E66" s="44"/>
      <c r="F66" s="55"/>
      <c r="G66" s="35"/>
      <c r="H66" s="35"/>
      <c r="I66" s="35"/>
      <c r="J66" s="35"/>
      <c r="K66" s="35"/>
      <c r="L66" s="35"/>
      <c r="M66" s="35"/>
      <c r="N66" s="35"/>
      <c r="O66" s="35"/>
    </row>
    <row r="67" spans="3:15" s="34" customFormat="1" x14ac:dyDescent="0.2">
      <c r="C67" s="36"/>
      <c r="D67" s="44"/>
      <c r="E67" s="44"/>
      <c r="F67" s="55"/>
      <c r="G67" s="35"/>
      <c r="H67" s="35"/>
      <c r="I67" s="35"/>
      <c r="J67" s="35"/>
      <c r="K67" s="35"/>
      <c r="L67" s="35"/>
      <c r="M67" s="35"/>
      <c r="N67" s="35"/>
      <c r="O67" s="35"/>
    </row>
    <row r="68" spans="3:15" s="34" customFormat="1" x14ac:dyDescent="0.2">
      <c r="C68" s="36"/>
      <c r="D68" s="44"/>
      <c r="E68" s="44"/>
      <c r="F68" s="55"/>
      <c r="G68" s="35"/>
      <c r="H68" s="35"/>
      <c r="I68" s="35"/>
      <c r="J68" s="35"/>
      <c r="K68" s="35"/>
      <c r="L68" s="35"/>
      <c r="M68" s="35"/>
      <c r="N68" s="35"/>
      <c r="O68" s="35"/>
    </row>
    <row r="69" spans="3:15" s="34" customFormat="1" x14ac:dyDescent="0.2">
      <c r="C69" s="36"/>
      <c r="D69" s="44"/>
      <c r="E69" s="44"/>
      <c r="F69" s="55"/>
      <c r="G69" s="35"/>
      <c r="H69" s="35"/>
      <c r="I69" s="35"/>
      <c r="J69" s="35"/>
      <c r="K69" s="35"/>
      <c r="L69" s="35"/>
      <c r="M69" s="35"/>
      <c r="N69" s="35"/>
      <c r="O69" s="35"/>
    </row>
    <row r="70" spans="3:15" s="34" customFormat="1" x14ac:dyDescent="0.2">
      <c r="C70" s="36"/>
      <c r="D70" s="44"/>
      <c r="E70" s="44"/>
      <c r="F70" s="55"/>
      <c r="G70" s="35"/>
      <c r="H70" s="35"/>
      <c r="I70" s="35"/>
      <c r="J70" s="35"/>
      <c r="K70" s="35"/>
      <c r="L70" s="35"/>
      <c r="M70" s="35"/>
      <c r="N70" s="35"/>
      <c r="O70" s="35"/>
    </row>
    <row r="71" spans="3:15" s="34" customFormat="1" x14ac:dyDescent="0.2">
      <c r="C71" s="36"/>
      <c r="D71" s="44"/>
      <c r="E71" s="44"/>
      <c r="F71" s="55"/>
      <c r="G71" s="35"/>
      <c r="H71" s="35"/>
      <c r="I71" s="35"/>
      <c r="J71" s="35"/>
      <c r="K71" s="35"/>
      <c r="L71" s="35"/>
      <c r="M71" s="35"/>
      <c r="N71" s="35"/>
      <c r="O71" s="35"/>
    </row>
    <row r="72" spans="3:15" s="34" customFormat="1" x14ac:dyDescent="0.2">
      <c r="C72" s="36"/>
      <c r="D72" s="44"/>
      <c r="E72" s="44"/>
      <c r="F72" s="55"/>
      <c r="G72" s="35"/>
      <c r="H72" s="35"/>
      <c r="I72" s="35"/>
      <c r="J72" s="35"/>
      <c r="K72" s="35"/>
      <c r="L72" s="35"/>
      <c r="M72" s="35"/>
      <c r="N72" s="35"/>
      <c r="O72" s="35"/>
    </row>
    <row r="73" spans="3:15" s="34" customFormat="1" x14ac:dyDescent="0.2">
      <c r="C73" s="36"/>
      <c r="D73" s="44"/>
      <c r="E73" s="44"/>
      <c r="F73" s="55"/>
      <c r="G73" s="35"/>
      <c r="H73" s="35"/>
      <c r="I73" s="35"/>
      <c r="J73" s="35"/>
      <c r="K73" s="35"/>
      <c r="L73" s="35"/>
      <c r="M73" s="35"/>
      <c r="N73" s="35"/>
      <c r="O73" s="35"/>
    </row>
    <row r="74" spans="3:15" s="34" customFormat="1" x14ac:dyDescent="0.2">
      <c r="C74" s="36"/>
      <c r="D74" s="44"/>
      <c r="E74" s="44"/>
      <c r="F74" s="55"/>
      <c r="G74" s="35"/>
      <c r="H74" s="35"/>
      <c r="I74" s="35"/>
      <c r="J74" s="35"/>
      <c r="K74" s="35"/>
      <c r="L74" s="35"/>
      <c r="M74" s="35"/>
      <c r="N74" s="35"/>
      <c r="O74" s="35"/>
    </row>
    <row r="75" spans="3:15" s="34" customFormat="1" x14ac:dyDescent="0.2">
      <c r="C75" s="36"/>
      <c r="D75" s="44"/>
      <c r="E75" s="44"/>
      <c r="F75" s="55"/>
      <c r="G75" s="35"/>
      <c r="H75" s="35"/>
      <c r="I75" s="35"/>
      <c r="J75" s="35"/>
      <c r="K75" s="35"/>
      <c r="L75" s="35"/>
      <c r="M75" s="35"/>
      <c r="N75" s="35"/>
      <c r="O75" s="35"/>
    </row>
    <row r="76" spans="3:15" s="34" customFormat="1" x14ac:dyDescent="0.2">
      <c r="C76" s="36"/>
      <c r="D76" s="44"/>
      <c r="E76" s="44"/>
      <c r="F76" s="55"/>
      <c r="G76" s="35"/>
      <c r="H76" s="35"/>
      <c r="I76" s="35"/>
      <c r="J76" s="35"/>
      <c r="K76" s="35"/>
      <c r="L76" s="35"/>
      <c r="M76" s="35"/>
      <c r="N76" s="35"/>
      <c r="O76" s="35"/>
    </row>
    <row r="77" spans="3:15" s="34" customFormat="1" x14ac:dyDescent="0.2">
      <c r="C77" s="36"/>
      <c r="D77" s="44"/>
      <c r="E77" s="44"/>
      <c r="F77" s="55"/>
      <c r="G77" s="35"/>
      <c r="H77" s="35"/>
      <c r="I77" s="35"/>
      <c r="J77" s="35"/>
      <c r="K77" s="35"/>
      <c r="L77" s="35"/>
      <c r="M77" s="35"/>
      <c r="N77" s="35"/>
      <c r="O77" s="35"/>
    </row>
    <row r="78" spans="3:15" s="34" customFormat="1" x14ac:dyDescent="0.2">
      <c r="C78" s="36"/>
      <c r="D78" s="44"/>
      <c r="E78" s="44"/>
      <c r="F78" s="55"/>
      <c r="G78" s="35"/>
      <c r="H78" s="35"/>
      <c r="I78" s="35"/>
      <c r="J78" s="35"/>
      <c r="K78" s="35"/>
      <c r="L78" s="35"/>
      <c r="M78" s="35"/>
      <c r="N78" s="35"/>
      <c r="O78" s="35"/>
    </row>
    <row r="79" spans="3:15" s="34" customFormat="1" x14ac:dyDescent="0.2">
      <c r="C79" s="36"/>
      <c r="D79" s="44"/>
      <c r="E79" s="44"/>
      <c r="F79" s="55"/>
      <c r="G79" s="35"/>
      <c r="H79" s="35"/>
      <c r="I79" s="35"/>
      <c r="J79" s="35"/>
      <c r="K79" s="35"/>
      <c r="L79" s="35"/>
      <c r="M79" s="35"/>
      <c r="N79" s="35"/>
      <c r="O79" s="35"/>
    </row>
    <row r="80" spans="3:15" s="34" customFormat="1" x14ac:dyDescent="0.2">
      <c r="C80" s="36"/>
      <c r="D80" s="44"/>
      <c r="E80" s="44"/>
      <c r="F80" s="55"/>
      <c r="G80" s="35"/>
      <c r="H80" s="35"/>
      <c r="I80" s="35"/>
      <c r="J80" s="35"/>
      <c r="K80" s="35"/>
      <c r="L80" s="35"/>
      <c r="M80" s="35"/>
      <c r="N80" s="35"/>
      <c r="O80" s="35"/>
    </row>
    <row r="81" spans="3:17" x14ac:dyDescent="0.2">
      <c r="C81" s="36"/>
      <c r="D81" s="44"/>
      <c r="E81" s="44"/>
      <c r="F81" s="55"/>
      <c r="G81" s="35"/>
      <c r="H81" s="35"/>
      <c r="I81" s="35"/>
      <c r="J81" s="35"/>
      <c r="K81" s="35"/>
      <c r="L81" s="35"/>
      <c r="M81" s="35"/>
      <c r="N81" s="35"/>
      <c r="O81" s="35"/>
      <c r="P81" s="34"/>
      <c r="Q81" s="34"/>
    </row>
    <row r="82" spans="3:17" x14ac:dyDescent="0.2">
      <c r="C82" s="36"/>
      <c r="D82" s="44"/>
      <c r="E82" s="44"/>
      <c r="F82" s="55"/>
      <c r="G82" s="35"/>
      <c r="H82" s="35"/>
      <c r="I82" s="35"/>
      <c r="J82" s="35"/>
      <c r="K82" s="35"/>
      <c r="L82" s="35"/>
      <c r="M82" s="35"/>
      <c r="N82" s="35"/>
      <c r="O82" s="35"/>
      <c r="P82" s="34"/>
      <c r="Q82" s="34"/>
    </row>
    <row r="83" spans="3:17" x14ac:dyDescent="0.2">
      <c r="C83" s="36"/>
      <c r="D83" s="44"/>
      <c r="E83" s="44"/>
      <c r="F83" s="55"/>
      <c r="G83" s="35"/>
      <c r="H83" s="35"/>
      <c r="I83" s="35"/>
      <c r="J83" s="35"/>
      <c r="K83" s="35"/>
      <c r="L83" s="35"/>
      <c r="M83" s="35"/>
      <c r="N83" s="35"/>
      <c r="O83" s="35"/>
      <c r="P83" s="34"/>
      <c r="Q83" s="34"/>
    </row>
    <row r="84" spans="3:17" x14ac:dyDescent="0.2">
      <c r="C84" s="36"/>
      <c r="D84" s="44"/>
      <c r="E84" s="44"/>
      <c r="F84" s="55"/>
      <c r="G84" s="35"/>
      <c r="H84" s="35"/>
      <c r="I84" s="35"/>
      <c r="J84" s="35"/>
      <c r="K84" s="35"/>
      <c r="L84" s="35"/>
      <c r="M84" s="35"/>
      <c r="N84" s="35"/>
      <c r="O84" s="35"/>
      <c r="P84" s="34"/>
      <c r="Q84" s="34"/>
    </row>
    <row r="85" spans="3:17" x14ac:dyDescent="0.2">
      <c r="C85" s="36"/>
      <c r="D85" s="44"/>
      <c r="E85" s="44"/>
      <c r="F85" s="55"/>
      <c r="G85" s="35"/>
      <c r="H85" s="35"/>
      <c r="I85" s="35"/>
      <c r="J85" s="35"/>
      <c r="K85" s="35"/>
      <c r="L85" s="35"/>
      <c r="M85" s="35"/>
      <c r="N85" s="35"/>
      <c r="O85" s="35"/>
      <c r="P85" s="34"/>
      <c r="Q85" s="34"/>
    </row>
    <row r="86" spans="3:17" x14ac:dyDescent="0.2">
      <c r="C86" s="36"/>
      <c r="D86" s="44"/>
      <c r="E86" s="44"/>
      <c r="F86" s="55"/>
      <c r="G86" s="35"/>
      <c r="H86" s="35"/>
      <c r="I86" s="35"/>
      <c r="J86" s="35"/>
      <c r="K86" s="35"/>
      <c r="L86" s="35"/>
      <c r="M86" s="35"/>
      <c r="N86" s="35"/>
      <c r="O86" s="35"/>
      <c r="P86" s="34"/>
      <c r="Q86" s="34"/>
    </row>
    <row r="87" spans="3:17" x14ac:dyDescent="0.2">
      <c r="C87" s="36"/>
      <c r="D87" s="44"/>
      <c r="E87" s="44"/>
      <c r="F87" s="55"/>
      <c r="G87" s="35"/>
      <c r="H87" s="35"/>
      <c r="I87" s="35"/>
      <c r="J87" s="35"/>
      <c r="K87" s="35"/>
      <c r="L87" s="35"/>
      <c r="M87" s="35"/>
      <c r="N87" s="35"/>
      <c r="O87" s="35"/>
      <c r="P87" s="34"/>
      <c r="Q87" s="34"/>
    </row>
    <row r="88" spans="3:17" x14ac:dyDescent="0.2">
      <c r="C88" s="36"/>
      <c r="D88" s="44"/>
      <c r="E88" s="44"/>
      <c r="F88" s="55"/>
      <c r="G88" s="35"/>
      <c r="H88" s="35"/>
      <c r="I88" s="35"/>
      <c r="J88" s="35"/>
      <c r="K88" s="35"/>
      <c r="L88" s="35"/>
      <c r="M88" s="35"/>
      <c r="N88" s="35"/>
      <c r="O88" s="35"/>
      <c r="P88" s="34"/>
      <c r="Q88" s="34"/>
    </row>
    <row r="89" spans="3:17" x14ac:dyDescent="0.2">
      <c r="C89" s="36"/>
      <c r="D89" s="44"/>
      <c r="E89" s="44"/>
    </row>
    <row r="90" spans="3:17" x14ac:dyDescent="0.2">
      <c r="C90" s="36"/>
      <c r="D90" s="44"/>
      <c r="E90" s="44"/>
    </row>
    <row r="91" spans="3:17" x14ac:dyDescent="0.2">
      <c r="C91" s="36"/>
      <c r="D91" s="44"/>
      <c r="E91" s="44"/>
    </row>
    <row r="92" spans="3:17" x14ac:dyDescent="0.2">
      <c r="C92" s="36"/>
      <c r="D92" s="44"/>
      <c r="E92" s="44"/>
    </row>
    <row r="93" spans="3:17" x14ac:dyDescent="0.2">
      <c r="C93" s="36"/>
      <c r="D93" s="44"/>
      <c r="E93" s="44"/>
    </row>
    <row r="94" spans="3:17" x14ac:dyDescent="0.2">
      <c r="C94" s="36"/>
      <c r="D94" s="44"/>
      <c r="E94" s="44"/>
    </row>
    <row r="95" spans="3:17" x14ac:dyDescent="0.2">
      <c r="C95" s="36"/>
      <c r="D95" s="44"/>
      <c r="E95" s="44"/>
    </row>
    <row r="96" spans="3:17" x14ac:dyDescent="0.2">
      <c r="C96" s="36"/>
      <c r="D96" s="44"/>
      <c r="E96" s="44"/>
    </row>
    <row r="97" spans="3:5" x14ac:dyDescent="0.2">
      <c r="C97" s="36"/>
      <c r="D97" s="44"/>
      <c r="E97" s="44"/>
    </row>
    <row r="98" spans="3:5" x14ac:dyDescent="0.2">
      <c r="C98" s="36"/>
      <c r="D98" s="44"/>
      <c r="E98" s="44"/>
    </row>
    <row r="99" spans="3:5" x14ac:dyDescent="0.2">
      <c r="C99" s="36"/>
      <c r="D99" s="44"/>
      <c r="E99" s="44"/>
    </row>
    <row r="100" spans="3:5" x14ac:dyDescent="0.2">
      <c r="C100" s="36"/>
      <c r="D100" s="44"/>
      <c r="E100" s="44"/>
    </row>
    <row r="101" spans="3:5" x14ac:dyDescent="0.2">
      <c r="C101" s="36"/>
      <c r="D101" s="44"/>
      <c r="E101" s="44"/>
    </row>
    <row r="102" spans="3:5" x14ac:dyDescent="0.2">
      <c r="C102" s="36"/>
      <c r="D102" s="44"/>
      <c r="E102" s="44"/>
    </row>
    <row r="103" spans="3:5" x14ac:dyDescent="0.2">
      <c r="C103" s="36"/>
      <c r="D103" s="44"/>
      <c r="E103" s="44"/>
    </row>
    <row r="104" spans="3:5" x14ac:dyDescent="0.2">
      <c r="C104" s="36"/>
      <c r="D104" s="44"/>
      <c r="E104" s="44"/>
    </row>
    <row r="105" spans="3:5" x14ac:dyDescent="0.2">
      <c r="C105" s="36"/>
      <c r="D105" s="44"/>
      <c r="E105" s="44"/>
    </row>
    <row r="106" spans="3:5" x14ac:dyDescent="0.2">
      <c r="C106" s="36"/>
      <c r="D106" s="44"/>
      <c r="E106" s="44"/>
    </row>
    <row r="107" spans="3:5" x14ac:dyDescent="0.2">
      <c r="C107" s="36"/>
      <c r="D107" s="44"/>
      <c r="E107" s="44"/>
    </row>
    <row r="108" spans="3:5" x14ac:dyDescent="0.2">
      <c r="C108" s="36"/>
      <c r="D108" s="44"/>
      <c r="E108" s="44"/>
    </row>
    <row r="109" spans="3:5" x14ac:dyDescent="0.2">
      <c r="C109" s="36"/>
      <c r="D109" s="44"/>
      <c r="E109" s="44"/>
    </row>
    <row r="110" spans="3:5" x14ac:dyDescent="0.2">
      <c r="C110" s="36"/>
      <c r="D110" s="44"/>
      <c r="E110" s="44"/>
    </row>
    <row r="111" spans="3:5" x14ac:dyDescent="0.2">
      <c r="C111" s="36"/>
      <c r="D111" s="44"/>
      <c r="E111" s="44"/>
    </row>
    <row r="112" spans="3:5" x14ac:dyDescent="0.2">
      <c r="C112" s="36"/>
      <c r="D112" s="44"/>
      <c r="E112" s="44"/>
    </row>
    <row r="113" spans="3:5" x14ac:dyDescent="0.2">
      <c r="C113" s="36"/>
      <c r="D113" s="44"/>
      <c r="E113" s="44"/>
    </row>
  </sheetData>
  <pageMargins left="0.7" right="0.7" top="0.75" bottom="0.75" header="0.3" footer="0.3"/>
  <pageSetup paperSize="9" orientation="portrait"/>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9D312-ED3C-1546-A486-414CC7E40EC6}">
  <dimension ref="A1:CG88"/>
  <sheetViews>
    <sheetView showGridLines="0" topLeftCell="A10" zoomScale="150" zoomScaleNormal="150" zoomScalePageLayoutView="150" workbookViewId="0">
      <selection activeCell="D25" sqref="D25:I30"/>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17" x14ac:dyDescent="0.2">
      <c r="A1" s="33" t="s">
        <v>616</v>
      </c>
      <c r="D1" s="35"/>
      <c r="E1" s="35"/>
      <c r="F1" s="35"/>
      <c r="G1" s="35"/>
      <c r="H1" s="35"/>
      <c r="I1" s="35"/>
      <c r="J1" s="35"/>
      <c r="K1" s="35"/>
      <c r="L1" s="35"/>
      <c r="M1" s="35"/>
      <c r="N1" s="35"/>
      <c r="O1" s="35"/>
      <c r="P1" s="34"/>
      <c r="Q1" s="34"/>
    </row>
    <row r="2" spans="1:17" x14ac:dyDescent="0.2">
      <c r="A2" s="33" t="s">
        <v>594</v>
      </c>
      <c r="D2" s="35"/>
      <c r="E2" s="35"/>
      <c r="F2" s="35"/>
      <c r="G2" s="35"/>
      <c r="H2" s="35"/>
      <c r="I2" s="35"/>
      <c r="J2" s="35"/>
      <c r="K2" s="35"/>
      <c r="L2" s="35"/>
      <c r="M2" s="35"/>
      <c r="N2" s="35"/>
      <c r="O2" s="35"/>
      <c r="P2" s="34"/>
      <c r="Q2" s="34"/>
    </row>
    <row r="3" spans="1:17" x14ac:dyDescent="0.2">
      <c r="A3" s="33" t="s">
        <v>593</v>
      </c>
      <c r="D3" s="37">
        <v>5.3839999999999995</v>
      </c>
      <c r="E3" s="36">
        <v>0.123</v>
      </c>
      <c r="F3" s="35"/>
      <c r="G3" s="35"/>
      <c r="H3" s="35"/>
      <c r="I3" s="35"/>
      <c r="J3" s="35"/>
      <c r="K3" s="35"/>
      <c r="L3" s="35"/>
      <c r="M3" s="35"/>
      <c r="N3" s="35"/>
      <c r="O3" s="35"/>
      <c r="P3" s="34"/>
      <c r="Q3" s="34"/>
    </row>
    <row r="4" spans="1:17" x14ac:dyDescent="0.2">
      <c r="A4" s="33" t="s">
        <v>590</v>
      </c>
      <c r="D4" s="41"/>
      <c r="E4" s="41"/>
      <c r="F4" s="41"/>
      <c r="G4" s="41"/>
      <c r="H4" s="41"/>
      <c r="I4" s="41"/>
      <c r="J4" s="41"/>
      <c r="K4" s="41"/>
      <c r="L4" s="41"/>
      <c r="M4" s="41"/>
      <c r="N4" s="41"/>
      <c r="O4" s="41"/>
      <c r="P4" s="34"/>
      <c r="Q4" s="34"/>
    </row>
    <row r="5" spans="1:17"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row>
    <row r="6" spans="1:17" ht="12.75" x14ac:dyDescent="0.25">
      <c r="A6" s="46" t="s">
        <v>586</v>
      </c>
      <c r="B6" s="27">
        <v>9.3831999999999999E-2</v>
      </c>
      <c r="C6" s="47" t="s">
        <v>599</v>
      </c>
      <c r="D6" s="48">
        <v>0.62544999999999995</v>
      </c>
      <c r="E6" s="48">
        <v>3.9969999999999997E-3</v>
      </c>
      <c r="F6" s="48">
        <v>0.25967000000000001</v>
      </c>
      <c r="G6" s="48">
        <v>0.47844999999999999</v>
      </c>
      <c r="H6" s="48">
        <v>1.2939000000000001</v>
      </c>
      <c r="I6" s="48">
        <v>2.2585999999999999</v>
      </c>
      <c r="J6" s="48">
        <v>3.5762999999999998</v>
      </c>
      <c r="K6" s="48">
        <v>5.1694000000000004</v>
      </c>
      <c r="L6" s="48">
        <v>6.9535</v>
      </c>
      <c r="M6" s="48">
        <v>8.0816999999999997</v>
      </c>
      <c r="N6" s="48">
        <v>1.3462999999999999E-2</v>
      </c>
      <c r="O6" s="48">
        <v>0.27671000000000001</v>
      </c>
    </row>
    <row r="7" spans="1:17" x14ac:dyDescent="0.2">
      <c r="A7" s="42" t="s">
        <v>588</v>
      </c>
      <c r="B7" s="43">
        <v>15</v>
      </c>
      <c r="C7" s="42" t="s">
        <v>587</v>
      </c>
      <c r="D7" s="44" t="s">
        <v>598</v>
      </c>
      <c r="E7" s="44">
        <v>0</v>
      </c>
      <c r="F7" s="44">
        <v>0.25</v>
      </c>
      <c r="G7" s="44">
        <v>0.5</v>
      </c>
      <c r="H7" s="44">
        <v>1.5</v>
      </c>
      <c r="I7" s="44">
        <v>3</v>
      </c>
      <c r="J7" s="44">
        <v>6</v>
      </c>
      <c r="K7" s="44">
        <v>12</v>
      </c>
      <c r="L7" s="44">
        <v>24</v>
      </c>
      <c r="M7" s="44">
        <v>48</v>
      </c>
      <c r="N7" s="44">
        <v>0</v>
      </c>
      <c r="O7" s="44">
        <v>0.25</v>
      </c>
    </row>
    <row r="8" spans="1:17" ht="12.75" x14ac:dyDescent="0.25">
      <c r="A8" s="46" t="s">
        <v>586</v>
      </c>
      <c r="B8" s="27">
        <v>9.3831999999999999E-2</v>
      </c>
      <c r="C8" s="47" t="s">
        <v>599</v>
      </c>
      <c r="D8" s="48">
        <v>0.57791000000000003</v>
      </c>
      <c r="E8" s="48">
        <v>1.7267999999999999E-3</v>
      </c>
      <c r="F8" s="48">
        <v>0.25868999999999998</v>
      </c>
      <c r="G8" s="48">
        <v>0.49956</v>
      </c>
      <c r="H8" s="48">
        <v>1.298</v>
      </c>
      <c r="I8" s="48">
        <v>2.2121</v>
      </c>
      <c r="J8" s="48">
        <v>3.5674000000000001</v>
      </c>
      <c r="K8" s="48">
        <v>5.2304000000000004</v>
      </c>
      <c r="L8" s="48">
        <v>6.7077999999999998</v>
      </c>
      <c r="M8" s="48">
        <v>7.9931000000000001</v>
      </c>
      <c r="N8" s="48">
        <v>1.0407E-2</v>
      </c>
      <c r="O8" s="48">
        <v>0.27091999999999999</v>
      </c>
    </row>
    <row r="9" spans="1:17" x14ac:dyDescent="0.2">
      <c r="A9" s="42" t="s">
        <v>588</v>
      </c>
      <c r="B9" s="43">
        <v>15</v>
      </c>
      <c r="C9" s="42" t="s">
        <v>587</v>
      </c>
      <c r="D9" s="44" t="s">
        <v>598</v>
      </c>
      <c r="E9" s="44">
        <v>0</v>
      </c>
      <c r="F9" s="44">
        <v>0.25</v>
      </c>
      <c r="G9" s="44">
        <v>0.5</v>
      </c>
      <c r="H9" s="44">
        <v>1.5</v>
      </c>
      <c r="I9" s="44">
        <v>3</v>
      </c>
      <c r="J9" s="44">
        <v>6</v>
      </c>
      <c r="K9" s="44">
        <v>12</v>
      </c>
      <c r="L9" s="44">
        <v>24</v>
      </c>
      <c r="M9" s="44">
        <v>48</v>
      </c>
      <c r="N9" s="44">
        <v>0</v>
      </c>
      <c r="O9" s="44">
        <v>0.25</v>
      </c>
    </row>
    <row r="10" spans="1:17" ht="12.75" x14ac:dyDescent="0.25">
      <c r="A10" s="46" t="s">
        <v>586</v>
      </c>
      <c r="B10" s="27">
        <v>9.3831999999999999E-2</v>
      </c>
      <c r="C10" s="46" t="s">
        <v>599</v>
      </c>
      <c r="D10" s="48">
        <v>0.59433000000000002</v>
      </c>
      <c r="E10" s="48">
        <v>-1.2275000000000001E-3</v>
      </c>
      <c r="F10" s="48">
        <v>0.26495999999999997</v>
      </c>
      <c r="G10" s="48">
        <v>0.50046000000000002</v>
      </c>
      <c r="H10" s="48">
        <v>1.3061</v>
      </c>
      <c r="I10" s="48">
        <v>2.2770000000000001</v>
      </c>
      <c r="J10" s="48">
        <v>3.6433</v>
      </c>
      <c r="K10" s="48">
        <v>5.2824</v>
      </c>
      <c r="L10" s="48">
        <v>7.0094000000000003</v>
      </c>
      <c r="M10" s="48">
        <v>8.1296999999999997</v>
      </c>
      <c r="N10" s="48">
        <v>1.0682000000000001E-2</v>
      </c>
      <c r="O10" s="48">
        <v>0.26943</v>
      </c>
    </row>
    <row r="11" spans="1:17"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17" x14ac:dyDescent="0.2">
      <c r="A12" s="46" t="s">
        <v>586</v>
      </c>
      <c r="B12" s="51">
        <v>0</v>
      </c>
      <c r="C12" s="46" t="s">
        <v>600</v>
      </c>
      <c r="D12" s="41">
        <v>0.98465999999999998</v>
      </c>
      <c r="E12" s="41">
        <v>0.96567999999999998</v>
      </c>
      <c r="F12" s="41">
        <v>0.95355999999999996</v>
      </c>
      <c r="G12" s="41">
        <v>0.94545000000000001</v>
      </c>
      <c r="H12" s="41">
        <v>0.95038</v>
      </c>
      <c r="I12" s="41">
        <v>0.96691000000000005</v>
      </c>
      <c r="J12" s="41">
        <v>0.94472999999999996</v>
      </c>
      <c r="K12" s="41">
        <v>0.95813000000000004</v>
      </c>
      <c r="L12" s="41">
        <v>0.94472999999999996</v>
      </c>
      <c r="M12" s="41">
        <v>0.93106</v>
      </c>
      <c r="N12" s="41">
        <v>0.90666000000000002</v>
      </c>
      <c r="O12" s="41">
        <v>0.86906000000000005</v>
      </c>
    </row>
    <row r="13" spans="1:17"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17" x14ac:dyDescent="0.2">
      <c r="A14" s="46" t="s">
        <v>586</v>
      </c>
      <c r="B14" s="51">
        <v>0</v>
      </c>
      <c r="C14" s="46" t="s">
        <v>600</v>
      </c>
      <c r="D14" s="41">
        <v>0.95289999999999997</v>
      </c>
      <c r="E14" s="41">
        <v>0.95387</v>
      </c>
      <c r="F14" s="41">
        <v>0.97382999999999997</v>
      </c>
      <c r="G14" s="41">
        <v>0.93635000000000002</v>
      </c>
      <c r="H14" s="41">
        <v>0.94684999999999997</v>
      </c>
      <c r="I14" s="41">
        <v>0.95674000000000003</v>
      </c>
      <c r="J14" s="41">
        <v>0.94467999999999996</v>
      </c>
      <c r="K14" s="41">
        <v>0.92378000000000005</v>
      </c>
      <c r="L14" s="41">
        <v>0.91124000000000005</v>
      </c>
      <c r="M14" s="41">
        <v>0.90956000000000004</v>
      </c>
      <c r="N14" s="41">
        <v>0.90022999999999997</v>
      </c>
      <c r="O14" s="41">
        <v>0.80766000000000004</v>
      </c>
    </row>
    <row r="15" spans="1:17"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17" x14ac:dyDescent="0.2">
      <c r="A16" s="46" t="s">
        <v>586</v>
      </c>
      <c r="B16" s="51">
        <v>0</v>
      </c>
      <c r="C16" s="46" t="s">
        <v>600</v>
      </c>
      <c r="D16" s="41">
        <v>0.95164000000000004</v>
      </c>
      <c r="E16" s="41">
        <v>0.94135999999999997</v>
      </c>
      <c r="F16" s="41">
        <v>0.94318000000000002</v>
      </c>
      <c r="G16" s="41">
        <v>0.93542999999999998</v>
      </c>
      <c r="H16" s="41">
        <v>0.94189999999999996</v>
      </c>
      <c r="I16" s="41">
        <v>0.95313999999999999</v>
      </c>
      <c r="J16" s="41">
        <v>0.93532999999999999</v>
      </c>
      <c r="K16" s="41">
        <v>0.94057000000000002</v>
      </c>
      <c r="L16" s="41">
        <v>0.89748000000000006</v>
      </c>
      <c r="M16" s="41">
        <v>0.85943999999999998</v>
      </c>
      <c r="N16" s="41">
        <v>0.82142999999999999</v>
      </c>
      <c r="O16" s="41">
        <v>0.73609999999999998</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41">
        <v>0.97233999999999998</v>
      </c>
      <c r="E18" s="41">
        <v>0.93528</v>
      </c>
      <c r="F18" s="41">
        <v>0.96916999999999998</v>
      </c>
      <c r="G18" s="41">
        <v>0.96140999999999999</v>
      </c>
      <c r="H18" s="41">
        <v>0.94642000000000004</v>
      </c>
      <c r="I18" s="41">
        <v>0.91842000000000001</v>
      </c>
      <c r="J18" s="41">
        <v>0.90446000000000004</v>
      </c>
      <c r="K18" s="41">
        <v>0.87128000000000005</v>
      </c>
      <c r="L18" s="41">
        <v>0.82635000000000003</v>
      </c>
      <c r="M18" s="41">
        <v>0.76798</v>
      </c>
      <c r="N18" s="41">
        <v>0.70259000000000005</v>
      </c>
      <c r="O18" s="41">
        <v>0.59957000000000005</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0.97008000000000005</v>
      </c>
      <c r="E20" s="41">
        <v>0.97040000000000004</v>
      </c>
      <c r="F20" s="41">
        <v>0.94238999999999995</v>
      </c>
      <c r="G20" s="41">
        <v>0.93162999999999996</v>
      </c>
      <c r="H20" s="41">
        <v>0.89349999999999996</v>
      </c>
      <c r="I20" s="41">
        <v>0.90083999999999997</v>
      </c>
      <c r="J20" s="41">
        <v>0.82962000000000002</v>
      </c>
      <c r="K20" s="41">
        <v>0.77803999999999995</v>
      </c>
      <c r="L20" s="41">
        <v>0.72938000000000003</v>
      </c>
      <c r="M20" s="41">
        <v>0.64217000000000002</v>
      </c>
      <c r="N20" s="41">
        <v>0.55784</v>
      </c>
      <c r="O20" s="41">
        <v>0.45778999999999997</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0.88212999999999997</v>
      </c>
      <c r="E22" s="41">
        <v>0.85275000000000001</v>
      </c>
      <c r="F22" s="41">
        <v>0.82396999999999998</v>
      </c>
      <c r="G22" s="41">
        <v>0.81928999999999996</v>
      </c>
      <c r="H22" s="41">
        <v>0.74817999999999996</v>
      </c>
      <c r="I22" s="41">
        <v>0.66979999999999995</v>
      </c>
      <c r="J22" s="41">
        <v>0.55166000000000004</v>
      </c>
      <c r="K22" s="41">
        <v>0.43918000000000001</v>
      </c>
      <c r="L22" s="41">
        <v>0.34593000000000002</v>
      </c>
      <c r="M22" s="41">
        <v>0.26428000000000001</v>
      </c>
      <c r="N22" s="41">
        <v>0.17226</v>
      </c>
      <c r="O22" s="41">
        <v>0.10650999999999999</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c r="Q23" s="34"/>
    </row>
    <row r="24" spans="1:17" x14ac:dyDescent="0.2">
      <c r="A24" s="47" t="s">
        <v>586</v>
      </c>
      <c r="B24" s="49">
        <v>0</v>
      </c>
      <c r="C24" s="47" t="s">
        <v>600</v>
      </c>
      <c r="D24" s="41">
        <v>0.76488</v>
      </c>
      <c r="E24" s="41">
        <v>0.62583</v>
      </c>
      <c r="F24" s="41">
        <v>0.57555000000000001</v>
      </c>
      <c r="G24" s="41">
        <v>0.45537</v>
      </c>
      <c r="H24" s="41">
        <v>0.38624999999999998</v>
      </c>
      <c r="I24" s="41">
        <v>0.28481000000000001</v>
      </c>
      <c r="J24" s="41">
        <v>0.19353999999999999</v>
      </c>
      <c r="K24" s="41">
        <v>0.13347999999999999</v>
      </c>
      <c r="L24" s="35"/>
      <c r="M24" s="35"/>
      <c r="N24" s="35"/>
      <c r="O24" s="35"/>
      <c r="P24" s="34"/>
      <c r="Q24" s="34"/>
    </row>
    <row r="25" spans="1:17" x14ac:dyDescent="0.2">
      <c r="A25" s="42" t="s">
        <v>588</v>
      </c>
      <c r="B25" s="43">
        <v>15</v>
      </c>
      <c r="C25" s="42" t="s">
        <v>587</v>
      </c>
      <c r="D25" s="36">
        <v>1.01</v>
      </c>
      <c r="E25" s="36">
        <v>9.3559999999999999</v>
      </c>
      <c r="F25" s="36">
        <v>15.374000000000001</v>
      </c>
      <c r="G25" s="36">
        <v>27.411000000000001</v>
      </c>
      <c r="H25" s="36">
        <v>51.484000000000002</v>
      </c>
      <c r="I25" s="36">
        <v>1.012</v>
      </c>
      <c r="J25" s="36"/>
      <c r="K25" s="34"/>
      <c r="L25" s="34"/>
      <c r="M25" s="34"/>
      <c r="N25" s="34"/>
      <c r="O25" s="34"/>
      <c r="P25" s="34"/>
      <c r="Q25" s="34"/>
    </row>
    <row r="26" spans="1:17" ht="12.75" x14ac:dyDescent="0.25">
      <c r="A26" s="46" t="s">
        <v>586</v>
      </c>
      <c r="B26" s="51">
        <v>0</v>
      </c>
      <c r="C26" s="46" t="s">
        <v>599</v>
      </c>
      <c r="D26" s="52">
        <v>0.94198000000000004</v>
      </c>
      <c r="E26" s="52">
        <v>0.95054000000000005</v>
      </c>
      <c r="F26" s="52">
        <v>0.93425000000000002</v>
      </c>
      <c r="G26" s="52">
        <v>0.93015999999999999</v>
      </c>
      <c r="H26" s="52">
        <v>0.90410000000000001</v>
      </c>
      <c r="I26" s="52">
        <v>0.95655999999999997</v>
      </c>
      <c r="J26" s="36"/>
      <c r="K26" s="34"/>
      <c r="L26" s="34"/>
      <c r="M26" s="34"/>
      <c r="N26" s="34"/>
      <c r="O26" s="34"/>
      <c r="P26" s="34"/>
      <c r="Q26" s="34"/>
    </row>
    <row r="27" spans="1:17" x14ac:dyDescent="0.2">
      <c r="A27" s="47" t="s">
        <v>588</v>
      </c>
      <c r="B27" s="49">
        <v>15</v>
      </c>
      <c r="C27" s="47" t="s">
        <v>587</v>
      </c>
      <c r="D27" s="36">
        <v>1.01</v>
      </c>
      <c r="E27" s="36">
        <v>10.86</v>
      </c>
      <c r="F27" s="36">
        <v>16.876000000000001</v>
      </c>
      <c r="G27" s="36">
        <v>28.913</v>
      </c>
      <c r="H27" s="36">
        <v>52.994</v>
      </c>
      <c r="I27" s="36">
        <v>1.0129999999999999</v>
      </c>
      <c r="J27" s="36"/>
    </row>
    <row r="28" spans="1:17" ht="12.75" x14ac:dyDescent="0.25">
      <c r="A28" s="46" t="s">
        <v>586</v>
      </c>
      <c r="B28" s="51">
        <v>0</v>
      </c>
      <c r="C28" s="46" t="s">
        <v>599</v>
      </c>
      <c r="D28" s="52">
        <v>0.96089999999999998</v>
      </c>
      <c r="E28" s="52">
        <v>0.93215000000000003</v>
      </c>
      <c r="F28" s="52">
        <v>0.92881999999999998</v>
      </c>
      <c r="G28" s="52">
        <v>0.91608999999999996</v>
      </c>
      <c r="H28" s="52">
        <v>0.90198</v>
      </c>
      <c r="I28" s="52">
        <v>0.96933000000000002</v>
      </c>
      <c r="J28" s="36"/>
    </row>
    <row r="29" spans="1:17" x14ac:dyDescent="0.2">
      <c r="A29" s="47" t="s">
        <v>588</v>
      </c>
      <c r="B29" s="49">
        <v>15</v>
      </c>
      <c r="C29" s="47" t="s">
        <v>587</v>
      </c>
      <c r="D29" s="36">
        <v>1.0109999999999999</v>
      </c>
      <c r="E29" s="36">
        <v>12.364000000000001</v>
      </c>
      <c r="F29" s="36">
        <v>18.381</v>
      </c>
      <c r="G29" s="36">
        <v>30.417999999999999</v>
      </c>
      <c r="H29" s="36">
        <v>54.503</v>
      </c>
      <c r="I29" s="36">
        <v>1.0129999999999999</v>
      </c>
      <c r="J29" s="36"/>
      <c r="Q29" s="34"/>
    </row>
    <row r="30" spans="1:17" ht="12.75" x14ac:dyDescent="0.25">
      <c r="A30" s="46" t="s">
        <v>586</v>
      </c>
      <c r="B30" s="51">
        <v>0</v>
      </c>
      <c r="C30" s="46" t="s">
        <v>599</v>
      </c>
      <c r="D30" s="52">
        <v>0.95921000000000001</v>
      </c>
      <c r="E30" s="52">
        <v>0.92932999999999999</v>
      </c>
      <c r="F30" s="52">
        <v>0.93959000000000004</v>
      </c>
      <c r="G30" s="52">
        <v>0.91371000000000002</v>
      </c>
      <c r="H30" s="52">
        <v>0.90110000000000001</v>
      </c>
      <c r="I30" s="52">
        <v>0.96548999999999996</v>
      </c>
      <c r="J30" s="36"/>
      <c r="Q30" s="34"/>
    </row>
    <row r="31" spans="1:17" x14ac:dyDescent="0.2">
      <c r="A31" s="33"/>
      <c r="B31" s="49"/>
      <c r="C31" s="53"/>
      <c r="Q31" s="34"/>
    </row>
    <row r="32" spans="1:17" x14ac:dyDescent="0.2">
      <c r="D32" s="35"/>
      <c r="E32" s="35"/>
      <c r="F32" s="35"/>
      <c r="G32" s="35"/>
      <c r="H32" s="35"/>
      <c r="I32" s="35"/>
      <c r="J32" s="35"/>
      <c r="K32" s="35"/>
      <c r="Q32" s="34"/>
    </row>
    <row r="33" spans="2:85" x14ac:dyDescent="0.2">
      <c r="B33" s="56"/>
      <c r="C33" s="56"/>
      <c r="F33" s="57"/>
      <c r="G33" s="57"/>
      <c r="H33" s="57"/>
      <c r="I33" s="57"/>
      <c r="J33" s="57"/>
      <c r="K33" s="57"/>
      <c r="L33" s="57"/>
      <c r="M33" s="57"/>
    </row>
    <row r="34" spans="2:85" x14ac:dyDescent="0.2">
      <c r="B34" s="56"/>
      <c r="C34" s="56"/>
      <c r="F34" s="57"/>
      <c r="G34" s="57"/>
      <c r="H34" s="57"/>
      <c r="I34" s="57"/>
      <c r="J34" s="57"/>
      <c r="K34" s="57"/>
      <c r="L34" s="57"/>
      <c r="M34" s="57"/>
    </row>
    <row r="35" spans="2:85" x14ac:dyDescent="0.2">
      <c r="B35" s="56"/>
      <c r="C35" s="56"/>
      <c r="F35" s="57"/>
      <c r="G35" s="57"/>
      <c r="H35" s="57"/>
      <c r="I35" s="57"/>
      <c r="J35" s="57"/>
      <c r="K35" s="57"/>
      <c r="L35" s="57"/>
      <c r="M35" s="57"/>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row>
    <row r="36" spans="2:85" x14ac:dyDescent="0.2">
      <c r="B36" s="56"/>
      <c r="C36" s="56"/>
      <c r="F36" s="57"/>
      <c r="G36" s="57"/>
      <c r="H36" s="57"/>
      <c r="I36" s="57"/>
      <c r="J36" s="57"/>
      <c r="K36" s="57"/>
      <c r="L36" s="57"/>
      <c r="M36" s="57"/>
    </row>
    <row r="37" spans="2:85" x14ac:dyDescent="0.2">
      <c r="B37" s="56"/>
      <c r="C37" s="56"/>
      <c r="F37" s="57"/>
      <c r="G37" s="57"/>
      <c r="H37" s="57"/>
      <c r="I37" s="57"/>
      <c r="J37" s="57"/>
      <c r="K37" s="57"/>
      <c r="L37" s="57"/>
      <c r="M37" s="57"/>
    </row>
    <row r="38" spans="2:85" x14ac:dyDescent="0.2">
      <c r="B38" s="56"/>
      <c r="C38" s="56"/>
      <c r="F38" s="57"/>
      <c r="G38" s="57"/>
      <c r="H38" s="57"/>
      <c r="I38" s="57"/>
      <c r="J38" s="57"/>
      <c r="K38" s="57"/>
      <c r="L38" s="57"/>
      <c r="M38" s="57"/>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row>
    <row r="39" spans="2:85" x14ac:dyDescent="0.2">
      <c r="D39" s="35"/>
      <c r="E39" s="35"/>
      <c r="F39" s="55"/>
      <c r="G39" s="35"/>
      <c r="H39" s="35"/>
      <c r="I39" s="35"/>
      <c r="J39" s="35"/>
    </row>
    <row r="40" spans="2:85" x14ac:dyDescent="0.2">
      <c r="D40" s="35"/>
      <c r="E40" s="35"/>
      <c r="F40" s="55"/>
      <c r="G40" s="35"/>
      <c r="H40" s="35"/>
      <c r="I40" s="35"/>
      <c r="J40" s="35"/>
    </row>
    <row r="41" spans="2:85" x14ac:dyDescent="0.2">
      <c r="D41" s="35"/>
      <c r="E41" s="35"/>
      <c r="F41" s="55"/>
      <c r="G41" s="35"/>
      <c r="H41" s="35"/>
      <c r="I41" s="35"/>
      <c r="J41" s="35"/>
    </row>
    <row r="42" spans="2:85" x14ac:dyDescent="0.2">
      <c r="F42" s="55"/>
    </row>
    <row r="43" spans="2:85" x14ac:dyDescent="0.2">
      <c r="F43" s="55"/>
      <c r="P43" s="40"/>
      <c r="Q43" s="35"/>
    </row>
    <row r="44" spans="2:85" x14ac:dyDescent="0.2">
      <c r="F44" s="55"/>
      <c r="P44" s="40"/>
      <c r="Q44" s="40"/>
    </row>
    <row r="45" spans="2:85" x14ac:dyDescent="0.2">
      <c r="F45" s="55"/>
      <c r="P45" s="40"/>
      <c r="Q45" s="35"/>
    </row>
    <row r="46" spans="2:85" x14ac:dyDescent="0.2">
      <c r="F46" s="55"/>
      <c r="G46" s="35"/>
      <c r="H46" s="35"/>
      <c r="I46" s="35"/>
      <c r="J46" s="35"/>
      <c r="K46" s="35"/>
      <c r="L46" s="35"/>
      <c r="M46" s="35"/>
      <c r="N46" s="35"/>
      <c r="O46" s="35"/>
      <c r="P46" s="35"/>
      <c r="Q46" s="40"/>
    </row>
    <row r="47" spans="2:85" x14ac:dyDescent="0.2">
      <c r="F47" s="55"/>
      <c r="P47" s="40"/>
      <c r="Q47" s="35"/>
    </row>
    <row r="48" spans="2:85"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BCBE8-59A6-A748-93F8-356B472AAA72}">
  <dimension ref="A1:AX88"/>
  <sheetViews>
    <sheetView showGridLines="0" topLeftCell="A10" zoomScale="150" zoomScaleNormal="150" zoomScalePageLayoutView="150" workbookViewId="0">
      <selection activeCell="D25" sqref="D25:I30"/>
    </sheetView>
  </sheetViews>
  <sheetFormatPr defaultColWidth="8.85546875" defaultRowHeight="11.25" x14ac:dyDescent="0.2"/>
  <cols>
    <col min="1" max="1" width="7.85546875" style="34" customWidth="1"/>
    <col min="2" max="2" width="4.140625" style="34" bestFit="1" customWidth="1"/>
    <col min="3" max="3" width="7" style="34" bestFit="1" customWidth="1"/>
    <col min="4" max="6" width="5.85546875" style="40" customWidth="1"/>
    <col min="7" max="7" width="6.140625" style="40" customWidth="1"/>
    <col min="8" max="14" width="6.28515625" style="40" customWidth="1"/>
    <col min="15" max="15" width="7.7109375" style="40" bestFit="1" customWidth="1"/>
    <col min="16" max="17" width="6.28515625" style="45" customWidth="1"/>
    <col min="18" max="18" width="6.42578125" style="34" bestFit="1" customWidth="1"/>
    <col min="19" max="256" width="8.85546875" style="34"/>
    <col min="257" max="257" width="7.85546875" style="34" customWidth="1"/>
    <col min="258" max="258" width="5" style="34" customWidth="1"/>
    <col min="259" max="259" width="5.42578125" style="34" customWidth="1"/>
    <col min="260" max="262" width="5.85546875" style="34" customWidth="1"/>
    <col min="263" max="263" width="6.140625" style="34" customWidth="1"/>
    <col min="264" max="273" width="6.28515625" style="34" customWidth="1"/>
    <col min="274" max="274" width="6.42578125" style="34" bestFit="1" customWidth="1"/>
    <col min="275" max="512" width="8.85546875" style="34"/>
    <col min="513" max="513" width="7.85546875" style="34" customWidth="1"/>
    <col min="514" max="514" width="5" style="34" customWidth="1"/>
    <col min="515" max="515" width="5.42578125" style="34" customWidth="1"/>
    <col min="516" max="518" width="5.85546875" style="34" customWidth="1"/>
    <col min="519" max="519" width="6.140625" style="34" customWidth="1"/>
    <col min="520" max="529" width="6.28515625" style="34" customWidth="1"/>
    <col min="530" max="530" width="6.42578125" style="34" bestFit="1" customWidth="1"/>
    <col min="531" max="768" width="8.85546875" style="34"/>
    <col min="769" max="769" width="7.85546875" style="34" customWidth="1"/>
    <col min="770" max="770" width="5" style="34" customWidth="1"/>
    <col min="771" max="771" width="5.42578125" style="34" customWidth="1"/>
    <col min="772" max="774" width="5.85546875" style="34" customWidth="1"/>
    <col min="775" max="775" width="6.140625" style="34" customWidth="1"/>
    <col min="776" max="785" width="6.28515625" style="34" customWidth="1"/>
    <col min="786" max="786" width="6.42578125" style="34" bestFit="1" customWidth="1"/>
    <col min="787" max="1024" width="8.85546875" style="34"/>
    <col min="1025" max="1025" width="7.85546875" style="34" customWidth="1"/>
    <col min="1026" max="1026" width="5" style="34" customWidth="1"/>
    <col min="1027" max="1027" width="5.42578125" style="34" customWidth="1"/>
    <col min="1028" max="1030" width="5.85546875" style="34" customWidth="1"/>
    <col min="1031" max="1031" width="6.140625" style="34" customWidth="1"/>
    <col min="1032" max="1041" width="6.28515625" style="34" customWidth="1"/>
    <col min="1042" max="1042" width="6.42578125" style="34" bestFit="1" customWidth="1"/>
    <col min="1043" max="1280" width="8.85546875" style="34"/>
    <col min="1281" max="1281" width="7.85546875" style="34" customWidth="1"/>
    <col min="1282" max="1282" width="5" style="34" customWidth="1"/>
    <col min="1283" max="1283" width="5.42578125" style="34" customWidth="1"/>
    <col min="1284" max="1286" width="5.85546875" style="34" customWidth="1"/>
    <col min="1287" max="1287" width="6.140625" style="34" customWidth="1"/>
    <col min="1288" max="1297" width="6.28515625" style="34" customWidth="1"/>
    <col min="1298" max="1298" width="6.42578125" style="34" bestFit="1" customWidth="1"/>
    <col min="1299" max="1536" width="8.85546875" style="34"/>
    <col min="1537" max="1537" width="7.85546875" style="34" customWidth="1"/>
    <col min="1538" max="1538" width="5" style="34" customWidth="1"/>
    <col min="1539" max="1539" width="5.42578125" style="34" customWidth="1"/>
    <col min="1540" max="1542" width="5.85546875" style="34" customWidth="1"/>
    <col min="1543" max="1543" width="6.140625" style="34" customWidth="1"/>
    <col min="1544" max="1553" width="6.28515625" style="34" customWidth="1"/>
    <col min="1554" max="1554" width="6.42578125" style="34" bestFit="1" customWidth="1"/>
    <col min="1555" max="1792" width="8.85546875" style="34"/>
    <col min="1793" max="1793" width="7.85546875" style="34" customWidth="1"/>
    <col min="1794" max="1794" width="5" style="34" customWidth="1"/>
    <col min="1795" max="1795" width="5.42578125" style="34" customWidth="1"/>
    <col min="1796" max="1798" width="5.85546875" style="34" customWidth="1"/>
    <col min="1799" max="1799" width="6.140625" style="34" customWidth="1"/>
    <col min="1800" max="1809" width="6.28515625" style="34" customWidth="1"/>
    <col min="1810" max="1810" width="6.42578125" style="34" bestFit="1" customWidth="1"/>
    <col min="1811" max="2048" width="8.85546875" style="34"/>
    <col min="2049" max="2049" width="7.85546875" style="34" customWidth="1"/>
    <col min="2050" max="2050" width="5" style="34" customWidth="1"/>
    <col min="2051" max="2051" width="5.42578125" style="34" customWidth="1"/>
    <col min="2052" max="2054" width="5.85546875" style="34" customWidth="1"/>
    <col min="2055" max="2055" width="6.140625" style="34" customWidth="1"/>
    <col min="2056" max="2065" width="6.28515625" style="34" customWidth="1"/>
    <col min="2066" max="2066" width="6.42578125" style="34" bestFit="1" customWidth="1"/>
    <col min="2067" max="2304" width="8.85546875" style="34"/>
    <col min="2305" max="2305" width="7.85546875" style="34" customWidth="1"/>
    <col min="2306" max="2306" width="5" style="34" customWidth="1"/>
    <col min="2307" max="2307" width="5.42578125" style="34" customWidth="1"/>
    <col min="2308" max="2310" width="5.85546875" style="34" customWidth="1"/>
    <col min="2311" max="2311" width="6.140625" style="34" customWidth="1"/>
    <col min="2312" max="2321" width="6.28515625" style="34" customWidth="1"/>
    <col min="2322" max="2322" width="6.42578125" style="34" bestFit="1" customWidth="1"/>
    <col min="2323" max="2560" width="8.85546875" style="34"/>
    <col min="2561" max="2561" width="7.85546875" style="34" customWidth="1"/>
    <col min="2562" max="2562" width="5" style="34" customWidth="1"/>
    <col min="2563" max="2563" width="5.42578125" style="34" customWidth="1"/>
    <col min="2564" max="2566" width="5.85546875" style="34" customWidth="1"/>
    <col min="2567" max="2567" width="6.140625" style="34" customWidth="1"/>
    <col min="2568" max="2577" width="6.28515625" style="34" customWidth="1"/>
    <col min="2578" max="2578" width="6.42578125" style="34" bestFit="1" customWidth="1"/>
    <col min="2579" max="2816" width="8.85546875" style="34"/>
    <col min="2817" max="2817" width="7.85546875" style="34" customWidth="1"/>
    <col min="2818" max="2818" width="5" style="34" customWidth="1"/>
    <col min="2819" max="2819" width="5.42578125" style="34" customWidth="1"/>
    <col min="2820" max="2822" width="5.85546875" style="34" customWidth="1"/>
    <col min="2823" max="2823" width="6.140625" style="34" customWidth="1"/>
    <col min="2824" max="2833" width="6.28515625" style="34" customWidth="1"/>
    <col min="2834" max="2834" width="6.42578125" style="34" bestFit="1" customWidth="1"/>
    <col min="2835" max="3072" width="8.85546875" style="34"/>
    <col min="3073" max="3073" width="7.85546875" style="34" customWidth="1"/>
    <col min="3074" max="3074" width="5" style="34" customWidth="1"/>
    <col min="3075" max="3075" width="5.42578125" style="34" customWidth="1"/>
    <col min="3076" max="3078" width="5.85546875" style="34" customWidth="1"/>
    <col min="3079" max="3079" width="6.140625" style="34" customWidth="1"/>
    <col min="3080" max="3089" width="6.28515625" style="34" customWidth="1"/>
    <col min="3090" max="3090" width="6.42578125" style="34" bestFit="1" customWidth="1"/>
    <col min="3091" max="3328" width="8.85546875" style="34"/>
    <col min="3329" max="3329" width="7.85546875" style="34" customWidth="1"/>
    <col min="3330" max="3330" width="5" style="34" customWidth="1"/>
    <col min="3331" max="3331" width="5.42578125" style="34" customWidth="1"/>
    <col min="3332" max="3334" width="5.85546875" style="34" customWidth="1"/>
    <col min="3335" max="3335" width="6.140625" style="34" customWidth="1"/>
    <col min="3336" max="3345" width="6.28515625" style="34" customWidth="1"/>
    <col min="3346" max="3346" width="6.42578125" style="34" bestFit="1" customWidth="1"/>
    <col min="3347" max="3584" width="8.85546875" style="34"/>
    <col min="3585" max="3585" width="7.85546875" style="34" customWidth="1"/>
    <col min="3586" max="3586" width="5" style="34" customWidth="1"/>
    <col min="3587" max="3587" width="5.42578125" style="34" customWidth="1"/>
    <col min="3588" max="3590" width="5.85546875" style="34" customWidth="1"/>
    <col min="3591" max="3591" width="6.140625" style="34" customWidth="1"/>
    <col min="3592" max="3601" width="6.28515625" style="34" customWidth="1"/>
    <col min="3602" max="3602" width="6.42578125" style="34" bestFit="1" customWidth="1"/>
    <col min="3603" max="3840" width="8.85546875" style="34"/>
    <col min="3841" max="3841" width="7.85546875" style="34" customWidth="1"/>
    <col min="3842" max="3842" width="5" style="34" customWidth="1"/>
    <col min="3843" max="3843" width="5.42578125" style="34" customWidth="1"/>
    <col min="3844" max="3846" width="5.85546875" style="34" customWidth="1"/>
    <col min="3847" max="3847" width="6.140625" style="34" customWidth="1"/>
    <col min="3848" max="3857" width="6.28515625" style="34" customWidth="1"/>
    <col min="3858" max="3858" width="6.42578125" style="34" bestFit="1" customWidth="1"/>
    <col min="3859" max="4096" width="8.85546875" style="34"/>
    <col min="4097" max="4097" width="7.85546875" style="34" customWidth="1"/>
    <col min="4098" max="4098" width="5" style="34" customWidth="1"/>
    <col min="4099" max="4099" width="5.42578125" style="34" customWidth="1"/>
    <col min="4100" max="4102" width="5.85546875" style="34" customWidth="1"/>
    <col min="4103" max="4103" width="6.140625" style="34" customWidth="1"/>
    <col min="4104" max="4113" width="6.28515625" style="34" customWidth="1"/>
    <col min="4114" max="4114" width="6.42578125" style="34" bestFit="1" customWidth="1"/>
    <col min="4115" max="4352" width="8.85546875" style="34"/>
    <col min="4353" max="4353" width="7.85546875" style="34" customWidth="1"/>
    <col min="4354" max="4354" width="5" style="34" customWidth="1"/>
    <col min="4355" max="4355" width="5.42578125" style="34" customWidth="1"/>
    <col min="4356" max="4358" width="5.85546875" style="34" customWidth="1"/>
    <col min="4359" max="4359" width="6.140625" style="34" customWidth="1"/>
    <col min="4360" max="4369" width="6.28515625" style="34" customWidth="1"/>
    <col min="4370" max="4370" width="6.42578125" style="34" bestFit="1" customWidth="1"/>
    <col min="4371" max="4608" width="8.85546875" style="34"/>
    <col min="4609" max="4609" width="7.85546875" style="34" customWidth="1"/>
    <col min="4610" max="4610" width="5" style="34" customWidth="1"/>
    <col min="4611" max="4611" width="5.42578125" style="34" customWidth="1"/>
    <col min="4612" max="4614" width="5.85546875" style="34" customWidth="1"/>
    <col min="4615" max="4615" width="6.140625" style="34" customWidth="1"/>
    <col min="4616" max="4625" width="6.28515625" style="34" customWidth="1"/>
    <col min="4626" max="4626" width="6.42578125" style="34" bestFit="1" customWidth="1"/>
    <col min="4627" max="4864" width="8.85546875" style="34"/>
    <col min="4865" max="4865" width="7.85546875" style="34" customWidth="1"/>
    <col min="4866" max="4866" width="5" style="34" customWidth="1"/>
    <col min="4867" max="4867" width="5.42578125" style="34" customWidth="1"/>
    <col min="4868" max="4870" width="5.85546875" style="34" customWidth="1"/>
    <col min="4871" max="4871" width="6.140625" style="34" customWidth="1"/>
    <col min="4872" max="4881" width="6.28515625" style="34" customWidth="1"/>
    <col min="4882" max="4882" width="6.42578125" style="34" bestFit="1" customWidth="1"/>
    <col min="4883" max="5120" width="8.85546875" style="34"/>
    <col min="5121" max="5121" width="7.85546875" style="34" customWidth="1"/>
    <col min="5122" max="5122" width="5" style="34" customWidth="1"/>
    <col min="5123" max="5123" width="5.42578125" style="34" customWidth="1"/>
    <col min="5124" max="5126" width="5.85546875" style="34" customWidth="1"/>
    <col min="5127" max="5127" width="6.140625" style="34" customWidth="1"/>
    <col min="5128" max="5137" width="6.28515625" style="34" customWidth="1"/>
    <col min="5138" max="5138" width="6.42578125" style="34" bestFit="1" customWidth="1"/>
    <col min="5139" max="5376" width="8.85546875" style="34"/>
    <col min="5377" max="5377" width="7.85546875" style="34" customWidth="1"/>
    <col min="5378" max="5378" width="5" style="34" customWidth="1"/>
    <col min="5379" max="5379" width="5.42578125" style="34" customWidth="1"/>
    <col min="5380" max="5382" width="5.85546875" style="34" customWidth="1"/>
    <col min="5383" max="5383" width="6.140625" style="34" customWidth="1"/>
    <col min="5384" max="5393" width="6.28515625" style="34" customWidth="1"/>
    <col min="5394" max="5394" width="6.42578125" style="34" bestFit="1" customWidth="1"/>
    <col min="5395" max="5632" width="8.85546875" style="34"/>
    <col min="5633" max="5633" width="7.85546875" style="34" customWidth="1"/>
    <col min="5634" max="5634" width="5" style="34" customWidth="1"/>
    <col min="5635" max="5635" width="5.42578125" style="34" customWidth="1"/>
    <col min="5636" max="5638" width="5.85546875" style="34" customWidth="1"/>
    <col min="5639" max="5639" width="6.140625" style="34" customWidth="1"/>
    <col min="5640" max="5649" width="6.28515625" style="34" customWidth="1"/>
    <col min="5650" max="5650" width="6.42578125" style="34" bestFit="1" customWidth="1"/>
    <col min="5651" max="5888" width="8.85546875" style="34"/>
    <col min="5889" max="5889" width="7.85546875" style="34" customWidth="1"/>
    <col min="5890" max="5890" width="5" style="34" customWidth="1"/>
    <col min="5891" max="5891" width="5.42578125" style="34" customWidth="1"/>
    <col min="5892" max="5894" width="5.85546875" style="34" customWidth="1"/>
    <col min="5895" max="5895" width="6.140625" style="34" customWidth="1"/>
    <col min="5896" max="5905" width="6.28515625" style="34" customWidth="1"/>
    <col min="5906" max="5906" width="6.42578125" style="34" bestFit="1" customWidth="1"/>
    <col min="5907" max="6144" width="8.85546875" style="34"/>
    <col min="6145" max="6145" width="7.85546875" style="34" customWidth="1"/>
    <col min="6146" max="6146" width="5" style="34" customWidth="1"/>
    <col min="6147" max="6147" width="5.42578125" style="34" customWidth="1"/>
    <col min="6148" max="6150" width="5.85546875" style="34" customWidth="1"/>
    <col min="6151" max="6151" width="6.140625" style="34" customWidth="1"/>
    <col min="6152" max="6161" width="6.28515625" style="34" customWidth="1"/>
    <col min="6162" max="6162" width="6.42578125" style="34" bestFit="1" customWidth="1"/>
    <col min="6163" max="6400" width="8.85546875" style="34"/>
    <col min="6401" max="6401" width="7.85546875" style="34" customWidth="1"/>
    <col min="6402" max="6402" width="5" style="34" customWidth="1"/>
    <col min="6403" max="6403" width="5.42578125" style="34" customWidth="1"/>
    <col min="6404" max="6406" width="5.85546875" style="34" customWidth="1"/>
    <col min="6407" max="6407" width="6.140625" style="34" customWidth="1"/>
    <col min="6408" max="6417" width="6.28515625" style="34" customWidth="1"/>
    <col min="6418" max="6418" width="6.42578125" style="34" bestFit="1" customWidth="1"/>
    <col min="6419" max="6656" width="8.85546875" style="34"/>
    <col min="6657" max="6657" width="7.85546875" style="34" customWidth="1"/>
    <col min="6658" max="6658" width="5" style="34" customWidth="1"/>
    <col min="6659" max="6659" width="5.42578125" style="34" customWidth="1"/>
    <col min="6660" max="6662" width="5.85546875" style="34" customWidth="1"/>
    <col min="6663" max="6663" width="6.140625" style="34" customWidth="1"/>
    <col min="6664" max="6673" width="6.28515625" style="34" customWidth="1"/>
    <col min="6674" max="6674" width="6.42578125" style="34" bestFit="1" customWidth="1"/>
    <col min="6675" max="6912" width="8.85546875" style="34"/>
    <col min="6913" max="6913" width="7.85546875" style="34" customWidth="1"/>
    <col min="6914" max="6914" width="5" style="34" customWidth="1"/>
    <col min="6915" max="6915" width="5.42578125" style="34" customWidth="1"/>
    <col min="6916" max="6918" width="5.85546875" style="34" customWidth="1"/>
    <col min="6919" max="6919" width="6.140625" style="34" customWidth="1"/>
    <col min="6920" max="6929" width="6.28515625" style="34" customWidth="1"/>
    <col min="6930" max="6930" width="6.42578125" style="34" bestFit="1" customWidth="1"/>
    <col min="6931" max="7168" width="8.85546875" style="34"/>
    <col min="7169" max="7169" width="7.85546875" style="34" customWidth="1"/>
    <col min="7170" max="7170" width="5" style="34" customWidth="1"/>
    <col min="7171" max="7171" width="5.42578125" style="34" customWidth="1"/>
    <col min="7172" max="7174" width="5.85546875" style="34" customWidth="1"/>
    <col min="7175" max="7175" width="6.140625" style="34" customWidth="1"/>
    <col min="7176" max="7185" width="6.28515625" style="34" customWidth="1"/>
    <col min="7186" max="7186" width="6.42578125" style="34" bestFit="1" customWidth="1"/>
    <col min="7187" max="7424" width="8.85546875" style="34"/>
    <col min="7425" max="7425" width="7.85546875" style="34" customWidth="1"/>
    <col min="7426" max="7426" width="5" style="34" customWidth="1"/>
    <col min="7427" max="7427" width="5.42578125" style="34" customWidth="1"/>
    <col min="7428" max="7430" width="5.85546875" style="34" customWidth="1"/>
    <col min="7431" max="7431" width="6.140625" style="34" customWidth="1"/>
    <col min="7432" max="7441" width="6.28515625" style="34" customWidth="1"/>
    <col min="7442" max="7442" width="6.42578125" style="34" bestFit="1" customWidth="1"/>
    <col min="7443" max="7680" width="8.85546875" style="34"/>
    <col min="7681" max="7681" width="7.85546875" style="34" customWidth="1"/>
    <col min="7682" max="7682" width="5" style="34" customWidth="1"/>
    <col min="7683" max="7683" width="5.42578125" style="34" customWidth="1"/>
    <col min="7684" max="7686" width="5.85546875" style="34" customWidth="1"/>
    <col min="7687" max="7687" width="6.140625" style="34" customWidth="1"/>
    <col min="7688" max="7697" width="6.28515625" style="34" customWidth="1"/>
    <col min="7698" max="7698" width="6.42578125" style="34" bestFit="1" customWidth="1"/>
    <col min="7699" max="7936" width="8.85546875" style="34"/>
    <col min="7937" max="7937" width="7.85546875" style="34" customWidth="1"/>
    <col min="7938" max="7938" width="5" style="34" customWidth="1"/>
    <col min="7939" max="7939" width="5.42578125" style="34" customWidth="1"/>
    <col min="7940" max="7942" width="5.85546875" style="34" customWidth="1"/>
    <col min="7943" max="7943" width="6.140625" style="34" customWidth="1"/>
    <col min="7944" max="7953" width="6.28515625" style="34" customWidth="1"/>
    <col min="7954" max="7954" width="6.42578125" style="34" bestFit="1" customWidth="1"/>
    <col min="7955" max="8192" width="8.85546875" style="34"/>
    <col min="8193" max="8193" width="7.85546875" style="34" customWidth="1"/>
    <col min="8194" max="8194" width="5" style="34" customWidth="1"/>
    <col min="8195" max="8195" width="5.42578125" style="34" customWidth="1"/>
    <col min="8196" max="8198" width="5.85546875" style="34" customWidth="1"/>
    <col min="8199" max="8199" width="6.140625" style="34" customWidth="1"/>
    <col min="8200" max="8209" width="6.28515625" style="34" customWidth="1"/>
    <col min="8210" max="8210" width="6.42578125" style="34" bestFit="1" customWidth="1"/>
    <col min="8211" max="8448" width="8.85546875" style="34"/>
    <col min="8449" max="8449" width="7.85546875" style="34" customWidth="1"/>
    <col min="8450" max="8450" width="5" style="34" customWidth="1"/>
    <col min="8451" max="8451" width="5.42578125" style="34" customWidth="1"/>
    <col min="8452" max="8454" width="5.85546875" style="34" customWidth="1"/>
    <col min="8455" max="8455" width="6.140625" style="34" customWidth="1"/>
    <col min="8456" max="8465" width="6.28515625" style="34" customWidth="1"/>
    <col min="8466" max="8466" width="6.42578125" style="34" bestFit="1" customWidth="1"/>
    <col min="8467" max="8704" width="8.85546875" style="34"/>
    <col min="8705" max="8705" width="7.85546875" style="34" customWidth="1"/>
    <col min="8706" max="8706" width="5" style="34" customWidth="1"/>
    <col min="8707" max="8707" width="5.42578125" style="34" customWidth="1"/>
    <col min="8708" max="8710" width="5.85546875" style="34" customWidth="1"/>
    <col min="8711" max="8711" width="6.140625" style="34" customWidth="1"/>
    <col min="8712" max="8721" width="6.28515625" style="34" customWidth="1"/>
    <col min="8722" max="8722" width="6.42578125" style="34" bestFit="1" customWidth="1"/>
    <col min="8723" max="8960" width="8.85546875" style="34"/>
    <col min="8961" max="8961" width="7.85546875" style="34" customWidth="1"/>
    <col min="8962" max="8962" width="5" style="34" customWidth="1"/>
    <col min="8963" max="8963" width="5.42578125" style="34" customWidth="1"/>
    <col min="8964" max="8966" width="5.85546875" style="34" customWidth="1"/>
    <col min="8967" max="8967" width="6.140625" style="34" customWidth="1"/>
    <col min="8968" max="8977" width="6.28515625" style="34" customWidth="1"/>
    <col min="8978" max="8978" width="6.42578125" style="34" bestFit="1" customWidth="1"/>
    <col min="8979" max="9216" width="8.85546875" style="34"/>
    <col min="9217" max="9217" width="7.85546875" style="34" customWidth="1"/>
    <col min="9218" max="9218" width="5" style="34" customWidth="1"/>
    <col min="9219" max="9219" width="5.42578125" style="34" customWidth="1"/>
    <col min="9220" max="9222" width="5.85546875" style="34" customWidth="1"/>
    <col min="9223" max="9223" width="6.140625" style="34" customWidth="1"/>
    <col min="9224" max="9233" width="6.28515625" style="34" customWidth="1"/>
    <col min="9234" max="9234" width="6.42578125" style="34" bestFit="1" customWidth="1"/>
    <col min="9235" max="9472" width="8.85546875" style="34"/>
    <col min="9473" max="9473" width="7.85546875" style="34" customWidth="1"/>
    <col min="9474" max="9474" width="5" style="34" customWidth="1"/>
    <col min="9475" max="9475" width="5.42578125" style="34" customWidth="1"/>
    <col min="9476" max="9478" width="5.85546875" style="34" customWidth="1"/>
    <col min="9479" max="9479" width="6.140625" style="34" customWidth="1"/>
    <col min="9480" max="9489" width="6.28515625" style="34" customWidth="1"/>
    <col min="9490" max="9490" width="6.42578125" style="34" bestFit="1" customWidth="1"/>
    <col min="9491" max="9728" width="8.85546875" style="34"/>
    <col min="9729" max="9729" width="7.85546875" style="34" customWidth="1"/>
    <col min="9730" max="9730" width="5" style="34" customWidth="1"/>
    <col min="9731" max="9731" width="5.42578125" style="34" customWidth="1"/>
    <col min="9732" max="9734" width="5.85546875" style="34" customWidth="1"/>
    <col min="9735" max="9735" width="6.140625" style="34" customWidth="1"/>
    <col min="9736" max="9745" width="6.28515625" style="34" customWidth="1"/>
    <col min="9746" max="9746" width="6.42578125" style="34" bestFit="1" customWidth="1"/>
    <col min="9747" max="9984" width="8.85546875" style="34"/>
    <col min="9985" max="9985" width="7.85546875" style="34" customWidth="1"/>
    <col min="9986" max="9986" width="5" style="34" customWidth="1"/>
    <col min="9987" max="9987" width="5.42578125" style="34" customWidth="1"/>
    <col min="9988" max="9990" width="5.85546875" style="34" customWidth="1"/>
    <col min="9991" max="9991" width="6.140625" style="34" customWidth="1"/>
    <col min="9992" max="10001" width="6.28515625" style="34" customWidth="1"/>
    <col min="10002" max="10002" width="6.42578125" style="34" bestFit="1" customWidth="1"/>
    <col min="10003" max="10240" width="8.85546875" style="34"/>
    <col min="10241" max="10241" width="7.85546875" style="34" customWidth="1"/>
    <col min="10242" max="10242" width="5" style="34" customWidth="1"/>
    <col min="10243" max="10243" width="5.42578125" style="34" customWidth="1"/>
    <col min="10244" max="10246" width="5.85546875" style="34" customWidth="1"/>
    <col min="10247" max="10247" width="6.140625" style="34" customWidth="1"/>
    <col min="10248" max="10257" width="6.28515625" style="34" customWidth="1"/>
    <col min="10258" max="10258" width="6.42578125" style="34" bestFit="1" customWidth="1"/>
    <col min="10259" max="10496" width="8.85546875" style="34"/>
    <col min="10497" max="10497" width="7.85546875" style="34" customWidth="1"/>
    <col min="10498" max="10498" width="5" style="34" customWidth="1"/>
    <col min="10499" max="10499" width="5.42578125" style="34" customWidth="1"/>
    <col min="10500" max="10502" width="5.85546875" style="34" customWidth="1"/>
    <col min="10503" max="10503" width="6.140625" style="34" customWidth="1"/>
    <col min="10504" max="10513" width="6.28515625" style="34" customWidth="1"/>
    <col min="10514" max="10514" width="6.42578125" style="34" bestFit="1" customWidth="1"/>
    <col min="10515" max="10752" width="8.85546875" style="34"/>
    <col min="10753" max="10753" width="7.85546875" style="34" customWidth="1"/>
    <col min="10754" max="10754" width="5" style="34" customWidth="1"/>
    <col min="10755" max="10755" width="5.42578125" style="34" customWidth="1"/>
    <col min="10756" max="10758" width="5.85546875" style="34" customWidth="1"/>
    <col min="10759" max="10759" width="6.140625" style="34" customWidth="1"/>
    <col min="10760" max="10769" width="6.28515625" style="34" customWidth="1"/>
    <col min="10770" max="10770" width="6.42578125" style="34" bestFit="1" customWidth="1"/>
    <col min="10771" max="11008" width="8.85546875" style="34"/>
    <col min="11009" max="11009" width="7.85546875" style="34" customWidth="1"/>
    <col min="11010" max="11010" width="5" style="34" customWidth="1"/>
    <col min="11011" max="11011" width="5.42578125" style="34" customWidth="1"/>
    <col min="11012" max="11014" width="5.85546875" style="34" customWidth="1"/>
    <col min="11015" max="11015" width="6.140625" style="34" customWidth="1"/>
    <col min="11016" max="11025" width="6.28515625" style="34" customWidth="1"/>
    <col min="11026" max="11026" width="6.42578125" style="34" bestFit="1" customWidth="1"/>
    <col min="11027" max="11264" width="8.85546875" style="34"/>
    <col min="11265" max="11265" width="7.85546875" style="34" customWidth="1"/>
    <col min="11266" max="11266" width="5" style="34" customWidth="1"/>
    <col min="11267" max="11267" width="5.42578125" style="34" customWidth="1"/>
    <col min="11268" max="11270" width="5.85546875" style="34" customWidth="1"/>
    <col min="11271" max="11271" width="6.140625" style="34" customWidth="1"/>
    <col min="11272" max="11281" width="6.28515625" style="34" customWidth="1"/>
    <col min="11282" max="11282" width="6.42578125" style="34" bestFit="1" customWidth="1"/>
    <col min="11283" max="11520" width="8.85546875" style="34"/>
    <col min="11521" max="11521" width="7.85546875" style="34" customWidth="1"/>
    <col min="11522" max="11522" width="5" style="34" customWidth="1"/>
    <col min="11523" max="11523" width="5.42578125" style="34" customWidth="1"/>
    <col min="11524" max="11526" width="5.85546875" style="34" customWidth="1"/>
    <col min="11527" max="11527" width="6.140625" style="34" customWidth="1"/>
    <col min="11528" max="11537" width="6.28515625" style="34" customWidth="1"/>
    <col min="11538" max="11538" width="6.42578125" style="34" bestFit="1" customWidth="1"/>
    <col min="11539" max="11776" width="8.85546875" style="34"/>
    <col min="11777" max="11777" width="7.85546875" style="34" customWidth="1"/>
    <col min="11778" max="11778" width="5" style="34" customWidth="1"/>
    <col min="11779" max="11779" width="5.42578125" style="34" customWidth="1"/>
    <col min="11780" max="11782" width="5.85546875" style="34" customWidth="1"/>
    <col min="11783" max="11783" width="6.140625" style="34" customWidth="1"/>
    <col min="11784" max="11793" width="6.28515625" style="34" customWidth="1"/>
    <col min="11794" max="11794" width="6.42578125" style="34" bestFit="1" customWidth="1"/>
    <col min="11795" max="12032" width="8.85546875" style="34"/>
    <col min="12033" max="12033" width="7.85546875" style="34" customWidth="1"/>
    <col min="12034" max="12034" width="5" style="34" customWidth="1"/>
    <col min="12035" max="12035" width="5.42578125" style="34" customWidth="1"/>
    <col min="12036" max="12038" width="5.85546875" style="34" customWidth="1"/>
    <col min="12039" max="12039" width="6.140625" style="34" customWidth="1"/>
    <col min="12040" max="12049" width="6.28515625" style="34" customWidth="1"/>
    <col min="12050" max="12050" width="6.42578125" style="34" bestFit="1" customWidth="1"/>
    <col min="12051" max="12288" width="8.85546875" style="34"/>
    <col min="12289" max="12289" width="7.85546875" style="34" customWidth="1"/>
    <col min="12290" max="12290" width="5" style="34" customWidth="1"/>
    <col min="12291" max="12291" width="5.42578125" style="34" customWidth="1"/>
    <col min="12292" max="12294" width="5.85546875" style="34" customWidth="1"/>
    <col min="12295" max="12295" width="6.140625" style="34" customWidth="1"/>
    <col min="12296" max="12305" width="6.28515625" style="34" customWidth="1"/>
    <col min="12306" max="12306" width="6.42578125" style="34" bestFit="1" customWidth="1"/>
    <col min="12307" max="12544" width="8.85546875" style="34"/>
    <col min="12545" max="12545" width="7.85546875" style="34" customWidth="1"/>
    <col min="12546" max="12546" width="5" style="34" customWidth="1"/>
    <col min="12547" max="12547" width="5.42578125" style="34" customWidth="1"/>
    <col min="12548" max="12550" width="5.85546875" style="34" customWidth="1"/>
    <col min="12551" max="12551" width="6.140625" style="34" customWidth="1"/>
    <col min="12552" max="12561" width="6.28515625" style="34" customWidth="1"/>
    <col min="12562" max="12562" width="6.42578125" style="34" bestFit="1" customWidth="1"/>
    <col min="12563" max="12800" width="8.85546875" style="34"/>
    <col min="12801" max="12801" width="7.85546875" style="34" customWidth="1"/>
    <col min="12802" max="12802" width="5" style="34" customWidth="1"/>
    <col min="12803" max="12803" width="5.42578125" style="34" customWidth="1"/>
    <col min="12804" max="12806" width="5.85546875" style="34" customWidth="1"/>
    <col min="12807" max="12807" width="6.140625" style="34" customWidth="1"/>
    <col min="12808" max="12817" width="6.28515625" style="34" customWidth="1"/>
    <col min="12818" max="12818" width="6.42578125" style="34" bestFit="1" customWidth="1"/>
    <col min="12819" max="13056" width="8.85546875" style="34"/>
    <col min="13057" max="13057" width="7.85546875" style="34" customWidth="1"/>
    <col min="13058" max="13058" width="5" style="34" customWidth="1"/>
    <col min="13059" max="13059" width="5.42578125" style="34" customWidth="1"/>
    <col min="13060" max="13062" width="5.85546875" style="34" customWidth="1"/>
    <col min="13063" max="13063" width="6.140625" style="34" customWidth="1"/>
    <col min="13064" max="13073" width="6.28515625" style="34" customWidth="1"/>
    <col min="13074" max="13074" width="6.42578125" style="34" bestFit="1" customWidth="1"/>
    <col min="13075" max="13312" width="8.85546875" style="34"/>
    <col min="13313" max="13313" width="7.85546875" style="34" customWidth="1"/>
    <col min="13314" max="13314" width="5" style="34" customWidth="1"/>
    <col min="13315" max="13315" width="5.42578125" style="34" customWidth="1"/>
    <col min="13316" max="13318" width="5.85546875" style="34" customWidth="1"/>
    <col min="13319" max="13319" width="6.140625" style="34" customWidth="1"/>
    <col min="13320" max="13329" width="6.28515625" style="34" customWidth="1"/>
    <col min="13330" max="13330" width="6.42578125" style="34" bestFit="1" customWidth="1"/>
    <col min="13331" max="13568" width="8.85546875" style="34"/>
    <col min="13569" max="13569" width="7.85546875" style="34" customWidth="1"/>
    <col min="13570" max="13570" width="5" style="34" customWidth="1"/>
    <col min="13571" max="13571" width="5.42578125" style="34" customWidth="1"/>
    <col min="13572" max="13574" width="5.85546875" style="34" customWidth="1"/>
    <col min="13575" max="13575" width="6.140625" style="34" customWidth="1"/>
    <col min="13576" max="13585" width="6.28515625" style="34" customWidth="1"/>
    <col min="13586" max="13586" width="6.42578125" style="34" bestFit="1" customWidth="1"/>
    <col min="13587" max="13824" width="8.85546875" style="34"/>
    <col min="13825" max="13825" width="7.85546875" style="34" customWidth="1"/>
    <col min="13826" max="13826" width="5" style="34" customWidth="1"/>
    <col min="13827" max="13827" width="5.42578125" style="34" customWidth="1"/>
    <col min="13828" max="13830" width="5.85546875" style="34" customWidth="1"/>
    <col min="13831" max="13831" width="6.140625" style="34" customWidth="1"/>
    <col min="13832" max="13841" width="6.28515625" style="34" customWidth="1"/>
    <col min="13842" max="13842" width="6.42578125" style="34" bestFit="1" customWidth="1"/>
    <col min="13843" max="14080" width="8.85546875" style="34"/>
    <col min="14081" max="14081" width="7.85546875" style="34" customWidth="1"/>
    <col min="14082" max="14082" width="5" style="34" customWidth="1"/>
    <col min="14083" max="14083" width="5.42578125" style="34" customWidth="1"/>
    <col min="14084" max="14086" width="5.85546875" style="34" customWidth="1"/>
    <col min="14087" max="14087" width="6.140625" style="34" customWidth="1"/>
    <col min="14088" max="14097" width="6.28515625" style="34" customWidth="1"/>
    <col min="14098" max="14098" width="6.42578125" style="34" bestFit="1" customWidth="1"/>
    <col min="14099" max="14336" width="8.85546875" style="34"/>
    <col min="14337" max="14337" width="7.85546875" style="34" customWidth="1"/>
    <col min="14338" max="14338" width="5" style="34" customWidth="1"/>
    <col min="14339" max="14339" width="5.42578125" style="34" customWidth="1"/>
    <col min="14340" max="14342" width="5.85546875" style="34" customWidth="1"/>
    <col min="14343" max="14343" width="6.140625" style="34" customWidth="1"/>
    <col min="14344" max="14353" width="6.28515625" style="34" customWidth="1"/>
    <col min="14354" max="14354" width="6.42578125" style="34" bestFit="1" customWidth="1"/>
    <col min="14355" max="14592" width="8.85546875" style="34"/>
    <col min="14593" max="14593" width="7.85546875" style="34" customWidth="1"/>
    <col min="14594" max="14594" width="5" style="34" customWidth="1"/>
    <col min="14595" max="14595" width="5.42578125" style="34" customWidth="1"/>
    <col min="14596" max="14598" width="5.85546875" style="34" customWidth="1"/>
    <col min="14599" max="14599" width="6.140625" style="34" customWidth="1"/>
    <col min="14600" max="14609" width="6.28515625" style="34" customWidth="1"/>
    <col min="14610" max="14610" width="6.42578125" style="34" bestFit="1" customWidth="1"/>
    <col min="14611" max="14848" width="8.85546875" style="34"/>
    <col min="14849" max="14849" width="7.85546875" style="34" customWidth="1"/>
    <col min="14850" max="14850" width="5" style="34" customWidth="1"/>
    <col min="14851" max="14851" width="5.42578125" style="34" customWidth="1"/>
    <col min="14852" max="14854" width="5.85546875" style="34" customWidth="1"/>
    <col min="14855" max="14855" width="6.140625" style="34" customWidth="1"/>
    <col min="14856" max="14865" width="6.28515625" style="34" customWidth="1"/>
    <col min="14866" max="14866" width="6.42578125" style="34" bestFit="1" customWidth="1"/>
    <col min="14867" max="15104" width="8.85546875" style="34"/>
    <col min="15105" max="15105" width="7.85546875" style="34" customWidth="1"/>
    <col min="15106" max="15106" width="5" style="34" customWidth="1"/>
    <col min="15107" max="15107" width="5.42578125" style="34" customWidth="1"/>
    <col min="15108" max="15110" width="5.85546875" style="34" customWidth="1"/>
    <col min="15111" max="15111" width="6.140625" style="34" customWidth="1"/>
    <col min="15112" max="15121" width="6.28515625" style="34" customWidth="1"/>
    <col min="15122" max="15122" width="6.42578125" style="34" bestFit="1" customWidth="1"/>
    <col min="15123" max="15360" width="8.85546875" style="34"/>
    <col min="15361" max="15361" width="7.85546875" style="34" customWidth="1"/>
    <col min="15362" max="15362" width="5" style="34" customWidth="1"/>
    <col min="15363" max="15363" width="5.42578125" style="34" customWidth="1"/>
    <col min="15364" max="15366" width="5.85546875" style="34" customWidth="1"/>
    <col min="15367" max="15367" width="6.140625" style="34" customWidth="1"/>
    <col min="15368" max="15377" width="6.28515625" style="34" customWidth="1"/>
    <col min="15378" max="15378" width="6.42578125" style="34" bestFit="1" customWidth="1"/>
    <col min="15379" max="15616" width="8.85546875" style="34"/>
    <col min="15617" max="15617" width="7.85546875" style="34" customWidth="1"/>
    <col min="15618" max="15618" width="5" style="34" customWidth="1"/>
    <col min="15619" max="15619" width="5.42578125" style="34" customWidth="1"/>
    <col min="15620" max="15622" width="5.85546875" style="34" customWidth="1"/>
    <col min="15623" max="15623" width="6.140625" style="34" customWidth="1"/>
    <col min="15624" max="15633" width="6.28515625" style="34" customWidth="1"/>
    <col min="15634" max="15634" width="6.42578125" style="34" bestFit="1" customWidth="1"/>
    <col min="15635" max="15872" width="8.85546875" style="34"/>
    <col min="15873" max="15873" width="7.85546875" style="34" customWidth="1"/>
    <col min="15874" max="15874" width="5" style="34" customWidth="1"/>
    <col min="15875" max="15875" width="5.42578125" style="34" customWidth="1"/>
    <col min="15876" max="15878" width="5.85546875" style="34" customWidth="1"/>
    <col min="15879" max="15879" width="6.140625" style="34" customWidth="1"/>
    <col min="15880" max="15889" width="6.28515625" style="34" customWidth="1"/>
    <col min="15890" max="15890" width="6.42578125" style="34" bestFit="1" customWidth="1"/>
    <col min="15891" max="16128" width="8.85546875" style="34"/>
    <col min="16129" max="16129" width="7.85546875" style="34" customWidth="1"/>
    <col min="16130" max="16130" width="5" style="34" customWidth="1"/>
    <col min="16131" max="16131" width="5.42578125" style="34" customWidth="1"/>
    <col min="16132" max="16134" width="5.85546875" style="34" customWidth="1"/>
    <col min="16135" max="16135" width="6.140625" style="34" customWidth="1"/>
    <col min="16136" max="16145" width="6.28515625" style="34" customWidth="1"/>
    <col min="16146" max="16146" width="6.42578125" style="34" bestFit="1" customWidth="1"/>
    <col min="16147" max="16384" width="8.85546875" style="34"/>
  </cols>
  <sheetData>
    <row r="1" spans="1:20" x14ac:dyDescent="0.2">
      <c r="A1" s="33" t="s">
        <v>616</v>
      </c>
      <c r="D1" s="35"/>
      <c r="E1" s="35"/>
      <c r="F1" s="35"/>
      <c r="G1" s="35"/>
      <c r="H1" s="35"/>
      <c r="I1" s="35"/>
      <c r="J1" s="35"/>
      <c r="K1" s="35"/>
      <c r="L1" s="35"/>
      <c r="M1" s="35"/>
      <c r="N1" s="35"/>
      <c r="O1" s="35"/>
      <c r="P1" s="34"/>
      <c r="Q1" s="34"/>
    </row>
    <row r="2" spans="1:20" x14ac:dyDescent="0.2">
      <c r="A2" s="33" t="s">
        <v>594</v>
      </c>
      <c r="D2" s="35"/>
      <c r="E2" s="35"/>
      <c r="F2" s="35"/>
      <c r="G2" s="35"/>
      <c r="H2" s="35"/>
      <c r="I2" s="35"/>
      <c r="J2" s="35"/>
      <c r="K2" s="35"/>
      <c r="L2" s="35"/>
      <c r="M2" s="35"/>
      <c r="N2" s="35"/>
      <c r="O2" s="35"/>
      <c r="P2" s="34"/>
      <c r="Q2" s="34"/>
    </row>
    <row r="3" spans="1:20" x14ac:dyDescent="0.2">
      <c r="A3" s="33" t="s">
        <v>593</v>
      </c>
      <c r="D3" s="37">
        <v>5.3839999999999995</v>
      </c>
      <c r="E3" s="36">
        <v>0.123</v>
      </c>
      <c r="F3" s="35"/>
      <c r="G3" s="35"/>
      <c r="H3" s="35"/>
      <c r="I3" s="35"/>
      <c r="J3" s="35"/>
      <c r="K3" s="35"/>
      <c r="L3" s="35"/>
      <c r="M3" s="35"/>
      <c r="N3" s="35"/>
      <c r="O3" s="35"/>
      <c r="P3" s="34"/>
      <c r="Q3" s="34"/>
    </row>
    <row r="4" spans="1:20" x14ac:dyDescent="0.2">
      <c r="A4" s="33" t="s">
        <v>590</v>
      </c>
      <c r="D4" s="41"/>
      <c r="E4" s="41"/>
      <c r="F4" s="41"/>
      <c r="G4" s="41"/>
      <c r="H4" s="41"/>
      <c r="I4" s="41"/>
      <c r="J4" s="41"/>
      <c r="K4" s="41"/>
      <c r="L4" s="41"/>
      <c r="M4" s="41"/>
      <c r="N4" s="41"/>
      <c r="O4" s="41"/>
      <c r="P4" s="34"/>
      <c r="Q4" s="34"/>
    </row>
    <row r="5" spans="1:20" x14ac:dyDescent="0.2">
      <c r="A5" s="42" t="s">
        <v>588</v>
      </c>
      <c r="B5" s="43">
        <v>15</v>
      </c>
      <c r="C5" s="42" t="s">
        <v>587</v>
      </c>
      <c r="D5" s="44" t="s">
        <v>598</v>
      </c>
      <c r="E5" s="44">
        <v>0</v>
      </c>
      <c r="F5" s="44">
        <v>0.25</v>
      </c>
      <c r="G5" s="44">
        <v>0.5</v>
      </c>
      <c r="H5" s="44">
        <v>1.5</v>
      </c>
      <c r="I5" s="44">
        <v>3</v>
      </c>
      <c r="J5" s="44">
        <v>6</v>
      </c>
      <c r="K5" s="44">
        <v>12</v>
      </c>
      <c r="L5" s="44">
        <v>24</v>
      </c>
      <c r="M5" s="44">
        <v>48</v>
      </c>
      <c r="N5" s="44">
        <v>0</v>
      </c>
      <c r="O5" s="44">
        <v>0.25</v>
      </c>
      <c r="P5" s="34"/>
    </row>
    <row r="6" spans="1:20" ht="12.75" x14ac:dyDescent="0.25">
      <c r="A6" s="46" t="s">
        <v>586</v>
      </c>
      <c r="B6" s="27">
        <v>9.3831999999999999E-2</v>
      </c>
      <c r="C6" s="47" t="s">
        <v>599</v>
      </c>
      <c r="D6" s="48">
        <v>0.68779999999999997</v>
      </c>
      <c r="E6" s="48">
        <v>6.5794E-3</v>
      </c>
      <c r="F6" s="48">
        <v>0.26158999999999999</v>
      </c>
      <c r="G6" s="48">
        <v>0.47910000000000003</v>
      </c>
      <c r="H6" s="48">
        <v>1.2158</v>
      </c>
      <c r="I6" s="48">
        <v>2.0417999999999998</v>
      </c>
      <c r="J6" s="48">
        <v>3.1208999999999998</v>
      </c>
      <c r="K6" s="48">
        <v>4.3296999999999999</v>
      </c>
      <c r="L6" s="48">
        <v>5.3219000000000003</v>
      </c>
      <c r="M6" s="48">
        <v>6.0004</v>
      </c>
      <c r="N6" s="48">
        <v>2.0761999999999999E-2</v>
      </c>
      <c r="O6" s="48">
        <v>0.27261999999999997</v>
      </c>
      <c r="R6" s="45"/>
      <c r="T6" s="45"/>
    </row>
    <row r="7" spans="1:20" x14ac:dyDescent="0.2">
      <c r="A7" s="42" t="s">
        <v>588</v>
      </c>
      <c r="B7" s="43">
        <v>15</v>
      </c>
      <c r="C7" s="42" t="s">
        <v>587</v>
      </c>
      <c r="D7" s="44" t="s">
        <v>598</v>
      </c>
      <c r="E7" s="44">
        <v>0</v>
      </c>
      <c r="F7" s="44">
        <v>0.25</v>
      </c>
      <c r="G7" s="44">
        <v>0.5</v>
      </c>
      <c r="H7" s="44">
        <v>1.5</v>
      </c>
      <c r="I7" s="44">
        <v>3</v>
      </c>
      <c r="J7" s="44">
        <v>6</v>
      </c>
      <c r="K7" s="44">
        <v>12</v>
      </c>
      <c r="L7" s="44">
        <v>24</v>
      </c>
      <c r="M7" s="44">
        <v>48</v>
      </c>
      <c r="N7" s="44">
        <v>0</v>
      </c>
      <c r="O7" s="44">
        <v>0.25</v>
      </c>
      <c r="P7" s="34"/>
    </row>
    <row r="8" spans="1:20" ht="12.75" x14ac:dyDescent="0.25">
      <c r="A8" s="46" t="s">
        <v>586</v>
      </c>
      <c r="B8" s="27">
        <v>9.3831999999999999E-2</v>
      </c>
      <c r="C8" s="47" t="s">
        <v>599</v>
      </c>
      <c r="D8" s="48">
        <v>0.62304000000000004</v>
      </c>
      <c r="E8" s="48">
        <v>8.4010000000000005E-3</v>
      </c>
      <c r="F8" s="48">
        <v>0.25728000000000001</v>
      </c>
      <c r="G8" s="48">
        <v>0.48459000000000002</v>
      </c>
      <c r="H8" s="48">
        <v>1.2254</v>
      </c>
      <c r="I8" s="48">
        <v>2.0146999999999999</v>
      </c>
      <c r="J8" s="48">
        <v>3.1688999999999998</v>
      </c>
      <c r="K8" s="48">
        <v>4.2606999999999999</v>
      </c>
      <c r="L8" s="48">
        <v>5.2484999999999999</v>
      </c>
      <c r="M8" s="48">
        <v>5.9649000000000001</v>
      </c>
      <c r="N8" s="48">
        <v>2.1992999999999999E-2</v>
      </c>
      <c r="O8" s="48">
        <v>0.27343000000000001</v>
      </c>
      <c r="R8" s="45"/>
      <c r="T8" s="45"/>
    </row>
    <row r="9" spans="1:20" x14ac:dyDescent="0.2">
      <c r="A9" s="42" t="s">
        <v>588</v>
      </c>
      <c r="B9" s="43">
        <v>15</v>
      </c>
      <c r="C9" s="42" t="s">
        <v>587</v>
      </c>
      <c r="D9" s="44" t="s">
        <v>598</v>
      </c>
      <c r="E9" s="44">
        <v>0</v>
      </c>
      <c r="F9" s="44">
        <v>0.25</v>
      </c>
      <c r="G9" s="44">
        <v>0.5</v>
      </c>
      <c r="H9" s="44">
        <v>1.5</v>
      </c>
      <c r="I9" s="44">
        <v>3</v>
      </c>
      <c r="J9" s="44">
        <v>6</v>
      </c>
      <c r="K9" s="44">
        <v>12</v>
      </c>
      <c r="L9" s="44">
        <v>24</v>
      </c>
      <c r="M9" s="44">
        <v>48</v>
      </c>
      <c r="N9" s="44">
        <v>0</v>
      </c>
      <c r="O9" s="44">
        <v>0.25</v>
      </c>
      <c r="P9" s="34"/>
      <c r="Q9" s="34"/>
    </row>
    <row r="10" spans="1:20" ht="12.75" x14ac:dyDescent="0.25">
      <c r="A10" s="46" t="s">
        <v>586</v>
      </c>
      <c r="B10" s="27">
        <v>9.3831999999999999E-2</v>
      </c>
      <c r="C10" s="46" t="s">
        <v>599</v>
      </c>
      <c r="D10" s="48">
        <v>0.64193</v>
      </c>
      <c r="E10" s="48">
        <v>6.4247000000000002E-3</v>
      </c>
      <c r="F10" s="48">
        <v>0.26222000000000001</v>
      </c>
      <c r="G10" s="48">
        <v>0.48759000000000002</v>
      </c>
      <c r="H10" s="48">
        <v>1.2238</v>
      </c>
      <c r="I10" s="48">
        <v>2.0575000000000001</v>
      </c>
      <c r="J10" s="48">
        <v>3.1859000000000002</v>
      </c>
      <c r="K10" s="48">
        <v>4.3540999999999999</v>
      </c>
      <c r="L10" s="48">
        <v>5.5019999999999998</v>
      </c>
      <c r="M10" s="48">
        <v>6.1649000000000003</v>
      </c>
      <c r="N10" s="48">
        <v>1.8645999999999999E-2</v>
      </c>
      <c r="O10" s="48">
        <v>0.27021000000000001</v>
      </c>
      <c r="Q10" s="34"/>
      <c r="R10" s="45"/>
      <c r="T10" s="45"/>
    </row>
    <row r="11" spans="1:20" x14ac:dyDescent="0.2">
      <c r="A11" s="47" t="s">
        <v>588</v>
      </c>
      <c r="B11" s="49">
        <v>170</v>
      </c>
      <c r="C11" s="47" t="s">
        <v>587</v>
      </c>
      <c r="D11" s="50">
        <v>0</v>
      </c>
      <c r="E11" s="50">
        <v>0.01</v>
      </c>
      <c r="F11" s="50">
        <v>0.02</v>
      </c>
      <c r="G11" s="50">
        <v>0.04</v>
      </c>
      <c r="H11" s="50">
        <v>0.08</v>
      </c>
      <c r="I11" s="50">
        <v>0.16</v>
      </c>
      <c r="J11" s="50">
        <v>0.32</v>
      </c>
      <c r="K11" s="50">
        <v>0.64</v>
      </c>
      <c r="L11" s="35">
        <v>1.28</v>
      </c>
      <c r="M11" s="35">
        <v>2.56</v>
      </c>
      <c r="N11" s="35">
        <v>5.12</v>
      </c>
      <c r="O11" s="35">
        <v>10.24</v>
      </c>
      <c r="P11" s="34"/>
      <c r="Q11" s="34"/>
    </row>
    <row r="12" spans="1:20" x14ac:dyDescent="0.2">
      <c r="A12" s="46" t="s">
        <v>586</v>
      </c>
      <c r="B12" s="51">
        <v>0</v>
      </c>
      <c r="C12" s="46" t="s">
        <v>600</v>
      </c>
      <c r="D12" s="41">
        <v>0.94113000000000002</v>
      </c>
      <c r="E12" s="41">
        <v>0.94560999999999995</v>
      </c>
      <c r="F12" s="41">
        <v>0.93654999999999999</v>
      </c>
      <c r="G12" s="41">
        <v>0.90842999999999996</v>
      </c>
      <c r="H12" s="41">
        <v>0.92259999999999998</v>
      </c>
      <c r="I12" s="41">
        <v>0.91893000000000002</v>
      </c>
      <c r="J12" s="41">
        <v>0.91208</v>
      </c>
      <c r="K12" s="41">
        <v>0.88507999999999998</v>
      </c>
      <c r="L12" s="41">
        <v>0.88675000000000004</v>
      </c>
      <c r="M12" s="41">
        <v>0.88553000000000004</v>
      </c>
      <c r="N12" s="41">
        <v>0.83755000000000002</v>
      </c>
      <c r="O12" s="41">
        <v>0.82504999999999995</v>
      </c>
    </row>
    <row r="13" spans="1:20" x14ac:dyDescent="0.2">
      <c r="A13" s="47" t="s">
        <v>588</v>
      </c>
      <c r="B13" s="49">
        <v>190</v>
      </c>
      <c r="C13" s="47" t="s">
        <v>587</v>
      </c>
      <c r="D13" s="50">
        <v>0</v>
      </c>
      <c r="E13" s="50">
        <v>0.01</v>
      </c>
      <c r="F13" s="50">
        <v>0.02</v>
      </c>
      <c r="G13" s="50">
        <v>0.04</v>
      </c>
      <c r="H13" s="50">
        <v>0.08</v>
      </c>
      <c r="I13" s="50">
        <v>0.16</v>
      </c>
      <c r="J13" s="50">
        <v>0.32</v>
      </c>
      <c r="K13" s="50">
        <v>0.64</v>
      </c>
      <c r="L13" s="35">
        <v>1.28</v>
      </c>
      <c r="M13" s="35">
        <v>2.56</v>
      </c>
      <c r="N13" s="35">
        <v>5.12</v>
      </c>
      <c r="O13" s="35">
        <v>10.24</v>
      </c>
      <c r="P13" s="34"/>
      <c r="Q13" s="34"/>
    </row>
    <row r="14" spans="1:20" x14ac:dyDescent="0.2">
      <c r="A14" s="46" t="s">
        <v>586</v>
      </c>
      <c r="B14" s="51">
        <v>0</v>
      </c>
      <c r="C14" s="46" t="s">
        <v>600</v>
      </c>
      <c r="D14" s="41">
        <v>0.90056999999999998</v>
      </c>
      <c r="E14" s="41">
        <v>0.92145999999999995</v>
      </c>
      <c r="F14" s="41">
        <v>0.91164999999999996</v>
      </c>
      <c r="G14" s="41">
        <v>0.94718999999999998</v>
      </c>
      <c r="H14" s="41">
        <v>0.91086999999999996</v>
      </c>
      <c r="I14" s="41">
        <v>0.91927999999999999</v>
      </c>
      <c r="J14" s="41">
        <v>0.88998999999999995</v>
      </c>
      <c r="K14" s="41">
        <v>0.87912000000000001</v>
      </c>
      <c r="L14" s="41">
        <v>0.85396000000000005</v>
      </c>
      <c r="M14" s="41">
        <v>0.84907999999999995</v>
      </c>
      <c r="N14" s="41">
        <v>0.81584999999999996</v>
      </c>
      <c r="O14" s="41">
        <v>0.75924000000000003</v>
      </c>
    </row>
    <row r="15" spans="1:20" x14ac:dyDescent="0.2">
      <c r="A15" s="47" t="s">
        <v>588</v>
      </c>
      <c r="B15" s="49">
        <v>210</v>
      </c>
      <c r="C15" s="47" t="s">
        <v>587</v>
      </c>
      <c r="D15" s="50">
        <v>0</v>
      </c>
      <c r="E15" s="50">
        <v>0.01</v>
      </c>
      <c r="F15" s="50">
        <v>0.02</v>
      </c>
      <c r="G15" s="50">
        <v>0.04</v>
      </c>
      <c r="H15" s="50">
        <v>0.08</v>
      </c>
      <c r="I15" s="50">
        <v>0.16</v>
      </c>
      <c r="J15" s="50">
        <v>0.32</v>
      </c>
      <c r="K15" s="50">
        <v>0.64</v>
      </c>
      <c r="L15" s="35">
        <v>1.28</v>
      </c>
      <c r="M15" s="35">
        <v>2.56</v>
      </c>
      <c r="N15" s="35">
        <v>5.12</v>
      </c>
      <c r="O15" s="35">
        <v>10.24</v>
      </c>
      <c r="P15" s="34"/>
      <c r="Q15" s="34"/>
    </row>
    <row r="16" spans="1:20" x14ac:dyDescent="0.2">
      <c r="A16" s="46" t="s">
        <v>586</v>
      </c>
      <c r="B16" s="51">
        <v>0</v>
      </c>
      <c r="C16" s="46" t="s">
        <v>600</v>
      </c>
      <c r="D16" s="41">
        <v>0.90722000000000003</v>
      </c>
      <c r="E16" s="41">
        <v>0.91476999999999997</v>
      </c>
      <c r="F16" s="41">
        <v>0.90613999999999995</v>
      </c>
      <c r="G16" s="41">
        <v>0.91220000000000001</v>
      </c>
      <c r="H16" s="41">
        <v>0.90941000000000005</v>
      </c>
      <c r="I16" s="41">
        <v>0.90529999999999999</v>
      </c>
      <c r="J16" s="41">
        <v>0.89476</v>
      </c>
      <c r="K16" s="41">
        <v>0.85790999999999995</v>
      </c>
      <c r="L16" s="41">
        <v>0.82230999999999999</v>
      </c>
      <c r="M16" s="41">
        <v>0.78920999999999997</v>
      </c>
      <c r="N16" s="41">
        <v>0.75853000000000004</v>
      </c>
      <c r="O16" s="41">
        <v>0.69916999999999996</v>
      </c>
    </row>
    <row r="17" spans="1:17" x14ac:dyDescent="0.2">
      <c r="A17" s="47" t="s">
        <v>588</v>
      </c>
      <c r="B17" s="49">
        <v>230</v>
      </c>
      <c r="C17" s="47" t="s">
        <v>587</v>
      </c>
      <c r="D17" s="50">
        <v>0</v>
      </c>
      <c r="E17" s="50">
        <v>0.01</v>
      </c>
      <c r="F17" s="50">
        <v>0.02</v>
      </c>
      <c r="G17" s="50">
        <v>0.04</v>
      </c>
      <c r="H17" s="50">
        <v>0.08</v>
      </c>
      <c r="I17" s="50">
        <v>0.16</v>
      </c>
      <c r="J17" s="50">
        <v>0.32</v>
      </c>
      <c r="K17" s="50">
        <v>0.64</v>
      </c>
      <c r="L17" s="35">
        <v>1.28</v>
      </c>
      <c r="M17" s="35">
        <v>2.56</v>
      </c>
      <c r="N17" s="35">
        <v>5.12</v>
      </c>
      <c r="O17" s="35">
        <v>10.24</v>
      </c>
      <c r="P17" s="34"/>
    </row>
    <row r="18" spans="1:17" x14ac:dyDescent="0.2">
      <c r="A18" s="46" t="s">
        <v>586</v>
      </c>
      <c r="B18" s="51">
        <v>0</v>
      </c>
      <c r="C18" s="46" t="s">
        <v>600</v>
      </c>
      <c r="D18" s="41">
        <v>0.91922999999999999</v>
      </c>
      <c r="E18" s="41">
        <v>0.90642</v>
      </c>
      <c r="F18" s="41">
        <v>0.89844999999999997</v>
      </c>
      <c r="G18" s="41">
        <v>0.92583000000000004</v>
      </c>
      <c r="H18" s="41">
        <v>0.88195999999999997</v>
      </c>
      <c r="I18" s="41">
        <v>0.89778000000000002</v>
      </c>
      <c r="J18" s="41">
        <v>0.83372999999999997</v>
      </c>
      <c r="K18" s="41">
        <v>0.81418999999999997</v>
      </c>
      <c r="L18" s="41">
        <v>0.7671</v>
      </c>
      <c r="M18" s="41">
        <v>0.73751999999999995</v>
      </c>
      <c r="N18" s="41">
        <v>0.66620000000000001</v>
      </c>
      <c r="O18" s="41">
        <v>0.60302</v>
      </c>
    </row>
    <row r="19" spans="1:17" x14ac:dyDescent="0.2">
      <c r="A19" s="47" t="s">
        <v>588</v>
      </c>
      <c r="B19" s="49">
        <v>250</v>
      </c>
      <c r="C19" s="47" t="s">
        <v>587</v>
      </c>
      <c r="D19" s="50">
        <v>0</v>
      </c>
      <c r="E19" s="50">
        <v>0.01</v>
      </c>
      <c r="F19" s="50">
        <v>0.02</v>
      </c>
      <c r="G19" s="50">
        <v>0.04</v>
      </c>
      <c r="H19" s="50">
        <v>0.08</v>
      </c>
      <c r="I19" s="50">
        <v>0.16</v>
      </c>
      <c r="J19" s="50">
        <v>0.32</v>
      </c>
      <c r="K19" s="50">
        <v>0.64</v>
      </c>
      <c r="L19" s="35">
        <v>1.28</v>
      </c>
      <c r="M19" s="35">
        <v>2.56</v>
      </c>
      <c r="N19" s="35">
        <v>5.12</v>
      </c>
      <c r="O19" s="35">
        <v>10.24</v>
      </c>
      <c r="P19" s="34"/>
      <c r="Q19" s="34"/>
    </row>
    <row r="20" spans="1:17" x14ac:dyDescent="0.2">
      <c r="A20" s="46" t="s">
        <v>586</v>
      </c>
      <c r="B20" s="51">
        <v>0</v>
      </c>
      <c r="C20" s="46" t="s">
        <v>600</v>
      </c>
      <c r="D20" s="41">
        <v>0.89420999999999995</v>
      </c>
      <c r="E20" s="41">
        <v>0.89354999999999996</v>
      </c>
      <c r="F20" s="41">
        <v>0.90249000000000001</v>
      </c>
      <c r="G20" s="41">
        <v>0.87670000000000003</v>
      </c>
      <c r="H20" s="41">
        <v>0.87958999999999998</v>
      </c>
      <c r="I20" s="41">
        <v>0.82125999999999999</v>
      </c>
      <c r="J20" s="41">
        <v>0.77195999999999998</v>
      </c>
      <c r="K20" s="41">
        <v>0.76154999999999995</v>
      </c>
      <c r="L20" s="41">
        <v>0.71591000000000005</v>
      </c>
      <c r="M20" s="41">
        <v>0.64947999999999995</v>
      </c>
      <c r="N20" s="41">
        <v>0.58564000000000005</v>
      </c>
      <c r="O20" s="41">
        <v>0.49819000000000002</v>
      </c>
    </row>
    <row r="21" spans="1:17" x14ac:dyDescent="0.2">
      <c r="A21" s="47" t="s">
        <v>588</v>
      </c>
      <c r="B21" s="49">
        <v>300</v>
      </c>
      <c r="C21" s="47" t="s">
        <v>587</v>
      </c>
      <c r="D21" s="50">
        <v>0</v>
      </c>
      <c r="E21" s="50">
        <v>0.01</v>
      </c>
      <c r="F21" s="50">
        <v>0.02</v>
      </c>
      <c r="G21" s="50">
        <v>0.04</v>
      </c>
      <c r="H21" s="50">
        <v>0.08</v>
      </c>
      <c r="I21" s="50">
        <v>0.16</v>
      </c>
      <c r="J21" s="50">
        <v>0.32</v>
      </c>
      <c r="K21" s="50">
        <v>0.64</v>
      </c>
      <c r="L21" s="35">
        <v>1.28</v>
      </c>
      <c r="M21" s="35">
        <v>2.56</v>
      </c>
      <c r="N21" s="35">
        <v>5.12</v>
      </c>
      <c r="O21" s="35">
        <v>10.24</v>
      </c>
      <c r="P21" s="34"/>
      <c r="Q21" s="34"/>
    </row>
    <row r="22" spans="1:17" x14ac:dyDescent="0.2">
      <c r="A22" s="46" t="s">
        <v>586</v>
      </c>
      <c r="B22" s="51">
        <v>0</v>
      </c>
      <c r="C22" s="46" t="s">
        <v>600</v>
      </c>
      <c r="D22" s="41">
        <v>0.84831999999999996</v>
      </c>
      <c r="E22" s="41">
        <v>0.78778000000000004</v>
      </c>
      <c r="F22" s="41">
        <v>0.77993000000000001</v>
      </c>
      <c r="G22" s="41">
        <v>0.75556999999999996</v>
      </c>
      <c r="H22" s="41">
        <v>0.69977999999999996</v>
      </c>
      <c r="I22" s="41">
        <v>0.66044000000000003</v>
      </c>
      <c r="J22" s="41">
        <v>0.59653</v>
      </c>
      <c r="K22" s="41">
        <v>0.50353999999999999</v>
      </c>
      <c r="L22" s="41">
        <v>0.45134999999999997</v>
      </c>
      <c r="M22" s="41">
        <v>0.38342999999999999</v>
      </c>
      <c r="N22" s="41">
        <v>0.30338999999999999</v>
      </c>
      <c r="O22" s="41">
        <v>0.2515</v>
      </c>
    </row>
    <row r="23" spans="1:17" x14ac:dyDescent="0.2">
      <c r="A23" s="47" t="s">
        <v>588</v>
      </c>
      <c r="B23" s="49">
        <v>350</v>
      </c>
      <c r="C23" s="47" t="s">
        <v>587</v>
      </c>
      <c r="D23" s="50">
        <v>0</v>
      </c>
      <c r="E23" s="50">
        <v>0.01</v>
      </c>
      <c r="F23" s="50">
        <v>0.02</v>
      </c>
      <c r="G23" s="50">
        <v>0.04</v>
      </c>
      <c r="H23" s="50">
        <v>0.08</v>
      </c>
      <c r="I23" s="50">
        <v>0.16</v>
      </c>
      <c r="J23" s="50">
        <v>0.32</v>
      </c>
      <c r="K23" s="50">
        <v>0.64</v>
      </c>
      <c r="L23" s="35"/>
      <c r="M23" s="35"/>
      <c r="N23" s="35"/>
      <c r="O23" s="35"/>
      <c r="P23" s="34"/>
    </row>
    <row r="24" spans="1:17" x14ac:dyDescent="0.2">
      <c r="A24" s="47" t="s">
        <v>586</v>
      </c>
      <c r="B24" s="49">
        <v>0</v>
      </c>
      <c r="C24" s="47" t="s">
        <v>600</v>
      </c>
      <c r="D24" s="41">
        <v>0.72275</v>
      </c>
      <c r="E24" s="41">
        <v>0.64680000000000004</v>
      </c>
      <c r="F24" s="41">
        <v>0.59628999999999999</v>
      </c>
      <c r="G24" s="41">
        <v>0.54322000000000004</v>
      </c>
      <c r="H24" s="41">
        <v>0.45082</v>
      </c>
      <c r="I24" s="41">
        <v>0.41549000000000003</v>
      </c>
      <c r="J24" s="41">
        <v>0.33459</v>
      </c>
      <c r="K24" s="41">
        <v>0.25203999999999999</v>
      </c>
      <c r="L24" s="35"/>
      <c r="M24" s="35"/>
      <c r="N24" s="35"/>
      <c r="O24" s="35"/>
      <c r="P24" s="34"/>
      <c r="Q24" s="34"/>
    </row>
    <row r="25" spans="1:17" x14ac:dyDescent="0.2">
      <c r="A25" s="42" t="s">
        <v>588</v>
      </c>
      <c r="B25" s="43">
        <v>15</v>
      </c>
      <c r="C25" s="42" t="s">
        <v>587</v>
      </c>
      <c r="D25" s="36">
        <v>1.196</v>
      </c>
      <c r="E25" s="36">
        <v>9.5410000000000004</v>
      </c>
      <c r="F25" s="36">
        <v>15.56</v>
      </c>
      <c r="G25" s="36">
        <v>27.597000000000001</v>
      </c>
      <c r="H25" s="36">
        <v>51.67</v>
      </c>
      <c r="I25" s="36">
        <v>1.1990000000000001</v>
      </c>
      <c r="J25" s="35"/>
      <c r="K25" s="34"/>
      <c r="L25" s="34"/>
      <c r="M25" s="34"/>
      <c r="N25" s="35"/>
      <c r="O25" s="35"/>
      <c r="P25" s="34"/>
      <c r="Q25" s="34"/>
    </row>
    <row r="26" spans="1:17" ht="12.75" x14ac:dyDescent="0.25">
      <c r="A26" s="46" t="s">
        <v>586</v>
      </c>
      <c r="B26" s="51">
        <v>0</v>
      </c>
      <c r="C26" s="46" t="s">
        <v>599</v>
      </c>
      <c r="D26" s="52">
        <v>0.92081000000000002</v>
      </c>
      <c r="E26" s="52">
        <v>0.91391999999999995</v>
      </c>
      <c r="F26" s="52">
        <v>0.90622000000000003</v>
      </c>
      <c r="G26" s="52">
        <v>0.89405999999999997</v>
      </c>
      <c r="H26" s="52">
        <v>0.88722999999999996</v>
      </c>
      <c r="I26" s="52">
        <v>0.92434000000000005</v>
      </c>
      <c r="J26" s="35"/>
      <c r="K26" s="34"/>
      <c r="L26" s="34"/>
      <c r="M26" s="34"/>
      <c r="N26" s="35"/>
      <c r="O26" s="35"/>
      <c r="P26" s="34"/>
      <c r="Q26" s="34"/>
    </row>
    <row r="27" spans="1:17" x14ac:dyDescent="0.2">
      <c r="A27" s="47" t="s">
        <v>588</v>
      </c>
      <c r="B27" s="49">
        <v>15</v>
      </c>
      <c r="C27" s="47" t="s">
        <v>587</v>
      </c>
      <c r="D27" s="36">
        <v>1.196</v>
      </c>
      <c r="E27" s="36">
        <v>11.045999999999999</v>
      </c>
      <c r="F27" s="36">
        <v>17.062000000000001</v>
      </c>
      <c r="G27" s="36">
        <v>29.099</v>
      </c>
      <c r="H27" s="36">
        <v>53.18</v>
      </c>
      <c r="I27" s="36">
        <v>1.1990000000000001</v>
      </c>
    </row>
    <row r="28" spans="1:17" ht="12.75" x14ac:dyDescent="0.25">
      <c r="A28" s="46" t="s">
        <v>586</v>
      </c>
      <c r="B28" s="51">
        <v>0</v>
      </c>
      <c r="C28" s="46" t="s">
        <v>599</v>
      </c>
      <c r="D28" s="52">
        <v>0.92061999999999999</v>
      </c>
      <c r="E28" s="52">
        <v>0.90559999999999996</v>
      </c>
      <c r="F28" s="52">
        <v>0.89749999999999996</v>
      </c>
      <c r="G28" s="52">
        <v>0.8851</v>
      </c>
      <c r="H28" s="52">
        <v>0.87770999999999999</v>
      </c>
      <c r="I28" s="52">
        <v>0.9244</v>
      </c>
    </row>
    <row r="29" spans="1:17" x14ac:dyDescent="0.2">
      <c r="A29" s="47" t="s">
        <v>588</v>
      </c>
      <c r="B29" s="49">
        <v>15</v>
      </c>
      <c r="C29" s="47" t="s">
        <v>587</v>
      </c>
      <c r="D29" s="36">
        <v>1.196</v>
      </c>
      <c r="E29" s="36">
        <v>12.55</v>
      </c>
      <c r="F29" s="36">
        <v>18.565999999999999</v>
      </c>
      <c r="G29" s="36">
        <v>30.603999999999999</v>
      </c>
      <c r="H29" s="36">
        <v>54.689</v>
      </c>
      <c r="I29" s="36">
        <v>1.1990000000000001</v>
      </c>
      <c r="J29" s="35"/>
      <c r="K29" s="35"/>
      <c r="N29" s="35"/>
      <c r="O29" s="35"/>
      <c r="P29" s="34"/>
      <c r="Q29" s="34"/>
    </row>
    <row r="30" spans="1:17" ht="12.75" x14ac:dyDescent="0.25">
      <c r="A30" s="46" t="s">
        <v>586</v>
      </c>
      <c r="B30" s="51">
        <v>0</v>
      </c>
      <c r="C30" s="46" t="s">
        <v>599</v>
      </c>
      <c r="D30" s="52">
        <v>0.91103999999999996</v>
      </c>
      <c r="E30" s="52">
        <v>0.91901999999999995</v>
      </c>
      <c r="F30" s="52">
        <v>0.90417999999999998</v>
      </c>
      <c r="G30" s="52">
        <v>0.90310999999999997</v>
      </c>
      <c r="H30" s="52">
        <v>0.89485000000000003</v>
      </c>
      <c r="I30" s="52">
        <v>0.92005000000000003</v>
      </c>
      <c r="J30" s="35"/>
      <c r="K30" s="35"/>
      <c r="N30" s="35"/>
      <c r="O30" s="35"/>
      <c r="P30" s="34"/>
      <c r="Q30" s="34"/>
    </row>
    <row r="31" spans="1:17" x14ac:dyDescent="0.2">
      <c r="A31" s="33"/>
      <c r="B31" s="49"/>
      <c r="C31" s="53"/>
      <c r="Q31" s="34"/>
    </row>
    <row r="34" spans="1:50" s="36" customFormat="1" x14ac:dyDescent="0.2">
      <c r="A34" s="34"/>
      <c r="B34" s="34"/>
      <c r="C34" s="34"/>
      <c r="E34" s="35"/>
      <c r="F34" s="40"/>
      <c r="G34" s="40"/>
      <c r="H34" s="40"/>
      <c r="I34" s="40"/>
      <c r="J34" s="40"/>
      <c r="K34" s="40"/>
      <c r="L34" s="40"/>
      <c r="M34" s="40"/>
      <c r="N34" s="40"/>
      <c r="O34" s="40"/>
      <c r="P34" s="45"/>
      <c r="Q34" s="45"/>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row>
    <row r="35" spans="1:50" s="36" customFormat="1" x14ac:dyDescent="0.2">
      <c r="A35" s="34"/>
      <c r="B35" s="34"/>
      <c r="C35" s="34"/>
      <c r="E35" s="35"/>
      <c r="F35" s="40"/>
      <c r="G35" s="40"/>
      <c r="H35" s="40"/>
      <c r="I35" s="40"/>
      <c r="J35" s="40"/>
      <c r="K35" s="40"/>
      <c r="L35" s="40"/>
      <c r="M35" s="40"/>
      <c r="N35" s="40"/>
      <c r="O35" s="40"/>
      <c r="P35" s="45"/>
      <c r="Q35" s="45"/>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row>
    <row r="36" spans="1:50" s="36" customFormat="1" x14ac:dyDescent="0.2">
      <c r="A36" s="34"/>
      <c r="B36" s="34"/>
      <c r="C36" s="34"/>
      <c r="E36" s="35"/>
      <c r="F36" s="40"/>
      <c r="G36" s="40"/>
      <c r="H36" s="40"/>
      <c r="I36" s="40"/>
      <c r="J36" s="40"/>
      <c r="K36" s="40"/>
      <c r="L36" s="40"/>
      <c r="M36" s="40"/>
      <c r="N36" s="40"/>
      <c r="O36" s="40"/>
      <c r="P36" s="45"/>
      <c r="Q36" s="45"/>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row>
    <row r="37" spans="1:50" s="36" customFormat="1" x14ac:dyDescent="0.2">
      <c r="A37" s="34"/>
      <c r="B37" s="34"/>
      <c r="C37" s="34"/>
      <c r="E37" s="35"/>
      <c r="F37" s="40"/>
      <c r="G37" s="40"/>
      <c r="H37" s="40"/>
      <c r="I37" s="40"/>
      <c r="J37" s="40"/>
      <c r="K37" s="40"/>
      <c r="L37" s="40"/>
      <c r="M37" s="40"/>
      <c r="N37" s="40"/>
      <c r="O37" s="40"/>
      <c r="P37" s="45"/>
      <c r="Q37" s="45"/>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row>
    <row r="38" spans="1:50" s="36" customFormat="1" x14ac:dyDescent="0.2">
      <c r="A38" s="34"/>
      <c r="B38" s="34"/>
      <c r="C38" s="34"/>
      <c r="E38" s="35"/>
      <c r="F38" s="40"/>
      <c r="G38" s="40"/>
      <c r="H38" s="40"/>
      <c r="I38" s="40"/>
      <c r="J38" s="40"/>
      <c r="K38" s="40"/>
      <c r="L38" s="40"/>
      <c r="M38" s="40"/>
      <c r="N38" s="40"/>
      <c r="O38" s="40"/>
      <c r="P38" s="45"/>
      <c r="Q38" s="45"/>
      <c r="R38" s="34"/>
      <c r="S38" s="34"/>
      <c r="T38" s="34"/>
      <c r="U38" s="34"/>
      <c r="V38" s="34"/>
      <c r="W38" s="34"/>
      <c r="X38" s="34"/>
      <c r="Y38" s="34"/>
      <c r="Z38" s="34"/>
      <c r="AA38" s="34"/>
      <c r="AB38" s="34"/>
      <c r="AC38" s="34"/>
      <c r="AD38" s="34"/>
      <c r="AE38" s="34"/>
      <c r="AF38" s="34"/>
      <c r="AG38" s="34"/>
      <c r="AH38" s="34"/>
      <c r="AI38" s="34"/>
      <c r="AJ38" s="34"/>
    </row>
    <row r="39" spans="1:50" s="36" customFormat="1" x14ac:dyDescent="0.2">
      <c r="A39" s="34"/>
      <c r="B39" s="34"/>
      <c r="C39" s="34"/>
      <c r="E39" s="35"/>
      <c r="F39" s="40"/>
      <c r="G39" s="40"/>
      <c r="H39" s="40"/>
      <c r="I39" s="40"/>
      <c r="J39" s="40"/>
      <c r="K39" s="40"/>
      <c r="L39" s="40"/>
      <c r="M39" s="40"/>
      <c r="N39" s="40"/>
      <c r="O39" s="40"/>
      <c r="P39" s="45"/>
      <c r="Q39" s="45"/>
      <c r="R39" s="34"/>
      <c r="S39" s="34"/>
      <c r="T39" s="34"/>
      <c r="U39" s="34"/>
      <c r="V39" s="34"/>
      <c r="W39" s="34"/>
      <c r="X39" s="34"/>
      <c r="Y39" s="34"/>
      <c r="Z39" s="34"/>
      <c r="AA39" s="34"/>
      <c r="AB39" s="34"/>
      <c r="AC39" s="34"/>
      <c r="AD39" s="34"/>
      <c r="AE39" s="34"/>
      <c r="AF39" s="34"/>
      <c r="AG39" s="34"/>
      <c r="AH39" s="34"/>
      <c r="AI39" s="34"/>
      <c r="AJ39" s="34"/>
    </row>
    <row r="40" spans="1:50" x14ac:dyDescent="0.2">
      <c r="D40" s="35"/>
      <c r="G40" s="35"/>
      <c r="H40" s="35"/>
      <c r="I40" s="35"/>
      <c r="J40" s="35"/>
    </row>
    <row r="41" spans="1:50" x14ac:dyDescent="0.2">
      <c r="D41" s="35"/>
      <c r="G41" s="35"/>
      <c r="H41" s="35"/>
      <c r="I41" s="35"/>
      <c r="J41" s="35"/>
    </row>
    <row r="42" spans="1:50" x14ac:dyDescent="0.2">
      <c r="F42" s="55"/>
    </row>
    <row r="43" spans="1:50" x14ac:dyDescent="0.2">
      <c r="F43" s="55"/>
      <c r="P43" s="40"/>
      <c r="Q43" s="35"/>
    </row>
    <row r="44" spans="1:50" x14ac:dyDescent="0.2">
      <c r="F44" s="55"/>
      <c r="P44" s="40"/>
      <c r="Q44" s="40"/>
    </row>
    <row r="45" spans="1:50" x14ac:dyDescent="0.2">
      <c r="F45" s="55"/>
      <c r="P45" s="40"/>
      <c r="Q45" s="35"/>
    </row>
    <row r="46" spans="1:50" x14ac:dyDescent="0.2">
      <c r="F46" s="55"/>
      <c r="G46" s="35"/>
      <c r="H46" s="35"/>
      <c r="I46" s="35"/>
      <c r="J46" s="35"/>
      <c r="K46" s="35"/>
      <c r="L46" s="35"/>
      <c r="M46" s="35"/>
      <c r="N46" s="35"/>
      <c r="O46" s="35"/>
      <c r="P46" s="35"/>
      <c r="Q46" s="40"/>
    </row>
    <row r="47" spans="1:50" x14ac:dyDescent="0.2">
      <c r="F47" s="55"/>
      <c r="P47" s="40"/>
      <c r="Q47" s="35"/>
    </row>
    <row r="48" spans="1:50" x14ac:dyDescent="0.2">
      <c r="F48" s="55"/>
      <c r="P48" s="35"/>
      <c r="Q48" s="3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row r="83" spans="6:6" x14ac:dyDescent="0.2">
      <c r="F83" s="55"/>
    </row>
    <row r="84" spans="6:6" x14ac:dyDescent="0.2">
      <c r="F84" s="55"/>
    </row>
    <row r="85" spans="6:6" x14ac:dyDescent="0.2">
      <c r="F85" s="55"/>
    </row>
    <row r="86" spans="6:6" x14ac:dyDescent="0.2">
      <c r="F86" s="55"/>
    </row>
    <row r="87" spans="6:6" x14ac:dyDescent="0.2">
      <c r="F87" s="55"/>
    </row>
    <row r="88" spans="6:6" x14ac:dyDescent="0.2">
      <c r="F88" s="55"/>
    </row>
  </sheetData>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50088-E000-CD45-8F62-65898988F34A}">
  <dimension ref="A1:AE33"/>
  <sheetViews>
    <sheetView workbookViewId="0">
      <selection activeCell="K3" sqref="K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595</v>
      </c>
    </row>
    <row r="2" spans="1:31" x14ac:dyDescent="0.2">
      <c r="A2" s="29" t="s">
        <v>594</v>
      </c>
      <c r="D2" s="31"/>
      <c r="E2" s="31"/>
    </row>
    <row r="3" spans="1:31" x14ac:dyDescent="0.2">
      <c r="A3" s="29" t="s">
        <v>593</v>
      </c>
      <c r="D3" s="30">
        <v>6.1759999999999993</v>
      </c>
      <c r="E3" s="30">
        <v>1.048</v>
      </c>
      <c r="G3" s="32" t="s">
        <v>592</v>
      </c>
      <c r="H3" s="15">
        <v>0.4</v>
      </c>
      <c r="I3" s="15">
        <v>0.12</v>
      </c>
      <c r="K3" s="32" t="s">
        <v>591</v>
      </c>
      <c r="L3" s="15">
        <v>0.74</v>
      </c>
      <c r="M3" s="15">
        <v>0.27</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1.06600408772066</v>
      </c>
      <c r="E6" s="22">
        <v>1.12620220002721E-3</v>
      </c>
      <c r="F6" s="22">
        <v>0.286760296401675</v>
      </c>
      <c r="G6" s="22">
        <v>0.538113613564281</v>
      </c>
      <c r="H6" s="22">
        <v>1.2777346011333699</v>
      </c>
      <c r="I6" s="22">
        <v>2.0975583096236998</v>
      </c>
      <c r="J6" s="22">
        <v>3.2208339671019699</v>
      </c>
      <c r="K6" s="22">
        <v>4.4934919105391504</v>
      </c>
      <c r="L6" s="22">
        <v>5.4778931018369201</v>
      </c>
      <c r="M6" s="22">
        <v>6.1759685272894904</v>
      </c>
      <c r="N6" s="22">
        <v>1.1064798233467701E-2</v>
      </c>
      <c r="O6" s="22">
        <v>0.27909804156435303</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1.50955571344267</v>
      </c>
      <c r="E8" s="22">
        <v>8.0015782280048707E-3</v>
      </c>
      <c r="F8" s="22">
        <v>0.27382161385418802</v>
      </c>
      <c r="G8" s="22">
        <v>0.52074352445407401</v>
      </c>
      <c r="H8" s="22">
        <v>1.29693305902294</v>
      </c>
      <c r="I8" s="22">
        <v>2.18226752769896</v>
      </c>
      <c r="J8" s="22">
        <v>3.2477394875950898</v>
      </c>
      <c r="K8" s="22">
        <v>4.2849505741169498</v>
      </c>
      <c r="L8" s="22">
        <v>5.2241061208356703</v>
      </c>
      <c r="M8" s="22">
        <v>5.6000944310529102</v>
      </c>
      <c r="N8" s="22">
        <v>2.56898326353933E-2</v>
      </c>
      <c r="O8" s="22">
        <v>0.286161720885383</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1.3899184758121801</v>
      </c>
      <c r="E10" s="22">
        <v>5.9575748457951E-3</v>
      </c>
      <c r="F10" s="22">
        <v>0.27149898816763601</v>
      </c>
      <c r="G10" s="22">
        <v>0.50628412740221496</v>
      </c>
      <c r="H10" s="22">
        <v>1.29848305686794</v>
      </c>
      <c r="I10" s="22">
        <v>2.16233226578019</v>
      </c>
      <c r="J10" s="22">
        <v>3.1935773076551301</v>
      </c>
      <c r="K10" s="22">
        <v>4.31423138913516</v>
      </c>
      <c r="L10" s="22">
        <v>5.3243938440443497</v>
      </c>
      <c r="M10" s="22">
        <v>5.7670550982644198</v>
      </c>
      <c r="N10" s="22">
        <v>1.9278577400943499E-2</v>
      </c>
      <c r="O10" s="22">
        <v>0.28066076388133498</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0.95849156888188203</v>
      </c>
      <c r="E12" s="22">
        <v>0.97770450075205395</v>
      </c>
      <c r="F12" s="22">
        <v>0.94981095731735099</v>
      </c>
      <c r="G12" s="22">
        <v>0.95933299220225898</v>
      </c>
      <c r="H12" s="22">
        <v>0.91507425556215904</v>
      </c>
      <c r="I12" s="22">
        <v>0.96184373851248794</v>
      </c>
      <c r="J12" s="22">
        <v>0.93322481066114704</v>
      </c>
      <c r="K12" s="22">
        <v>0.92333204806786195</v>
      </c>
      <c r="L12" s="22">
        <v>0.91969921411576505</v>
      </c>
      <c r="M12" s="22">
        <v>0.91137886526713496</v>
      </c>
      <c r="N12" s="22">
        <v>0.89011037013308503</v>
      </c>
      <c r="O12" s="22">
        <v>0.84977583402927304</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0.95621067301624996</v>
      </c>
      <c r="E14" s="14">
        <v>0.94475126709988999</v>
      </c>
      <c r="F14" s="14">
        <v>0.94026522727455297</v>
      </c>
      <c r="G14" s="14">
        <v>0.95237270356362702</v>
      </c>
      <c r="H14" s="14">
        <v>0.97714535193958896</v>
      </c>
      <c r="I14" s="14">
        <v>0.95462133592767795</v>
      </c>
      <c r="J14" s="14">
        <v>0.92455446441258604</v>
      </c>
      <c r="K14" s="14">
        <v>0.94331295083158995</v>
      </c>
      <c r="L14" s="14">
        <v>0.92995168306660003</v>
      </c>
      <c r="M14" s="14">
        <v>0.90345977035487302</v>
      </c>
      <c r="N14" s="14">
        <v>0.86180973760077895</v>
      </c>
      <c r="O14" s="14">
        <v>0.84149046765387203</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0.96880434677395899</v>
      </c>
      <c r="E16" s="14">
        <v>0.95185757940997096</v>
      </c>
      <c r="F16" s="14">
        <v>0.93894542090656796</v>
      </c>
      <c r="G16" s="14">
        <v>0.96883465609095398</v>
      </c>
      <c r="H16" s="14">
        <v>0.92960672090070795</v>
      </c>
      <c r="I16" s="14">
        <v>0.95393113924373796</v>
      </c>
      <c r="J16" s="14">
        <v>0.94048447242890099</v>
      </c>
      <c r="K16" s="14">
        <v>0.902017904805135</v>
      </c>
      <c r="L16" s="14">
        <v>0.87331278664699097</v>
      </c>
      <c r="M16" s="14">
        <v>0.85535863353239605</v>
      </c>
      <c r="N16" s="14">
        <v>0.78459962118028903</v>
      </c>
      <c r="O16" s="14">
        <v>0.67677637253242395</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0.97344877675715802</v>
      </c>
      <c r="E18" s="14">
        <v>0.93343874899682999</v>
      </c>
      <c r="F18" s="14">
        <v>0.92587379927546298</v>
      </c>
      <c r="G18" s="14">
        <v>0.99994721431811595</v>
      </c>
      <c r="H18" s="14">
        <v>0.91505001243078998</v>
      </c>
      <c r="I18" s="14">
        <v>0.93794429581887695</v>
      </c>
      <c r="J18" s="14">
        <v>0.88685181252605305</v>
      </c>
      <c r="K18" s="14">
        <v>0.84448540107481895</v>
      </c>
      <c r="L18" s="14">
        <v>0.80686097230593701</v>
      </c>
      <c r="M18" s="14">
        <v>0.71843737575837896</v>
      </c>
      <c r="N18" s="14">
        <v>0.63808226623404296</v>
      </c>
      <c r="O18" s="14">
        <v>0.54987889150103297</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0.93774244957293096</v>
      </c>
      <c r="E20" s="14">
        <v>0.91845095674493904</v>
      </c>
      <c r="F20" s="14">
        <v>0.941898024389623</v>
      </c>
      <c r="G20" s="14">
        <v>0.91125341809428095</v>
      </c>
      <c r="H20" s="14">
        <v>0.92232561368836297</v>
      </c>
      <c r="I20" s="14">
        <v>0.87408456909571797</v>
      </c>
      <c r="J20" s="14">
        <v>0.82254740511753799</v>
      </c>
      <c r="K20" s="14">
        <v>0.74280418351372901</v>
      </c>
      <c r="L20" s="14">
        <v>0.65454018619476095</v>
      </c>
      <c r="M20" s="14">
        <v>0.56226095364016704</v>
      </c>
      <c r="N20" s="14">
        <v>0.45886943893621601</v>
      </c>
      <c r="O20" s="14">
        <v>0.32984876926634099</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0.846391998512526</v>
      </c>
      <c r="E22" s="14">
        <v>0.82226072502416903</v>
      </c>
      <c r="F22" s="14">
        <v>0.82932596472415798</v>
      </c>
      <c r="G22" s="14">
        <v>0.70452606048773203</v>
      </c>
      <c r="H22" s="14">
        <v>0.66211042349143501</v>
      </c>
      <c r="I22" s="14">
        <v>0.53290483286257595</v>
      </c>
      <c r="J22" s="14">
        <v>0.428003921468468</v>
      </c>
      <c r="K22" s="14">
        <v>0.30518780211931201</v>
      </c>
      <c r="L22" s="25">
        <v>0.22753203681121401</v>
      </c>
      <c r="M22" s="25">
        <v>0.14016016577805601</v>
      </c>
      <c r="N22" s="25">
        <v>7.8247417762522697E-2</v>
      </c>
      <c r="O22" s="25">
        <v>4.0885623135877999E-2</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0.63839966804700998</v>
      </c>
      <c r="E24" s="14">
        <v>0.50152601132562702</v>
      </c>
      <c r="F24" s="14">
        <v>0.42387755102040803</v>
      </c>
      <c r="G24" s="14">
        <v>0.33730043792338699</v>
      </c>
      <c r="H24" s="14">
        <v>0.24770413681443701</v>
      </c>
      <c r="I24" s="14">
        <v>0.16366960879478101</v>
      </c>
      <c r="J24" s="25">
        <v>0.1016706509937</v>
      </c>
      <c r="K24" s="25">
        <v>4.81134227301648E-2</v>
      </c>
      <c r="L24" s="14"/>
      <c r="M24" s="14"/>
      <c r="N24" s="14"/>
      <c r="O24" s="14"/>
    </row>
    <row r="25" spans="1:15" x14ac:dyDescent="0.2">
      <c r="A25" s="20" t="s">
        <v>588</v>
      </c>
      <c r="B25" s="21">
        <v>15</v>
      </c>
      <c r="C25" s="20" t="s">
        <v>587</v>
      </c>
      <c r="D25" s="26">
        <v>1.5049999999999999</v>
      </c>
      <c r="E25" s="19">
        <v>13.353999999999999</v>
      </c>
      <c r="F25" s="19">
        <v>19.376000000000001</v>
      </c>
      <c r="G25" s="19">
        <v>31.414000000000001</v>
      </c>
      <c r="H25" s="19">
        <v>55.488</v>
      </c>
      <c r="I25" s="14">
        <v>1.508</v>
      </c>
      <c r="J25" s="14"/>
      <c r="K25" s="14"/>
      <c r="L25" s="14"/>
      <c r="M25" s="14"/>
      <c r="N25" s="14"/>
      <c r="O25" s="14"/>
    </row>
    <row r="26" spans="1:15" ht="12.75" x14ac:dyDescent="0.25">
      <c r="A26" s="17" t="s">
        <v>586</v>
      </c>
      <c r="B26" s="24">
        <v>0</v>
      </c>
      <c r="C26" s="23" t="s">
        <v>585</v>
      </c>
      <c r="D26" s="22">
        <v>0.94815299439320699</v>
      </c>
      <c r="E26" s="22">
        <v>0.90572752284552105</v>
      </c>
      <c r="F26" s="22">
        <v>0.935188833495738</v>
      </c>
      <c r="G26" s="22">
        <v>0.92352940509259496</v>
      </c>
      <c r="H26" s="22">
        <v>0.88331676291054095</v>
      </c>
      <c r="I26" s="14">
        <v>0.97937644131534396</v>
      </c>
      <c r="J26" s="14"/>
      <c r="K26" s="14"/>
      <c r="L26" s="14"/>
      <c r="M26" s="14"/>
      <c r="N26" s="14"/>
      <c r="O26" s="14"/>
    </row>
    <row r="27" spans="1:15" x14ac:dyDescent="0.2">
      <c r="A27" s="20" t="s">
        <v>588</v>
      </c>
      <c r="B27" s="21">
        <v>15</v>
      </c>
      <c r="C27" s="20" t="s">
        <v>587</v>
      </c>
      <c r="D27" s="26">
        <v>1.504</v>
      </c>
      <c r="E27" s="19">
        <v>14.856999999999999</v>
      </c>
      <c r="F27" s="19">
        <v>20.881</v>
      </c>
      <c r="G27" s="19">
        <v>32.920999999999999</v>
      </c>
      <c r="H27" s="19">
        <v>56.999000000000002</v>
      </c>
      <c r="I27" s="14">
        <v>1.508</v>
      </c>
      <c r="J27" s="14"/>
      <c r="K27" s="14"/>
      <c r="L27" s="14"/>
      <c r="M27" s="14"/>
      <c r="N27" s="14"/>
      <c r="O27" s="14"/>
    </row>
    <row r="28" spans="1:15" ht="12.75" x14ac:dyDescent="0.25">
      <c r="A28" s="17" t="s">
        <v>586</v>
      </c>
      <c r="B28" s="24">
        <v>0</v>
      </c>
      <c r="C28" s="23" t="s">
        <v>585</v>
      </c>
      <c r="D28" s="22">
        <v>0.94163839120553905</v>
      </c>
      <c r="E28" s="22">
        <v>0.91979017925879403</v>
      </c>
      <c r="F28" s="22">
        <v>0.95389162498818902</v>
      </c>
      <c r="G28" s="22">
        <v>0.93084941812913002</v>
      </c>
      <c r="H28" s="22">
        <v>0.87819237967941399</v>
      </c>
      <c r="I28" s="14">
        <v>0.93726388883336598</v>
      </c>
      <c r="J28" s="14"/>
      <c r="K28" s="14"/>
      <c r="L28" s="14"/>
      <c r="M28" s="14"/>
      <c r="N28" s="14"/>
      <c r="O28" s="14"/>
    </row>
    <row r="29" spans="1:15" x14ac:dyDescent="0.2">
      <c r="A29" s="20" t="s">
        <v>588</v>
      </c>
      <c r="B29" s="21">
        <v>15</v>
      </c>
      <c r="C29" s="20" t="s">
        <v>587</v>
      </c>
      <c r="D29" s="26">
        <v>1.5049999999999999</v>
      </c>
      <c r="E29" s="19">
        <v>16.356999999999999</v>
      </c>
      <c r="F29" s="19">
        <v>22.387</v>
      </c>
      <c r="G29" s="19">
        <v>34.43</v>
      </c>
      <c r="H29" s="19">
        <v>58.506999999999998</v>
      </c>
      <c r="I29" s="14">
        <v>1.5089999999999999</v>
      </c>
      <c r="J29" s="14"/>
      <c r="K29" s="14"/>
      <c r="L29" s="14"/>
      <c r="M29" s="14"/>
      <c r="N29" s="14"/>
      <c r="O29" s="14"/>
    </row>
    <row r="30" spans="1:15" ht="12.75" x14ac:dyDescent="0.25">
      <c r="A30" s="17" t="s">
        <v>586</v>
      </c>
      <c r="B30" s="18">
        <v>0</v>
      </c>
      <c r="C30" s="17" t="s">
        <v>585</v>
      </c>
      <c r="D30" s="16">
        <v>0.95299737104068605</v>
      </c>
      <c r="E30" s="16">
        <v>0.92612450573789096</v>
      </c>
      <c r="F30" s="16">
        <v>0.91358778121080098</v>
      </c>
      <c r="G30" s="16">
        <v>0.92317073442293396</v>
      </c>
      <c r="H30" s="16">
        <v>0.89644056631679403</v>
      </c>
      <c r="I30" s="14">
        <v>0.99665828518344501</v>
      </c>
      <c r="J30" s="14"/>
      <c r="K30" s="14"/>
      <c r="L30" s="14"/>
      <c r="M30" s="14"/>
      <c r="N30" s="14"/>
      <c r="O30" s="14"/>
    </row>
    <row r="33" s="14" customFormat="1" x14ac:dyDescent="0.2"/>
  </sheetData>
  <pageMargins left="0.7" right="0.7"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4FB16-703C-304E-8D4B-88969B6CAC90}">
  <dimension ref="A1:AE33"/>
  <sheetViews>
    <sheetView workbookViewId="0">
      <selection activeCell="K3" sqref="K3"/>
    </sheetView>
  </sheetViews>
  <sheetFormatPr defaultColWidth="5" defaultRowHeight="11.25" x14ac:dyDescent="0.2"/>
  <cols>
    <col min="1" max="1" width="7.85546875" style="14" customWidth="1"/>
    <col min="2" max="2" width="5" style="14" customWidth="1"/>
    <col min="3" max="3" width="6" style="14" bestFit="1" customWidth="1"/>
    <col min="4" max="6" width="5.85546875" style="15" customWidth="1"/>
    <col min="7" max="7" width="6.140625" style="15" customWidth="1"/>
    <col min="8" max="15" width="6.28515625" style="15" customWidth="1"/>
    <col min="16" max="16" width="6.42578125" style="14" bestFit="1" customWidth="1"/>
    <col min="17" max="254" width="8.85546875" style="14" customWidth="1"/>
    <col min="255" max="255" width="7.85546875" style="14" customWidth="1"/>
    <col min="256" max="16384" width="5" style="14"/>
  </cols>
  <sheetData>
    <row r="1" spans="1:31" x14ac:dyDescent="0.2">
      <c r="A1" s="29" t="s">
        <v>595</v>
      </c>
    </row>
    <row r="2" spans="1:31" x14ac:dyDescent="0.2">
      <c r="A2" s="29" t="s">
        <v>594</v>
      </c>
      <c r="D2" s="31"/>
      <c r="E2" s="31"/>
    </row>
    <row r="3" spans="1:31" x14ac:dyDescent="0.2">
      <c r="A3" s="29" t="s">
        <v>593</v>
      </c>
      <c r="D3" s="30">
        <v>6.1759999999999993</v>
      </c>
      <c r="E3" s="30">
        <v>1.048</v>
      </c>
      <c r="G3" s="32" t="s">
        <v>592</v>
      </c>
      <c r="H3" s="15">
        <v>0.4</v>
      </c>
      <c r="I3" s="15">
        <v>0.12</v>
      </c>
      <c r="K3" s="32" t="s">
        <v>591</v>
      </c>
      <c r="L3" s="15">
        <v>0.74</v>
      </c>
      <c r="M3" s="15">
        <v>0.27</v>
      </c>
    </row>
    <row r="4" spans="1:31" x14ac:dyDescent="0.2">
      <c r="A4" s="29" t="s">
        <v>590</v>
      </c>
    </row>
    <row r="5" spans="1:31" x14ac:dyDescent="0.2">
      <c r="A5" s="20" t="s">
        <v>588</v>
      </c>
      <c r="B5" s="21">
        <v>15</v>
      </c>
      <c r="C5" s="20" t="s">
        <v>587</v>
      </c>
      <c r="D5" s="19" t="s">
        <v>589</v>
      </c>
      <c r="E5" s="19">
        <v>0</v>
      </c>
      <c r="F5" s="19">
        <v>0.25</v>
      </c>
      <c r="G5" s="19">
        <v>0.5</v>
      </c>
      <c r="H5" s="19">
        <v>1.5</v>
      </c>
      <c r="I5" s="19">
        <v>3</v>
      </c>
      <c r="J5" s="19">
        <v>6</v>
      </c>
      <c r="K5" s="19">
        <v>12</v>
      </c>
      <c r="L5" s="19">
        <v>24</v>
      </c>
      <c r="M5" s="19">
        <v>48</v>
      </c>
      <c r="N5" s="19">
        <v>0</v>
      </c>
      <c r="O5" s="19">
        <v>0.25</v>
      </c>
      <c r="Q5" s="28"/>
    </row>
    <row r="6" spans="1:31" ht="12.75" x14ac:dyDescent="0.25">
      <c r="A6" s="17" t="s">
        <v>586</v>
      </c>
      <c r="B6" s="27">
        <v>0.105</v>
      </c>
      <c r="C6" s="23" t="s">
        <v>585</v>
      </c>
      <c r="D6" s="22">
        <v>1.15444250746116</v>
      </c>
      <c r="E6" s="22">
        <v>4.1157281442755602E-3</v>
      </c>
      <c r="F6" s="22">
        <v>0.28259298082816398</v>
      </c>
      <c r="G6" s="22">
        <v>0.51826776978691103</v>
      </c>
      <c r="H6" s="22">
        <v>1.1955684200224499</v>
      </c>
      <c r="I6" s="22">
        <v>1.95057815657554</v>
      </c>
      <c r="J6" s="22">
        <v>2.8781885307197501</v>
      </c>
      <c r="K6" s="22">
        <v>3.90531120473115</v>
      </c>
      <c r="L6" s="22">
        <v>4.6531509809038001</v>
      </c>
      <c r="M6" s="22">
        <v>5.0868129726603497</v>
      </c>
      <c r="N6" s="22">
        <v>1.5944102990980299E-2</v>
      </c>
      <c r="O6" s="22">
        <v>0.27559351742654398</v>
      </c>
      <c r="Q6" s="28"/>
    </row>
    <row r="7" spans="1:31" x14ac:dyDescent="0.2">
      <c r="A7" s="20" t="s">
        <v>588</v>
      </c>
      <c r="B7" s="21">
        <v>15</v>
      </c>
      <c r="C7" s="20" t="s">
        <v>587</v>
      </c>
      <c r="D7" s="19" t="s">
        <v>589</v>
      </c>
      <c r="E7" s="19">
        <v>0</v>
      </c>
      <c r="F7" s="19">
        <v>0.25</v>
      </c>
      <c r="G7" s="19">
        <v>0.5</v>
      </c>
      <c r="H7" s="19">
        <v>1.5</v>
      </c>
      <c r="I7" s="19">
        <v>3</v>
      </c>
      <c r="J7" s="19">
        <v>6</v>
      </c>
      <c r="K7" s="19">
        <v>12</v>
      </c>
      <c r="L7" s="19">
        <v>24</v>
      </c>
      <c r="M7" s="19">
        <v>48</v>
      </c>
      <c r="N7" s="19">
        <v>0</v>
      </c>
      <c r="O7" s="19">
        <v>0.25</v>
      </c>
      <c r="T7" s="22"/>
      <c r="U7" s="22"/>
      <c r="V7" s="22"/>
      <c r="W7" s="22"/>
      <c r="X7" s="22"/>
      <c r="Y7" s="22"/>
      <c r="Z7" s="22"/>
      <c r="AA7" s="22"/>
      <c r="AB7" s="22"/>
      <c r="AC7" s="22"/>
      <c r="AD7" s="22"/>
      <c r="AE7" s="22"/>
    </row>
    <row r="8" spans="1:31" ht="12.75" x14ac:dyDescent="0.25">
      <c r="A8" s="17" t="s">
        <v>586</v>
      </c>
      <c r="B8" s="27">
        <v>0.105</v>
      </c>
      <c r="C8" s="23" t="s">
        <v>585</v>
      </c>
      <c r="D8" s="22">
        <v>1.77762790634865</v>
      </c>
      <c r="E8" s="22">
        <v>6.4846149945040404E-3</v>
      </c>
      <c r="F8" s="22">
        <v>0.28056504914098901</v>
      </c>
      <c r="G8" s="22">
        <v>0.51888635151093099</v>
      </c>
      <c r="H8" s="22">
        <v>1.21859959113779</v>
      </c>
      <c r="I8" s="22">
        <v>1.9282853544957299</v>
      </c>
      <c r="J8" s="22">
        <v>3.0090100624299501</v>
      </c>
      <c r="K8" s="22">
        <v>3.9486220617759802</v>
      </c>
      <c r="L8" s="22">
        <v>4.6231827424391598</v>
      </c>
      <c r="M8" s="22">
        <v>5.2935916406140997</v>
      </c>
      <c r="N8" s="22">
        <v>2.0163736738841899E-2</v>
      </c>
      <c r="O8" s="22">
        <v>0.28925029976184902</v>
      </c>
    </row>
    <row r="9" spans="1:31" x14ac:dyDescent="0.2">
      <c r="A9" s="20" t="s">
        <v>588</v>
      </c>
      <c r="B9" s="21">
        <v>15</v>
      </c>
      <c r="C9" s="20" t="s">
        <v>587</v>
      </c>
      <c r="D9" s="19" t="s">
        <v>589</v>
      </c>
      <c r="E9" s="19">
        <v>0</v>
      </c>
      <c r="F9" s="19">
        <v>0.25</v>
      </c>
      <c r="G9" s="19">
        <v>0.5</v>
      </c>
      <c r="H9" s="19">
        <v>1.5</v>
      </c>
      <c r="I9" s="19">
        <v>3</v>
      </c>
      <c r="J9" s="19">
        <v>6</v>
      </c>
      <c r="K9" s="19">
        <v>12</v>
      </c>
      <c r="L9" s="19">
        <v>24</v>
      </c>
      <c r="M9" s="19">
        <v>48</v>
      </c>
      <c r="N9" s="19">
        <v>0</v>
      </c>
      <c r="O9" s="19">
        <v>0.25</v>
      </c>
      <c r="T9" s="22"/>
      <c r="U9" s="22"/>
      <c r="V9" s="22"/>
      <c r="W9" s="22"/>
      <c r="X9" s="22"/>
      <c r="Y9" s="22"/>
      <c r="Z9" s="22"/>
      <c r="AA9" s="22"/>
      <c r="AB9" s="22"/>
      <c r="AC9" s="22"/>
      <c r="AD9" s="22"/>
      <c r="AE9" s="22"/>
    </row>
    <row r="10" spans="1:31" ht="12.75" x14ac:dyDescent="0.25">
      <c r="A10" s="17" t="s">
        <v>586</v>
      </c>
      <c r="B10" s="27">
        <v>0.105</v>
      </c>
      <c r="C10" s="23" t="s">
        <v>585</v>
      </c>
      <c r="D10" s="22">
        <v>1.4101929067994301</v>
      </c>
      <c r="E10" s="22">
        <v>7.5548926457177402E-3</v>
      </c>
      <c r="F10" s="22">
        <v>0.26377034969274499</v>
      </c>
      <c r="G10" s="22">
        <v>0.49323503347166597</v>
      </c>
      <c r="H10" s="22">
        <v>1.23783864466456</v>
      </c>
      <c r="I10" s="22">
        <v>1.9866733693648999</v>
      </c>
      <c r="J10" s="22">
        <v>2.8891681723036098</v>
      </c>
      <c r="K10" s="22">
        <v>3.77798180209362</v>
      </c>
      <c r="L10" s="22">
        <v>4.5897699293679004</v>
      </c>
      <c r="M10" s="22">
        <v>4.9763817686139102</v>
      </c>
      <c r="N10" s="22">
        <v>2.16601387511406E-2</v>
      </c>
      <c r="O10" s="22">
        <v>0.27253297793827902</v>
      </c>
    </row>
    <row r="11" spans="1:31" x14ac:dyDescent="0.2">
      <c r="A11" s="20" t="s">
        <v>588</v>
      </c>
      <c r="B11" s="21">
        <v>170</v>
      </c>
      <c r="C11" s="20" t="s">
        <v>587</v>
      </c>
      <c r="D11" s="19">
        <v>0</v>
      </c>
      <c r="E11" s="19">
        <v>0.01</v>
      </c>
      <c r="F11" s="19">
        <v>0.02</v>
      </c>
      <c r="G11" s="19">
        <v>0.04</v>
      </c>
      <c r="H11" s="19">
        <v>0.08</v>
      </c>
      <c r="I11" s="19">
        <v>0.16</v>
      </c>
      <c r="J11" s="19">
        <v>0.32</v>
      </c>
      <c r="K11" s="19">
        <v>0.64</v>
      </c>
      <c r="L11" s="19">
        <v>1.28</v>
      </c>
      <c r="M11" s="19">
        <v>2.56</v>
      </c>
      <c r="N11" s="19">
        <v>5.12</v>
      </c>
      <c r="O11" s="19">
        <v>10.24</v>
      </c>
      <c r="T11" s="22"/>
      <c r="U11" s="22"/>
      <c r="V11" s="22"/>
      <c r="W11" s="22"/>
      <c r="X11" s="22"/>
      <c r="Y11" s="22"/>
      <c r="Z11" s="22"/>
      <c r="AA11" s="22"/>
      <c r="AB11" s="22"/>
      <c r="AC11" s="22"/>
      <c r="AD11" s="22"/>
      <c r="AE11" s="22"/>
    </row>
    <row r="12" spans="1:31" ht="12.75" x14ac:dyDescent="0.25">
      <c r="A12" s="17" t="s">
        <v>586</v>
      </c>
      <c r="B12" s="24">
        <v>0</v>
      </c>
      <c r="C12" s="23" t="s">
        <v>585</v>
      </c>
      <c r="D12" s="22">
        <v>0.96104697258781502</v>
      </c>
      <c r="E12" s="22">
        <v>0.93128772868188303</v>
      </c>
      <c r="F12" s="22">
        <v>0.92952544306441498</v>
      </c>
      <c r="G12" s="22">
        <v>0.90950397352949897</v>
      </c>
      <c r="H12" s="22">
        <v>0.92000150895595101</v>
      </c>
      <c r="I12" s="22">
        <v>0.915118135471503</v>
      </c>
      <c r="J12" s="22">
        <v>0.90098923942403497</v>
      </c>
      <c r="K12" s="22">
        <v>0.89686227492523996</v>
      </c>
      <c r="L12" s="22">
        <v>0.864542360635976</v>
      </c>
      <c r="M12" s="22">
        <v>0.84534403771519295</v>
      </c>
      <c r="N12" s="22">
        <v>0.88584394754992202</v>
      </c>
      <c r="O12" s="22">
        <v>0.84510842251191498</v>
      </c>
    </row>
    <row r="13" spans="1:31" x14ac:dyDescent="0.2">
      <c r="A13" s="20" t="s">
        <v>588</v>
      </c>
      <c r="B13" s="21">
        <v>190</v>
      </c>
      <c r="C13" s="20" t="s">
        <v>587</v>
      </c>
      <c r="D13" s="19">
        <v>0</v>
      </c>
      <c r="E13" s="19">
        <v>0.01</v>
      </c>
      <c r="F13" s="19">
        <v>0.02</v>
      </c>
      <c r="G13" s="19">
        <v>0.04</v>
      </c>
      <c r="H13" s="19">
        <v>0.08</v>
      </c>
      <c r="I13" s="19">
        <v>0.16</v>
      </c>
      <c r="J13" s="19">
        <v>0.32</v>
      </c>
      <c r="K13" s="19">
        <v>0.64</v>
      </c>
      <c r="L13" s="19">
        <v>1.28</v>
      </c>
      <c r="M13" s="19">
        <v>2.56</v>
      </c>
      <c r="N13" s="19">
        <v>5.12</v>
      </c>
      <c r="O13" s="19">
        <v>10.24</v>
      </c>
    </row>
    <row r="14" spans="1:31" ht="12.75" x14ac:dyDescent="0.25">
      <c r="A14" s="17" t="s">
        <v>586</v>
      </c>
      <c r="B14" s="24">
        <v>0</v>
      </c>
      <c r="C14" s="23" t="s">
        <v>585</v>
      </c>
      <c r="D14" s="14">
        <v>0.928008141942256</v>
      </c>
      <c r="E14" s="14">
        <v>0.92225022851286598</v>
      </c>
      <c r="F14" s="14">
        <v>0.93178839643223099</v>
      </c>
      <c r="G14" s="14">
        <v>0.90188517398975698</v>
      </c>
      <c r="H14" s="14">
        <v>0.91657854204113498</v>
      </c>
      <c r="I14" s="14">
        <v>0.90408801178561204</v>
      </c>
      <c r="J14" s="14">
        <v>0.88182365756258996</v>
      </c>
      <c r="K14" s="14">
        <v>0.88639527771766902</v>
      </c>
      <c r="L14" s="14">
        <v>0.87160053322631703</v>
      </c>
      <c r="M14" s="14">
        <v>0.840771671368166</v>
      </c>
      <c r="N14" s="14">
        <v>0.84940261635439995</v>
      </c>
      <c r="O14" s="14">
        <v>0.79849236825580805</v>
      </c>
    </row>
    <row r="15" spans="1:31" x14ac:dyDescent="0.2">
      <c r="A15" s="20" t="s">
        <v>588</v>
      </c>
      <c r="B15" s="21">
        <v>210</v>
      </c>
      <c r="C15" s="20" t="s">
        <v>587</v>
      </c>
      <c r="D15" s="19">
        <v>0</v>
      </c>
      <c r="E15" s="19">
        <v>0.01</v>
      </c>
      <c r="F15" s="19">
        <v>0.02</v>
      </c>
      <c r="G15" s="19">
        <v>0.04</v>
      </c>
      <c r="H15" s="19">
        <v>0.08</v>
      </c>
      <c r="I15" s="19">
        <v>0.16</v>
      </c>
      <c r="J15" s="19">
        <v>0.32</v>
      </c>
      <c r="K15" s="19">
        <v>0.64</v>
      </c>
      <c r="L15" s="19">
        <v>1.28</v>
      </c>
      <c r="M15" s="19">
        <v>2.56</v>
      </c>
      <c r="N15" s="19">
        <v>5.12</v>
      </c>
      <c r="O15" s="19">
        <v>10.24</v>
      </c>
    </row>
    <row r="16" spans="1:31" ht="12.75" x14ac:dyDescent="0.25">
      <c r="A16" s="17" t="s">
        <v>586</v>
      </c>
      <c r="B16" s="24">
        <v>0</v>
      </c>
      <c r="C16" s="23" t="s">
        <v>585</v>
      </c>
      <c r="D16" s="14">
        <v>0.93168794763428697</v>
      </c>
      <c r="E16" s="14">
        <v>0.92682358563240697</v>
      </c>
      <c r="F16" s="14">
        <v>0.91380731358174605</v>
      </c>
      <c r="G16" s="14">
        <v>0.93151617685323695</v>
      </c>
      <c r="H16" s="14">
        <v>0.91069015648702101</v>
      </c>
      <c r="I16" s="14">
        <v>0.91595114161714297</v>
      </c>
      <c r="J16" s="14">
        <v>0.88637735912039395</v>
      </c>
      <c r="K16" s="14">
        <v>0.85170999256589697</v>
      </c>
      <c r="L16" s="14">
        <v>0.838280836315207</v>
      </c>
      <c r="M16" s="14">
        <v>0.78251771309845597</v>
      </c>
      <c r="N16" s="14">
        <v>0.77746221465693</v>
      </c>
      <c r="O16" s="14">
        <v>0.70461517111675898</v>
      </c>
    </row>
    <row r="17" spans="1:15" x14ac:dyDescent="0.2">
      <c r="A17" s="20" t="s">
        <v>588</v>
      </c>
      <c r="B17" s="21">
        <v>230</v>
      </c>
      <c r="C17" s="20" t="s">
        <v>587</v>
      </c>
      <c r="D17" s="19">
        <v>0</v>
      </c>
      <c r="E17" s="19">
        <v>0.01</v>
      </c>
      <c r="F17" s="19">
        <v>0.02</v>
      </c>
      <c r="G17" s="19">
        <v>0.04</v>
      </c>
      <c r="H17" s="19">
        <v>0.08</v>
      </c>
      <c r="I17" s="19">
        <v>0.16</v>
      </c>
      <c r="J17" s="19">
        <v>0.32</v>
      </c>
      <c r="K17" s="26">
        <v>0.64</v>
      </c>
      <c r="L17" s="19">
        <v>1.28</v>
      </c>
      <c r="M17" s="19">
        <v>2.56</v>
      </c>
      <c r="N17" s="19">
        <v>5.12</v>
      </c>
      <c r="O17" s="19">
        <v>10.24</v>
      </c>
    </row>
    <row r="18" spans="1:15" ht="12.75" x14ac:dyDescent="0.25">
      <c r="A18" s="17" t="s">
        <v>586</v>
      </c>
      <c r="B18" s="24">
        <v>0</v>
      </c>
      <c r="C18" s="23" t="s">
        <v>585</v>
      </c>
      <c r="D18" s="14">
        <v>0.90695622787128105</v>
      </c>
      <c r="E18" s="14">
        <v>0.92367790691028795</v>
      </c>
      <c r="F18" s="14">
        <v>0.88335502049681502</v>
      </c>
      <c r="G18" s="14">
        <v>0.90213075903068496</v>
      </c>
      <c r="H18" s="14">
        <v>0.87592263258481595</v>
      </c>
      <c r="I18" s="14">
        <v>0.89105237719722197</v>
      </c>
      <c r="J18" s="14">
        <v>0.86892500900145198</v>
      </c>
      <c r="K18" s="14">
        <v>0.82026005726892903</v>
      </c>
      <c r="L18" s="14">
        <v>0.79967125268160499</v>
      </c>
      <c r="M18" s="14">
        <v>0.71036738135879796</v>
      </c>
      <c r="N18" s="14">
        <v>0.67022787227717995</v>
      </c>
      <c r="O18" s="14">
        <v>0.59242523277218995</v>
      </c>
    </row>
    <row r="19" spans="1:15" x14ac:dyDescent="0.2">
      <c r="A19" s="20" t="s">
        <v>588</v>
      </c>
      <c r="B19" s="21">
        <v>250</v>
      </c>
      <c r="C19" s="20" t="s">
        <v>587</v>
      </c>
      <c r="D19" s="19">
        <v>0</v>
      </c>
      <c r="E19" s="19">
        <v>0.01</v>
      </c>
      <c r="F19" s="19">
        <v>0.02</v>
      </c>
      <c r="G19" s="19">
        <v>0.04</v>
      </c>
      <c r="H19" s="19">
        <v>0.08</v>
      </c>
      <c r="I19" s="19">
        <v>0.16</v>
      </c>
      <c r="J19" s="19">
        <v>0.32</v>
      </c>
      <c r="K19" s="26">
        <v>0.64</v>
      </c>
      <c r="L19" s="19">
        <v>1.28</v>
      </c>
      <c r="M19" s="19">
        <v>2.56</v>
      </c>
      <c r="N19" s="19">
        <v>5.12</v>
      </c>
      <c r="O19" s="19">
        <v>10.24</v>
      </c>
    </row>
    <row r="20" spans="1:15" ht="12.75" x14ac:dyDescent="0.25">
      <c r="A20" s="17" t="s">
        <v>586</v>
      </c>
      <c r="B20" s="24">
        <v>0</v>
      </c>
      <c r="C20" s="23" t="s">
        <v>585</v>
      </c>
      <c r="D20" s="14">
        <v>0.90841327649245696</v>
      </c>
      <c r="E20" s="14">
        <v>0.89144325531413404</v>
      </c>
      <c r="F20" s="14">
        <v>0.91131957586315104</v>
      </c>
      <c r="G20" s="14">
        <v>0.86907570025067304</v>
      </c>
      <c r="H20" s="14">
        <v>0.86169310792212395</v>
      </c>
      <c r="I20" s="14">
        <v>0.80575124563953204</v>
      </c>
      <c r="J20" s="14">
        <v>0.80592698610878499</v>
      </c>
      <c r="K20" s="14">
        <v>0.730332403507849</v>
      </c>
      <c r="L20" s="14">
        <v>0.68746775780804903</v>
      </c>
      <c r="M20" s="14">
        <v>0.60820077123104699</v>
      </c>
      <c r="N20" s="14">
        <v>0.51980484955251405</v>
      </c>
      <c r="O20" s="14">
        <v>0.45987664055571098</v>
      </c>
    </row>
    <row r="21" spans="1:15" x14ac:dyDescent="0.2">
      <c r="A21" s="20" t="s">
        <v>588</v>
      </c>
      <c r="B21" s="21">
        <v>300</v>
      </c>
      <c r="C21" s="20" t="s">
        <v>587</v>
      </c>
      <c r="D21" s="19">
        <v>0</v>
      </c>
      <c r="E21" s="19">
        <v>0.01</v>
      </c>
      <c r="F21" s="19">
        <v>0.02</v>
      </c>
      <c r="G21" s="19">
        <v>0.04</v>
      </c>
      <c r="H21" s="19">
        <v>0.08</v>
      </c>
      <c r="I21" s="19">
        <v>0.16</v>
      </c>
      <c r="J21" s="19">
        <v>0.32</v>
      </c>
      <c r="K21" s="26">
        <v>0.64</v>
      </c>
      <c r="L21" s="19">
        <v>1.28</v>
      </c>
      <c r="M21" s="19">
        <v>2.56</v>
      </c>
      <c r="N21" s="19">
        <v>5.12</v>
      </c>
      <c r="O21" s="19">
        <v>10.24</v>
      </c>
    </row>
    <row r="22" spans="1:15" ht="12.75" x14ac:dyDescent="0.25">
      <c r="A22" s="17" t="s">
        <v>586</v>
      </c>
      <c r="B22" s="24">
        <v>0</v>
      </c>
      <c r="C22" s="23" t="s">
        <v>585</v>
      </c>
      <c r="D22" s="14">
        <v>0.82864848260248403</v>
      </c>
      <c r="E22" s="14">
        <v>0.776744412781745</v>
      </c>
      <c r="F22" s="14">
        <v>0.755202669844656</v>
      </c>
      <c r="G22" s="14">
        <v>0.71733027505765501</v>
      </c>
      <c r="H22" s="14">
        <v>0.67193455996745599</v>
      </c>
      <c r="I22" s="14">
        <v>0.60878948699692703</v>
      </c>
      <c r="J22" s="14">
        <v>0.514115056597922</v>
      </c>
      <c r="K22" s="14">
        <v>0.44253211820351102</v>
      </c>
      <c r="L22" s="25">
        <v>0.355147675846888</v>
      </c>
      <c r="M22" s="25">
        <v>0.29206492829129599</v>
      </c>
      <c r="N22" s="25">
        <v>0.22101572742112899</v>
      </c>
      <c r="O22" s="25">
        <v>0.14932457042807001</v>
      </c>
    </row>
    <row r="23" spans="1:15" x14ac:dyDescent="0.2">
      <c r="A23" s="20" t="s">
        <v>588</v>
      </c>
      <c r="B23" s="21">
        <v>350</v>
      </c>
      <c r="C23" s="20" t="s">
        <v>587</v>
      </c>
      <c r="D23" s="19">
        <v>0</v>
      </c>
      <c r="E23" s="19">
        <v>0.01</v>
      </c>
      <c r="F23" s="19">
        <v>0.02</v>
      </c>
      <c r="G23" s="19">
        <v>0.04</v>
      </c>
      <c r="H23" s="19">
        <v>0.08</v>
      </c>
      <c r="I23" s="19">
        <v>0.16</v>
      </c>
      <c r="J23" s="19">
        <v>0.32</v>
      </c>
      <c r="K23" s="26">
        <v>0.64</v>
      </c>
      <c r="L23" s="14"/>
      <c r="M23" s="14"/>
      <c r="N23" s="14"/>
      <c r="O23" s="14"/>
    </row>
    <row r="24" spans="1:15" ht="12.75" x14ac:dyDescent="0.25">
      <c r="A24" s="17" t="s">
        <v>586</v>
      </c>
      <c r="B24" s="24">
        <v>0</v>
      </c>
      <c r="C24" s="23" t="s">
        <v>585</v>
      </c>
      <c r="D24" s="14">
        <v>0.66915200998150404</v>
      </c>
      <c r="E24" s="14">
        <v>0.57968274587060298</v>
      </c>
      <c r="F24" s="14">
        <v>0.53750353537551099</v>
      </c>
      <c r="G24" s="14">
        <v>0.470405316509316</v>
      </c>
      <c r="H24" s="14">
        <v>0.39150313960406902</v>
      </c>
      <c r="I24" s="14">
        <v>0.31110027297543202</v>
      </c>
      <c r="J24" s="25">
        <v>0.24556430314944599</v>
      </c>
      <c r="K24" s="25">
        <v>0.15795515661218201</v>
      </c>
      <c r="L24" s="14"/>
      <c r="M24" s="14"/>
      <c r="N24" s="14"/>
      <c r="O24" s="14"/>
    </row>
    <row r="25" spans="1:15" x14ac:dyDescent="0.2">
      <c r="A25" s="20" t="s">
        <v>588</v>
      </c>
      <c r="B25" s="21">
        <v>15</v>
      </c>
      <c r="C25" s="20" t="s">
        <v>587</v>
      </c>
      <c r="D25" s="19">
        <v>1.6910000000000001</v>
      </c>
      <c r="E25" s="19">
        <v>13.54</v>
      </c>
      <c r="F25" s="19">
        <v>19.562000000000001</v>
      </c>
      <c r="G25" s="19">
        <v>31.6</v>
      </c>
      <c r="H25" s="19">
        <v>55.674999999999997</v>
      </c>
      <c r="I25" s="19">
        <v>1.696</v>
      </c>
      <c r="J25" s="14"/>
      <c r="K25" s="14"/>
      <c r="L25" s="14"/>
      <c r="M25" s="14"/>
      <c r="N25" s="14"/>
      <c r="O25" s="14"/>
    </row>
    <row r="26" spans="1:15" ht="12.75" x14ac:dyDescent="0.25">
      <c r="A26" s="17" t="s">
        <v>586</v>
      </c>
      <c r="B26" s="24">
        <v>0</v>
      </c>
      <c r="C26" s="23" t="s">
        <v>585</v>
      </c>
      <c r="D26" s="22">
        <v>0.92164711364997098</v>
      </c>
      <c r="E26" s="22">
        <v>0.87188626778572997</v>
      </c>
      <c r="F26" s="22">
        <v>0.91718379960145602</v>
      </c>
      <c r="G26" s="22">
        <v>0.91905673464081294</v>
      </c>
      <c r="H26" s="22">
        <v>0.87001818423737098</v>
      </c>
      <c r="I26" s="22">
        <v>0.95420352261489505</v>
      </c>
      <c r="J26" s="14"/>
      <c r="K26" s="14"/>
      <c r="L26" s="14"/>
      <c r="M26" s="14"/>
      <c r="N26" s="14"/>
      <c r="O26" s="14"/>
    </row>
    <row r="27" spans="1:15" x14ac:dyDescent="0.2">
      <c r="A27" s="20" t="s">
        <v>588</v>
      </c>
      <c r="B27" s="21">
        <v>15</v>
      </c>
      <c r="C27" s="20" t="s">
        <v>587</v>
      </c>
      <c r="D27" s="19">
        <v>1.69</v>
      </c>
      <c r="E27" s="19">
        <v>15.042999999999999</v>
      </c>
      <c r="F27" s="19">
        <v>21.068000000000001</v>
      </c>
      <c r="G27" s="19">
        <v>33.107999999999997</v>
      </c>
      <c r="H27" s="19">
        <v>57.186</v>
      </c>
      <c r="I27" s="19">
        <v>1.696</v>
      </c>
      <c r="J27" s="14"/>
      <c r="K27" s="14"/>
      <c r="L27" s="14"/>
      <c r="M27" s="14"/>
      <c r="N27" s="14"/>
      <c r="O27" s="14"/>
    </row>
    <row r="28" spans="1:15" ht="12.75" x14ac:dyDescent="0.25">
      <c r="A28" s="17" t="s">
        <v>586</v>
      </c>
      <c r="B28" s="24">
        <v>0</v>
      </c>
      <c r="C28" s="23" t="s">
        <v>585</v>
      </c>
      <c r="D28" s="22">
        <v>0.92596844265397404</v>
      </c>
      <c r="E28" s="22">
        <v>0.90188779139007902</v>
      </c>
      <c r="F28" s="22">
        <v>0.92513093046731198</v>
      </c>
      <c r="G28" s="22">
        <v>0.90790376703234499</v>
      </c>
      <c r="H28" s="22">
        <v>0.87434023455527599</v>
      </c>
      <c r="I28" s="22">
        <v>0.91955365031206404</v>
      </c>
      <c r="J28" s="14"/>
      <c r="K28" s="14"/>
      <c r="L28" s="14"/>
      <c r="M28" s="14"/>
      <c r="N28" s="14"/>
      <c r="O28" s="14"/>
    </row>
    <row r="29" spans="1:15" x14ac:dyDescent="0.2">
      <c r="A29" s="20" t="s">
        <v>588</v>
      </c>
      <c r="B29" s="21">
        <v>15</v>
      </c>
      <c r="C29" s="20" t="s">
        <v>587</v>
      </c>
      <c r="D29" s="19">
        <v>1.6910000000000001</v>
      </c>
      <c r="E29" s="19">
        <v>16.544</v>
      </c>
      <c r="F29" s="19">
        <v>22.573</v>
      </c>
      <c r="G29" s="19">
        <v>34.616999999999997</v>
      </c>
      <c r="H29" s="19">
        <v>58.694000000000003</v>
      </c>
      <c r="I29" s="19">
        <v>1.696</v>
      </c>
      <c r="J29" s="14"/>
      <c r="K29" s="14"/>
      <c r="L29" s="14"/>
      <c r="M29" s="14"/>
      <c r="N29" s="14"/>
      <c r="O29" s="14"/>
    </row>
    <row r="30" spans="1:15" ht="12.75" x14ac:dyDescent="0.25">
      <c r="A30" s="17" t="s">
        <v>586</v>
      </c>
      <c r="B30" s="18">
        <v>0</v>
      </c>
      <c r="C30" s="17" t="s">
        <v>585</v>
      </c>
      <c r="D30" s="16">
        <v>0.92538615723141104</v>
      </c>
      <c r="E30" s="16">
        <v>0.91297980302195103</v>
      </c>
      <c r="F30" s="16">
        <v>0.90382592863523703</v>
      </c>
      <c r="G30" s="16">
        <v>0.90565470566298401</v>
      </c>
      <c r="H30" s="16">
        <v>0.86686693810123605</v>
      </c>
      <c r="I30" s="16">
        <v>0.93406203013739797</v>
      </c>
      <c r="J30" s="14"/>
      <c r="K30" s="14"/>
      <c r="L30" s="14"/>
      <c r="M30" s="14"/>
      <c r="N30" s="14"/>
      <c r="O30" s="14"/>
    </row>
    <row r="33" s="14" customFormat="1" x14ac:dyDescent="0.2"/>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Contents</vt:lpstr>
      <vt:lpstr>S.1 DRAC Input</vt:lpstr>
      <vt:lpstr>S.2 DRAC Output</vt:lpstr>
      <vt:lpstr>S.3 Thin Section Analysis</vt:lpstr>
      <vt:lpstr>S.4 Environmental Dose Rate Sum</vt:lpstr>
      <vt:lpstr>KRG01 IR50</vt:lpstr>
      <vt:lpstr>KRG01 IR100</vt:lpstr>
      <vt:lpstr>KRG01 IR150</vt:lpstr>
      <vt:lpstr>KRG01 IR225</vt:lpstr>
      <vt:lpstr>KRG03 IR50</vt:lpstr>
      <vt:lpstr>KRG03 IR100</vt:lpstr>
      <vt:lpstr>KRG03 IR150</vt:lpstr>
      <vt:lpstr>KRG03 IR225</vt:lpstr>
      <vt:lpstr>KRG05 IR50</vt:lpstr>
      <vt:lpstr>KRG05 IR100</vt:lpstr>
      <vt:lpstr>KRG05 IR150</vt:lpstr>
      <vt:lpstr>KRG05 IR225</vt:lpstr>
      <vt:lpstr>KRG06 IR50</vt:lpstr>
      <vt:lpstr>KRG06 IR100</vt:lpstr>
      <vt:lpstr>KRG06 IR150</vt:lpstr>
      <vt:lpstr>KRG06 IR225</vt:lpstr>
      <vt:lpstr>KRG07 IR50</vt:lpstr>
      <vt:lpstr>KRG07 IR100</vt:lpstr>
      <vt:lpstr>KRG07 IR150</vt:lpstr>
      <vt:lpstr>KRG07 IR225</vt:lpstr>
      <vt:lpstr>KRG08 IR50</vt:lpstr>
      <vt:lpstr>KRG08 IR100</vt:lpstr>
      <vt:lpstr>KRG08 IR150</vt:lpstr>
      <vt:lpstr>KRG08 IR225</vt:lpstr>
      <vt:lpstr>KRG10 IR50</vt:lpstr>
      <vt:lpstr>KRG10 IR100</vt:lpstr>
      <vt:lpstr>KRG10 IR150</vt:lpstr>
      <vt:lpstr>KRG10 IR225</vt:lpstr>
      <vt:lpstr>KRG13 IR50</vt:lpstr>
      <vt:lpstr>KRG13 IR100</vt:lpstr>
      <vt:lpstr>KRG13 IR150</vt:lpstr>
      <vt:lpstr>KRG13 IR225</vt:lpstr>
      <vt:lpstr>KRG100 IR50</vt:lpstr>
      <vt:lpstr>KRG100 IR100</vt:lpstr>
      <vt:lpstr>KRG100 IR150</vt:lpstr>
      <vt:lpstr>KRG100 IR225</vt:lpstr>
      <vt:lpstr>KRG101 IR50</vt:lpstr>
      <vt:lpstr>KRG101 IR100</vt:lpstr>
      <vt:lpstr>KRG101 IR150</vt:lpstr>
      <vt:lpstr>KRG101 IR225</vt:lpstr>
      <vt:lpstr>KRG102 IR50</vt:lpstr>
      <vt:lpstr>KRG102 IR10</vt:lpstr>
      <vt:lpstr>KRG102 IR150</vt:lpstr>
      <vt:lpstr>KRG102 IR225</vt:lpstr>
      <vt:lpstr>KRG103 IR50</vt:lpstr>
      <vt:lpstr>KRG103 IR10</vt:lpstr>
      <vt:lpstr>KRG103 IR150</vt:lpstr>
      <vt:lpstr>KRG103 IR225</vt:lpstr>
      <vt:lpstr>KRG104 IR50</vt:lpstr>
      <vt:lpstr>KRG104 IR100</vt:lpstr>
      <vt:lpstr>KRG104 IR150</vt:lpstr>
      <vt:lpstr>KRG104 IR225</vt:lpstr>
      <vt:lpstr>KRG111 IR50</vt:lpstr>
      <vt:lpstr>KRG111 IR100</vt:lpstr>
      <vt:lpstr>KRG111 IR150</vt:lpstr>
      <vt:lpstr>KRG111 IR225</vt:lpstr>
      <vt:lpstr>KRG112 IR50</vt:lpstr>
      <vt:lpstr>KRG112 IR100</vt:lpstr>
      <vt:lpstr>KRG112 IR150</vt:lpstr>
      <vt:lpstr>KRG112 IR225</vt:lpstr>
      <vt:lpstr>KRG113 IR50</vt:lpstr>
      <vt:lpstr>KRG113 IR100</vt:lpstr>
      <vt:lpstr>KRG113 IR150</vt:lpstr>
      <vt:lpstr>KRG113 IR225</vt:lpstr>
      <vt:lpstr>KRG115 IR50</vt:lpstr>
      <vt:lpstr>KRG115 IR100</vt:lpstr>
      <vt:lpstr>KRG115 IR150</vt:lpstr>
      <vt:lpstr>KRG115 IR225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Georgina gking</dc:creator>
  <cp:lastModifiedBy>Jennifer Olivarez</cp:lastModifiedBy>
  <dcterms:created xsi:type="dcterms:W3CDTF">2021-12-16T14:46:35Z</dcterms:created>
  <dcterms:modified xsi:type="dcterms:W3CDTF">2022-11-08T21:20:51Z</dcterms:modified>
</cp:coreProperties>
</file>