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logy\Editorial\Dec-2022\G50441-vKorasidis\1-Supp-Mat\"/>
    </mc:Choice>
  </mc:AlternateContent>
  <xr:revisionPtr revIDLastSave="0" documentId="13_ncr:81_{0A85FB07-6748-401E-ACE3-E0514A4FE31B}" xr6:coauthVersionLast="47" xr6:coauthVersionMax="47" xr10:uidLastSave="{00000000-0000-0000-0000-000000000000}"/>
  <bookViews>
    <workbookView xWindow="-120" yWindow="-120" windowWidth="20730" windowHeight="10095" xr2:uid="{33DC2319-C308-CB4D-87F2-62173EBFECD6}"/>
  </bookViews>
  <sheets>
    <sheet name="S1. Depo Env Criteria" sheetId="1" r:id="rId1"/>
    <sheet name="S2. Sample Information" sheetId="2" r:id="rId2"/>
    <sheet name="S3. Stratigraphic Ranges" sheetId="4" r:id="rId3"/>
    <sheet name="S4. 𝛿13Cpollen" sheetId="5" r:id="rId4"/>
    <sheet name="S5. Reworking &amp; Concentration" sheetId="3" r:id="rId5"/>
    <sheet name="S6. 𝛿13Cn-alkane" sheetId="6" r:id="rId6"/>
    <sheet name="S7. 𝛿13Cpollen standards" sheetId="7" r:id="rId7"/>
    <sheet name="S8. Preservation state" sheetId="8" r:id="rId8"/>
    <sheet name="G50441" sheetId="9" r:id="rId9"/>
  </sheets>
  <calcPr calcId="191029"/>
  <customWorkbookViews>
    <customWorkbookView name="Jennifer Olivarez - Personal View" guid="{16E2BA29-1234-4425-A25B-99618089DC07}" mergeInterval="0" personalView="1" maximized="1" xWindow="-8" yWindow="-8" windowWidth="1382" windowHeight="673" activeSheetId="1"/>
    <customWorkbookView name="Scott Wing - Personal View" guid="{5420B3C5-72BF-C54F-9181-887BA429515B}" mergeInterval="0" personalView="1" xWindow="-1766" yWindow="177" windowWidth="1594" windowHeight="930" activeSheetId="1"/>
    <customWorkbookView name="V. A. Korasidis - Personal View" guid="{1DD6692D-264C-324B-9D51-B1D3CD7F0117}" mergeInterval="0" personalView="1" xWindow="11" yWindow="25" windowWidth="1067" windowHeight="814" activeSheetId="8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3" l="1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2" i="3"/>
</calcChain>
</file>

<file path=xl/sharedStrings.xml><?xml version="1.0" encoding="utf-8"?>
<sst xmlns="http://schemas.openxmlformats.org/spreadsheetml/2006/main" count="653" uniqueCount="298">
  <si>
    <t>Description</t>
  </si>
  <si>
    <t>Tabular</t>
  </si>
  <si>
    <t>Distal</t>
  </si>
  <si>
    <t>Notes</t>
  </si>
  <si>
    <t>Carbonaceous shale</t>
  </si>
  <si>
    <t xml:space="preserve">Laminated </t>
  </si>
  <si>
    <t>Mudstone</t>
  </si>
  <si>
    <t>Proximal</t>
  </si>
  <si>
    <t>Fine grained silt or clay</t>
  </si>
  <si>
    <t>Laterally extensive backswamps</t>
  </si>
  <si>
    <t>Abandoned channel fills</t>
  </si>
  <si>
    <t>Shallow floodplain lakes</t>
  </si>
  <si>
    <t>References</t>
  </si>
  <si>
    <t>Form when floodplain backswamps grade into shallow floodplain lakes, resulting in the deposition of mudstone units with less organic matter.</t>
  </si>
  <si>
    <t>This study</t>
  </si>
  <si>
    <t>Channel proximity</t>
  </si>
  <si>
    <t>TOC (%)</t>
  </si>
  <si>
    <t>%Clay</t>
  </si>
  <si>
    <t>%Silt</t>
  </si>
  <si>
    <t>%Sand</t>
  </si>
  <si>
    <t>DCF</t>
  </si>
  <si>
    <t>Dorsey Crk Fence</t>
  </si>
  <si>
    <t>ACEC</t>
  </si>
  <si>
    <t>LB</t>
  </si>
  <si>
    <t>Lightning Bolt</t>
  </si>
  <si>
    <t>SLW9145</t>
  </si>
  <si>
    <t>160m CS</t>
  </si>
  <si>
    <t>44.293994°</t>
  </si>
  <si>
    <t>-108.086671°</t>
  </si>
  <si>
    <t>SLW9143</t>
  </si>
  <si>
    <t>44.301167°</t>
  </si>
  <si>
    <t>-108.095333°</t>
  </si>
  <si>
    <t>SLW9911</t>
  </si>
  <si>
    <t>Wa3b</t>
  </si>
  <si>
    <t xml:space="preserve"> 44.805188°</t>
  </si>
  <si>
    <t>-109.108137°</t>
  </si>
  <si>
    <t>PCB-SC</t>
  </si>
  <si>
    <t>SLW8830</t>
  </si>
  <si>
    <t>WCS7</t>
  </si>
  <si>
    <t>SLW0907</t>
  </si>
  <si>
    <t>Ants Steal Cuticle</t>
  </si>
  <si>
    <t>BRS</t>
  </si>
  <si>
    <t>SLW0306</t>
  </si>
  <si>
    <t>Big Red Sequence II</t>
  </si>
  <si>
    <t>CAB10</t>
  </si>
  <si>
    <t>SLW1011</t>
  </si>
  <si>
    <t>Up the Gully</t>
  </si>
  <si>
    <t>SCD</t>
  </si>
  <si>
    <t>SLW1001</t>
  </si>
  <si>
    <t>Ground Possum</t>
  </si>
  <si>
    <t>13T 0270400</t>
  </si>
  <si>
    <t>SLW0603</t>
  </si>
  <si>
    <t>SLW0602</t>
  </si>
  <si>
    <t>RSB1511</t>
  </si>
  <si>
    <t>SLW0307</t>
  </si>
  <si>
    <t>First PETM</t>
  </si>
  <si>
    <t>SLW0812</t>
  </si>
  <si>
    <t>Sarah's Perfect</t>
  </si>
  <si>
    <t>13T 0282298</t>
  </si>
  <si>
    <t>Hwy16</t>
  </si>
  <si>
    <t>SLW0606</t>
  </si>
  <si>
    <t>Fabiany’s Site</t>
  </si>
  <si>
    <t>SLW1006</t>
  </si>
  <si>
    <t>Ross's Site</t>
  </si>
  <si>
    <t>13T 0281354</t>
  </si>
  <si>
    <t>HWY16</t>
  </si>
  <si>
    <t>PS1607 &amp; PS1606</t>
  </si>
  <si>
    <t>Allons Enfant</t>
  </si>
  <si>
    <t>SLW0601</t>
  </si>
  <si>
    <t>Hubble Bubble</t>
  </si>
  <si>
    <t>SLW1010-Q/L</t>
  </si>
  <si>
    <t>Steep Face</t>
  </si>
  <si>
    <t>SLW2003 &amp; PS2005</t>
  </si>
  <si>
    <t>New PETM 2020</t>
  </si>
  <si>
    <t>LGC</t>
  </si>
  <si>
    <t>SLW1702</t>
  </si>
  <si>
    <t>Mud lumps</t>
  </si>
  <si>
    <t>PS2022</t>
  </si>
  <si>
    <t>Brown bed mud lumps</t>
  </si>
  <si>
    <t>SLW0410-GG</t>
  </si>
  <si>
    <t>Low PETM lat</t>
  </si>
  <si>
    <t>PS0504</t>
  </si>
  <si>
    <t>Jon's Site</t>
  </si>
  <si>
    <t>PS2032</t>
  </si>
  <si>
    <t xml:space="preserve">PS2023 </t>
  </si>
  <si>
    <t>SLW0714</t>
  </si>
  <si>
    <t>Big Quarry</t>
  </si>
  <si>
    <t>SLW1704</t>
  </si>
  <si>
    <t>PS2020</t>
  </si>
  <si>
    <t>~8.5m below CIE</t>
  </si>
  <si>
    <t>SLW1612</t>
  </si>
  <si>
    <t>Singindenhammer</t>
  </si>
  <si>
    <t>SLW9819</t>
  </si>
  <si>
    <t>Daiye Spa</t>
  </si>
  <si>
    <t>SLW9432</t>
  </si>
  <si>
    <t xml:space="preserve"> 44.159377°</t>
  </si>
  <si>
    <t>-107.849089°</t>
  </si>
  <si>
    <t>SLW9417</t>
  </si>
  <si>
    <t>Leo's pond</t>
  </si>
  <si>
    <t xml:space="preserve"> 43.946261°</t>
  </si>
  <si>
    <t>-107.569856°</t>
  </si>
  <si>
    <t>NBS</t>
  </si>
  <si>
    <t>SLW9901</t>
  </si>
  <si>
    <t>Dead Platypus</t>
  </si>
  <si>
    <t>LJH7871</t>
  </si>
  <si>
    <t>SW thesis site</t>
  </si>
  <si>
    <t xml:space="preserve"> 44.907049°</t>
  </si>
  <si>
    <t>-109.030963°</t>
  </si>
  <si>
    <t>PW0203</t>
  </si>
  <si>
    <t>Skeleton Coast</t>
  </si>
  <si>
    <t>Sample</t>
  </si>
  <si>
    <t>Site Name</t>
  </si>
  <si>
    <t>Latitude</t>
  </si>
  <si>
    <t>Longitude</t>
  </si>
  <si>
    <t>Age (Ma)</t>
  </si>
  <si>
    <t xml:space="preserve">Area </t>
  </si>
  <si>
    <t>𝛿13C TOC</t>
  </si>
  <si>
    <t>𝛿13C pollen</t>
  </si>
  <si>
    <t>Caryapollenites inelegans</t>
  </si>
  <si>
    <t>Caryapollenites veripites</t>
  </si>
  <si>
    <t>Caryapollenites wodehousei</t>
  </si>
  <si>
    <t>Eucommia? leopoldae</t>
  </si>
  <si>
    <t>Jarzenipollenites trinus</t>
  </si>
  <si>
    <t>Momipites leboensis</t>
  </si>
  <si>
    <t>Momipites leffingwellii</t>
  </si>
  <si>
    <t>Paraalnipollenites confusus</t>
  </si>
  <si>
    <t>Triporopollenites granilabratus</t>
  </si>
  <si>
    <t>Triporopollenites infrequens</t>
  </si>
  <si>
    <t>Ulmipollenites tricostatus</t>
  </si>
  <si>
    <t>Aequitriradites ornatus</t>
  </si>
  <si>
    <t>Anemia striosporites</t>
  </si>
  <si>
    <t>Aquilapollenites quadrilobus</t>
  </si>
  <si>
    <t>Nichols and Warner 1978</t>
  </si>
  <si>
    <t>Rouse et al. 1962</t>
  </si>
  <si>
    <t>Rouse et al. 1970</t>
  </si>
  <si>
    <t xml:space="preserve">Bercovici et al. 2009 </t>
  </si>
  <si>
    <t xml:space="preserve">Nichols and Ott 1978 </t>
  </si>
  <si>
    <t xml:space="preserve">Nichols et al. 1992 </t>
  </si>
  <si>
    <t>Oboh-Ikuenobe et al. 2007</t>
  </si>
  <si>
    <t>Mesozoic spores and pollen</t>
  </si>
  <si>
    <t>Cornet and Traverse 1975</t>
  </si>
  <si>
    <t>Nichols and Ott 1978</t>
  </si>
  <si>
    <t>Pocknall and Nichols 1996</t>
  </si>
  <si>
    <t xml:space="preserve">Harrington 1999 </t>
  </si>
  <si>
    <t>Leffingwell 1971</t>
  </si>
  <si>
    <t xml:space="preserve">Pocknall and Nichols 1996 </t>
  </si>
  <si>
    <t>Frederiksen 1983</t>
  </si>
  <si>
    <t>Zetter et al. 2011</t>
  </si>
  <si>
    <t xml:space="preserve">Harrington and Kemp 2001 </t>
  </si>
  <si>
    <t>Harrington 1999</t>
  </si>
  <si>
    <t>Frederiksen 1979</t>
  </si>
  <si>
    <t>Frederiksen 1980</t>
  </si>
  <si>
    <t xml:space="preserve">Leffingwell 1970 </t>
  </si>
  <si>
    <t>Nichols and Brown 1992</t>
  </si>
  <si>
    <t>Wingate 1983</t>
  </si>
  <si>
    <t>Gapanoff 1984</t>
  </si>
  <si>
    <t xml:space="preserve">Stanley 1965 </t>
  </si>
  <si>
    <t>Srivastava 1972</t>
  </si>
  <si>
    <t xml:space="preserve">Nichols and Brown 1992 </t>
  </si>
  <si>
    <t xml:space="preserve">Srivastava 1979 </t>
  </si>
  <si>
    <r>
      <t>Ulmipollenites krempii</t>
    </r>
    <r>
      <rPr>
        <sz val="12"/>
        <color rgb="FF000000"/>
        <rFont val="Calibri"/>
        <family val="2"/>
        <scheme val="minor"/>
      </rPr>
      <t xml:space="preserve"> </t>
    </r>
  </si>
  <si>
    <r>
      <t>Upshaw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1963 </t>
    </r>
  </si>
  <si>
    <r>
      <t>Classopollis classoides</t>
    </r>
    <r>
      <rPr>
        <sz val="12"/>
        <color theme="1"/>
        <rFont val="Calibri"/>
        <family val="2"/>
        <scheme val="minor"/>
      </rPr>
      <t xml:space="preserve"> </t>
    </r>
  </si>
  <si>
    <t>Age</t>
  </si>
  <si>
    <t>Pollen</t>
  </si>
  <si>
    <t>PS1606</t>
  </si>
  <si>
    <t>Arecipites tenuiexinous</t>
  </si>
  <si>
    <r>
      <t>Cupressacites hiatipites</t>
    </r>
    <r>
      <rPr>
        <sz val="10.5"/>
        <color theme="1"/>
        <rFont val="Arial"/>
        <family val="2"/>
      </rPr>
      <t xml:space="preserve"> </t>
    </r>
  </si>
  <si>
    <t>C25</t>
  </si>
  <si>
    <t>C27</t>
  </si>
  <si>
    <t>C29</t>
  </si>
  <si>
    <t>C31</t>
  </si>
  <si>
    <t>C33</t>
  </si>
  <si>
    <t>Sample Name</t>
  </si>
  <si>
    <t>PP0904</t>
  </si>
  <si>
    <t>pre</t>
  </si>
  <si>
    <t>FAS0802</t>
  </si>
  <si>
    <t>SCD C</t>
  </si>
  <si>
    <t>FAS0801</t>
  </si>
  <si>
    <t>FAS0803</t>
  </si>
  <si>
    <t>SW0801</t>
  </si>
  <si>
    <t>SW0803</t>
  </si>
  <si>
    <t>SW0904</t>
  </si>
  <si>
    <t>PS 0901</t>
  </si>
  <si>
    <t>NUHS0819-14</t>
  </si>
  <si>
    <t>body</t>
  </si>
  <si>
    <t>NUHS0817-2</t>
  </si>
  <si>
    <t>SW0805</t>
  </si>
  <si>
    <t>SW0906</t>
  </si>
  <si>
    <t>PP0811</t>
  </si>
  <si>
    <t>SW0802</t>
  </si>
  <si>
    <t>SW0813</t>
  </si>
  <si>
    <t>recovery</t>
  </si>
  <si>
    <t>SW0907</t>
  </si>
  <si>
    <t>SW0809</t>
  </si>
  <si>
    <t>post</t>
  </si>
  <si>
    <t>Wing 0902A</t>
  </si>
  <si>
    <t>SW0817</t>
  </si>
  <si>
    <t>SW0905</t>
  </si>
  <si>
    <t>PS0505</t>
  </si>
  <si>
    <t xml:space="preserve">SLW1612 </t>
  </si>
  <si>
    <t>Stdev</t>
  </si>
  <si>
    <t>n</t>
  </si>
  <si>
    <t>Mesozoic dinoflagellates</t>
  </si>
  <si>
    <t>Chichaouadinium vestitum</t>
  </si>
  <si>
    <t>Paleocene or younger pollen</t>
  </si>
  <si>
    <t xml:space="preserve">Nichols and Jacobson 1982 </t>
  </si>
  <si>
    <t>Epelidosphaeridia spinosa </t>
  </si>
  <si>
    <t>PS1607</t>
  </si>
  <si>
    <t>SLW2003</t>
  </si>
  <si>
    <t xml:space="preserve">PS2005 </t>
  </si>
  <si>
    <t>SLW1010-Q</t>
  </si>
  <si>
    <t>SLW1010-L</t>
  </si>
  <si>
    <t>Spore-pollen sum</t>
  </si>
  <si>
    <t>Number</t>
  </si>
  <si>
    <r>
      <t>CAB3-04-06</t>
    </r>
    <r>
      <rPr>
        <vertAlign val="superscript"/>
        <sz val="12"/>
        <color theme="1"/>
        <rFont val="Calibri (Body)"/>
      </rPr>
      <t>3</t>
    </r>
  </si>
  <si>
    <r>
      <t>CAB3-04-07</t>
    </r>
    <r>
      <rPr>
        <vertAlign val="superscript"/>
        <sz val="12"/>
        <color theme="1"/>
        <rFont val="Calibri (Body)"/>
      </rPr>
      <t>3</t>
    </r>
  </si>
  <si>
    <r>
      <t>CAB7-04-02</t>
    </r>
    <r>
      <rPr>
        <vertAlign val="superscript"/>
        <sz val="12"/>
        <color theme="1"/>
        <rFont val="Calibri (Body)"/>
      </rPr>
      <t>3</t>
    </r>
  </si>
  <si>
    <r>
      <t>CAB7-04-03</t>
    </r>
    <r>
      <rPr>
        <vertAlign val="superscript"/>
        <sz val="12"/>
        <color theme="1"/>
        <rFont val="Calibri (Body)"/>
      </rPr>
      <t>3</t>
    </r>
  </si>
  <si>
    <r>
      <t>CAB1-04-06</t>
    </r>
    <r>
      <rPr>
        <vertAlign val="superscript"/>
        <sz val="12"/>
        <color theme="1"/>
        <rFont val="Calibri (Body)"/>
      </rPr>
      <t>3</t>
    </r>
  </si>
  <si>
    <r>
      <t>SW1003</t>
    </r>
    <r>
      <rPr>
        <vertAlign val="superscript"/>
        <sz val="12"/>
        <color theme="1"/>
        <rFont val="Calibri (Body)"/>
      </rPr>
      <t>4</t>
    </r>
  </si>
  <si>
    <r>
      <t>SW1009</t>
    </r>
    <r>
      <rPr>
        <vertAlign val="superscript"/>
        <sz val="12"/>
        <color theme="1"/>
        <rFont val="Calibri (Body)"/>
      </rPr>
      <t>4</t>
    </r>
  </si>
  <si>
    <r>
      <t>SW1010</t>
    </r>
    <r>
      <rPr>
        <vertAlign val="superscript"/>
        <sz val="12"/>
        <color theme="1"/>
        <rFont val="Calibri (Body)"/>
      </rPr>
      <t>4</t>
    </r>
  </si>
  <si>
    <r>
      <t>SW1007</t>
    </r>
    <r>
      <rPr>
        <vertAlign val="superscript"/>
        <sz val="12"/>
        <color theme="1"/>
        <rFont val="Calibri (Body)"/>
      </rPr>
      <t>4</t>
    </r>
  </si>
  <si>
    <r>
      <t>SW1006</t>
    </r>
    <r>
      <rPr>
        <vertAlign val="superscript"/>
        <sz val="12"/>
        <color theme="1"/>
        <rFont val="Calibri (Body)"/>
      </rPr>
      <t>4</t>
    </r>
  </si>
  <si>
    <r>
      <t>CAB6-04-01.1</t>
    </r>
    <r>
      <rPr>
        <vertAlign val="superscript"/>
        <sz val="12"/>
        <color theme="1"/>
        <rFont val="Calibri (Body)"/>
      </rPr>
      <t>3</t>
    </r>
  </si>
  <si>
    <r>
      <t>SW1001</t>
    </r>
    <r>
      <rPr>
        <vertAlign val="superscript"/>
        <sz val="12"/>
        <color theme="1"/>
        <rFont val="Calibri (Body)"/>
      </rPr>
      <t>4</t>
    </r>
  </si>
  <si>
    <r>
      <t>SW1011</t>
    </r>
    <r>
      <rPr>
        <vertAlign val="superscript"/>
        <sz val="12"/>
        <color theme="1"/>
        <rFont val="Calibri (Body)"/>
      </rPr>
      <t>4</t>
    </r>
  </si>
  <si>
    <r>
      <t>SW0306</t>
    </r>
    <r>
      <rPr>
        <vertAlign val="superscript"/>
        <sz val="12"/>
        <color theme="1"/>
        <rFont val="Calibri (Body)"/>
      </rPr>
      <t>3</t>
    </r>
  </si>
  <si>
    <r>
      <t>CAB6-04-04</t>
    </r>
    <r>
      <rPr>
        <vertAlign val="superscript"/>
        <sz val="12"/>
        <color theme="1"/>
        <rFont val="Calibri (Body)"/>
      </rPr>
      <t>3</t>
    </r>
  </si>
  <si>
    <r>
      <rPr>
        <vertAlign val="superscript"/>
        <sz val="12"/>
        <color theme="1"/>
        <rFont val="Calibri (Body)"/>
      </rPr>
      <t>1</t>
    </r>
    <r>
      <rPr>
        <sz val="12"/>
        <color theme="1"/>
        <rFont val="Calibri"/>
        <family val="2"/>
        <scheme val="minor"/>
      </rPr>
      <t xml:space="preserve">δ13C values on the VPDB scale (‰), calculated using the Uncertainty Calculator spreadsheet (Polissar and D’Andrea, 2014), except for those in italics (see footnotes 3 and 4) </t>
    </r>
  </si>
  <si>
    <r>
      <rPr>
        <vertAlign val="superscript"/>
        <sz val="12"/>
        <color theme="1"/>
        <rFont val="Calibri (Body)"/>
      </rPr>
      <t>3</t>
    </r>
    <r>
      <rPr>
        <sz val="12"/>
        <color theme="1"/>
        <rFont val="Calibri"/>
        <family val="2"/>
        <scheme val="minor"/>
      </rPr>
      <t>δ13C values and uncertainty (reported as standard deviation) from Smith et al., 2007</t>
    </r>
  </si>
  <si>
    <r>
      <rPr>
        <vertAlign val="superscript"/>
        <sz val="12"/>
        <color theme="1"/>
        <rFont val="Calibri (Body)"/>
      </rPr>
      <t>4</t>
    </r>
    <r>
      <rPr>
        <sz val="12"/>
        <color theme="1"/>
        <rFont val="Calibri"/>
        <family val="2"/>
        <scheme val="minor"/>
      </rPr>
      <t>δ13C values corrected using internal standards and uncertainty reported as standard deviation</t>
    </r>
  </si>
  <si>
    <r>
      <t>δ</t>
    </r>
    <r>
      <rPr>
        <b/>
        <vertAlign val="superscript"/>
        <sz val="12"/>
        <color theme="1"/>
        <rFont val="Calibri (Body)"/>
      </rPr>
      <t>13</t>
    </r>
    <r>
      <rPr>
        <b/>
        <sz val="12"/>
        <color theme="1"/>
        <rFont val="Calibri"/>
        <family val="2"/>
        <scheme val="minor"/>
      </rPr>
      <t>Cn-alkane (‰)</t>
    </r>
  </si>
  <si>
    <r>
      <t>Avg</t>
    </r>
    <r>
      <rPr>
        <b/>
        <vertAlign val="superscript"/>
        <sz val="12"/>
        <color theme="1"/>
        <rFont val="Calibri (Body)"/>
      </rPr>
      <t>1</t>
    </r>
  </si>
  <si>
    <r>
      <t>Uncert</t>
    </r>
    <r>
      <rPr>
        <b/>
        <vertAlign val="superscript"/>
        <sz val="12"/>
        <color theme="1"/>
        <rFont val="Calibri (Body)"/>
      </rPr>
      <t>2</t>
    </r>
  </si>
  <si>
    <r>
      <rPr>
        <vertAlign val="superscript"/>
        <sz val="12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 xml:space="preserve">Uncertainty of δ13C values reported as standard error of the mean (SEM), calculated using the Uncertainty Calculator spreadsheet (Polissar and D'Andrea, 2014), except for those in italics (see footnotes 3 and 4). </t>
    </r>
  </si>
  <si>
    <t>Reference</t>
  </si>
  <si>
    <t>Baczynski et al. 2016</t>
  </si>
  <si>
    <t>nmol C</t>
  </si>
  <si>
    <t>error in accuracy</t>
  </si>
  <si>
    <t>error in precision</t>
  </si>
  <si>
    <t>Both standards</t>
  </si>
  <si>
    <t>Palamarczuk and Landman 2011</t>
  </si>
  <si>
    <t>Laminated or massive</t>
  </si>
  <si>
    <t>Lenticular</t>
  </si>
  <si>
    <t xml:space="preserve">Areas were flooded much of the time and had poorly aerated, wet soils in some places. Commonly grade into shallow floodplain lakes. </t>
  </si>
  <si>
    <t xml:space="preserve">Crevasse splays deposited near main channel at higher flow rates. </t>
  </si>
  <si>
    <t xml:space="preserve">Mud drapes/lenses deposited during low flow in channel. Also,  mud clasts derived from those drapes and lenses during high flow. Mud underlain and overlain with sand. </t>
  </si>
  <si>
    <t>Crevasse splay channels</t>
  </si>
  <si>
    <t xml:space="preserve">In-channel mud deposition during low flow </t>
  </si>
  <si>
    <t>Depositional environment</t>
  </si>
  <si>
    <t xml:space="preserve">Ponds formed as the result of channel abandonment. Centimetre-scale fining upwards sequences common. </t>
  </si>
  <si>
    <t>Silt finely interlaminated with  fine sand</t>
  </si>
  <si>
    <t>PETM phase</t>
  </si>
  <si>
    <t xml:space="preserve">Big Red Sequence 1.5m </t>
  </si>
  <si>
    <t xml:space="preserve">Big Red Sequence 4m </t>
  </si>
  <si>
    <t xml:space="preserve">pre </t>
  </si>
  <si>
    <t xml:space="preserve">SW1515 </t>
  </si>
  <si>
    <t>CIE phase</t>
  </si>
  <si>
    <t>Expected error in instrument accuracy</t>
  </si>
  <si>
    <t>Expected error in instrument precision</t>
  </si>
  <si>
    <t>Lateral extent</t>
  </si>
  <si>
    <t xml:space="preserve">Primary lithology </t>
  </si>
  <si>
    <t>Primary sedimentary features</t>
  </si>
  <si>
    <t>Cross-sectional geometry</t>
  </si>
  <si>
    <t>Lenticular or irregular</t>
  </si>
  <si>
    <t># reworked grains</t>
  </si>
  <si>
    <t># autochthonous grains</t>
  </si>
  <si>
    <t># dinoflagellates</t>
  </si>
  <si>
    <t>% reworking</t>
  </si>
  <si>
    <t>Dinoflagellate concentration</t>
  </si>
  <si>
    <t>Broken</t>
  </si>
  <si>
    <t>Corroded</t>
  </si>
  <si>
    <t>Degraded</t>
  </si>
  <si>
    <t>Darker</t>
  </si>
  <si>
    <t>Pristine</t>
  </si>
  <si>
    <t>Total # grains</t>
  </si>
  <si>
    <t>Species</t>
  </si>
  <si>
    <t xml:space="preserve">PS1606 </t>
  </si>
  <si>
    <t xml:space="preserve">SLW9901 </t>
  </si>
  <si>
    <t xml:space="preserve">DCF </t>
  </si>
  <si>
    <t xml:space="preserve">SLW9417 </t>
  </si>
  <si>
    <r>
      <t>Cupressacites hiatipites</t>
    </r>
    <r>
      <rPr>
        <sz val="10.5"/>
        <color theme="1"/>
        <rFont val="Calibri"/>
        <family val="2"/>
        <scheme val="minor"/>
      </rPr>
      <t xml:space="preserve"> </t>
    </r>
  </si>
  <si>
    <t>Lycopodium spike count</t>
  </si>
  <si>
    <t>Sediment volume (cm3)</t>
  </si>
  <si>
    <t xml:space="preserve">Lyopodium tablet </t>
  </si>
  <si>
    <t>Pollen concentration</t>
  </si>
  <si>
    <t>Metres to tens of meters</t>
  </si>
  <si>
    <t>Meters to tens of meters</t>
  </si>
  <si>
    <t>Meters</t>
  </si>
  <si>
    <t>Hundreds of meters to kilometers</t>
  </si>
  <si>
    <r>
      <rPr>
        <i/>
        <sz val="12"/>
        <color rgb="FF201F1E"/>
        <rFont val="Calibri"/>
        <family val="2"/>
        <scheme val="minor"/>
      </rPr>
      <t>Oligosphaeridium</t>
    </r>
    <r>
      <rPr>
        <sz val="12"/>
        <color rgb="FF201F1E"/>
        <rFont val="Calibri"/>
        <family val="2"/>
        <scheme val="minor"/>
      </rPr>
      <t xml:space="preserve"> spp. </t>
    </r>
  </si>
  <si>
    <r>
      <rPr>
        <i/>
        <sz val="12"/>
        <color rgb="FF201F1E"/>
        <rFont val="Calibri"/>
        <family val="2"/>
        <scheme val="minor"/>
      </rPr>
      <t>Impletosphaeridium</t>
    </r>
    <r>
      <rPr>
        <sz val="12"/>
        <color rgb="FF201F1E"/>
        <rFont val="Calibri"/>
        <family val="2"/>
        <scheme val="minor"/>
      </rPr>
      <t xml:space="preserve"> spp.</t>
    </r>
  </si>
  <si>
    <r>
      <rPr>
        <i/>
        <sz val="12"/>
        <color rgb="FF201F1E"/>
        <rFont val="Calibri"/>
        <family val="2"/>
        <scheme val="minor"/>
      </rPr>
      <t>Dinogymnium</t>
    </r>
    <r>
      <rPr>
        <sz val="12"/>
        <color rgb="FF201F1E"/>
        <rFont val="Calibri"/>
        <family val="2"/>
        <scheme val="minor"/>
      </rPr>
      <t xml:space="preserve"> spp.</t>
    </r>
  </si>
  <si>
    <r>
      <rPr>
        <i/>
        <sz val="12"/>
        <color rgb="FF201F1E"/>
        <rFont val="Calibri"/>
        <family val="2"/>
        <scheme val="minor"/>
      </rPr>
      <t>Surculosphaeridium</t>
    </r>
    <r>
      <rPr>
        <sz val="12"/>
        <color rgb="FF201F1E"/>
        <rFont val="Calibri"/>
        <family val="2"/>
        <scheme val="minor"/>
      </rPr>
      <t xml:space="preserve"> spp.</t>
    </r>
  </si>
  <si>
    <t># deteriorated grains</t>
  </si>
  <si>
    <t>Korasidis, V.A., et al., 2022, Reworked pollen reduces apparent floral change during the Paleocene-Eocene Thermal Maximum: Geology, v. 50, https://doi.org/10.1130/G50441.1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</si>
</sst>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0.5"/>
      <color theme="1"/>
      <name val="Arial"/>
      <family val="2"/>
    </font>
    <font>
      <sz val="10.5"/>
      <color theme="1"/>
      <name val="Arial"/>
      <family val="2"/>
    </font>
    <font>
      <sz val="12"/>
      <color rgb="FF201F1E"/>
      <name val="Calibri"/>
      <family val="2"/>
      <scheme val="minor"/>
    </font>
    <font>
      <vertAlign val="superscript"/>
      <sz val="12"/>
      <color theme="1"/>
      <name val="Calibri (Body)"/>
    </font>
    <font>
      <b/>
      <vertAlign val="superscript"/>
      <sz val="12"/>
      <color theme="1"/>
      <name val="Calibri (Body)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i/>
      <sz val="10.5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i/>
      <sz val="12"/>
      <color rgb="FF201F1E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EDEDED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2" fontId="0" fillId="0" borderId="0" xfId="0" applyNumberFormat="1" applyAlignment="1">
      <alignment horizontal="right"/>
    </xf>
    <xf numFmtId="0" fontId="1" fillId="0" borderId="0" xfId="0" applyFont="1"/>
    <xf numFmtId="0" fontId="0" fillId="0" borderId="0" xfId="0" applyFont="1"/>
    <xf numFmtId="0" fontId="3" fillId="0" borderId="0" xfId="0" applyFont="1"/>
    <xf numFmtId="0" fontId="0" fillId="0" borderId="0" xfId="0" applyFont="1" applyAlignment="1">
      <alignment wrapText="1"/>
    </xf>
    <xf numFmtId="0" fontId="0" fillId="0" borderId="0" xfId="0" applyFont="1" applyFill="1"/>
    <xf numFmtId="0" fontId="1" fillId="2" borderId="0" xfId="0" applyFont="1" applyFill="1"/>
    <xf numFmtId="0" fontId="2" fillId="0" borderId="0" xfId="0" applyFont="1"/>
    <xf numFmtId="0" fontId="0" fillId="0" borderId="0" xfId="0" applyFont="1" applyAlignment="1">
      <alignment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5" fillId="2" borderId="0" xfId="0" applyFont="1" applyFill="1"/>
    <xf numFmtId="1" fontId="0" fillId="0" borderId="0" xfId="0" applyNumberFormat="1"/>
    <xf numFmtId="2" fontId="0" fillId="0" borderId="0" xfId="0" applyNumberFormat="1"/>
    <xf numFmtId="0" fontId="8" fillId="0" borderId="0" xfId="0" applyFont="1"/>
    <xf numFmtId="0" fontId="1" fillId="0" borderId="0" xfId="0" quotePrefix="1" applyFont="1" applyFill="1" applyAlignment="1">
      <alignment horizontal="left"/>
    </xf>
    <xf numFmtId="2" fontId="0" fillId="0" borderId="0" xfId="0" applyNumberFormat="1" applyFill="1"/>
    <xf numFmtId="0" fontId="0" fillId="0" borderId="0" xfId="0" applyFill="1"/>
    <xf numFmtId="164" fontId="0" fillId="0" borderId="0" xfId="0" applyNumberFormat="1" applyFill="1"/>
    <xf numFmtId="0" fontId="1" fillId="0" borderId="0" xfId="0" applyFont="1" applyFill="1"/>
    <xf numFmtId="0" fontId="1" fillId="2" borderId="0" xfId="0" applyFont="1" applyFill="1" applyAlignment="1">
      <alignment horizontal="left"/>
    </xf>
    <xf numFmtId="0" fontId="12" fillId="0" borderId="0" xfId="0" applyFont="1" applyFill="1"/>
    <xf numFmtId="0" fontId="0" fillId="0" borderId="0" xfId="0" applyFont="1" applyAlignment="1">
      <alignment horizontal="left"/>
    </xf>
    <xf numFmtId="0" fontId="0" fillId="0" borderId="0" xfId="0" applyFont="1" applyFill="1" applyAlignment="1">
      <alignment horizontal="left" vertical="top"/>
    </xf>
    <xf numFmtId="0" fontId="1" fillId="0" borderId="0" xfId="0" applyFont="1" applyAlignment="1">
      <alignment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2" fontId="0" fillId="0" borderId="0" xfId="0" applyNumberFormat="1" applyBorder="1" applyAlignment="1">
      <alignment horizontal="right"/>
    </xf>
    <xf numFmtId="2" fontId="0" fillId="0" borderId="0" xfId="0" applyNumberFormat="1" applyBorder="1"/>
    <xf numFmtId="0" fontId="3" fillId="0" borderId="0" xfId="0" applyFont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2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0" fontId="6" fillId="0" borderId="0" xfId="0" applyFont="1" applyAlignment="1">
      <alignment horizontal="left"/>
    </xf>
    <xf numFmtId="2" fontId="0" fillId="0" borderId="0" xfId="0" applyNumberFormat="1" applyAlignment="1">
      <alignment horizontal="left"/>
    </xf>
    <xf numFmtId="0" fontId="1" fillId="0" borderId="0" xfId="0" applyFont="1" applyAlignment="1">
      <alignment horizontal="right"/>
    </xf>
    <xf numFmtId="0" fontId="0" fillId="0" borderId="0" xfId="0" applyFill="1" applyAlignment="1">
      <alignment horizontal="left"/>
    </xf>
    <xf numFmtId="0" fontId="6" fillId="0" borderId="0" xfId="0" applyFont="1" applyFill="1" applyAlignment="1">
      <alignment horizontal="left"/>
    </xf>
    <xf numFmtId="2" fontId="0" fillId="0" borderId="0" xfId="0" applyNumberFormat="1" applyFill="1" applyAlignment="1">
      <alignment horizontal="left"/>
    </xf>
    <xf numFmtId="0" fontId="3" fillId="0" borderId="0" xfId="0" applyFont="1" applyAlignment="1">
      <alignment horizontal="left" vertical="top" wrapText="1"/>
    </xf>
    <xf numFmtId="1" fontId="0" fillId="0" borderId="0" xfId="0" applyNumberFormat="1" applyAlignment="1">
      <alignment horizontal="right"/>
    </xf>
    <xf numFmtId="1" fontId="0" fillId="0" borderId="0" xfId="0" applyNumberFormat="1" applyFill="1" applyAlignment="1">
      <alignment horizontal="right"/>
    </xf>
    <xf numFmtId="1" fontId="0" fillId="0" borderId="0" xfId="0" applyNumberFormat="1" applyFill="1"/>
    <xf numFmtId="0" fontId="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3" fillId="0" borderId="0" xfId="0" applyFont="1" applyFill="1" applyAlignment="1">
      <alignment horizontal="left"/>
    </xf>
    <xf numFmtId="0" fontId="15" fillId="0" borderId="0" xfId="0" applyFont="1"/>
    <xf numFmtId="0" fontId="1" fillId="2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usernames" Target="revisions/userNames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3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99A3012-F02E-4884-8A68-19036649B3DF}" diskRevisions="1" revisionId="625" version="5">
  <header guid="{899A3012-F02E-4884-8A68-19036649B3DF}" dateTime="2022-09-06T18:34:30" maxSheetId="10" userName="Jennifer Olivarez" r:id="rId34" minRId="624" maxRId="625">
    <sheetIdMap count="9">
      <sheetId val="1"/>
      <sheetId val="2"/>
      <sheetId val="4"/>
      <sheetId val="5"/>
      <sheetId val="3"/>
      <sheetId val="6"/>
      <sheetId val="7"/>
      <sheetId val="8"/>
      <sheetId val="9"/>
    </sheetIdMap>
  </header>
</header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is rId="624" sheetId="9" name="[G50441-vkorasidis-suppdataset.xlsx]G50441" sheetPosition="8"/>
  <rcc rId="625" sId="9">
    <nc r="A1" t="inlineStr">
      <is>
        <t>Korasidis, V.A., et al., 2022, Reworked pollen reduces apparent floral change during the Paleocene-Eocene Thermal Maximum: Geology, v. 50, https://doi.org/10.1130/G50441.1</t>
      </is>
    </nc>
  </rcc>
  <rcv guid="{16E2BA29-1234-4425-A25B-99618089DC07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D6081-7EFD-004A-B3D9-DF9031AF3246}">
  <dimension ref="A1:I7"/>
  <sheetViews>
    <sheetView tabSelected="1" zoomScale="98" zoomScaleNormal="98" workbookViewId="0">
      <selection activeCell="C30" sqref="C30"/>
    </sheetView>
  </sheetViews>
  <sheetFormatPr defaultColWidth="10.875" defaultRowHeight="15.75" x14ac:dyDescent="0.25"/>
  <cols>
    <col min="1" max="1" width="7.625" style="7" customWidth="1"/>
    <col min="2" max="2" width="19.125" style="7" customWidth="1"/>
    <col min="3" max="3" width="15.375" style="7" customWidth="1"/>
    <col min="4" max="4" width="18.875" style="7" customWidth="1"/>
    <col min="5" max="5" width="14" style="7" customWidth="1"/>
    <col min="6" max="6" width="9.5" style="7" customWidth="1"/>
    <col min="7" max="7" width="16.625" style="7" customWidth="1"/>
    <col min="8" max="8" width="54.5" style="9" customWidth="1"/>
    <col min="9" max="9" width="44" style="7" customWidth="1"/>
    <col min="10" max="16384" width="10.875" style="7"/>
  </cols>
  <sheetData>
    <row r="1" spans="1:9" ht="47.25" x14ac:dyDescent="0.25">
      <c r="A1" s="2" t="s">
        <v>214</v>
      </c>
      <c r="B1" s="6" t="s">
        <v>0</v>
      </c>
      <c r="C1" s="6" t="s">
        <v>263</v>
      </c>
      <c r="D1" s="29" t="s">
        <v>264</v>
      </c>
      <c r="E1" s="29" t="s">
        <v>265</v>
      </c>
      <c r="F1" s="29" t="s">
        <v>15</v>
      </c>
      <c r="G1" s="29" t="s">
        <v>262</v>
      </c>
      <c r="H1" s="29" t="s">
        <v>3</v>
      </c>
      <c r="I1" s="6"/>
    </row>
    <row r="2" spans="1:9" ht="47.25" x14ac:dyDescent="0.25">
      <c r="A2" s="32">
        <v>1</v>
      </c>
      <c r="B2" s="49" t="s">
        <v>9</v>
      </c>
      <c r="C2" s="33" t="s">
        <v>4</v>
      </c>
      <c r="D2" s="33" t="s">
        <v>5</v>
      </c>
      <c r="E2" s="33" t="s">
        <v>1</v>
      </c>
      <c r="F2" s="33" t="s">
        <v>2</v>
      </c>
      <c r="G2" s="33" t="s">
        <v>291</v>
      </c>
      <c r="H2" s="33" t="s">
        <v>246</v>
      </c>
      <c r="I2" s="32"/>
    </row>
    <row r="3" spans="1:9" ht="31.5" x14ac:dyDescent="0.25">
      <c r="A3" s="32">
        <v>2</v>
      </c>
      <c r="B3" s="49" t="s">
        <v>10</v>
      </c>
      <c r="C3" s="33" t="s">
        <v>8</v>
      </c>
      <c r="D3" s="33" t="s">
        <v>5</v>
      </c>
      <c r="E3" s="33" t="s">
        <v>245</v>
      </c>
      <c r="F3" s="33" t="s">
        <v>7</v>
      </c>
      <c r="G3" s="33" t="s">
        <v>288</v>
      </c>
      <c r="H3" s="33" t="s">
        <v>252</v>
      </c>
      <c r="I3" s="32"/>
    </row>
    <row r="4" spans="1:9" s="10" customFormat="1" ht="47.25" x14ac:dyDescent="0.25">
      <c r="A4" s="28">
        <v>3</v>
      </c>
      <c r="B4" s="34" t="s">
        <v>249</v>
      </c>
      <c r="C4" s="34" t="s">
        <v>253</v>
      </c>
      <c r="D4" s="34" t="s">
        <v>5</v>
      </c>
      <c r="E4" s="34" t="s">
        <v>245</v>
      </c>
      <c r="F4" s="34" t="s">
        <v>7</v>
      </c>
      <c r="G4" s="33" t="s">
        <v>289</v>
      </c>
      <c r="H4" s="34" t="s">
        <v>247</v>
      </c>
      <c r="I4" s="28"/>
    </row>
    <row r="5" spans="1:9" ht="47.25" x14ac:dyDescent="0.25">
      <c r="A5" s="32">
        <v>4</v>
      </c>
      <c r="B5" s="34" t="s">
        <v>250</v>
      </c>
      <c r="C5" s="34" t="s">
        <v>6</v>
      </c>
      <c r="D5" s="34" t="s">
        <v>244</v>
      </c>
      <c r="E5" s="33" t="s">
        <v>266</v>
      </c>
      <c r="F5" s="34" t="s">
        <v>7</v>
      </c>
      <c r="G5" s="33" t="s">
        <v>290</v>
      </c>
      <c r="H5" s="33" t="s">
        <v>248</v>
      </c>
      <c r="I5" s="32"/>
    </row>
    <row r="6" spans="1:9" ht="47.25" x14ac:dyDescent="0.25">
      <c r="A6" s="32">
        <v>5</v>
      </c>
      <c r="B6" s="33" t="s">
        <v>11</v>
      </c>
      <c r="C6" s="33" t="s">
        <v>6</v>
      </c>
      <c r="D6" s="33" t="s">
        <v>244</v>
      </c>
      <c r="E6" s="33" t="s">
        <v>1</v>
      </c>
      <c r="F6" s="33" t="s">
        <v>2</v>
      </c>
      <c r="G6" s="33" t="s">
        <v>291</v>
      </c>
      <c r="H6" s="33" t="s">
        <v>13</v>
      </c>
      <c r="I6" s="32"/>
    </row>
    <row r="7" spans="1:9" x14ac:dyDescent="0.25">
      <c r="A7" s="27"/>
    </row>
  </sheetData>
  <customSheetViews>
    <customSheetView guid="{16E2BA29-1234-4425-A25B-99618089DC07}" scale="98">
      <selection activeCell="C30" sqref="C30"/>
      <pageMargins left="0.7" right="0.7" top="0.75" bottom="0.75" header="0.3" footer="0.3"/>
    </customSheetView>
    <customSheetView guid="{5420B3C5-72BF-C54F-9181-887BA429515B}" scale="98">
      <selection activeCell="C30" sqref="C30"/>
      <pageMargins left="0.7" right="0.7" top="0.75" bottom="0.75" header="0.3" footer="0.3"/>
    </customSheetView>
    <customSheetView guid="{1DD6692D-264C-324B-9D51-B1D3CD7F0117}" scale="98">
      <selection activeCell="C30" sqref="C30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998C2-C121-EC4A-BFC9-A77B9C78896B}">
  <dimension ref="A1:Q49"/>
  <sheetViews>
    <sheetView zoomScale="130" zoomScaleNormal="130" workbookViewId="0">
      <selection activeCell="B9" sqref="B9"/>
    </sheetView>
  </sheetViews>
  <sheetFormatPr defaultColWidth="11" defaultRowHeight="15.75" x14ac:dyDescent="0.25"/>
  <cols>
    <col min="1" max="1" width="13.625" style="3" customWidth="1"/>
    <col min="2" max="2" width="12.375" style="3" customWidth="1"/>
    <col min="3" max="3" width="22.125" style="3" customWidth="1"/>
    <col min="4" max="4" width="10.875" style="3"/>
    <col min="5" max="5" width="13.375" customWidth="1"/>
    <col min="6" max="6" width="13.125" customWidth="1"/>
    <col min="7" max="7" width="10.875" style="1"/>
    <col min="9" max="11" width="11.5" customWidth="1"/>
    <col min="12" max="14" width="13" customWidth="1"/>
  </cols>
  <sheetData>
    <row r="1" spans="1:17" s="4" customFormat="1" x14ac:dyDescent="0.25">
      <c r="A1" s="4" t="s">
        <v>110</v>
      </c>
      <c r="B1" s="4" t="s">
        <v>259</v>
      </c>
      <c r="C1" s="4" t="s">
        <v>111</v>
      </c>
      <c r="D1" s="4" t="s">
        <v>115</v>
      </c>
      <c r="E1" s="4" t="s">
        <v>112</v>
      </c>
      <c r="F1" s="4" t="s">
        <v>113</v>
      </c>
      <c r="G1" s="4" t="s">
        <v>114</v>
      </c>
      <c r="H1" s="4" t="s">
        <v>251</v>
      </c>
      <c r="I1" s="4" t="s">
        <v>16</v>
      </c>
      <c r="J1" s="20" t="s">
        <v>201</v>
      </c>
      <c r="K1" s="20" t="s">
        <v>202</v>
      </c>
      <c r="L1" s="4" t="s">
        <v>116</v>
      </c>
      <c r="M1" s="20" t="s">
        <v>201</v>
      </c>
      <c r="N1" s="20" t="s">
        <v>202</v>
      </c>
      <c r="O1" s="4" t="s">
        <v>17</v>
      </c>
      <c r="P1" s="4" t="s">
        <v>18</v>
      </c>
      <c r="Q1" s="4" t="s">
        <v>19</v>
      </c>
    </row>
    <row r="2" spans="1:17" x14ac:dyDescent="0.25">
      <c r="A2" s="3" t="s">
        <v>20</v>
      </c>
      <c r="B2" s="3" t="s">
        <v>195</v>
      </c>
      <c r="C2" s="3" t="s">
        <v>21</v>
      </c>
      <c r="D2" s="3" t="s">
        <v>22</v>
      </c>
      <c r="E2" s="3">
        <v>44.341333818000003</v>
      </c>
      <c r="F2" s="3">
        <v>-108.22831397500001</v>
      </c>
      <c r="G2" s="1">
        <v>54.290999999999997</v>
      </c>
      <c r="H2" s="1">
        <v>1</v>
      </c>
      <c r="I2" s="5">
        <v>2.7001531774081218</v>
      </c>
      <c r="J2" s="5">
        <v>0.14209572202986046</v>
      </c>
      <c r="K2" s="50">
        <v>2</v>
      </c>
      <c r="L2" s="5">
        <v>-25.848678917189353</v>
      </c>
      <c r="M2" s="5">
        <v>4.3506403934223496E-2</v>
      </c>
      <c r="N2" s="50">
        <v>2</v>
      </c>
      <c r="O2" s="1">
        <v>15.62</v>
      </c>
      <c r="P2" s="1">
        <v>77.589999999999989</v>
      </c>
      <c r="Q2" s="1">
        <v>6.77</v>
      </c>
    </row>
    <row r="3" spans="1:17" x14ac:dyDescent="0.25">
      <c r="A3" s="3" t="s">
        <v>23</v>
      </c>
      <c r="B3" s="3" t="s">
        <v>195</v>
      </c>
      <c r="C3" s="3" t="s">
        <v>24</v>
      </c>
      <c r="D3" s="3" t="s">
        <v>22</v>
      </c>
      <c r="E3" s="3">
        <v>44.261543690000003</v>
      </c>
      <c r="F3" s="3">
        <v>-108.1322297</v>
      </c>
      <c r="G3" s="1">
        <v>54.460999999999999</v>
      </c>
      <c r="H3" s="1">
        <v>2</v>
      </c>
      <c r="I3" s="5">
        <v>0.80534000934566663</v>
      </c>
      <c r="J3" s="5">
        <v>3.1303954946539592E-2</v>
      </c>
      <c r="K3" s="50">
        <v>3</v>
      </c>
      <c r="L3" s="5">
        <v>-26.477410099385327</v>
      </c>
      <c r="M3" s="5">
        <v>0.13760853330522177</v>
      </c>
      <c r="N3" s="50">
        <v>3</v>
      </c>
      <c r="O3" s="1">
        <v>40.040000000000006</v>
      </c>
      <c r="P3" s="1">
        <v>57.509999999999991</v>
      </c>
      <c r="Q3" s="1">
        <v>2.4600000000000004</v>
      </c>
    </row>
    <row r="4" spans="1:17" x14ac:dyDescent="0.25">
      <c r="A4" s="3" t="s">
        <v>25</v>
      </c>
      <c r="B4" s="3" t="s">
        <v>195</v>
      </c>
      <c r="C4" s="3" t="s">
        <v>26</v>
      </c>
      <c r="D4" s="3" t="s">
        <v>22</v>
      </c>
      <c r="E4" s="3" t="s">
        <v>27</v>
      </c>
      <c r="F4" s="3" t="s">
        <v>28</v>
      </c>
      <c r="G4" s="1">
        <v>55.072000000000003</v>
      </c>
      <c r="H4" s="1">
        <v>1</v>
      </c>
      <c r="I4" s="5">
        <v>1.2324760140857545</v>
      </c>
      <c r="J4" s="5">
        <v>7.7174972657443608E-2</v>
      </c>
      <c r="K4" s="50">
        <v>2</v>
      </c>
      <c r="L4" s="5">
        <v>-26.122336254178059</v>
      </c>
      <c r="M4" s="5">
        <v>2.8362412455448488E-2</v>
      </c>
      <c r="N4" s="50">
        <v>2</v>
      </c>
      <c r="O4" s="1">
        <v>48.169999999999995</v>
      </c>
      <c r="P4" s="1">
        <v>50.68</v>
      </c>
      <c r="Q4" s="1">
        <v>1.1400000000000001</v>
      </c>
    </row>
    <row r="5" spans="1:17" x14ac:dyDescent="0.25">
      <c r="A5" s="3" t="s">
        <v>29</v>
      </c>
      <c r="B5" s="3" t="s">
        <v>195</v>
      </c>
      <c r="C5" s="3" t="s">
        <v>26</v>
      </c>
      <c r="D5" s="3" t="s">
        <v>22</v>
      </c>
      <c r="E5" s="3" t="s">
        <v>30</v>
      </c>
      <c r="F5" s="3" t="s">
        <v>31</v>
      </c>
      <c r="G5" s="1">
        <v>55.072000000000003</v>
      </c>
      <c r="H5" s="1">
        <v>1</v>
      </c>
      <c r="I5" s="5">
        <v>1.0396272605537373</v>
      </c>
      <c r="J5" s="5">
        <v>5.6022451400561495E-2</v>
      </c>
      <c r="K5" s="50">
        <v>2</v>
      </c>
      <c r="L5" s="5">
        <v>-26.459718988333893</v>
      </c>
      <c r="M5" s="5">
        <v>0.16462603871307704</v>
      </c>
      <c r="N5" s="50">
        <v>2</v>
      </c>
      <c r="O5" s="1">
        <v>45.79</v>
      </c>
      <c r="P5" s="1">
        <v>53.45</v>
      </c>
      <c r="Q5" s="1">
        <v>0.78</v>
      </c>
    </row>
    <row r="6" spans="1:17" x14ac:dyDescent="0.25">
      <c r="A6" s="3" t="s">
        <v>32</v>
      </c>
      <c r="B6" s="3" t="s">
        <v>195</v>
      </c>
      <c r="C6" s="3" t="s">
        <v>33</v>
      </c>
      <c r="D6" s="3" t="s">
        <v>36</v>
      </c>
      <c r="E6" s="3" t="s">
        <v>34</v>
      </c>
      <c r="F6" s="3" t="s">
        <v>35</v>
      </c>
      <c r="G6" s="1">
        <v>55.256</v>
      </c>
      <c r="H6" s="1">
        <v>2</v>
      </c>
      <c r="I6" s="5">
        <v>0.96871625773821468</v>
      </c>
      <c r="J6" s="5">
        <v>7.6318596124802907E-2</v>
      </c>
      <c r="K6" s="50">
        <v>5</v>
      </c>
      <c r="L6" s="41">
        <v>-19.895903520000001</v>
      </c>
      <c r="M6" s="5">
        <v>1.6318571697866084</v>
      </c>
      <c r="N6" s="50">
        <v>5</v>
      </c>
      <c r="O6" s="1">
        <v>31.990000000000006</v>
      </c>
      <c r="P6" s="1">
        <v>66.959999999999994</v>
      </c>
      <c r="Q6" s="1">
        <v>1.05</v>
      </c>
    </row>
    <row r="7" spans="1:17" x14ac:dyDescent="0.25">
      <c r="A7" s="3" t="s">
        <v>37</v>
      </c>
      <c r="B7" s="3" t="s">
        <v>195</v>
      </c>
      <c r="C7" s="3" t="s">
        <v>38</v>
      </c>
      <c r="D7" s="3" t="s">
        <v>22</v>
      </c>
      <c r="E7" s="3">
        <v>44.279750999999997</v>
      </c>
      <c r="F7" s="3">
        <v>-108.05155999999999</v>
      </c>
      <c r="G7" s="1">
        <v>55.265999999999998</v>
      </c>
      <c r="H7" s="1">
        <v>1</v>
      </c>
      <c r="I7" s="5">
        <v>0.61276052050543939</v>
      </c>
      <c r="J7" s="5">
        <v>6.7440443418419586E-3</v>
      </c>
      <c r="K7" s="50">
        <v>2</v>
      </c>
      <c r="L7" s="5">
        <v>-26.11513265</v>
      </c>
      <c r="M7" s="5">
        <v>0.12236588914450361</v>
      </c>
      <c r="N7" s="50">
        <v>2</v>
      </c>
      <c r="O7" s="1">
        <v>38.389999999999993</v>
      </c>
      <c r="P7" s="1">
        <v>59.529999999999994</v>
      </c>
      <c r="Q7" s="1">
        <v>2.0700000000000003</v>
      </c>
    </row>
    <row r="8" spans="1:17" x14ac:dyDescent="0.25">
      <c r="A8" s="3" t="s">
        <v>39</v>
      </c>
      <c r="B8" s="3" t="s">
        <v>192</v>
      </c>
      <c r="C8" s="3" t="s">
        <v>40</v>
      </c>
      <c r="D8" s="3" t="s">
        <v>41</v>
      </c>
      <c r="E8" s="3">
        <v>43.932153999999997</v>
      </c>
      <c r="F8" s="3">
        <v>-107.5929629</v>
      </c>
      <c r="G8" s="1">
        <v>55.801000000000002</v>
      </c>
      <c r="H8" s="1">
        <v>2</v>
      </c>
      <c r="I8" s="5">
        <v>0.61463034079115375</v>
      </c>
      <c r="J8" s="5">
        <v>6.3109211035060814E-2</v>
      </c>
      <c r="K8" s="50">
        <v>2</v>
      </c>
      <c r="L8" s="5">
        <v>-26.509506000000002</v>
      </c>
      <c r="M8" s="5">
        <v>2.4975011511533052E-3</v>
      </c>
      <c r="N8" s="50">
        <v>2</v>
      </c>
      <c r="O8" s="1">
        <v>29.33</v>
      </c>
      <c r="P8" s="1">
        <v>52.099999999999994</v>
      </c>
      <c r="Q8" s="1">
        <v>18.540000000000003</v>
      </c>
    </row>
    <row r="9" spans="1:17" x14ac:dyDescent="0.25">
      <c r="A9" s="3" t="s">
        <v>42</v>
      </c>
      <c r="B9" s="3" t="s">
        <v>192</v>
      </c>
      <c r="C9" s="3" t="s">
        <v>43</v>
      </c>
      <c r="D9" s="3" t="s">
        <v>44</v>
      </c>
      <c r="E9" s="3">
        <v>43.957500000000003</v>
      </c>
      <c r="F9" s="3">
        <v>-107.65118</v>
      </c>
      <c r="G9" s="1">
        <v>55.804000000000002</v>
      </c>
      <c r="H9" s="1">
        <v>3</v>
      </c>
      <c r="I9" s="5">
        <v>1.208830293725998</v>
      </c>
      <c r="J9" s="5">
        <v>4.4336219595065049E-2</v>
      </c>
      <c r="K9" s="50">
        <v>2</v>
      </c>
      <c r="L9" s="5">
        <v>-26.159743849999998</v>
      </c>
      <c r="M9" s="5">
        <v>2.6128797646370577E-2</v>
      </c>
      <c r="N9" s="50">
        <v>2</v>
      </c>
      <c r="O9" s="1">
        <v>34.090000000000003</v>
      </c>
      <c r="P9" s="1">
        <v>48.569999999999993</v>
      </c>
      <c r="Q9" s="1">
        <v>17.36</v>
      </c>
    </row>
    <row r="10" spans="1:17" x14ac:dyDescent="0.25">
      <c r="A10" s="3" t="s">
        <v>45</v>
      </c>
      <c r="B10" s="3" t="s">
        <v>192</v>
      </c>
      <c r="C10" s="3" t="s">
        <v>46</v>
      </c>
      <c r="D10" s="3" t="s">
        <v>47</v>
      </c>
      <c r="E10" s="3">
        <v>44.142978900000003</v>
      </c>
      <c r="F10" s="3">
        <v>-107.8600893</v>
      </c>
      <c r="G10" s="1">
        <v>55.805</v>
      </c>
      <c r="H10" s="1">
        <v>3</v>
      </c>
      <c r="I10" s="5">
        <v>0.61066871706238501</v>
      </c>
      <c r="J10" s="5">
        <v>0.12962125372058805</v>
      </c>
      <c r="K10" s="50">
        <v>2</v>
      </c>
      <c r="L10" s="5">
        <v>-26.992252000000001</v>
      </c>
      <c r="M10" s="5">
        <v>1.3559479636034391E-2</v>
      </c>
      <c r="N10" s="50">
        <v>2</v>
      </c>
      <c r="O10" s="1">
        <v>16.269999999999996</v>
      </c>
      <c r="P10" s="1">
        <v>47.010000000000005</v>
      </c>
      <c r="Q10" s="1">
        <v>36.75</v>
      </c>
    </row>
    <row r="11" spans="1:17" x14ac:dyDescent="0.25">
      <c r="A11" s="3" t="s">
        <v>48</v>
      </c>
      <c r="B11" s="3" t="s">
        <v>192</v>
      </c>
      <c r="C11" s="3" t="s">
        <v>49</v>
      </c>
      <c r="D11" s="3" t="s">
        <v>47</v>
      </c>
      <c r="E11" s="3" t="s">
        <v>50</v>
      </c>
      <c r="F11" s="3">
        <v>4891328</v>
      </c>
      <c r="G11" s="1">
        <v>55.805</v>
      </c>
      <c r="H11" s="1">
        <v>1</v>
      </c>
      <c r="I11" s="5">
        <v>1.8140621273310078</v>
      </c>
      <c r="J11" s="5">
        <v>0.11046762603419905</v>
      </c>
      <c r="K11" s="50">
        <v>2</v>
      </c>
      <c r="L11" s="5">
        <v>-28.9952036</v>
      </c>
      <c r="M11" s="5">
        <v>5.9407717642741248E-2</v>
      </c>
      <c r="N11" s="50">
        <v>2</v>
      </c>
      <c r="O11" s="1">
        <v>37.090000000000003</v>
      </c>
      <c r="P11" s="1">
        <v>60.830000000000005</v>
      </c>
      <c r="Q11" s="1">
        <v>2.0900000000000003</v>
      </c>
    </row>
    <row r="12" spans="1:17" x14ac:dyDescent="0.25">
      <c r="A12" s="3" t="s">
        <v>51</v>
      </c>
      <c r="B12" s="3" t="s">
        <v>192</v>
      </c>
      <c r="C12" s="3" t="s">
        <v>255</v>
      </c>
      <c r="D12" s="3" t="s">
        <v>41</v>
      </c>
      <c r="E12" s="3">
        <v>43.932183000000002</v>
      </c>
      <c r="F12" s="3">
        <v>-107.60786</v>
      </c>
      <c r="G12" s="1">
        <v>55.808</v>
      </c>
      <c r="H12" s="1">
        <v>3</v>
      </c>
      <c r="I12" s="5">
        <v>0.74026719258294049</v>
      </c>
      <c r="J12" s="5">
        <v>0.17880194278217126</v>
      </c>
      <c r="K12" s="50">
        <v>2</v>
      </c>
      <c r="L12" s="5">
        <v>-26.39955535</v>
      </c>
      <c r="M12" s="5">
        <v>1.4737024558743709E-2</v>
      </c>
      <c r="N12" s="50">
        <v>2</v>
      </c>
      <c r="O12" s="1">
        <v>29.17</v>
      </c>
      <c r="P12" s="1">
        <v>51.87</v>
      </c>
      <c r="Q12" s="1">
        <v>18.939999999999994</v>
      </c>
    </row>
    <row r="13" spans="1:17" x14ac:dyDescent="0.25">
      <c r="A13" s="3" t="s">
        <v>52</v>
      </c>
      <c r="B13" s="3" t="s">
        <v>192</v>
      </c>
      <c r="C13" s="3" t="s">
        <v>256</v>
      </c>
      <c r="D13" s="3" t="s">
        <v>41</v>
      </c>
      <c r="E13" s="3">
        <v>43.931102000000003</v>
      </c>
      <c r="F13" s="3">
        <v>-107.60743600000001</v>
      </c>
      <c r="G13" s="1">
        <v>55.808</v>
      </c>
      <c r="H13" s="1">
        <v>3</v>
      </c>
      <c r="I13" s="5">
        <v>1.4647308050641024</v>
      </c>
      <c r="J13" s="5">
        <v>0.54699034142321801</v>
      </c>
      <c r="K13" s="50">
        <v>2</v>
      </c>
      <c r="L13" s="5">
        <v>-26.291099317098517</v>
      </c>
      <c r="M13" s="5">
        <v>0.20430198230612684</v>
      </c>
      <c r="N13" s="50">
        <v>2</v>
      </c>
      <c r="O13" s="1">
        <v>27.13</v>
      </c>
      <c r="P13" s="1">
        <v>51.66</v>
      </c>
      <c r="Q13" s="1">
        <v>21.180000000000007</v>
      </c>
    </row>
    <row r="14" spans="1:17" x14ac:dyDescent="0.25">
      <c r="A14" s="3" t="s">
        <v>53</v>
      </c>
      <c r="B14" s="3" t="s">
        <v>192</v>
      </c>
      <c r="D14" s="3" t="s">
        <v>41</v>
      </c>
      <c r="E14" s="3">
        <v>43.923420058563302</v>
      </c>
      <c r="F14" s="3">
        <v>-107.598272748291</v>
      </c>
      <c r="G14" s="1">
        <v>55.808</v>
      </c>
      <c r="H14" s="1">
        <v>2</v>
      </c>
      <c r="I14" s="5">
        <v>1.1527296880858646</v>
      </c>
      <c r="J14" s="5">
        <v>0.16566749820004695</v>
      </c>
      <c r="K14" s="50">
        <v>2</v>
      </c>
      <c r="L14" s="5">
        <v>-29.401560544514442</v>
      </c>
      <c r="M14" s="5">
        <v>0.13523267921993307</v>
      </c>
      <c r="N14" s="50">
        <v>2</v>
      </c>
      <c r="O14" s="1">
        <v>23.179999999999996</v>
      </c>
      <c r="P14" s="1">
        <v>62.170000000000009</v>
      </c>
      <c r="Q14" s="1">
        <v>14.680000000000001</v>
      </c>
    </row>
    <row r="15" spans="1:17" x14ac:dyDescent="0.25">
      <c r="A15" s="30" t="s">
        <v>54</v>
      </c>
      <c r="B15" s="3" t="s">
        <v>192</v>
      </c>
      <c r="C15" s="30" t="s">
        <v>55</v>
      </c>
      <c r="D15" s="30" t="s">
        <v>44</v>
      </c>
      <c r="E15" s="30">
        <v>43.95796</v>
      </c>
      <c r="F15" s="30">
        <v>-107.65194</v>
      </c>
      <c r="G15" s="31">
        <v>55.814</v>
      </c>
      <c r="H15" s="31">
        <v>3</v>
      </c>
      <c r="I15" s="35">
        <v>0.57220547503597496</v>
      </c>
      <c r="J15" s="35">
        <v>1.3557025451504548E-2</v>
      </c>
      <c r="K15" s="50">
        <v>3</v>
      </c>
      <c r="L15" s="5">
        <v>-28.474846799999998</v>
      </c>
      <c r="M15" s="5">
        <v>1.3183161664791261E-2</v>
      </c>
      <c r="N15" s="50">
        <v>3</v>
      </c>
      <c r="O15" s="1">
        <v>19.410000000000004</v>
      </c>
      <c r="P15" s="1">
        <v>72.09</v>
      </c>
      <c r="Q15" s="1">
        <v>8.49</v>
      </c>
    </row>
    <row r="16" spans="1:17" x14ac:dyDescent="0.25">
      <c r="A16" s="30" t="s">
        <v>56</v>
      </c>
      <c r="B16" s="3" t="s">
        <v>192</v>
      </c>
      <c r="C16" s="30" t="s">
        <v>57</v>
      </c>
      <c r="D16" s="30" t="s">
        <v>59</v>
      </c>
      <c r="E16" s="30" t="s">
        <v>58</v>
      </c>
      <c r="F16" s="30">
        <v>4876253</v>
      </c>
      <c r="G16" s="31">
        <v>55.817999999999998</v>
      </c>
      <c r="H16" s="31">
        <v>1</v>
      </c>
      <c r="I16" s="35">
        <v>3.1217346766739609</v>
      </c>
      <c r="J16" s="35">
        <v>0.2805306589423972</v>
      </c>
      <c r="K16" s="50">
        <v>2</v>
      </c>
      <c r="L16" s="5">
        <v>-29.241520904162755</v>
      </c>
      <c r="M16" s="5">
        <v>7.1268717345533389E-2</v>
      </c>
      <c r="N16" s="50">
        <v>2</v>
      </c>
      <c r="O16" s="1">
        <v>67.83</v>
      </c>
      <c r="P16" s="1">
        <v>32.17</v>
      </c>
      <c r="Q16" s="1">
        <v>0</v>
      </c>
    </row>
    <row r="17" spans="1:17" x14ac:dyDescent="0.25">
      <c r="A17" s="30" t="s">
        <v>60</v>
      </c>
      <c r="B17" s="30" t="s">
        <v>185</v>
      </c>
      <c r="C17" s="30" t="s">
        <v>61</v>
      </c>
      <c r="D17" s="30" t="s">
        <v>41</v>
      </c>
      <c r="E17" s="30">
        <v>43.920400000000001</v>
      </c>
      <c r="F17" s="30">
        <v>-107.59600500000001</v>
      </c>
      <c r="G17" s="31">
        <v>55.83</v>
      </c>
      <c r="H17" s="31">
        <v>2</v>
      </c>
      <c r="I17" s="35">
        <v>1.0601382751086574</v>
      </c>
      <c r="J17" s="35">
        <v>8.2411949416913932E-2</v>
      </c>
      <c r="K17" s="50">
        <v>2</v>
      </c>
      <c r="L17" s="5">
        <v>-29.708905266603267</v>
      </c>
      <c r="M17" s="5">
        <v>8.3019266423147137E-2</v>
      </c>
      <c r="N17" s="50">
        <v>2</v>
      </c>
      <c r="O17" s="1">
        <v>34.53</v>
      </c>
      <c r="P17" s="1">
        <v>62.69</v>
      </c>
      <c r="Q17" s="1">
        <v>2.8</v>
      </c>
    </row>
    <row r="18" spans="1:17" x14ac:dyDescent="0.25">
      <c r="A18" s="30" t="s">
        <v>62</v>
      </c>
      <c r="B18" s="30" t="s">
        <v>185</v>
      </c>
      <c r="C18" s="30" t="s">
        <v>63</v>
      </c>
      <c r="D18" s="30" t="s">
        <v>65</v>
      </c>
      <c r="E18" s="30" t="s">
        <v>64</v>
      </c>
      <c r="F18" s="30">
        <v>4877479</v>
      </c>
      <c r="G18" s="31">
        <v>55.832999999999998</v>
      </c>
      <c r="H18" s="31">
        <v>2</v>
      </c>
      <c r="I18" s="35">
        <v>2.9036414942798969</v>
      </c>
      <c r="J18" s="35">
        <v>0.54656071230980219</v>
      </c>
      <c r="K18" s="50">
        <v>2</v>
      </c>
      <c r="L18" s="5">
        <v>-30.0519973</v>
      </c>
      <c r="M18" s="5">
        <v>1.0989429329130124E-2</v>
      </c>
      <c r="N18" s="50">
        <v>2</v>
      </c>
      <c r="O18" s="1">
        <v>29.089999999999996</v>
      </c>
      <c r="P18" s="1">
        <v>59.310000000000009</v>
      </c>
      <c r="Q18" s="1">
        <v>11.57</v>
      </c>
    </row>
    <row r="19" spans="1:17" x14ac:dyDescent="0.25">
      <c r="A19" s="30" t="s">
        <v>208</v>
      </c>
      <c r="B19" s="30" t="s">
        <v>185</v>
      </c>
      <c r="C19" s="30" t="s">
        <v>67</v>
      </c>
      <c r="D19" s="30" t="s">
        <v>36</v>
      </c>
      <c r="E19" s="30">
        <v>44.773234989999999</v>
      </c>
      <c r="F19" s="30">
        <v>-108.9861556</v>
      </c>
      <c r="G19" s="31">
        <v>55.838999999999999</v>
      </c>
      <c r="H19" s="31">
        <v>2</v>
      </c>
      <c r="I19" s="35">
        <v>0.2527938655910707</v>
      </c>
      <c r="J19" s="35">
        <v>1.2257177055643175E-2</v>
      </c>
      <c r="K19" s="50">
        <v>3</v>
      </c>
      <c r="L19" s="5">
        <v>-27.835683386880373</v>
      </c>
      <c r="M19" s="5">
        <v>0.11816644359675185</v>
      </c>
      <c r="N19" s="50">
        <v>3</v>
      </c>
      <c r="O19" s="1">
        <v>38.140000000000008</v>
      </c>
      <c r="P19" s="1">
        <v>61.000000000000007</v>
      </c>
      <c r="Q19" s="1">
        <v>0.87999999999999989</v>
      </c>
    </row>
    <row r="20" spans="1:17" x14ac:dyDescent="0.25">
      <c r="A20" s="30" t="s">
        <v>165</v>
      </c>
      <c r="B20" s="30" t="s">
        <v>185</v>
      </c>
      <c r="C20" s="30" t="s">
        <v>67</v>
      </c>
      <c r="D20" s="30" t="s">
        <v>36</v>
      </c>
      <c r="E20" s="30">
        <v>44.773234989999999</v>
      </c>
      <c r="F20" s="30">
        <v>-108.9861556</v>
      </c>
      <c r="G20" s="31">
        <v>55.838999999999999</v>
      </c>
      <c r="H20" s="31">
        <v>2</v>
      </c>
      <c r="I20" s="36">
        <v>0.37674291759838319</v>
      </c>
      <c r="J20" s="36">
        <v>6.8432053429917164E-3</v>
      </c>
      <c r="K20" s="17">
        <v>4</v>
      </c>
      <c r="L20" s="18">
        <v>-26.597652375000003</v>
      </c>
      <c r="M20" s="18">
        <v>1.0707766236983032</v>
      </c>
      <c r="N20" s="17">
        <v>4</v>
      </c>
      <c r="O20">
        <v>24.08</v>
      </c>
      <c r="P20">
        <v>71.749999999999986</v>
      </c>
      <c r="Q20">
        <v>4.17</v>
      </c>
    </row>
    <row r="21" spans="1:17" x14ac:dyDescent="0.25">
      <c r="A21" s="30" t="s">
        <v>68</v>
      </c>
      <c r="B21" s="30" t="s">
        <v>185</v>
      </c>
      <c r="C21" s="30" t="s">
        <v>69</v>
      </c>
      <c r="D21" s="30" t="s">
        <v>41</v>
      </c>
      <c r="E21" s="30">
        <v>43.945002000000002</v>
      </c>
      <c r="F21" s="30">
        <v>-107.618638</v>
      </c>
      <c r="G21" s="31">
        <v>55.866</v>
      </c>
      <c r="H21" s="31">
        <v>2</v>
      </c>
      <c r="I21" s="35">
        <v>0.48737781129282076</v>
      </c>
      <c r="J21" s="35">
        <v>1.6613557154610575E-2</v>
      </c>
      <c r="K21" s="50">
        <v>2</v>
      </c>
      <c r="L21" s="5">
        <v>-25.957355347803659</v>
      </c>
      <c r="M21" s="5">
        <v>1.1575119745402832E-2</v>
      </c>
      <c r="N21" s="50">
        <v>2</v>
      </c>
      <c r="O21" s="1">
        <v>48.72999999999999</v>
      </c>
      <c r="P21" s="1">
        <v>51.280000000000008</v>
      </c>
      <c r="Q21" s="1">
        <v>0</v>
      </c>
    </row>
    <row r="22" spans="1:17" x14ac:dyDescent="0.25">
      <c r="A22" s="30" t="s">
        <v>211</v>
      </c>
      <c r="B22" s="30" t="s">
        <v>185</v>
      </c>
      <c r="C22" s="30" t="s">
        <v>71</v>
      </c>
      <c r="D22" s="30" t="s">
        <v>47</v>
      </c>
      <c r="E22" s="30">
        <v>43.948162000000004</v>
      </c>
      <c r="F22" s="30">
        <v>-107.655468</v>
      </c>
      <c r="G22" s="31">
        <v>55.87</v>
      </c>
      <c r="H22" s="31">
        <v>2</v>
      </c>
      <c r="I22" s="35">
        <v>0.29111872615122381</v>
      </c>
      <c r="J22" s="35">
        <v>3.3470138889456019E-2</v>
      </c>
      <c r="K22" s="50">
        <v>2</v>
      </c>
      <c r="L22" s="5">
        <v>-27.945193500000002</v>
      </c>
      <c r="M22" s="5">
        <v>0.278793677624189</v>
      </c>
      <c r="N22" s="50">
        <v>2</v>
      </c>
      <c r="O22" s="1">
        <v>34.649999999999991</v>
      </c>
      <c r="P22" s="1">
        <v>62.540000000000006</v>
      </c>
      <c r="Q22" s="1">
        <v>2.8100000000000005</v>
      </c>
    </row>
    <row r="23" spans="1:17" x14ac:dyDescent="0.25">
      <c r="A23" s="37" t="s">
        <v>212</v>
      </c>
      <c r="B23" s="30" t="s">
        <v>185</v>
      </c>
      <c r="C23" s="30" t="s">
        <v>71</v>
      </c>
      <c r="D23" s="30" t="s">
        <v>47</v>
      </c>
      <c r="E23" s="30">
        <v>43.948162000000004</v>
      </c>
      <c r="F23" s="30">
        <v>-107.655468</v>
      </c>
      <c r="G23" s="31">
        <v>55.87</v>
      </c>
      <c r="H23" s="31">
        <v>2</v>
      </c>
      <c r="I23" s="35">
        <v>0.48623444285927958</v>
      </c>
      <c r="J23" s="35">
        <v>2.5451511643805269E-2</v>
      </c>
      <c r="K23" s="50">
        <v>3</v>
      </c>
      <c r="L23" s="5">
        <v>-28.149284433333335</v>
      </c>
      <c r="M23" s="5">
        <v>0.2461330428145389</v>
      </c>
      <c r="N23" s="50">
        <v>3</v>
      </c>
      <c r="O23" s="1">
        <v>38.330000000000005</v>
      </c>
      <c r="P23" s="1">
        <v>61.29</v>
      </c>
      <c r="Q23" s="1">
        <v>0.38</v>
      </c>
    </row>
    <row r="24" spans="1:17" x14ac:dyDescent="0.25">
      <c r="A24" s="30" t="s">
        <v>209</v>
      </c>
      <c r="B24" s="30" t="s">
        <v>185</v>
      </c>
      <c r="C24" s="30" t="s">
        <v>73</v>
      </c>
      <c r="D24" s="30" t="s">
        <v>74</v>
      </c>
      <c r="E24" s="30">
        <v>43.940150000000003</v>
      </c>
      <c r="F24" s="30">
        <v>-108.16665</v>
      </c>
      <c r="G24" s="31">
        <v>55.9</v>
      </c>
      <c r="H24" s="31">
        <v>4</v>
      </c>
      <c r="I24" s="35">
        <v>0.26007832426266064</v>
      </c>
      <c r="J24" s="35">
        <v>3.1923221145313649E-3</v>
      </c>
      <c r="K24" s="50">
        <v>2</v>
      </c>
      <c r="L24" s="5">
        <v>-26.658723349999999</v>
      </c>
      <c r="M24" s="5">
        <v>0.20901984527992742</v>
      </c>
      <c r="N24" s="50">
        <v>2</v>
      </c>
      <c r="O24" s="1">
        <v>40.409999999999997</v>
      </c>
      <c r="P24" s="1">
        <v>54.389999999999993</v>
      </c>
      <c r="Q24" s="1">
        <v>5.2099999999999991</v>
      </c>
    </row>
    <row r="25" spans="1:17" x14ac:dyDescent="0.25">
      <c r="A25" s="30" t="s">
        <v>210</v>
      </c>
      <c r="B25" s="30" t="s">
        <v>185</v>
      </c>
      <c r="C25" s="30" t="s">
        <v>73</v>
      </c>
      <c r="D25" s="30" t="s">
        <v>74</v>
      </c>
      <c r="E25" s="30">
        <v>43.940150000000003</v>
      </c>
      <c r="F25" s="30">
        <v>-108.16665</v>
      </c>
      <c r="G25" s="31">
        <v>55.9</v>
      </c>
      <c r="H25" s="31">
        <v>4</v>
      </c>
      <c r="I25" s="35">
        <v>0.38713056154985676</v>
      </c>
      <c r="J25" s="35">
        <v>1.1624690266479842E-2</v>
      </c>
      <c r="K25" s="50">
        <v>2</v>
      </c>
      <c r="L25" s="5">
        <v>-26.602713600000001</v>
      </c>
      <c r="M25" s="5">
        <v>0.13427165815137504</v>
      </c>
      <c r="N25" s="50">
        <v>2</v>
      </c>
      <c r="O25" s="1">
        <v>49.32</v>
      </c>
      <c r="P25" s="1">
        <v>50.6</v>
      </c>
      <c r="Q25" s="1">
        <v>7.0000000000000007E-2</v>
      </c>
    </row>
    <row r="26" spans="1:17" x14ac:dyDescent="0.25">
      <c r="A26" s="30" t="s">
        <v>75</v>
      </c>
      <c r="B26" s="30" t="s">
        <v>185</v>
      </c>
      <c r="C26" s="30" t="s">
        <v>76</v>
      </c>
      <c r="D26" s="30" t="s">
        <v>36</v>
      </c>
      <c r="E26" s="30">
        <v>44.787004439999997</v>
      </c>
      <c r="F26" s="30">
        <v>-109.01123699999999</v>
      </c>
      <c r="G26" s="31">
        <v>55.9</v>
      </c>
      <c r="H26" s="31">
        <v>4</v>
      </c>
      <c r="I26" s="35">
        <v>0.3245687156478817</v>
      </c>
      <c r="J26" s="35">
        <v>4.0235431196989052E-2</v>
      </c>
      <c r="K26" s="50">
        <v>2</v>
      </c>
      <c r="L26" s="5">
        <v>-28.3568569</v>
      </c>
      <c r="M26" s="5">
        <v>0.1106647568401074</v>
      </c>
      <c r="N26" s="50">
        <v>2</v>
      </c>
      <c r="O26" s="1">
        <v>11.12</v>
      </c>
      <c r="P26" s="1">
        <v>28.499999999999989</v>
      </c>
      <c r="Q26" s="1">
        <v>60.370000000000005</v>
      </c>
    </row>
    <row r="27" spans="1:17" x14ac:dyDescent="0.25">
      <c r="A27" s="30" t="s">
        <v>77</v>
      </c>
      <c r="B27" s="30" t="s">
        <v>185</v>
      </c>
      <c r="C27" s="30" t="s">
        <v>78</v>
      </c>
      <c r="D27" s="30" t="s">
        <v>36</v>
      </c>
      <c r="E27" s="30">
        <v>44.780317023000002</v>
      </c>
      <c r="F27" s="30">
        <v>-108.990665032</v>
      </c>
      <c r="G27" s="31">
        <v>55.91</v>
      </c>
      <c r="H27" s="31">
        <v>4</v>
      </c>
      <c r="I27" s="35">
        <v>0.52739666981896938</v>
      </c>
      <c r="J27" s="35">
        <v>2.8691078119959631E-2</v>
      </c>
      <c r="K27" s="50">
        <v>2</v>
      </c>
      <c r="L27" s="5">
        <v>-28.389744650000001</v>
      </c>
      <c r="M27" s="5">
        <v>8.2258368251535013E-2</v>
      </c>
      <c r="N27" s="50">
        <v>2</v>
      </c>
      <c r="O27" s="1">
        <v>28.449999999999996</v>
      </c>
      <c r="P27" s="1">
        <v>67.09</v>
      </c>
      <c r="Q27" s="1">
        <v>4.4600000000000009</v>
      </c>
    </row>
    <row r="28" spans="1:17" s="22" customFormat="1" x14ac:dyDescent="0.25">
      <c r="A28" s="38" t="s">
        <v>79</v>
      </c>
      <c r="B28" s="30" t="s">
        <v>185</v>
      </c>
      <c r="C28" s="38" t="s">
        <v>80</v>
      </c>
      <c r="D28" s="38" t="s">
        <v>44</v>
      </c>
      <c r="E28" s="38">
        <v>43.948162000000004</v>
      </c>
      <c r="F28" s="38">
        <v>-107.655468</v>
      </c>
      <c r="G28" s="39">
        <v>55.911999999999999</v>
      </c>
      <c r="H28" s="39">
        <v>2</v>
      </c>
      <c r="I28" s="40">
        <v>0.81258539325036272</v>
      </c>
      <c r="J28" s="40">
        <v>1.6689158712489209E-2</v>
      </c>
      <c r="K28" s="51">
        <v>3</v>
      </c>
      <c r="L28" s="41">
        <v>-29.778239133333333</v>
      </c>
      <c r="M28" s="41">
        <v>5.996592068044334E-2</v>
      </c>
      <c r="N28" s="51">
        <v>3</v>
      </c>
      <c r="O28" s="42">
        <v>46.7</v>
      </c>
      <c r="P28" s="42">
        <v>39.600000000000009</v>
      </c>
      <c r="Q28" s="42">
        <v>13.7</v>
      </c>
    </row>
    <row r="29" spans="1:17" s="22" customFormat="1" x14ac:dyDescent="0.25">
      <c r="A29" s="38" t="s">
        <v>81</v>
      </c>
      <c r="B29" s="30" t="s">
        <v>185</v>
      </c>
      <c r="C29" s="38" t="s">
        <v>82</v>
      </c>
      <c r="D29" s="38" t="s">
        <v>41</v>
      </c>
      <c r="E29" s="38">
        <v>43.934463999999998</v>
      </c>
      <c r="F29" s="38">
        <v>-107.61722399999999</v>
      </c>
      <c r="G29" s="39">
        <v>55.920999999999999</v>
      </c>
      <c r="H29" s="39">
        <v>2</v>
      </c>
      <c r="I29" s="40">
        <v>1.3647798048288808</v>
      </c>
      <c r="J29" s="40">
        <v>8.8565186165965357E-2</v>
      </c>
      <c r="K29" s="51">
        <v>2</v>
      </c>
      <c r="L29" s="41">
        <v>-30.059518736761195</v>
      </c>
      <c r="M29" s="41">
        <v>6.8488472359918173E-2</v>
      </c>
      <c r="N29" s="51">
        <v>2</v>
      </c>
      <c r="O29" s="42">
        <v>35.119999999999997</v>
      </c>
      <c r="P29" s="42">
        <v>61.16</v>
      </c>
      <c r="Q29" s="42">
        <v>3.7200000000000006</v>
      </c>
    </row>
    <row r="30" spans="1:17" x14ac:dyDescent="0.25">
      <c r="A30" s="30" t="s">
        <v>83</v>
      </c>
      <c r="B30" s="30" t="s">
        <v>175</v>
      </c>
      <c r="C30" s="30" t="s">
        <v>76</v>
      </c>
      <c r="D30" s="30" t="s">
        <v>36</v>
      </c>
      <c r="E30" s="30">
        <v>44.787894010000002</v>
      </c>
      <c r="F30" s="30">
        <v>-109.011146</v>
      </c>
      <c r="G30" s="31">
        <v>55.94</v>
      </c>
      <c r="H30" s="31">
        <v>4</v>
      </c>
      <c r="I30" s="35">
        <v>0.63329658541044354</v>
      </c>
      <c r="J30" s="35">
        <v>1.6365451409534507E-2</v>
      </c>
      <c r="K30" s="50">
        <v>2</v>
      </c>
      <c r="L30" s="5">
        <v>-25.464016049999998</v>
      </c>
      <c r="M30" s="5">
        <v>2.3643741574568399E-2</v>
      </c>
      <c r="N30" s="50">
        <v>2</v>
      </c>
      <c r="O30" s="1">
        <v>9.94</v>
      </c>
      <c r="P30" s="1">
        <v>65.12</v>
      </c>
      <c r="Q30" s="1">
        <v>24.98</v>
      </c>
    </row>
    <row r="31" spans="1:17" x14ac:dyDescent="0.25">
      <c r="A31" s="30" t="s">
        <v>84</v>
      </c>
      <c r="B31" s="30" t="s">
        <v>175</v>
      </c>
      <c r="C31" s="30" t="s">
        <v>76</v>
      </c>
      <c r="D31" s="30" t="s">
        <v>36</v>
      </c>
      <c r="E31" s="30">
        <v>44.779928019000003</v>
      </c>
      <c r="F31" s="30">
        <v>-108.993155966</v>
      </c>
      <c r="G31" s="31">
        <v>55.94</v>
      </c>
      <c r="H31" s="31">
        <v>4</v>
      </c>
      <c r="I31" s="35">
        <v>0.3759336262077107</v>
      </c>
      <c r="J31" s="35">
        <v>1.333018835660686E-2</v>
      </c>
      <c r="K31" s="50">
        <v>2</v>
      </c>
      <c r="L31" s="5">
        <v>-29.069668450000002</v>
      </c>
      <c r="M31" s="5">
        <v>6.2087864475474132E-2</v>
      </c>
      <c r="N31" s="50">
        <v>2</v>
      </c>
      <c r="O31" s="1">
        <v>28.12</v>
      </c>
      <c r="P31" s="1">
        <v>69.78</v>
      </c>
      <c r="Q31" s="1">
        <v>2.1</v>
      </c>
    </row>
    <row r="32" spans="1:17" x14ac:dyDescent="0.25">
      <c r="A32" s="30" t="s">
        <v>85</v>
      </c>
      <c r="B32" s="30" t="s">
        <v>175</v>
      </c>
      <c r="C32" s="30" t="s">
        <v>86</v>
      </c>
      <c r="D32" s="30" t="s">
        <v>65</v>
      </c>
      <c r="E32" s="30">
        <v>44.027700000000003</v>
      </c>
      <c r="F32" s="30">
        <v>-107.73445</v>
      </c>
      <c r="G32" s="31">
        <v>55.951999999999998</v>
      </c>
      <c r="H32" s="31">
        <v>3</v>
      </c>
      <c r="I32" s="35">
        <v>0.75553652807886529</v>
      </c>
      <c r="J32" s="35">
        <v>8.2614610583919279E-2</v>
      </c>
      <c r="K32" s="50">
        <v>2</v>
      </c>
      <c r="L32" s="5">
        <v>-26.378246749999999</v>
      </c>
      <c r="M32" s="5">
        <v>2.529568443677532E-2</v>
      </c>
      <c r="N32" s="50">
        <v>2</v>
      </c>
      <c r="O32" s="1">
        <v>32.979999999999997</v>
      </c>
      <c r="P32" s="1">
        <v>57.73</v>
      </c>
      <c r="Q32" s="1">
        <v>9.25</v>
      </c>
    </row>
    <row r="33" spans="1:17" x14ac:dyDescent="0.25">
      <c r="A33" s="30" t="s">
        <v>87</v>
      </c>
      <c r="B33" s="30" t="s">
        <v>175</v>
      </c>
      <c r="C33" s="30" t="s">
        <v>76</v>
      </c>
      <c r="D33" s="30" t="s">
        <v>36</v>
      </c>
      <c r="E33" s="30">
        <v>44.780807364731999</v>
      </c>
      <c r="F33" s="30">
        <v>-108.998687434941</v>
      </c>
      <c r="G33" s="31">
        <v>55.96</v>
      </c>
      <c r="H33" s="31">
        <v>4</v>
      </c>
      <c r="I33" s="35">
        <v>0.49660190943315896</v>
      </c>
      <c r="J33" s="35">
        <v>1.8675241050021753E-2</v>
      </c>
      <c r="K33" s="50">
        <v>2</v>
      </c>
      <c r="L33" s="5">
        <v>-28.480960310623594</v>
      </c>
      <c r="M33" s="5">
        <v>0.17064227615115901</v>
      </c>
      <c r="N33" s="50">
        <v>2</v>
      </c>
      <c r="O33" s="1">
        <v>28.730000000000004</v>
      </c>
      <c r="P33" s="1">
        <v>59.129999999999988</v>
      </c>
      <c r="Q33" s="1">
        <v>12.14</v>
      </c>
    </row>
    <row r="34" spans="1:17" x14ac:dyDescent="0.25">
      <c r="A34" s="3" t="s">
        <v>88</v>
      </c>
      <c r="B34" s="30" t="s">
        <v>175</v>
      </c>
      <c r="C34" s="3" t="s">
        <v>89</v>
      </c>
      <c r="D34" s="3" t="s">
        <v>47</v>
      </c>
      <c r="E34" s="3">
        <v>44.157142974000003</v>
      </c>
      <c r="F34" s="3">
        <v>-107.87258402400001</v>
      </c>
      <c r="G34" s="1">
        <v>55.975999999999999</v>
      </c>
      <c r="H34" s="1">
        <v>1</v>
      </c>
      <c r="I34" s="5">
        <v>0.6132746449620432</v>
      </c>
      <c r="J34" s="5">
        <v>4.7925020447994543E-2</v>
      </c>
      <c r="K34" s="50">
        <v>2</v>
      </c>
      <c r="L34" s="5">
        <v>-26.5374439</v>
      </c>
      <c r="M34" s="5">
        <v>0.15489527595281979</v>
      </c>
      <c r="N34" s="50">
        <v>2</v>
      </c>
      <c r="O34" s="1">
        <v>73.42</v>
      </c>
      <c r="P34" s="1">
        <v>26.58</v>
      </c>
      <c r="Q34" s="1">
        <v>0</v>
      </c>
    </row>
    <row r="35" spans="1:17" x14ac:dyDescent="0.25">
      <c r="A35" s="3" t="s">
        <v>90</v>
      </c>
      <c r="B35" s="30" t="s">
        <v>175</v>
      </c>
      <c r="C35" s="3" t="s">
        <v>91</v>
      </c>
      <c r="D35" s="3" t="s">
        <v>36</v>
      </c>
      <c r="E35" s="3">
        <v>44.782514842227101</v>
      </c>
      <c r="F35" s="3">
        <v>-108.980870191007</v>
      </c>
      <c r="G35" s="1">
        <v>56.023000000000003</v>
      </c>
      <c r="H35" s="1">
        <v>2</v>
      </c>
      <c r="I35" s="5">
        <v>0.8240290646078634</v>
      </c>
      <c r="J35" s="5">
        <v>5.4202159329937841E-2</v>
      </c>
      <c r="K35" s="50">
        <v>2</v>
      </c>
      <c r="L35" s="5">
        <v>-23.8524326</v>
      </c>
      <c r="M35" s="5">
        <v>0.10600973147819909</v>
      </c>
      <c r="N35" s="50">
        <v>2</v>
      </c>
      <c r="O35" s="1">
        <v>38.29</v>
      </c>
      <c r="P35" s="1">
        <v>61.71</v>
      </c>
      <c r="Q35" s="1">
        <v>0</v>
      </c>
    </row>
    <row r="36" spans="1:17" x14ac:dyDescent="0.25">
      <c r="A36" s="3" t="s">
        <v>92</v>
      </c>
      <c r="B36" s="30" t="s">
        <v>175</v>
      </c>
      <c r="C36" s="3" t="s">
        <v>93</v>
      </c>
      <c r="D36" s="3" t="s">
        <v>36</v>
      </c>
      <c r="E36" s="3">
        <v>44.838356756000003</v>
      </c>
      <c r="F36" s="3">
        <v>-109.073489086</v>
      </c>
      <c r="G36" s="1">
        <v>56.08</v>
      </c>
      <c r="H36" s="1">
        <v>2</v>
      </c>
      <c r="I36" s="5">
        <v>0.55351586255124052</v>
      </c>
      <c r="J36" s="5">
        <v>4.9729345735958679E-3</v>
      </c>
      <c r="K36" s="50">
        <v>2</v>
      </c>
      <c r="L36" s="5">
        <v>-25.195462570094428</v>
      </c>
      <c r="M36" s="5">
        <v>0.26469036138999269</v>
      </c>
      <c r="N36" s="50">
        <v>2</v>
      </c>
      <c r="O36" s="1">
        <v>44.089999999999989</v>
      </c>
      <c r="P36" s="1">
        <v>54.880000000000017</v>
      </c>
      <c r="Q36" s="1">
        <v>1.04</v>
      </c>
    </row>
    <row r="37" spans="1:17" x14ac:dyDescent="0.25">
      <c r="A37" s="3" t="s">
        <v>94</v>
      </c>
      <c r="B37" s="30" t="s">
        <v>175</v>
      </c>
      <c r="D37" s="3" t="s">
        <v>47</v>
      </c>
      <c r="E37" s="3" t="s">
        <v>95</v>
      </c>
      <c r="F37" s="3" t="s">
        <v>96</v>
      </c>
      <c r="G37" s="1">
        <v>56.176000000000002</v>
      </c>
      <c r="H37" s="1">
        <v>5</v>
      </c>
      <c r="I37" s="5">
        <v>1.1380933557716697</v>
      </c>
      <c r="J37" s="5">
        <v>7.5073181016410598E-2</v>
      </c>
      <c r="K37" s="50">
        <v>2</v>
      </c>
      <c r="L37" s="5">
        <v>-25.664572499999998</v>
      </c>
      <c r="M37" s="5">
        <v>8.4232539673928533E-2</v>
      </c>
      <c r="N37" s="50">
        <v>2</v>
      </c>
      <c r="O37" s="1">
        <v>48.570000000000007</v>
      </c>
      <c r="P37" s="1">
        <v>51.43</v>
      </c>
      <c r="Q37" s="1">
        <v>0</v>
      </c>
    </row>
    <row r="38" spans="1:17" x14ac:dyDescent="0.25">
      <c r="A38" s="3" t="s">
        <v>97</v>
      </c>
      <c r="B38" s="30" t="s">
        <v>175</v>
      </c>
      <c r="C38" s="3" t="s">
        <v>98</v>
      </c>
      <c r="D38" s="3" t="s">
        <v>101</v>
      </c>
      <c r="E38" s="3" t="s">
        <v>99</v>
      </c>
      <c r="F38" s="3" t="s">
        <v>100</v>
      </c>
      <c r="G38" s="1">
        <v>56.576000000000001</v>
      </c>
      <c r="H38" s="1">
        <v>2</v>
      </c>
      <c r="I38" s="5">
        <v>1.3103281904659012</v>
      </c>
      <c r="J38" s="5">
        <v>2.518539702365508E-2</v>
      </c>
      <c r="K38" s="50">
        <v>2</v>
      </c>
      <c r="L38" s="5">
        <v>-26.30437108992481</v>
      </c>
      <c r="M38" s="5">
        <v>1.3478006686368367E-2</v>
      </c>
      <c r="N38" s="50">
        <v>2</v>
      </c>
      <c r="O38" s="1">
        <v>48.64</v>
      </c>
      <c r="P38" s="1">
        <v>51.010000000000005</v>
      </c>
      <c r="Q38" s="1">
        <v>0.34</v>
      </c>
    </row>
    <row r="39" spans="1:17" x14ac:dyDescent="0.25">
      <c r="A39" s="3" t="s">
        <v>102</v>
      </c>
      <c r="B39" s="30" t="s">
        <v>175</v>
      </c>
      <c r="C39" s="3" t="s">
        <v>103</v>
      </c>
      <c r="D39" s="3" t="s">
        <v>36</v>
      </c>
      <c r="E39" s="3">
        <v>44.871886000000003</v>
      </c>
      <c r="F39" s="3">
        <v>-109.073976</v>
      </c>
      <c r="G39" s="1">
        <v>56.698</v>
      </c>
      <c r="H39" s="1">
        <v>2</v>
      </c>
      <c r="I39" s="5">
        <v>1.216091554971817</v>
      </c>
      <c r="J39" s="5">
        <v>2.4704637176859758E-2</v>
      </c>
      <c r="K39" s="50">
        <v>2</v>
      </c>
      <c r="L39" s="5">
        <v>-25.247136895522338</v>
      </c>
      <c r="M39" s="5">
        <v>7.769976814285573E-2</v>
      </c>
      <c r="N39" s="50">
        <v>2</v>
      </c>
      <c r="O39" s="1">
        <v>42.480000000000004</v>
      </c>
      <c r="P39" s="1">
        <v>56.640000000000008</v>
      </c>
      <c r="Q39" s="1">
        <v>0.88</v>
      </c>
    </row>
    <row r="40" spans="1:17" x14ac:dyDescent="0.25">
      <c r="A40" s="3" t="s">
        <v>104</v>
      </c>
      <c r="B40" s="30" t="s">
        <v>175</v>
      </c>
      <c r="C40" s="3" t="s">
        <v>105</v>
      </c>
      <c r="D40" s="3" t="s">
        <v>36</v>
      </c>
      <c r="E40" s="3" t="s">
        <v>106</v>
      </c>
      <c r="F40" s="3" t="s">
        <v>107</v>
      </c>
      <c r="G40" s="1">
        <v>57.387</v>
      </c>
      <c r="H40" s="1">
        <v>1</v>
      </c>
      <c r="I40" s="5">
        <v>0.81964902335247281</v>
      </c>
      <c r="J40" s="5">
        <v>1.3210311312553971E-2</v>
      </c>
      <c r="K40" s="50">
        <v>2</v>
      </c>
      <c r="L40" s="5">
        <v>-25.70082275</v>
      </c>
      <c r="M40" s="5">
        <v>7.7898772102804659E-2</v>
      </c>
      <c r="N40" s="50">
        <v>2</v>
      </c>
      <c r="O40" s="1">
        <v>51.550000000000004</v>
      </c>
      <c r="P40" s="1">
        <v>48.429999999999993</v>
      </c>
      <c r="Q40" s="1">
        <v>0</v>
      </c>
    </row>
    <row r="41" spans="1:17" x14ac:dyDescent="0.25">
      <c r="A41" s="3" t="s">
        <v>108</v>
      </c>
      <c r="B41" s="30" t="s">
        <v>175</v>
      </c>
      <c r="C41" s="3" t="s">
        <v>109</v>
      </c>
      <c r="D41" s="3" t="s">
        <v>36</v>
      </c>
      <c r="E41" s="46">
        <v>44.848730000000003</v>
      </c>
      <c r="F41" s="46">
        <v>-108.756123</v>
      </c>
      <c r="G41" s="1">
        <v>59.313000000000002</v>
      </c>
      <c r="H41" s="1">
        <v>1</v>
      </c>
      <c r="I41" s="5">
        <v>0.5948479500352416</v>
      </c>
      <c r="J41" s="5">
        <v>1.9528635181193327E-2</v>
      </c>
      <c r="K41" s="50">
        <v>2</v>
      </c>
      <c r="L41" s="5">
        <v>-25.250928500000001</v>
      </c>
      <c r="M41" s="5">
        <v>0.13311313440108086</v>
      </c>
      <c r="N41" s="50">
        <v>2</v>
      </c>
      <c r="O41" s="1">
        <v>53.069999999999993</v>
      </c>
      <c r="P41" s="1">
        <v>46.949999999999989</v>
      </c>
      <c r="Q41" s="1">
        <v>0</v>
      </c>
    </row>
    <row r="43" spans="1:17" x14ac:dyDescent="0.25">
      <c r="A43" s="2"/>
    </row>
    <row r="44" spans="1:17" x14ac:dyDescent="0.25">
      <c r="A44"/>
    </row>
    <row r="45" spans="1:17" x14ac:dyDescent="0.25">
      <c r="A45"/>
    </row>
    <row r="46" spans="1:17" x14ac:dyDescent="0.25">
      <c r="A46"/>
    </row>
    <row r="47" spans="1:17" x14ac:dyDescent="0.25">
      <c r="A47"/>
    </row>
    <row r="48" spans="1:17" x14ac:dyDescent="0.25">
      <c r="A48"/>
    </row>
    <row r="49" spans="1:1" x14ac:dyDescent="0.25">
      <c r="A49"/>
    </row>
  </sheetData>
  <customSheetViews>
    <customSheetView guid="{16E2BA29-1234-4425-A25B-99618089DC07}" scale="130">
      <selection activeCell="B9" sqref="B9"/>
      <pageMargins left="0.7" right="0.7" top="0.75" bottom="0.75" header="0.3" footer="0.3"/>
    </customSheetView>
    <customSheetView guid="{5420B3C5-72BF-C54F-9181-887BA429515B}" scale="130">
      <selection activeCell="B34" sqref="A34:XFD35"/>
      <pageMargins left="0.7" right="0.7" top="0.75" bottom="0.75" header="0.3" footer="0.3"/>
    </customSheetView>
    <customSheetView guid="{1DD6692D-264C-324B-9D51-B1D3CD7F0117}" scale="130">
      <selection activeCell="B9" sqref="B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2D737-8362-DB49-8D13-46CABBA5E048}">
  <dimension ref="A1:F27"/>
  <sheetViews>
    <sheetView zoomScale="91" workbookViewId="0">
      <selection activeCell="D29" sqref="D29"/>
    </sheetView>
  </sheetViews>
  <sheetFormatPr defaultColWidth="10.875" defaultRowHeight="15.75" x14ac:dyDescent="0.25"/>
  <cols>
    <col min="1" max="1" width="28.125" style="7" customWidth="1"/>
    <col min="2" max="2" width="30" style="7" customWidth="1"/>
    <col min="3" max="3" width="25.625" style="7" customWidth="1"/>
    <col min="4" max="4" width="23.875" style="7" customWidth="1"/>
    <col min="5" max="6" width="23.5" style="7" customWidth="1"/>
    <col min="7" max="7" width="22" style="7" customWidth="1"/>
    <col min="8" max="16384" width="10.875" style="7"/>
  </cols>
  <sheetData>
    <row r="1" spans="1:6" x14ac:dyDescent="0.25">
      <c r="A1" s="11" t="s">
        <v>205</v>
      </c>
      <c r="B1" s="58" t="s">
        <v>12</v>
      </c>
      <c r="C1" s="58"/>
      <c r="D1" s="58"/>
      <c r="E1" s="58"/>
      <c r="F1" s="58"/>
    </row>
    <row r="2" spans="1:6" x14ac:dyDescent="0.25">
      <c r="A2" s="12" t="s">
        <v>118</v>
      </c>
      <c r="B2" s="13" t="s">
        <v>141</v>
      </c>
      <c r="C2" s="7" t="s">
        <v>142</v>
      </c>
      <c r="D2" s="13" t="s">
        <v>143</v>
      </c>
    </row>
    <row r="3" spans="1:6" x14ac:dyDescent="0.25">
      <c r="A3" s="12" t="s">
        <v>119</v>
      </c>
      <c r="B3" s="7" t="s">
        <v>144</v>
      </c>
      <c r="C3" s="13" t="s">
        <v>141</v>
      </c>
      <c r="D3" s="13" t="s">
        <v>143</v>
      </c>
    </row>
    <row r="4" spans="1:6" x14ac:dyDescent="0.25">
      <c r="A4" s="12" t="s">
        <v>120</v>
      </c>
      <c r="B4" s="13" t="s">
        <v>141</v>
      </c>
      <c r="C4" s="7" t="s">
        <v>142</v>
      </c>
      <c r="D4" s="13" t="s">
        <v>143</v>
      </c>
    </row>
    <row r="5" spans="1:6" x14ac:dyDescent="0.25">
      <c r="A5" s="14" t="s">
        <v>121</v>
      </c>
      <c r="B5" s="7" t="s">
        <v>146</v>
      </c>
      <c r="C5" s="7" t="s">
        <v>145</v>
      </c>
      <c r="D5" s="7" t="s">
        <v>148</v>
      </c>
      <c r="E5" s="7" t="s">
        <v>147</v>
      </c>
    </row>
    <row r="6" spans="1:6" x14ac:dyDescent="0.25">
      <c r="A6" s="14" t="s">
        <v>122</v>
      </c>
      <c r="B6" s="7" t="s">
        <v>150</v>
      </c>
      <c r="C6" s="13" t="s">
        <v>151</v>
      </c>
      <c r="D6" s="13" t="s">
        <v>145</v>
      </c>
      <c r="E6" s="7" t="s">
        <v>149</v>
      </c>
    </row>
    <row r="7" spans="1:6" x14ac:dyDescent="0.25">
      <c r="A7" s="14" t="s">
        <v>123</v>
      </c>
      <c r="B7" s="13" t="s">
        <v>152</v>
      </c>
      <c r="C7" s="7" t="s">
        <v>145</v>
      </c>
      <c r="E7" s="13"/>
    </row>
    <row r="8" spans="1:6" x14ac:dyDescent="0.25">
      <c r="A8" s="14" t="s">
        <v>124</v>
      </c>
      <c r="B8" s="7" t="s">
        <v>144</v>
      </c>
      <c r="C8" s="7" t="s">
        <v>141</v>
      </c>
      <c r="D8" s="13" t="s">
        <v>153</v>
      </c>
    </row>
    <row r="9" spans="1:6" x14ac:dyDescent="0.25">
      <c r="A9" s="14" t="s">
        <v>125</v>
      </c>
      <c r="B9" s="8" t="s">
        <v>154</v>
      </c>
      <c r="C9" s="8" t="s">
        <v>155</v>
      </c>
      <c r="D9" s="13" t="s">
        <v>142</v>
      </c>
      <c r="E9" s="7" t="s">
        <v>149</v>
      </c>
    </row>
    <row r="10" spans="1:6" x14ac:dyDescent="0.25">
      <c r="A10" s="14" t="s">
        <v>126</v>
      </c>
      <c r="B10" s="13" t="s">
        <v>156</v>
      </c>
      <c r="C10" s="15" t="s">
        <v>157</v>
      </c>
      <c r="D10" s="7" t="s">
        <v>153</v>
      </c>
      <c r="E10" s="13" t="s">
        <v>149</v>
      </c>
    </row>
    <row r="11" spans="1:6" x14ac:dyDescent="0.25">
      <c r="A11" s="14" t="s">
        <v>127</v>
      </c>
      <c r="B11" s="7" t="s">
        <v>150</v>
      </c>
      <c r="C11" s="7" t="s">
        <v>153</v>
      </c>
      <c r="D11" s="13" t="s">
        <v>149</v>
      </c>
    </row>
    <row r="12" spans="1:6" x14ac:dyDescent="0.25">
      <c r="A12" s="14" t="s">
        <v>160</v>
      </c>
      <c r="B12" s="13" t="s">
        <v>159</v>
      </c>
      <c r="C12" s="7" t="s">
        <v>151</v>
      </c>
      <c r="D12" s="13" t="s">
        <v>158</v>
      </c>
      <c r="E12" s="13" t="s">
        <v>145</v>
      </c>
      <c r="F12" s="13" t="s">
        <v>148</v>
      </c>
    </row>
    <row r="13" spans="1:6" x14ac:dyDescent="0.25">
      <c r="A13" s="14" t="s">
        <v>128</v>
      </c>
      <c r="B13" s="7" t="s">
        <v>151</v>
      </c>
      <c r="C13" s="7" t="s">
        <v>154</v>
      </c>
      <c r="D13" s="7" t="s">
        <v>145</v>
      </c>
      <c r="E13" s="7" t="s">
        <v>148</v>
      </c>
      <c r="F13" s="7" t="s">
        <v>147</v>
      </c>
    </row>
    <row r="14" spans="1:6" x14ac:dyDescent="0.25">
      <c r="A14" s="14"/>
    </row>
    <row r="15" spans="1:6" x14ac:dyDescent="0.25">
      <c r="A15" s="16" t="s">
        <v>139</v>
      </c>
      <c r="B15" s="58" t="s">
        <v>12</v>
      </c>
      <c r="C15" s="58"/>
      <c r="D15" s="58"/>
      <c r="E15" s="58"/>
      <c r="F15" s="58"/>
    </row>
    <row r="16" spans="1:6" x14ac:dyDescent="0.25">
      <c r="A16" s="12" t="s">
        <v>129</v>
      </c>
      <c r="B16" s="7" t="s">
        <v>161</v>
      </c>
      <c r="C16" s="7" t="s">
        <v>132</v>
      </c>
    </row>
    <row r="17" spans="1:6" x14ac:dyDescent="0.25">
      <c r="A17" s="12" t="s">
        <v>130</v>
      </c>
      <c r="B17" s="7" t="s">
        <v>133</v>
      </c>
      <c r="C17" s="7" t="s">
        <v>134</v>
      </c>
    </row>
    <row r="18" spans="1:6" x14ac:dyDescent="0.25">
      <c r="A18" s="12" t="s">
        <v>131</v>
      </c>
      <c r="B18" s="13" t="s">
        <v>136</v>
      </c>
      <c r="C18" s="7" t="s">
        <v>137</v>
      </c>
      <c r="D18" s="13" t="s">
        <v>135</v>
      </c>
    </row>
    <row r="19" spans="1:6" x14ac:dyDescent="0.25">
      <c r="A19" s="12" t="s">
        <v>162</v>
      </c>
      <c r="B19" s="7" t="s">
        <v>140</v>
      </c>
      <c r="C19" s="7" t="s">
        <v>132</v>
      </c>
      <c r="D19" s="7" t="s">
        <v>138</v>
      </c>
    </row>
    <row r="21" spans="1:6" x14ac:dyDescent="0.25">
      <c r="A21" s="25" t="s">
        <v>203</v>
      </c>
      <c r="B21" s="59" t="s">
        <v>12</v>
      </c>
      <c r="C21" s="59"/>
      <c r="D21" s="59"/>
      <c r="E21" s="59"/>
      <c r="F21" s="59"/>
    </row>
    <row r="22" spans="1:6" x14ac:dyDescent="0.25">
      <c r="A22" s="19" t="s">
        <v>292</v>
      </c>
      <c r="B22" s="7" t="s">
        <v>138</v>
      </c>
    </row>
    <row r="23" spans="1:6" x14ac:dyDescent="0.25">
      <c r="A23" s="57" t="s">
        <v>204</v>
      </c>
      <c r="B23" s="7" t="s">
        <v>138</v>
      </c>
    </row>
    <row r="24" spans="1:6" x14ac:dyDescent="0.25">
      <c r="A24" s="19" t="s">
        <v>293</v>
      </c>
      <c r="B24" s="7" t="s">
        <v>243</v>
      </c>
    </row>
    <row r="25" spans="1:6" x14ac:dyDescent="0.25">
      <c r="A25" s="19" t="s">
        <v>294</v>
      </c>
      <c r="B25" s="19" t="s">
        <v>206</v>
      </c>
    </row>
    <row r="26" spans="1:6" x14ac:dyDescent="0.25">
      <c r="A26" s="19" t="s">
        <v>295</v>
      </c>
      <c r="B26" s="7" t="s">
        <v>206</v>
      </c>
    </row>
    <row r="27" spans="1:6" x14ac:dyDescent="0.25">
      <c r="A27" s="57" t="s">
        <v>207</v>
      </c>
      <c r="B27" s="7" t="s">
        <v>138</v>
      </c>
    </row>
  </sheetData>
  <customSheetViews>
    <customSheetView guid="{16E2BA29-1234-4425-A25B-99618089DC07}" scale="91">
      <selection activeCell="D29" sqref="D29"/>
      <pageMargins left="0.7" right="0.7" top="0.75" bottom="0.75" header="0.3" footer="0.3"/>
    </customSheetView>
    <customSheetView guid="{5420B3C5-72BF-C54F-9181-887BA429515B}" scale="91">
      <selection activeCell="D29" sqref="D29"/>
      <pageMargins left="0.7" right="0.7" top="0.75" bottom="0.75" header="0.3" footer="0.3"/>
    </customSheetView>
    <customSheetView guid="{1DD6692D-264C-324B-9D51-B1D3CD7F0117}" scale="91">
      <selection activeCell="D29" sqref="D29"/>
      <pageMargins left="0.7" right="0.7" top="0.75" bottom="0.75" header="0.3" footer="0.3"/>
    </customSheetView>
  </customSheetViews>
  <mergeCells count="3">
    <mergeCell ref="B1:F1"/>
    <mergeCell ref="B15:F15"/>
    <mergeCell ref="B21:F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C9EB38-F691-E442-9914-8473A55642B4}">
  <dimension ref="A1:J25"/>
  <sheetViews>
    <sheetView workbookViewId="0">
      <selection activeCell="E2" sqref="E2:E14"/>
    </sheetView>
  </sheetViews>
  <sheetFormatPr defaultColWidth="11" defaultRowHeight="15.75" x14ac:dyDescent="0.25"/>
  <cols>
    <col min="2" max="2" width="13.5" customWidth="1"/>
    <col min="4" max="4" width="22.375" customWidth="1"/>
    <col min="5" max="6" width="11.625" customWidth="1"/>
    <col min="7" max="8" width="12.625" customWidth="1"/>
  </cols>
  <sheetData>
    <row r="1" spans="1:10" x14ac:dyDescent="0.25">
      <c r="A1" s="2" t="s">
        <v>110</v>
      </c>
      <c r="B1" s="2" t="s">
        <v>259</v>
      </c>
      <c r="C1" s="2" t="s">
        <v>114</v>
      </c>
      <c r="D1" s="2" t="s">
        <v>164</v>
      </c>
      <c r="E1" s="2" t="s">
        <v>117</v>
      </c>
      <c r="F1" s="2" t="s">
        <v>239</v>
      </c>
      <c r="G1" s="2" t="s">
        <v>260</v>
      </c>
      <c r="H1" s="2" t="s">
        <v>261</v>
      </c>
      <c r="I1" s="2"/>
      <c r="J1" s="2"/>
    </row>
    <row r="2" spans="1:10" x14ac:dyDescent="0.25">
      <c r="A2" s="3" t="s">
        <v>97</v>
      </c>
      <c r="B2" s="3" t="s">
        <v>257</v>
      </c>
      <c r="C2" s="3">
        <v>56.576000000000001</v>
      </c>
      <c r="D2" s="43" t="s">
        <v>119</v>
      </c>
      <c r="E2" s="44">
        <v>-26.458745</v>
      </c>
      <c r="F2" s="44">
        <v>1.9</v>
      </c>
      <c r="G2" s="44">
        <v>0.70936690491344201</v>
      </c>
      <c r="H2" s="44">
        <v>0.77119281377906457</v>
      </c>
      <c r="I2" s="44"/>
      <c r="J2" s="22"/>
    </row>
    <row r="3" spans="1:10" x14ac:dyDescent="0.25">
      <c r="A3" s="3" t="s">
        <v>97</v>
      </c>
      <c r="B3" s="3" t="s">
        <v>257</v>
      </c>
      <c r="C3" s="3">
        <v>56.576000000000001</v>
      </c>
      <c r="D3" s="43" t="s">
        <v>119</v>
      </c>
      <c r="E3" s="44">
        <v>-25.832890000000003</v>
      </c>
      <c r="F3" s="44">
        <v>1.77</v>
      </c>
      <c r="G3" s="44">
        <v>0.73876796432218772</v>
      </c>
      <c r="H3" s="44">
        <v>0.80201870842832446</v>
      </c>
      <c r="I3" s="44"/>
      <c r="J3" s="22"/>
    </row>
    <row r="4" spans="1:10" x14ac:dyDescent="0.25">
      <c r="A4" s="3" t="s">
        <v>68</v>
      </c>
      <c r="B4" s="3" t="s">
        <v>185</v>
      </c>
      <c r="C4" s="3">
        <v>55.866</v>
      </c>
      <c r="D4" s="43" t="s">
        <v>119</v>
      </c>
      <c r="E4" s="44">
        <v>-26.601286200000001</v>
      </c>
      <c r="F4" s="44">
        <v>1.32</v>
      </c>
      <c r="G4" s="44">
        <v>0.8739928376686753</v>
      </c>
      <c r="H4" s="44">
        <v>0.94327067144691856</v>
      </c>
      <c r="I4" s="44"/>
      <c r="J4" s="22"/>
    </row>
    <row r="5" spans="1:10" x14ac:dyDescent="0.25">
      <c r="A5" s="3" t="s">
        <v>90</v>
      </c>
      <c r="B5" s="3" t="s">
        <v>257</v>
      </c>
      <c r="C5" s="3">
        <v>56.023000000000003</v>
      </c>
      <c r="D5" s="43" t="s">
        <v>166</v>
      </c>
      <c r="E5" s="44">
        <v>-27.054824</v>
      </c>
      <c r="F5" s="44">
        <v>0.28999999999999998</v>
      </c>
      <c r="G5" s="44">
        <v>2.0827765696853842</v>
      </c>
      <c r="H5" s="44">
        <v>2.1807587440165848</v>
      </c>
      <c r="I5" s="44"/>
      <c r="J5" s="22"/>
    </row>
    <row r="6" spans="1:10" x14ac:dyDescent="0.25">
      <c r="A6" s="3" t="s">
        <v>90</v>
      </c>
      <c r="B6" s="3" t="s">
        <v>257</v>
      </c>
      <c r="C6" s="3">
        <v>56.023000000000003</v>
      </c>
      <c r="D6" s="43" t="s">
        <v>166</v>
      </c>
      <c r="E6" s="44">
        <v>-26.715676999999999</v>
      </c>
      <c r="F6" s="44">
        <v>0.17</v>
      </c>
      <c r="G6" s="44">
        <v>2.8284565021041699</v>
      </c>
      <c r="H6" s="44">
        <v>2.9300529035348233</v>
      </c>
      <c r="I6" s="44"/>
    </row>
    <row r="7" spans="1:10" x14ac:dyDescent="0.25">
      <c r="A7" s="3" t="s">
        <v>90</v>
      </c>
      <c r="B7" s="3" t="s">
        <v>257</v>
      </c>
      <c r="C7" s="3">
        <v>56.023000000000003</v>
      </c>
      <c r="D7" s="43" t="s">
        <v>166</v>
      </c>
      <c r="E7" s="44">
        <v>-26.744523999999998</v>
      </c>
      <c r="F7" s="44">
        <v>0.17</v>
      </c>
      <c r="G7" s="44">
        <v>2.8284565021041699</v>
      </c>
      <c r="H7" s="44">
        <v>2.9300529035348233</v>
      </c>
      <c r="I7" s="44"/>
    </row>
    <row r="8" spans="1:10" s="22" customFormat="1" x14ac:dyDescent="0.25">
      <c r="A8" s="46" t="s">
        <v>81</v>
      </c>
      <c r="B8" s="46" t="s">
        <v>185</v>
      </c>
      <c r="C8" s="46">
        <v>55.920999999999999</v>
      </c>
      <c r="D8" s="47" t="s">
        <v>166</v>
      </c>
      <c r="E8" s="48">
        <v>-30.978500499999999</v>
      </c>
      <c r="F8" s="48">
        <v>0.48</v>
      </c>
      <c r="G8" s="48">
        <v>1.560434368959529</v>
      </c>
      <c r="H8" s="48">
        <v>1.6503927648867514</v>
      </c>
      <c r="I8" s="48"/>
    </row>
    <row r="9" spans="1:10" s="22" customFormat="1" x14ac:dyDescent="0.25">
      <c r="A9" s="46" t="s">
        <v>81</v>
      </c>
      <c r="B9" s="46" t="s">
        <v>185</v>
      </c>
      <c r="C9" s="46">
        <v>55.920999999999999</v>
      </c>
      <c r="D9" s="47" t="s">
        <v>166</v>
      </c>
      <c r="E9" s="48">
        <v>-30.574433599999999</v>
      </c>
      <c r="F9" s="48">
        <v>0.45</v>
      </c>
      <c r="G9" s="48">
        <v>1.6192203966165486</v>
      </c>
      <c r="H9" s="48">
        <v>1.7103586769125414</v>
      </c>
      <c r="I9" s="48"/>
    </row>
    <row r="10" spans="1:10" s="22" customFormat="1" x14ac:dyDescent="0.25">
      <c r="A10" s="46" t="s">
        <v>81</v>
      </c>
      <c r="B10" s="46" t="s">
        <v>185</v>
      </c>
      <c r="C10" s="46">
        <v>55.920999999999999</v>
      </c>
      <c r="D10" s="47" t="s">
        <v>166</v>
      </c>
      <c r="E10" s="48">
        <v>-31.702807</v>
      </c>
      <c r="F10" s="48">
        <v>0.25</v>
      </c>
      <c r="G10" s="48">
        <v>2.2676556754273025</v>
      </c>
      <c r="H10" s="48">
        <v>2.3672977784744407</v>
      </c>
      <c r="I10" s="48"/>
    </row>
    <row r="11" spans="1:10" s="22" customFormat="1" x14ac:dyDescent="0.25">
      <c r="A11" s="46" t="s">
        <v>81</v>
      </c>
      <c r="B11" s="46" t="s">
        <v>185</v>
      </c>
      <c r="C11" s="46">
        <v>55.920999999999999</v>
      </c>
      <c r="D11" s="47" t="s">
        <v>166</v>
      </c>
      <c r="E11" s="48">
        <v>-30.11364</v>
      </c>
      <c r="F11" s="48">
        <v>0.23</v>
      </c>
      <c r="G11" s="48">
        <v>2.3786288724695281</v>
      </c>
      <c r="H11" s="48">
        <v>2.4790096767485799</v>
      </c>
      <c r="I11" s="48"/>
    </row>
    <row r="12" spans="1:10" x14ac:dyDescent="0.25">
      <c r="A12" s="3" t="s">
        <v>102</v>
      </c>
      <c r="B12" s="3" t="s">
        <v>257</v>
      </c>
      <c r="C12" s="3">
        <v>56.698</v>
      </c>
      <c r="D12" s="43" t="s">
        <v>167</v>
      </c>
      <c r="E12" s="44">
        <v>-23.370017600000001</v>
      </c>
      <c r="F12" s="44">
        <v>0.34</v>
      </c>
      <c r="G12" s="44">
        <v>1.9013379504336887</v>
      </c>
      <c r="H12" s="44">
        <v>1.9971278787871758</v>
      </c>
      <c r="I12" s="44"/>
    </row>
    <row r="13" spans="1:10" x14ac:dyDescent="0.25">
      <c r="A13" s="3" t="s">
        <v>102</v>
      </c>
      <c r="B13" s="3" t="s">
        <v>257</v>
      </c>
      <c r="C13" s="3">
        <v>56.698</v>
      </c>
      <c r="D13" s="43" t="s">
        <v>167</v>
      </c>
      <c r="E13" s="44">
        <v>-21.990316499999999</v>
      </c>
      <c r="F13" s="44">
        <v>0.27</v>
      </c>
      <c r="G13" s="44">
        <v>2.1698279510402734</v>
      </c>
      <c r="H13" s="44">
        <v>2.2686607310075479</v>
      </c>
      <c r="I13" s="44"/>
    </row>
    <row r="14" spans="1:10" x14ac:dyDescent="0.25">
      <c r="A14" s="3" t="s">
        <v>165</v>
      </c>
      <c r="B14" s="3" t="s">
        <v>185</v>
      </c>
      <c r="C14" s="3">
        <v>55.838999999999999</v>
      </c>
      <c r="D14" s="43" t="s">
        <v>167</v>
      </c>
      <c r="E14" s="44">
        <v>-23.518006400000001</v>
      </c>
      <c r="F14" s="44">
        <v>0.19</v>
      </c>
      <c r="G14" s="44">
        <v>2.653816700978934</v>
      </c>
      <c r="H14" s="44">
        <v>2.7552624534121839</v>
      </c>
      <c r="I14" s="3"/>
    </row>
    <row r="21" spans="9:9" x14ac:dyDescent="0.25">
      <c r="I21" s="18"/>
    </row>
    <row r="22" spans="9:9" x14ac:dyDescent="0.25">
      <c r="I22" s="18"/>
    </row>
    <row r="23" spans="9:9" x14ac:dyDescent="0.25">
      <c r="I23" s="18"/>
    </row>
    <row r="24" spans="9:9" x14ac:dyDescent="0.25">
      <c r="I24" s="18"/>
    </row>
    <row r="25" spans="9:9" x14ac:dyDescent="0.25">
      <c r="I25" s="18"/>
    </row>
  </sheetData>
  <customSheetViews>
    <customSheetView guid="{16E2BA29-1234-4425-A25B-99618089DC07}">
      <selection activeCell="E2" sqref="E2:E14"/>
      <pageMargins left="0.7" right="0.7" top="0.75" bottom="0.75" header="0.3" footer="0.3"/>
    </customSheetView>
    <customSheetView guid="{5420B3C5-72BF-C54F-9181-887BA429515B}">
      <selection activeCell="K8" sqref="K8"/>
      <pageMargins left="0.7" right="0.7" top="0.75" bottom="0.75" header="0.3" footer="0.3"/>
    </customSheetView>
    <customSheetView guid="{1DD6692D-264C-324B-9D51-B1D3CD7F0117}">
      <selection activeCell="E2" sqref="E2:E14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A872C-3406-2B43-BEFD-832A37152316}">
  <dimension ref="A1:M41"/>
  <sheetViews>
    <sheetView topLeftCell="E1" workbookViewId="0">
      <selection activeCell="K10" sqref="K10"/>
    </sheetView>
  </sheetViews>
  <sheetFormatPr defaultColWidth="11" defaultRowHeight="15.75" x14ac:dyDescent="0.25"/>
  <cols>
    <col min="1" max="1" width="18.125" customWidth="1"/>
    <col min="2" max="2" width="13.875" customWidth="1"/>
    <col min="3" max="3" width="15.875" customWidth="1"/>
    <col min="4" max="4" width="16.5" customWidth="1"/>
    <col min="5" max="5" width="17.875" customWidth="1"/>
    <col min="6" max="6" width="15.875" customWidth="1"/>
    <col min="7" max="10" width="17.625" customWidth="1"/>
    <col min="11" max="11" width="16.125" customWidth="1"/>
    <col min="12" max="12" width="16" customWidth="1"/>
  </cols>
  <sheetData>
    <row r="1" spans="1:13" x14ac:dyDescent="0.25">
      <c r="A1" s="6" t="s">
        <v>110</v>
      </c>
      <c r="B1" s="6" t="s">
        <v>259</v>
      </c>
      <c r="C1" s="6" t="s">
        <v>213</v>
      </c>
      <c r="D1" s="6" t="s">
        <v>267</v>
      </c>
      <c r="E1" s="24" t="s">
        <v>268</v>
      </c>
      <c r="F1" s="24" t="s">
        <v>270</v>
      </c>
      <c r="G1" s="24" t="s">
        <v>284</v>
      </c>
      <c r="H1" s="24" t="s">
        <v>285</v>
      </c>
      <c r="I1" s="24" t="s">
        <v>286</v>
      </c>
      <c r="J1" s="24" t="s">
        <v>287</v>
      </c>
      <c r="K1" s="24" t="s">
        <v>269</v>
      </c>
      <c r="L1" s="24" t="s">
        <v>271</v>
      </c>
    </row>
    <row r="2" spans="1:13" x14ac:dyDescent="0.25">
      <c r="A2" t="s">
        <v>20</v>
      </c>
      <c r="B2" s="53" t="s">
        <v>195</v>
      </c>
      <c r="C2">
        <v>200</v>
      </c>
      <c r="D2">
        <v>2</v>
      </c>
      <c r="E2">
        <v>198</v>
      </c>
      <c r="F2">
        <v>1</v>
      </c>
      <c r="G2" s="17">
        <v>333</v>
      </c>
      <c r="H2" s="17">
        <v>1</v>
      </c>
      <c r="I2" s="17">
        <v>177745</v>
      </c>
      <c r="J2" s="17">
        <f>(C2/G2)*(I2/H2)</f>
        <v>106753.75375375376</v>
      </c>
      <c r="K2">
        <v>0</v>
      </c>
      <c r="L2" s="17">
        <v>0</v>
      </c>
      <c r="M2" s="17"/>
    </row>
    <row r="3" spans="1:13" x14ac:dyDescent="0.25">
      <c r="A3" t="s">
        <v>23</v>
      </c>
      <c r="B3" s="53" t="s">
        <v>195</v>
      </c>
      <c r="C3">
        <v>200</v>
      </c>
      <c r="D3">
        <v>3</v>
      </c>
      <c r="E3">
        <v>197</v>
      </c>
      <c r="F3">
        <v>1.5</v>
      </c>
      <c r="G3" s="17">
        <v>63</v>
      </c>
      <c r="H3" s="17">
        <v>2</v>
      </c>
      <c r="I3" s="17">
        <v>12542</v>
      </c>
      <c r="J3" s="17">
        <f t="shared" ref="J3:J38" si="0">(C3/G3)*(I3/H3)</f>
        <v>19907.936507936505</v>
      </c>
      <c r="K3">
        <v>0</v>
      </c>
      <c r="L3" s="17">
        <v>0</v>
      </c>
      <c r="M3" s="17"/>
    </row>
    <row r="4" spans="1:13" x14ac:dyDescent="0.25">
      <c r="A4" t="s">
        <v>25</v>
      </c>
      <c r="B4" s="53" t="s">
        <v>195</v>
      </c>
      <c r="C4">
        <v>200</v>
      </c>
      <c r="D4">
        <v>2</v>
      </c>
      <c r="E4">
        <v>198</v>
      </c>
      <c r="F4">
        <v>1</v>
      </c>
      <c r="G4" s="17">
        <v>50</v>
      </c>
      <c r="H4" s="17">
        <v>2</v>
      </c>
      <c r="I4" s="17">
        <v>12542</v>
      </c>
      <c r="J4" s="17">
        <f t="shared" si="0"/>
        <v>25084</v>
      </c>
      <c r="K4">
        <v>1</v>
      </c>
      <c r="L4" s="17">
        <v>68.163043478260875</v>
      </c>
      <c r="M4" s="17"/>
    </row>
    <row r="5" spans="1:13" x14ac:dyDescent="0.25">
      <c r="A5" t="s">
        <v>29</v>
      </c>
      <c r="B5" s="53" t="s">
        <v>195</v>
      </c>
      <c r="C5">
        <v>200</v>
      </c>
      <c r="D5">
        <v>5</v>
      </c>
      <c r="E5">
        <v>195</v>
      </c>
      <c r="F5">
        <v>2.5</v>
      </c>
      <c r="G5" s="17">
        <v>92</v>
      </c>
      <c r="H5" s="17">
        <v>2</v>
      </c>
      <c r="I5" s="17">
        <v>12542</v>
      </c>
      <c r="J5" s="17">
        <f t="shared" si="0"/>
        <v>13632.608695652174</v>
      </c>
      <c r="K5">
        <v>0</v>
      </c>
      <c r="L5" s="17">
        <v>0</v>
      </c>
      <c r="M5" s="17"/>
    </row>
    <row r="6" spans="1:13" x14ac:dyDescent="0.25">
      <c r="A6" t="s">
        <v>32</v>
      </c>
      <c r="B6" s="53" t="s">
        <v>195</v>
      </c>
      <c r="C6">
        <v>200</v>
      </c>
      <c r="D6">
        <v>24</v>
      </c>
      <c r="E6">
        <v>176</v>
      </c>
      <c r="F6">
        <v>12</v>
      </c>
      <c r="G6" s="17">
        <v>259</v>
      </c>
      <c r="H6" s="17">
        <v>1</v>
      </c>
      <c r="I6" s="17">
        <v>177745</v>
      </c>
      <c r="J6" s="17">
        <f t="shared" si="0"/>
        <v>137254.82625482624</v>
      </c>
      <c r="K6">
        <v>4</v>
      </c>
      <c r="L6" s="17">
        <v>2745.0965250965251</v>
      </c>
      <c r="M6" s="17"/>
    </row>
    <row r="7" spans="1:13" x14ac:dyDescent="0.25">
      <c r="A7" t="s">
        <v>37</v>
      </c>
      <c r="B7" s="53" t="s">
        <v>195</v>
      </c>
      <c r="C7">
        <v>200</v>
      </c>
      <c r="D7">
        <v>2</v>
      </c>
      <c r="E7">
        <v>198</v>
      </c>
      <c r="F7">
        <v>1</v>
      </c>
      <c r="G7" s="17">
        <v>118</v>
      </c>
      <c r="H7" s="17">
        <v>2</v>
      </c>
      <c r="I7" s="17">
        <v>12542</v>
      </c>
      <c r="J7" s="17">
        <f t="shared" si="0"/>
        <v>10628.813559322034</v>
      </c>
      <c r="K7">
        <v>0</v>
      </c>
      <c r="L7" s="17">
        <v>0</v>
      </c>
      <c r="M7" s="17"/>
    </row>
    <row r="8" spans="1:13" x14ac:dyDescent="0.25">
      <c r="A8" t="s">
        <v>39</v>
      </c>
      <c r="B8" s="53" t="s">
        <v>192</v>
      </c>
      <c r="C8">
        <v>200</v>
      </c>
      <c r="D8">
        <v>19</v>
      </c>
      <c r="E8">
        <v>181</v>
      </c>
      <c r="F8">
        <v>9.5</v>
      </c>
      <c r="G8" s="17">
        <v>197</v>
      </c>
      <c r="H8" s="17">
        <v>1</v>
      </c>
      <c r="I8" s="17">
        <v>177745</v>
      </c>
      <c r="J8" s="17">
        <f t="shared" si="0"/>
        <v>180451.77664974617</v>
      </c>
      <c r="K8">
        <v>2</v>
      </c>
      <c r="L8" s="17">
        <v>1804.5177664974617</v>
      </c>
      <c r="M8" s="17"/>
    </row>
    <row r="9" spans="1:13" x14ac:dyDescent="0.25">
      <c r="A9" t="s">
        <v>42</v>
      </c>
      <c r="B9" s="53" t="s">
        <v>192</v>
      </c>
      <c r="C9">
        <v>200</v>
      </c>
      <c r="D9">
        <v>2</v>
      </c>
      <c r="E9">
        <v>198</v>
      </c>
      <c r="F9">
        <v>1</v>
      </c>
      <c r="G9" s="17">
        <v>12</v>
      </c>
      <c r="H9" s="17">
        <v>2</v>
      </c>
      <c r="I9" s="17">
        <v>12542</v>
      </c>
      <c r="J9" s="17">
        <f t="shared" si="0"/>
        <v>104516.66666666667</v>
      </c>
      <c r="K9">
        <v>1</v>
      </c>
      <c r="L9" s="17">
        <v>522.58333333333326</v>
      </c>
      <c r="M9" s="17"/>
    </row>
    <row r="10" spans="1:13" x14ac:dyDescent="0.25">
      <c r="A10" t="s">
        <v>45</v>
      </c>
      <c r="B10" s="53" t="s">
        <v>192</v>
      </c>
      <c r="C10">
        <v>200</v>
      </c>
      <c r="D10">
        <v>3</v>
      </c>
      <c r="E10">
        <v>197</v>
      </c>
      <c r="F10">
        <v>1.5</v>
      </c>
      <c r="G10" s="17">
        <v>53</v>
      </c>
      <c r="H10" s="17">
        <v>2.5</v>
      </c>
      <c r="I10" s="17">
        <v>12542</v>
      </c>
      <c r="J10" s="17">
        <f t="shared" si="0"/>
        <v>18931.32075471698</v>
      </c>
      <c r="K10">
        <v>0</v>
      </c>
      <c r="L10" s="17">
        <v>0</v>
      </c>
      <c r="M10" s="17"/>
    </row>
    <row r="11" spans="1:13" x14ac:dyDescent="0.25">
      <c r="A11" t="s">
        <v>48</v>
      </c>
      <c r="B11" s="53" t="s">
        <v>192</v>
      </c>
      <c r="C11">
        <v>200</v>
      </c>
      <c r="D11">
        <v>2</v>
      </c>
      <c r="E11">
        <v>198</v>
      </c>
      <c r="F11">
        <v>1</v>
      </c>
      <c r="G11" s="17">
        <v>38</v>
      </c>
      <c r="H11" s="17">
        <v>2.5</v>
      </c>
      <c r="I11" s="17">
        <v>12542</v>
      </c>
      <c r="J11" s="17">
        <f t="shared" si="0"/>
        <v>26404.210526315794</v>
      </c>
      <c r="K11">
        <v>3</v>
      </c>
      <c r="L11" s="17">
        <v>283.96981132075473</v>
      </c>
      <c r="M11" s="17"/>
    </row>
    <row r="12" spans="1:13" x14ac:dyDescent="0.25">
      <c r="A12" t="s">
        <v>51</v>
      </c>
      <c r="B12" s="53" t="s">
        <v>192</v>
      </c>
      <c r="C12">
        <v>200</v>
      </c>
      <c r="D12">
        <v>1</v>
      </c>
      <c r="E12">
        <v>199</v>
      </c>
      <c r="F12">
        <v>0.5</v>
      </c>
      <c r="G12" s="17">
        <v>23</v>
      </c>
      <c r="H12" s="17">
        <v>2</v>
      </c>
      <c r="I12" s="17">
        <v>12542</v>
      </c>
      <c r="J12" s="17">
        <f t="shared" si="0"/>
        <v>54530.434782608696</v>
      </c>
      <c r="K12">
        <v>0</v>
      </c>
      <c r="L12" s="17">
        <v>0</v>
      </c>
      <c r="M12" s="17"/>
    </row>
    <row r="13" spans="1:13" x14ac:dyDescent="0.25">
      <c r="A13" t="s">
        <v>52</v>
      </c>
      <c r="B13" s="53" t="s">
        <v>192</v>
      </c>
      <c r="C13">
        <v>200</v>
      </c>
      <c r="D13">
        <v>1</v>
      </c>
      <c r="E13">
        <v>199</v>
      </c>
      <c r="F13">
        <v>0.5</v>
      </c>
      <c r="G13" s="17">
        <v>38</v>
      </c>
      <c r="H13" s="17">
        <v>2.5</v>
      </c>
      <c r="I13" s="17">
        <v>12542</v>
      </c>
      <c r="J13" s="17">
        <f t="shared" si="0"/>
        <v>26404.210526315794</v>
      </c>
      <c r="K13">
        <v>0</v>
      </c>
      <c r="L13" s="17">
        <v>0</v>
      </c>
      <c r="M13" s="17"/>
    </row>
    <row r="14" spans="1:13" x14ac:dyDescent="0.25">
      <c r="A14" t="s">
        <v>53</v>
      </c>
      <c r="B14" s="53" t="s">
        <v>192</v>
      </c>
      <c r="C14">
        <v>200</v>
      </c>
      <c r="D14">
        <v>1</v>
      </c>
      <c r="E14">
        <v>199</v>
      </c>
      <c r="F14">
        <v>0.5</v>
      </c>
      <c r="G14" s="17">
        <v>155</v>
      </c>
      <c r="H14" s="17">
        <v>1</v>
      </c>
      <c r="I14" s="17">
        <v>177745</v>
      </c>
      <c r="J14" s="17">
        <f t="shared" si="0"/>
        <v>229348.38709677418</v>
      </c>
      <c r="K14">
        <v>0</v>
      </c>
      <c r="L14" s="17">
        <v>0</v>
      </c>
      <c r="M14" s="17"/>
    </row>
    <row r="15" spans="1:13" x14ac:dyDescent="0.25">
      <c r="A15" t="s">
        <v>54</v>
      </c>
      <c r="B15" s="53" t="s">
        <v>192</v>
      </c>
      <c r="C15">
        <v>200</v>
      </c>
      <c r="D15">
        <v>11</v>
      </c>
      <c r="E15">
        <v>189</v>
      </c>
      <c r="F15">
        <v>5.5</v>
      </c>
      <c r="G15" s="17">
        <v>158</v>
      </c>
      <c r="H15" s="17">
        <v>1</v>
      </c>
      <c r="I15" s="17">
        <v>177745</v>
      </c>
      <c r="J15" s="17">
        <f t="shared" si="0"/>
        <v>224993.67088607597</v>
      </c>
      <c r="K15">
        <v>0</v>
      </c>
      <c r="L15" s="17">
        <v>0</v>
      </c>
      <c r="M15" s="17"/>
    </row>
    <row r="16" spans="1:13" x14ac:dyDescent="0.25">
      <c r="A16" t="s">
        <v>56</v>
      </c>
      <c r="B16" s="53" t="s">
        <v>192</v>
      </c>
      <c r="C16">
        <v>200</v>
      </c>
      <c r="D16">
        <v>2</v>
      </c>
      <c r="E16">
        <v>198</v>
      </c>
      <c r="F16">
        <v>1</v>
      </c>
      <c r="G16" s="17">
        <v>43</v>
      </c>
      <c r="H16" s="17">
        <v>2.5</v>
      </c>
      <c r="I16" s="17">
        <v>12542</v>
      </c>
      <c r="J16" s="17">
        <f t="shared" si="0"/>
        <v>23333.953488372095</v>
      </c>
      <c r="K16">
        <v>0</v>
      </c>
      <c r="L16" s="17">
        <v>0</v>
      </c>
      <c r="M16" s="17"/>
    </row>
    <row r="17" spans="1:13" s="22" customFormat="1" x14ac:dyDescent="0.25">
      <c r="A17" s="22" t="s">
        <v>60</v>
      </c>
      <c r="B17" s="56" t="s">
        <v>185</v>
      </c>
      <c r="C17" s="22">
        <v>200</v>
      </c>
      <c r="D17" s="22">
        <v>8</v>
      </c>
      <c r="E17" s="22">
        <v>192</v>
      </c>
      <c r="F17" s="22">
        <v>4</v>
      </c>
      <c r="G17" s="52">
        <v>75</v>
      </c>
      <c r="H17" s="52">
        <v>2.5</v>
      </c>
      <c r="I17" s="52">
        <v>12542</v>
      </c>
      <c r="J17" s="52">
        <f t="shared" si="0"/>
        <v>13378.133333333333</v>
      </c>
      <c r="K17" s="22">
        <v>1</v>
      </c>
      <c r="L17" s="52">
        <v>66.890666666666675</v>
      </c>
      <c r="M17" s="52"/>
    </row>
    <row r="18" spans="1:13" s="22" customFormat="1" x14ac:dyDescent="0.25">
      <c r="A18" s="22" t="s">
        <v>62</v>
      </c>
      <c r="B18" s="56" t="s">
        <v>185</v>
      </c>
      <c r="C18" s="22">
        <v>200</v>
      </c>
      <c r="D18" s="22">
        <v>9</v>
      </c>
      <c r="E18" s="22">
        <v>191</v>
      </c>
      <c r="F18" s="22">
        <v>4.5</v>
      </c>
      <c r="G18" s="52">
        <v>138</v>
      </c>
      <c r="H18" s="52">
        <v>1</v>
      </c>
      <c r="I18" s="52">
        <v>177745</v>
      </c>
      <c r="J18" s="52">
        <f t="shared" si="0"/>
        <v>257601.44927536231</v>
      </c>
      <c r="K18" s="22">
        <v>3</v>
      </c>
      <c r="L18" s="52">
        <v>3864.0217391304345</v>
      </c>
      <c r="M18" s="52"/>
    </row>
    <row r="19" spans="1:13" s="22" customFormat="1" x14ac:dyDescent="0.25">
      <c r="A19" s="22" t="s">
        <v>66</v>
      </c>
      <c r="B19" s="56" t="s">
        <v>185</v>
      </c>
      <c r="C19" s="22">
        <v>200</v>
      </c>
      <c r="D19" s="22">
        <v>113</v>
      </c>
      <c r="E19" s="22">
        <v>87</v>
      </c>
      <c r="F19" s="22">
        <v>56.499999999999993</v>
      </c>
      <c r="G19" s="52">
        <v>656</v>
      </c>
      <c r="H19" s="52">
        <v>2</v>
      </c>
      <c r="I19" s="52">
        <v>355490</v>
      </c>
      <c r="J19" s="52">
        <f t="shared" si="0"/>
        <v>54190.548780487807</v>
      </c>
      <c r="K19" s="22">
        <v>30</v>
      </c>
      <c r="L19" s="52">
        <v>8128.582317073171</v>
      </c>
      <c r="M19" s="52"/>
    </row>
    <row r="20" spans="1:13" s="22" customFormat="1" x14ac:dyDescent="0.25">
      <c r="A20" s="22" t="s">
        <v>68</v>
      </c>
      <c r="B20" s="56" t="s">
        <v>185</v>
      </c>
      <c r="C20" s="22">
        <v>200</v>
      </c>
      <c r="D20" s="22">
        <v>102</v>
      </c>
      <c r="E20" s="22">
        <v>98</v>
      </c>
      <c r="F20" s="22">
        <v>51</v>
      </c>
      <c r="G20" s="52">
        <v>278</v>
      </c>
      <c r="H20" s="52">
        <v>1</v>
      </c>
      <c r="I20" s="52">
        <v>177745</v>
      </c>
      <c r="J20" s="52">
        <f t="shared" si="0"/>
        <v>127874.10071942446</v>
      </c>
      <c r="K20" s="22">
        <v>14</v>
      </c>
      <c r="L20" s="52">
        <v>8951.1870503597129</v>
      </c>
      <c r="M20" s="52"/>
    </row>
    <row r="21" spans="1:13" s="22" customFormat="1" x14ac:dyDescent="0.25">
      <c r="A21" s="22" t="s">
        <v>70</v>
      </c>
      <c r="B21" s="56" t="s">
        <v>185</v>
      </c>
      <c r="C21" s="22">
        <v>200</v>
      </c>
      <c r="D21" s="22">
        <v>86</v>
      </c>
      <c r="E21" s="22">
        <v>114</v>
      </c>
      <c r="F21" s="22">
        <v>43</v>
      </c>
      <c r="G21" s="52">
        <v>634</v>
      </c>
      <c r="H21" s="52">
        <v>2</v>
      </c>
      <c r="I21" s="52">
        <v>355490</v>
      </c>
      <c r="J21" s="52">
        <f t="shared" si="0"/>
        <v>56070.977917981072</v>
      </c>
      <c r="K21" s="22">
        <v>31</v>
      </c>
      <c r="L21" s="52">
        <v>8691.0015772870665</v>
      </c>
      <c r="M21" s="52"/>
    </row>
    <row r="22" spans="1:13" s="22" customFormat="1" x14ac:dyDescent="0.25">
      <c r="A22" s="22" t="s">
        <v>72</v>
      </c>
      <c r="B22" s="56" t="s">
        <v>185</v>
      </c>
      <c r="C22" s="22">
        <v>200</v>
      </c>
      <c r="D22" s="22">
        <v>90</v>
      </c>
      <c r="E22" s="22">
        <v>110</v>
      </c>
      <c r="F22" s="22">
        <v>45</v>
      </c>
      <c r="G22" s="52">
        <v>221</v>
      </c>
      <c r="H22" s="52">
        <v>2</v>
      </c>
      <c r="I22" s="52">
        <v>12542</v>
      </c>
      <c r="J22" s="52">
        <f t="shared" si="0"/>
        <v>5675.1131221719461</v>
      </c>
      <c r="K22" s="22">
        <v>80</v>
      </c>
      <c r="L22" s="52">
        <v>2270.0452488687783</v>
      </c>
      <c r="M22" s="52"/>
    </row>
    <row r="23" spans="1:13" s="22" customFormat="1" x14ac:dyDescent="0.25">
      <c r="A23" s="22" t="s">
        <v>75</v>
      </c>
      <c r="B23" s="56" t="s">
        <v>185</v>
      </c>
      <c r="C23" s="22">
        <v>200</v>
      </c>
      <c r="D23" s="22">
        <v>99</v>
      </c>
      <c r="E23" s="22">
        <v>101</v>
      </c>
      <c r="F23" s="22">
        <v>49.5</v>
      </c>
      <c r="G23" s="52">
        <v>1224</v>
      </c>
      <c r="H23" s="52">
        <v>1</v>
      </c>
      <c r="I23" s="52">
        <v>177745</v>
      </c>
      <c r="J23" s="52">
        <f t="shared" si="0"/>
        <v>29043.300653594772</v>
      </c>
      <c r="K23" s="22">
        <v>59</v>
      </c>
      <c r="L23" s="52">
        <v>8567.7736928104587</v>
      </c>
      <c r="M23" s="52"/>
    </row>
    <row r="24" spans="1:13" s="22" customFormat="1" x14ac:dyDescent="0.25">
      <c r="A24" s="22" t="s">
        <v>77</v>
      </c>
      <c r="B24" s="56" t="s">
        <v>185</v>
      </c>
      <c r="C24" s="22">
        <v>200</v>
      </c>
      <c r="D24" s="22">
        <v>93</v>
      </c>
      <c r="E24" s="22">
        <v>107</v>
      </c>
      <c r="F24" s="22">
        <v>46.5</v>
      </c>
      <c r="G24" s="52">
        <v>190</v>
      </c>
      <c r="H24" s="52">
        <v>2</v>
      </c>
      <c r="I24" s="52">
        <v>12542</v>
      </c>
      <c r="J24" s="52">
        <f t="shared" si="0"/>
        <v>6601.0526315789466</v>
      </c>
      <c r="K24" s="22">
        <v>21</v>
      </c>
      <c r="L24" s="52">
        <v>693.11052631578946</v>
      </c>
      <c r="M24" s="52"/>
    </row>
    <row r="25" spans="1:13" s="22" customFormat="1" x14ac:dyDescent="0.25">
      <c r="A25" s="22" t="s">
        <v>79</v>
      </c>
      <c r="B25" s="56" t="s">
        <v>185</v>
      </c>
      <c r="C25" s="22">
        <v>200</v>
      </c>
      <c r="D25" s="22">
        <v>8</v>
      </c>
      <c r="E25" s="22">
        <v>192</v>
      </c>
      <c r="F25" s="22">
        <v>4</v>
      </c>
      <c r="G25" s="52">
        <v>479</v>
      </c>
      <c r="H25" s="52">
        <v>2</v>
      </c>
      <c r="I25" s="52">
        <v>12542</v>
      </c>
      <c r="J25" s="52">
        <f t="shared" si="0"/>
        <v>2618.3716075156576</v>
      </c>
      <c r="K25" s="22">
        <v>1</v>
      </c>
      <c r="L25" s="52">
        <v>13.091858037578287</v>
      </c>
      <c r="M25" s="52"/>
    </row>
    <row r="26" spans="1:13" s="22" customFormat="1" x14ac:dyDescent="0.25">
      <c r="A26" s="22" t="s">
        <v>81</v>
      </c>
      <c r="B26" s="56" t="s">
        <v>185</v>
      </c>
      <c r="C26" s="22">
        <v>200</v>
      </c>
      <c r="D26" s="22">
        <v>2</v>
      </c>
      <c r="E26" s="22">
        <v>198</v>
      </c>
      <c r="F26" s="22">
        <v>1</v>
      </c>
      <c r="G26" s="52">
        <v>128</v>
      </c>
      <c r="H26" s="52">
        <v>1</v>
      </c>
      <c r="I26" s="52">
        <v>177745</v>
      </c>
      <c r="J26" s="52">
        <f t="shared" si="0"/>
        <v>277726.5625</v>
      </c>
      <c r="K26" s="22">
        <v>1</v>
      </c>
      <c r="L26" s="52">
        <v>1388.6328125</v>
      </c>
      <c r="M26" s="52"/>
    </row>
    <row r="27" spans="1:13" x14ac:dyDescent="0.25">
      <c r="A27" t="s">
        <v>83</v>
      </c>
      <c r="B27" s="53" t="s">
        <v>175</v>
      </c>
      <c r="C27">
        <v>100</v>
      </c>
      <c r="D27">
        <v>46</v>
      </c>
      <c r="E27">
        <v>54</v>
      </c>
      <c r="F27">
        <v>46</v>
      </c>
      <c r="G27" s="17">
        <v>193</v>
      </c>
      <c r="H27" s="17">
        <v>2</v>
      </c>
      <c r="I27" s="17">
        <v>12542</v>
      </c>
      <c r="J27" s="17">
        <f t="shared" si="0"/>
        <v>3249.2227979274608</v>
      </c>
      <c r="K27">
        <v>11</v>
      </c>
      <c r="L27" s="17">
        <v>357.41450777202073</v>
      </c>
      <c r="M27" s="17"/>
    </row>
    <row r="28" spans="1:13" x14ac:dyDescent="0.25">
      <c r="A28" t="s">
        <v>84</v>
      </c>
      <c r="B28" s="53" t="s">
        <v>175</v>
      </c>
      <c r="C28">
        <v>100</v>
      </c>
      <c r="D28">
        <v>35</v>
      </c>
      <c r="E28">
        <v>65</v>
      </c>
      <c r="F28">
        <v>35</v>
      </c>
      <c r="G28" s="17">
        <v>6</v>
      </c>
      <c r="H28" s="17">
        <v>2</v>
      </c>
      <c r="I28" s="17">
        <v>12542</v>
      </c>
      <c r="J28" s="17">
        <f t="shared" si="0"/>
        <v>104516.66666666667</v>
      </c>
      <c r="K28">
        <v>23</v>
      </c>
      <c r="L28" s="17">
        <v>24038.833333333336</v>
      </c>
      <c r="M28" s="17"/>
    </row>
    <row r="29" spans="1:13" x14ac:dyDescent="0.25">
      <c r="A29" t="s">
        <v>85</v>
      </c>
      <c r="B29" s="53" t="s">
        <v>175</v>
      </c>
      <c r="C29">
        <v>200</v>
      </c>
      <c r="D29">
        <v>36</v>
      </c>
      <c r="E29">
        <v>164</v>
      </c>
      <c r="F29">
        <v>18</v>
      </c>
      <c r="G29" s="17">
        <v>348</v>
      </c>
      <c r="H29" s="17">
        <v>1</v>
      </c>
      <c r="I29" s="17">
        <v>177745</v>
      </c>
      <c r="J29" s="17">
        <f t="shared" si="0"/>
        <v>102152.29885057471</v>
      </c>
      <c r="K29">
        <v>22</v>
      </c>
      <c r="L29" s="17">
        <v>11236.752873563219</v>
      </c>
      <c r="M29" s="17"/>
    </row>
    <row r="30" spans="1:13" x14ac:dyDescent="0.25">
      <c r="A30" t="s">
        <v>87</v>
      </c>
      <c r="B30" s="53" t="s">
        <v>175</v>
      </c>
      <c r="C30">
        <v>200</v>
      </c>
      <c r="D30">
        <v>39</v>
      </c>
      <c r="E30">
        <v>161</v>
      </c>
      <c r="F30">
        <v>19.5</v>
      </c>
      <c r="G30" s="17">
        <v>401</v>
      </c>
      <c r="H30" s="17">
        <v>1</v>
      </c>
      <c r="I30" s="17">
        <v>177745</v>
      </c>
      <c r="J30" s="17">
        <f t="shared" si="0"/>
        <v>88650.872817955111</v>
      </c>
      <c r="K30">
        <v>14</v>
      </c>
      <c r="L30" s="17">
        <v>6205.5610972568575</v>
      </c>
      <c r="M30" s="17"/>
    </row>
    <row r="31" spans="1:13" x14ac:dyDescent="0.25">
      <c r="A31" t="s">
        <v>88</v>
      </c>
      <c r="B31" s="53" t="s">
        <v>175</v>
      </c>
      <c r="C31">
        <v>200</v>
      </c>
      <c r="D31">
        <v>0</v>
      </c>
      <c r="E31">
        <v>200</v>
      </c>
      <c r="F31">
        <v>0</v>
      </c>
      <c r="G31" s="17">
        <v>37</v>
      </c>
      <c r="H31" s="17">
        <v>2</v>
      </c>
      <c r="I31" s="17">
        <v>12542</v>
      </c>
      <c r="J31" s="17">
        <f t="shared" si="0"/>
        <v>33897.297297297293</v>
      </c>
      <c r="K31">
        <v>0</v>
      </c>
      <c r="L31" s="17">
        <v>0</v>
      </c>
      <c r="M31" s="17"/>
    </row>
    <row r="32" spans="1:13" x14ac:dyDescent="0.25">
      <c r="A32" t="s">
        <v>90</v>
      </c>
      <c r="B32" s="53" t="s">
        <v>175</v>
      </c>
      <c r="C32">
        <v>200</v>
      </c>
      <c r="D32">
        <v>33</v>
      </c>
      <c r="E32">
        <v>167</v>
      </c>
      <c r="F32">
        <v>16.5</v>
      </c>
      <c r="G32" s="17">
        <v>249</v>
      </c>
      <c r="H32" s="17">
        <v>1</v>
      </c>
      <c r="I32" s="17">
        <v>177745</v>
      </c>
      <c r="J32" s="17">
        <f t="shared" si="0"/>
        <v>142767.06827309236</v>
      </c>
      <c r="K32">
        <v>12</v>
      </c>
      <c r="L32" s="17">
        <v>8566.0240963855431</v>
      </c>
      <c r="M32" s="17"/>
    </row>
    <row r="33" spans="1:13" x14ac:dyDescent="0.25">
      <c r="A33" t="s">
        <v>92</v>
      </c>
      <c r="B33" s="53" t="s">
        <v>175</v>
      </c>
      <c r="C33">
        <v>200</v>
      </c>
      <c r="D33">
        <v>49</v>
      </c>
      <c r="E33">
        <v>151</v>
      </c>
      <c r="F33">
        <v>24.5</v>
      </c>
      <c r="G33" s="17">
        <v>199</v>
      </c>
      <c r="H33" s="17">
        <v>1</v>
      </c>
      <c r="I33" s="17">
        <v>177745</v>
      </c>
      <c r="J33" s="17">
        <f t="shared" si="0"/>
        <v>178638.19095477386</v>
      </c>
      <c r="K33">
        <v>39</v>
      </c>
      <c r="L33" s="17">
        <v>34834.447236180902</v>
      </c>
      <c r="M33" s="17"/>
    </row>
    <row r="34" spans="1:13" x14ac:dyDescent="0.25">
      <c r="A34" t="s">
        <v>94</v>
      </c>
      <c r="B34" s="53" t="s">
        <v>175</v>
      </c>
      <c r="C34">
        <v>200</v>
      </c>
      <c r="D34">
        <v>1</v>
      </c>
      <c r="E34">
        <v>199</v>
      </c>
      <c r="F34">
        <v>0.5</v>
      </c>
      <c r="G34" s="17">
        <v>12</v>
      </c>
      <c r="H34" s="17">
        <v>2</v>
      </c>
      <c r="I34" s="17">
        <v>177745</v>
      </c>
      <c r="J34" s="17">
        <f t="shared" si="0"/>
        <v>1481208.3333333335</v>
      </c>
      <c r="K34">
        <v>0</v>
      </c>
      <c r="L34" s="17">
        <v>0</v>
      </c>
      <c r="M34" s="17"/>
    </row>
    <row r="35" spans="1:13" x14ac:dyDescent="0.25">
      <c r="A35" t="s">
        <v>97</v>
      </c>
      <c r="B35" s="53" t="s">
        <v>175</v>
      </c>
      <c r="C35">
        <v>200</v>
      </c>
      <c r="D35">
        <v>6</v>
      </c>
      <c r="E35">
        <v>194</v>
      </c>
      <c r="F35">
        <v>3</v>
      </c>
      <c r="G35" s="17">
        <v>57</v>
      </c>
      <c r="H35" s="17">
        <v>2</v>
      </c>
      <c r="I35" s="17">
        <v>177745</v>
      </c>
      <c r="J35" s="17">
        <f t="shared" si="0"/>
        <v>311833.33333333331</v>
      </c>
      <c r="K35">
        <v>1</v>
      </c>
      <c r="L35" s="17">
        <v>1559.1666666666665</v>
      </c>
      <c r="M35" s="17"/>
    </row>
    <row r="36" spans="1:13" x14ac:dyDescent="0.25">
      <c r="A36" t="s">
        <v>102</v>
      </c>
      <c r="B36" s="53" t="s">
        <v>175</v>
      </c>
      <c r="C36">
        <v>200</v>
      </c>
      <c r="D36">
        <v>3</v>
      </c>
      <c r="E36">
        <v>197</v>
      </c>
      <c r="F36">
        <v>1.5</v>
      </c>
      <c r="G36" s="17">
        <v>294</v>
      </c>
      <c r="H36" s="17">
        <v>2</v>
      </c>
      <c r="I36" s="17">
        <v>177745</v>
      </c>
      <c r="J36" s="17">
        <f t="shared" si="0"/>
        <v>60457.482993197278</v>
      </c>
      <c r="K36">
        <v>3</v>
      </c>
      <c r="L36" s="17">
        <v>906.86224489795916</v>
      </c>
      <c r="M36" s="17"/>
    </row>
    <row r="37" spans="1:13" x14ac:dyDescent="0.25">
      <c r="A37" t="s">
        <v>104</v>
      </c>
      <c r="B37" s="53" t="s">
        <v>175</v>
      </c>
      <c r="C37">
        <v>200</v>
      </c>
      <c r="D37">
        <v>4</v>
      </c>
      <c r="E37">
        <v>196</v>
      </c>
      <c r="F37">
        <v>2</v>
      </c>
      <c r="G37" s="17">
        <v>184</v>
      </c>
      <c r="H37" s="17">
        <v>2</v>
      </c>
      <c r="I37" s="17">
        <v>177745</v>
      </c>
      <c r="J37" s="17">
        <f t="shared" si="0"/>
        <v>96600.543478260865</v>
      </c>
      <c r="K37">
        <v>1</v>
      </c>
      <c r="L37" s="17">
        <v>483.00271739130432</v>
      </c>
      <c r="M37" s="17"/>
    </row>
    <row r="38" spans="1:13" x14ac:dyDescent="0.25">
      <c r="A38" t="s">
        <v>108</v>
      </c>
      <c r="B38" s="53" t="s">
        <v>175</v>
      </c>
      <c r="C38">
        <v>200</v>
      </c>
      <c r="D38">
        <v>4</v>
      </c>
      <c r="E38">
        <v>196</v>
      </c>
      <c r="F38">
        <v>2</v>
      </c>
      <c r="G38" s="17">
        <v>366</v>
      </c>
      <c r="H38" s="17">
        <v>2</v>
      </c>
      <c r="I38" s="17">
        <v>177745</v>
      </c>
      <c r="J38" s="17">
        <f t="shared" si="0"/>
        <v>48564.207650273231</v>
      </c>
      <c r="K38">
        <v>2</v>
      </c>
      <c r="L38" s="17">
        <v>485.64207650273227</v>
      </c>
      <c r="M38" s="17"/>
    </row>
    <row r="39" spans="1:13" x14ac:dyDescent="0.25">
      <c r="B39" s="53"/>
    </row>
    <row r="40" spans="1:13" x14ac:dyDescent="0.25">
      <c r="B40" s="53"/>
    </row>
    <row r="41" spans="1:13" x14ac:dyDescent="0.25">
      <c r="B41" s="53"/>
    </row>
  </sheetData>
  <customSheetViews>
    <customSheetView guid="{16E2BA29-1234-4425-A25B-99618089DC07}" topLeftCell="E1">
      <selection activeCell="K10" sqref="K10"/>
      <pageMargins left="0.7" right="0.7" top="0.75" bottom="0.75" header="0.3" footer="0.3"/>
    </customSheetView>
    <customSheetView guid="{5420B3C5-72BF-C54F-9181-887BA429515B}">
      <selection activeCell="G13" sqref="G13"/>
      <pageMargins left="0.7" right="0.7" top="0.75" bottom="0.75" header="0.3" footer="0.3"/>
    </customSheetView>
    <customSheetView guid="{1DD6692D-264C-324B-9D51-B1D3CD7F0117}" topLeftCell="E1">
      <selection activeCell="K10" sqref="K10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45DFD-8878-4542-832F-F66AF62DF9D1}">
  <dimension ref="A1:Q53"/>
  <sheetViews>
    <sheetView zoomScale="66" workbookViewId="0">
      <selection activeCell="B26" sqref="B26"/>
    </sheetView>
  </sheetViews>
  <sheetFormatPr defaultColWidth="11" defaultRowHeight="15.75" x14ac:dyDescent="0.25"/>
  <cols>
    <col min="1" max="1" width="18.5" customWidth="1"/>
    <col min="2" max="2" width="10" customWidth="1"/>
    <col min="3" max="3" width="12" style="1" customWidth="1"/>
  </cols>
  <sheetData>
    <row r="1" spans="1:15" ht="18.75" x14ac:dyDescent="0.25">
      <c r="A1" s="6"/>
      <c r="B1" s="6"/>
      <c r="C1" s="45"/>
      <c r="D1" s="6" t="s">
        <v>233</v>
      </c>
      <c r="E1" s="6"/>
      <c r="F1" s="6"/>
      <c r="G1" s="6"/>
      <c r="H1" s="6"/>
      <c r="I1" s="6"/>
      <c r="J1" s="6"/>
      <c r="K1" s="6"/>
      <c r="L1" s="6"/>
      <c r="M1" s="6"/>
    </row>
    <row r="2" spans="1:15" x14ac:dyDescent="0.25">
      <c r="A2" s="6"/>
      <c r="B2" s="6"/>
      <c r="C2" s="2"/>
      <c r="D2" s="6" t="s">
        <v>168</v>
      </c>
      <c r="E2" s="6" t="s">
        <v>168</v>
      </c>
      <c r="F2" s="6" t="s">
        <v>169</v>
      </c>
      <c r="G2" s="6" t="s">
        <v>169</v>
      </c>
      <c r="H2" s="6" t="s">
        <v>170</v>
      </c>
      <c r="I2" s="6" t="s">
        <v>170</v>
      </c>
      <c r="J2" s="6" t="s">
        <v>171</v>
      </c>
      <c r="K2" s="6" t="s">
        <v>171</v>
      </c>
      <c r="L2" s="6" t="s">
        <v>172</v>
      </c>
      <c r="M2" s="6" t="s">
        <v>172</v>
      </c>
      <c r="O2" s="6" t="s">
        <v>237</v>
      </c>
    </row>
    <row r="3" spans="1:15" ht="18.75" x14ac:dyDescent="0.25">
      <c r="A3" s="6" t="s">
        <v>173</v>
      </c>
      <c r="B3" s="6" t="s">
        <v>163</v>
      </c>
      <c r="C3" s="2" t="s">
        <v>259</v>
      </c>
      <c r="D3" s="6" t="s">
        <v>234</v>
      </c>
      <c r="E3" s="6" t="s">
        <v>235</v>
      </c>
      <c r="F3" s="6" t="s">
        <v>234</v>
      </c>
      <c r="G3" s="6" t="s">
        <v>235</v>
      </c>
      <c r="H3" s="6" t="s">
        <v>234</v>
      </c>
      <c r="I3" s="6" t="s">
        <v>235</v>
      </c>
      <c r="J3" s="6" t="s">
        <v>234</v>
      </c>
      <c r="K3" s="6" t="s">
        <v>235</v>
      </c>
      <c r="L3" s="6" t="s">
        <v>234</v>
      </c>
      <c r="M3" s="6" t="s">
        <v>235</v>
      </c>
    </row>
    <row r="4" spans="1:15" x14ac:dyDescent="0.25">
      <c r="A4" s="22" t="s">
        <v>97</v>
      </c>
      <c r="B4" s="23">
        <v>56.576000000000001</v>
      </c>
      <c r="C4" s="1" t="s">
        <v>175</v>
      </c>
      <c r="D4" s="18">
        <v>-29.791759731473274</v>
      </c>
      <c r="E4" s="18">
        <v>0.23949643265233814</v>
      </c>
      <c r="F4" s="18">
        <v>-30.76032470979715</v>
      </c>
      <c r="G4" s="18">
        <v>0.23934910197142617</v>
      </c>
      <c r="H4" s="18">
        <v>-30.900261858368196</v>
      </c>
      <c r="I4" s="18">
        <v>0.23932782047747503</v>
      </c>
      <c r="J4" s="18">
        <v>-31.023206638898472</v>
      </c>
      <c r="K4" s="18">
        <v>0.23930912413923483</v>
      </c>
      <c r="L4" s="18"/>
      <c r="M4" s="18"/>
      <c r="O4" t="s">
        <v>14</v>
      </c>
    </row>
    <row r="5" spans="1:15" x14ac:dyDescent="0.25">
      <c r="A5" s="22" t="s">
        <v>102</v>
      </c>
      <c r="B5" s="23">
        <v>56.698</v>
      </c>
      <c r="C5" s="1" t="s">
        <v>175</v>
      </c>
      <c r="D5" s="18">
        <v>-29.466405861045594</v>
      </c>
      <c r="E5" s="18">
        <v>0.23954593565866769</v>
      </c>
      <c r="F5" s="18">
        <v>-29.865226734473076</v>
      </c>
      <c r="G5" s="18">
        <v>0.23948525543540847</v>
      </c>
      <c r="H5" s="18">
        <v>-29.966181391656473</v>
      </c>
      <c r="I5" s="18">
        <v>0.23946989679635822</v>
      </c>
      <c r="J5" s="18">
        <v>-31.041198558000463</v>
      </c>
      <c r="K5" s="18">
        <v>0.23946989679635822</v>
      </c>
      <c r="L5" s="18"/>
      <c r="M5" s="18"/>
      <c r="O5" t="s">
        <v>14</v>
      </c>
    </row>
    <row r="6" spans="1:15" x14ac:dyDescent="0.25">
      <c r="A6" s="22" t="s">
        <v>174</v>
      </c>
      <c r="B6" s="23">
        <v>56.114736842105302</v>
      </c>
      <c r="C6" s="1" t="s">
        <v>175</v>
      </c>
      <c r="D6">
        <v>-28.97</v>
      </c>
      <c r="E6">
        <v>0.16</v>
      </c>
      <c r="F6">
        <v>-29.99</v>
      </c>
      <c r="G6">
        <v>0.16</v>
      </c>
      <c r="H6">
        <v>-30.93</v>
      </c>
      <c r="I6">
        <v>0.16</v>
      </c>
      <c r="J6">
        <v>-31.92</v>
      </c>
      <c r="K6">
        <v>0.16</v>
      </c>
      <c r="O6" t="s">
        <v>238</v>
      </c>
    </row>
    <row r="7" spans="1:15" x14ac:dyDescent="0.25">
      <c r="A7" s="22" t="s">
        <v>200</v>
      </c>
      <c r="B7" s="23">
        <v>56.023000000000003</v>
      </c>
      <c r="C7" s="1" t="s">
        <v>175</v>
      </c>
      <c r="D7" s="18"/>
      <c r="E7" s="18"/>
      <c r="F7" s="18"/>
      <c r="G7" s="18"/>
      <c r="H7" s="18">
        <v>-30.976227739021049</v>
      </c>
      <c r="I7" s="18">
        <v>0.23931626816088311</v>
      </c>
      <c r="J7" s="18">
        <v>-30.981225494327159</v>
      </c>
      <c r="K7" s="18">
        <v>0.23931626816088311</v>
      </c>
      <c r="L7" s="18"/>
      <c r="M7" s="18"/>
      <c r="O7" t="s">
        <v>14</v>
      </c>
    </row>
    <row r="8" spans="1:15" ht="18.75" x14ac:dyDescent="0.25">
      <c r="A8" s="22" t="s">
        <v>215</v>
      </c>
      <c r="B8" s="23">
        <v>56</v>
      </c>
      <c r="C8" s="1" t="s">
        <v>175</v>
      </c>
      <c r="D8" s="12">
        <v>-29.1</v>
      </c>
      <c r="E8" s="12">
        <v>0.4</v>
      </c>
      <c r="F8" s="12">
        <v>-29.5</v>
      </c>
      <c r="G8" s="12">
        <v>0</v>
      </c>
      <c r="H8" s="12">
        <v>-30.9</v>
      </c>
      <c r="I8" s="12">
        <v>0.1</v>
      </c>
      <c r="J8" s="12">
        <v>-31.6</v>
      </c>
      <c r="K8" s="12">
        <v>0</v>
      </c>
      <c r="O8" t="s">
        <v>238</v>
      </c>
    </row>
    <row r="9" spans="1:15" ht="18.75" x14ac:dyDescent="0.25">
      <c r="A9" s="22" t="s">
        <v>216</v>
      </c>
      <c r="B9" s="23">
        <v>55.984000000000002</v>
      </c>
      <c r="C9" s="1" t="s">
        <v>175</v>
      </c>
      <c r="D9" s="12">
        <v>-29.7</v>
      </c>
      <c r="E9" s="12">
        <v>0.1</v>
      </c>
      <c r="F9" s="12">
        <v>-30.3</v>
      </c>
      <c r="G9" s="12">
        <v>0.1</v>
      </c>
      <c r="H9" s="12">
        <v>-31.1</v>
      </c>
      <c r="I9" s="12">
        <v>0.1</v>
      </c>
      <c r="J9" s="12">
        <v>-31.4</v>
      </c>
      <c r="K9" s="12">
        <v>0</v>
      </c>
      <c r="O9" t="s">
        <v>238</v>
      </c>
    </row>
    <row r="10" spans="1:15" x14ac:dyDescent="0.25">
      <c r="A10" s="22" t="s">
        <v>176</v>
      </c>
      <c r="B10" s="23">
        <v>55.981000000000002</v>
      </c>
      <c r="C10" s="1" t="s">
        <v>175</v>
      </c>
      <c r="D10">
        <v>-29.35</v>
      </c>
      <c r="E10">
        <v>0.16</v>
      </c>
      <c r="F10">
        <v>-30.28</v>
      </c>
      <c r="G10">
        <v>0.16</v>
      </c>
      <c r="H10">
        <v>-31.03</v>
      </c>
      <c r="I10">
        <v>0.16</v>
      </c>
      <c r="J10">
        <v>-31.75</v>
      </c>
      <c r="K10">
        <v>0.16</v>
      </c>
      <c r="O10" t="s">
        <v>238</v>
      </c>
    </row>
    <row r="11" spans="1:15" x14ac:dyDescent="0.25">
      <c r="A11" s="22" t="s">
        <v>177</v>
      </c>
      <c r="B11" s="23">
        <v>55.976184210526299</v>
      </c>
      <c r="C11" s="1" t="s">
        <v>175</v>
      </c>
      <c r="D11">
        <v>-30.04</v>
      </c>
      <c r="E11">
        <v>0.18</v>
      </c>
      <c r="F11">
        <v>-30.6</v>
      </c>
      <c r="G11">
        <v>0.18</v>
      </c>
      <c r="H11">
        <v>-30.66</v>
      </c>
      <c r="I11">
        <v>0.18</v>
      </c>
      <c r="J11">
        <v>-31.37</v>
      </c>
      <c r="K11">
        <v>0.23</v>
      </c>
      <c r="O11" t="s">
        <v>238</v>
      </c>
    </row>
    <row r="12" spans="1:15" x14ac:dyDescent="0.25">
      <c r="A12" s="22" t="s">
        <v>178</v>
      </c>
      <c r="B12" s="23">
        <v>55.951999999999998</v>
      </c>
      <c r="C12" s="1" t="s">
        <v>175</v>
      </c>
      <c r="D12">
        <v>-30.38</v>
      </c>
      <c r="E12">
        <v>0.09</v>
      </c>
      <c r="F12">
        <v>-30.86</v>
      </c>
      <c r="G12">
        <v>0.09</v>
      </c>
      <c r="H12">
        <v>-31.63</v>
      </c>
      <c r="I12">
        <v>0.09</v>
      </c>
      <c r="J12">
        <v>-32.619999999999997</v>
      </c>
      <c r="K12">
        <v>0.09</v>
      </c>
      <c r="O12" t="s">
        <v>238</v>
      </c>
    </row>
    <row r="13" spans="1:15" x14ac:dyDescent="0.25">
      <c r="A13" s="22" t="s">
        <v>179</v>
      </c>
      <c r="B13" s="23">
        <v>55.951999999999998</v>
      </c>
      <c r="C13" s="1" t="s">
        <v>175</v>
      </c>
      <c r="D13">
        <v>-29.32</v>
      </c>
      <c r="E13">
        <v>0.16</v>
      </c>
      <c r="F13">
        <v>-30.06</v>
      </c>
      <c r="G13">
        <v>0.16</v>
      </c>
      <c r="H13">
        <v>-30.69</v>
      </c>
      <c r="I13">
        <v>0.16</v>
      </c>
      <c r="J13">
        <v>-31.11</v>
      </c>
      <c r="K13">
        <v>0.16</v>
      </c>
      <c r="O13" t="s">
        <v>238</v>
      </c>
    </row>
    <row r="14" spans="1:15" x14ac:dyDescent="0.25">
      <c r="A14" s="22" t="s">
        <v>180</v>
      </c>
      <c r="B14" s="23">
        <v>55.952482352941203</v>
      </c>
      <c r="C14" s="1" t="s">
        <v>175</v>
      </c>
      <c r="D14">
        <v>-30.43</v>
      </c>
      <c r="E14">
        <v>0.16</v>
      </c>
      <c r="F14">
        <v>-30.72</v>
      </c>
      <c r="G14">
        <v>0.16</v>
      </c>
      <c r="H14">
        <v>-31.33</v>
      </c>
      <c r="I14">
        <v>0.16</v>
      </c>
      <c r="J14">
        <v>-32.56</v>
      </c>
      <c r="K14">
        <v>0.16</v>
      </c>
      <c r="O14" t="s">
        <v>238</v>
      </c>
    </row>
    <row r="15" spans="1:15" x14ac:dyDescent="0.25">
      <c r="A15" s="22" t="s">
        <v>181</v>
      </c>
      <c r="B15" s="23">
        <v>55.952482352941203</v>
      </c>
      <c r="C15" s="1" t="s">
        <v>175</v>
      </c>
      <c r="D15">
        <v>-29.04</v>
      </c>
      <c r="E15">
        <v>0.11</v>
      </c>
      <c r="F15">
        <v>-29.72</v>
      </c>
      <c r="G15">
        <v>0.11</v>
      </c>
      <c r="H15">
        <v>-30.13</v>
      </c>
      <c r="I15">
        <v>0.11</v>
      </c>
      <c r="J15">
        <v>-30.8</v>
      </c>
      <c r="K15">
        <v>0.11</v>
      </c>
      <c r="O15" t="s">
        <v>238</v>
      </c>
    </row>
    <row r="16" spans="1:15" x14ac:dyDescent="0.25">
      <c r="A16" s="22" t="s">
        <v>182</v>
      </c>
      <c r="B16" s="23">
        <v>55.952482352941203</v>
      </c>
      <c r="C16" s="1" t="s">
        <v>175</v>
      </c>
      <c r="D16">
        <v>-29.1</v>
      </c>
      <c r="E16">
        <v>0.16</v>
      </c>
      <c r="F16">
        <v>-30.19</v>
      </c>
      <c r="G16">
        <v>0.23</v>
      </c>
      <c r="H16">
        <v>-30.68</v>
      </c>
      <c r="I16">
        <v>0.23</v>
      </c>
      <c r="J16">
        <v>-29.99</v>
      </c>
      <c r="K16">
        <v>0.23</v>
      </c>
      <c r="O16" t="s">
        <v>238</v>
      </c>
    </row>
    <row r="17" spans="1:15" x14ac:dyDescent="0.25">
      <c r="A17" s="22" t="s">
        <v>196</v>
      </c>
      <c r="B17" s="23">
        <v>55.951999999999998</v>
      </c>
      <c r="C17" s="1" t="s">
        <v>175</v>
      </c>
      <c r="D17">
        <v>-29.45</v>
      </c>
      <c r="E17">
        <v>0.16</v>
      </c>
      <c r="F17">
        <v>-30.32</v>
      </c>
      <c r="G17">
        <v>0.16</v>
      </c>
      <c r="H17">
        <v>-30.93</v>
      </c>
      <c r="I17">
        <v>0.16</v>
      </c>
      <c r="J17">
        <v>-31.73</v>
      </c>
      <c r="K17">
        <v>0.16</v>
      </c>
      <c r="O17" t="s">
        <v>238</v>
      </c>
    </row>
    <row r="18" spans="1:15" x14ac:dyDescent="0.25">
      <c r="A18" s="22" t="s">
        <v>183</v>
      </c>
      <c r="B18" s="23">
        <v>55.933</v>
      </c>
      <c r="C18" s="1" t="s">
        <v>175</v>
      </c>
      <c r="D18">
        <v>-28.79</v>
      </c>
      <c r="E18">
        <v>0.23</v>
      </c>
      <c r="F18">
        <v>-29.8</v>
      </c>
      <c r="G18">
        <v>0.23</v>
      </c>
      <c r="H18">
        <v>-29.88</v>
      </c>
      <c r="I18">
        <v>0.23</v>
      </c>
      <c r="J18">
        <v>-30.26</v>
      </c>
      <c r="K18">
        <v>0.23</v>
      </c>
      <c r="O18" t="s">
        <v>238</v>
      </c>
    </row>
    <row r="19" spans="1:15" x14ac:dyDescent="0.25">
      <c r="A19" s="22" t="s">
        <v>184</v>
      </c>
      <c r="B19" s="23">
        <v>55.927</v>
      </c>
      <c r="C19" s="1" t="s">
        <v>185</v>
      </c>
      <c r="D19">
        <v>-31.36</v>
      </c>
      <c r="E19">
        <v>0.16</v>
      </c>
      <c r="F19">
        <v>-33.24</v>
      </c>
      <c r="G19">
        <v>0.16</v>
      </c>
      <c r="H19">
        <v>-34.39</v>
      </c>
      <c r="I19">
        <v>0.16</v>
      </c>
      <c r="J19">
        <v>-36.090000000000003</v>
      </c>
      <c r="K19">
        <v>0.16</v>
      </c>
      <c r="O19" t="s">
        <v>238</v>
      </c>
    </row>
    <row r="20" spans="1:15" x14ac:dyDescent="0.25">
      <c r="A20" s="22" t="s">
        <v>199</v>
      </c>
      <c r="B20" s="23">
        <v>55.920999999999999</v>
      </c>
      <c r="C20" s="1" t="s">
        <v>185</v>
      </c>
      <c r="D20" s="18">
        <v>-33.957388779114922</v>
      </c>
      <c r="E20" s="18">
        <v>0.23886319102759135</v>
      </c>
      <c r="F20" s="18">
        <v>-34.457164309725798</v>
      </c>
      <c r="G20" s="18">
        <v>0.23878728776367422</v>
      </c>
      <c r="H20" s="18">
        <v>-35.09637721337711</v>
      </c>
      <c r="I20" s="18">
        <v>0.23869022958835048</v>
      </c>
      <c r="J20" s="18">
        <v>-36.970535453167891</v>
      </c>
      <c r="K20" s="18">
        <v>0.23840580039739673</v>
      </c>
      <c r="L20" s="18">
        <v>-37.495299760309322</v>
      </c>
      <c r="M20" s="18">
        <v>0.23832619858269952</v>
      </c>
      <c r="O20" t="s">
        <v>14</v>
      </c>
    </row>
    <row r="21" spans="1:15" ht="18.75" x14ac:dyDescent="0.25">
      <c r="A21" s="22" t="s">
        <v>217</v>
      </c>
      <c r="B21" s="23">
        <v>55.911999999999999</v>
      </c>
      <c r="C21" s="1" t="s">
        <v>185</v>
      </c>
      <c r="D21" s="12">
        <v>-33.700000000000003</v>
      </c>
      <c r="E21" s="12">
        <v>0.2</v>
      </c>
      <c r="F21" s="12">
        <v>-34</v>
      </c>
      <c r="G21" s="12">
        <v>0</v>
      </c>
      <c r="H21" s="12">
        <v>-35.5</v>
      </c>
      <c r="I21" s="12">
        <v>0</v>
      </c>
      <c r="J21" s="12">
        <v>-36.5</v>
      </c>
      <c r="K21" s="12">
        <v>0</v>
      </c>
      <c r="L21">
        <v>-37.4</v>
      </c>
      <c r="M21">
        <v>0.1</v>
      </c>
      <c r="O21" t="s">
        <v>238</v>
      </c>
    </row>
    <row r="22" spans="1:15" ht="18.75" x14ac:dyDescent="0.25">
      <c r="A22" s="22" t="s">
        <v>218</v>
      </c>
      <c r="B22" s="23">
        <v>55.911999999999999</v>
      </c>
      <c r="C22" s="1" t="s">
        <v>185</v>
      </c>
      <c r="D22" s="12">
        <v>-33.5</v>
      </c>
      <c r="E22" s="12">
        <v>0.5</v>
      </c>
      <c r="F22" s="12">
        <v>-33</v>
      </c>
      <c r="G22" s="12">
        <v>0.1</v>
      </c>
      <c r="H22" s="12">
        <v>-34.1</v>
      </c>
      <c r="I22" s="12">
        <v>0.1</v>
      </c>
      <c r="J22" s="12">
        <v>-35.799999999999997</v>
      </c>
      <c r="K22" s="12">
        <v>0</v>
      </c>
      <c r="L22">
        <v>-36</v>
      </c>
      <c r="M22">
        <v>0</v>
      </c>
      <c r="O22" t="s">
        <v>238</v>
      </c>
    </row>
    <row r="23" spans="1:15" ht="18.75" x14ac:dyDescent="0.25">
      <c r="A23" s="22" t="s">
        <v>219</v>
      </c>
      <c r="B23" s="23">
        <v>55.905999999999999</v>
      </c>
      <c r="C23" s="1" t="s">
        <v>185</v>
      </c>
      <c r="F23">
        <v>-34.799999999999997</v>
      </c>
      <c r="G23">
        <v>0.3</v>
      </c>
      <c r="H23">
        <v>-35.299999999999997</v>
      </c>
      <c r="I23">
        <v>0.1</v>
      </c>
      <c r="J23">
        <v>-36.299999999999997</v>
      </c>
      <c r="K23">
        <v>0</v>
      </c>
      <c r="L23">
        <v>-36.9</v>
      </c>
      <c r="M23">
        <v>0.2</v>
      </c>
      <c r="O23" t="s">
        <v>238</v>
      </c>
    </row>
    <row r="24" spans="1:15" x14ac:dyDescent="0.25">
      <c r="A24" s="22" t="s">
        <v>186</v>
      </c>
      <c r="B24" s="23">
        <v>55.902000000000001</v>
      </c>
      <c r="C24" s="1" t="s">
        <v>185</v>
      </c>
      <c r="D24">
        <v>-30.25</v>
      </c>
      <c r="E24">
        <v>0.16</v>
      </c>
      <c r="F24">
        <v>-32.32</v>
      </c>
      <c r="G24">
        <v>0.16</v>
      </c>
      <c r="H24">
        <v>-33.71</v>
      </c>
      <c r="I24">
        <v>0.16</v>
      </c>
      <c r="O24" t="s">
        <v>238</v>
      </c>
    </row>
    <row r="25" spans="1:15" ht="18.75" x14ac:dyDescent="0.25">
      <c r="A25" s="22" t="s">
        <v>220</v>
      </c>
      <c r="B25" s="23">
        <v>55.878226415094304</v>
      </c>
      <c r="C25" s="1" t="s">
        <v>185</v>
      </c>
      <c r="D25" s="12">
        <v>-34.770000000000003</v>
      </c>
      <c r="E25" s="12">
        <v>7.8E-2</v>
      </c>
      <c r="F25" s="12">
        <v>-35.97</v>
      </c>
      <c r="G25" s="12">
        <v>7.0999999999999994E-2</v>
      </c>
      <c r="H25" s="12">
        <v>-36.35</v>
      </c>
      <c r="I25" s="12">
        <v>4.9000000000000002E-2</v>
      </c>
      <c r="J25" s="12">
        <v>-37.17</v>
      </c>
      <c r="K25" s="12">
        <v>0.13400000000000001</v>
      </c>
      <c r="L25" s="12">
        <v>-37.35</v>
      </c>
      <c r="M25" s="12">
        <v>0.375</v>
      </c>
      <c r="O25" t="s">
        <v>238</v>
      </c>
    </row>
    <row r="26" spans="1:15" ht="18.75" x14ac:dyDescent="0.25">
      <c r="A26" s="22" t="s">
        <v>221</v>
      </c>
      <c r="B26" s="23">
        <v>55.874528301886798</v>
      </c>
      <c r="C26" s="1" t="s">
        <v>185</v>
      </c>
      <c r="F26">
        <v>-34.35</v>
      </c>
      <c r="G26">
        <v>0.21</v>
      </c>
      <c r="H26">
        <v>-34.44</v>
      </c>
      <c r="I26">
        <v>0.08</v>
      </c>
      <c r="J26">
        <v>-35.590000000000003</v>
      </c>
      <c r="K26">
        <v>0.08</v>
      </c>
      <c r="O26" t="s">
        <v>238</v>
      </c>
    </row>
    <row r="27" spans="1:15" ht="18.75" x14ac:dyDescent="0.25">
      <c r="A27" s="22" t="s">
        <v>222</v>
      </c>
      <c r="B27" s="23">
        <v>55.87</v>
      </c>
      <c r="C27" s="1" t="s">
        <v>185</v>
      </c>
      <c r="D27" s="12">
        <v>-32.65</v>
      </c>
      <c r="E27" s="12">
        <v>5.7000000000000002E-2</v>
      </c>
      <c r="F27" s="12">
        <v>-33.479999999999997</v>
      </c>
      <c r="G27" s="12">
        <v>0.17</v>
      </c>
      <c r="H27" s="12">
        <v>-34.35</v>
      </c>
      <c r="I27" s="12">
        <v>0.20499999999999999</v>
      </c>
      <c r="J27" s="12">
        <v>-33.81</v>
      </c>
      <c r="K27" s="12">
        <v>0.622</v>
      </c>
      <c r="O27" t="s">
        <v>238</v>
      </c>
    </row>
    <row r="28" spans="1:15" x14ac:dyDescent="0.25">
      <c r="A28" s="22" t="s">
        <v>68</v>
      </c>
      <c r="B28" s="23">
        <v>55.866</v>
      </c>
      <c r="C28" s="1" t="s">
        <v>185</v>
      </c>
      <c r="D28" s="18">
        <v>-33.906911450523218</v>
      </c>
      <c r="E28" s="18">
        <v>0.23887085809969355</v>
      </c>
      <c r="F28" s="18">
        <v>-34.723544667541404</v>
      </c>
      <c r="G28" s="18">
        <v>0.23874683751739831</v>
      </c>
      <c r="H28" s="18">
        <v>-35.292788996907177</v>
      </c>
      <c r="I28" s="18">
        <v>0.2386604113821762</v>
      </c>
      <c r="J28" s="18">
        <v>-36.500246678863064</v>
      </c>
      <c r="K28" s="18">
        <v>0.23847715305754796</v>
      </c>
      <c r="L28" s="18">
        <v>-37.42633073708501</v>
      </c>
      <c r="M28" s="18">
        <v>0.23833665957619427</v>
      </c>
      <c r="O28" t="s">
        <v>14</v>
      </c>
    </row>
    <row r="29" spans="1:15" x14ac:dyDescent="0.25">
      <c r="A29" s="22" t="s">
        <v>187</v>
      </c>
      <c r="B29" s="23">
        <v>55.855635294117597</v>
      </c>
      <c r="C29" s="1" t="s">
        <v>185</v>
      </c>
      <c r="D29">
        <v>-33.770000000000003</v>
      </c>
      <c r="E29">
        <v>0.16</v>
      </c>
      <c r="F29">
        <v>-34.590000000000003</v>
      </c>
      <c r="G29">
        <v>0.16</v>
      </c>
      <c r="H29">
        <v>-35.82</v>
      </c>
      <c r="I29">
        <v>0.16</v>
      </c>
      <c r="J29">
        <v>-36.58</v>
      </c>
      <c r="K29">
        <v>0.13</v>
      </c>
      <c r="L29">
        <v>-37.29</v>
      </c>
      <c r="M29">
        <v>0.16</v>
      </c>
      <c r="O29" t="s">
        <v>238</v>
      </c>
    </row>
    <row r="30" spans="1:15" x14ac:dyDescent="0.25">
      <c r="A30" s="22" t="s">
        <v>188</v>
      </c>
      <c r="B30" s="23">
        <v>55.855635294117597</v>
      </c>
      <c r="C30" s="1" t="s">
        <v>185</v>
      </c>
      <c r="D30">
        <v>-33.31</v>
      </c>
      <c r="E30">
        <v>0.16</v>
      </c>
      <c r="F30">
        <v>-34.67</v>
      </c>
      <c r="G30">
        <v>0.16</v>
      </c>
      <c r="H30">
        <v>-35.75</v>
      </c>
      <c r="I30">
        <v>0.16</v>
      </c>
      <c r="J30">
        <v>-36.69</v>
      </c>
      <c r="K30">
        <v>0.16</v>
      </c>
      <c r="L30">
        <v>-37.880000000000003</v>
      </c>
      <c r="M30">
        <v>0.16</v>
      </c>
      <c r="O30" t="s">
        <v>238</v>
      </c>
    </row>
    <row r="31" spans="1:15" ht="18.75" x14ac:dyDescent="0.25">
      <c r="A31" s="22" t="s">
        <v>223</v>
      </c>
      <c r="B31" s="23">
        <v>55.855635294117597</v>
      </c>
      <c r="C31" s="1" t="s">
        <v>185</v>
      </c>
      <c r="D31" s="12">
        <v>-33.15</v>
      </c>
      <c r="E31" s="12">
        <v>0.25900000000000001</v>
      </c>
      <c r="F31" s="12">
        <v>-33.78</v>
      </c>
      <c r="G31" s="12">
        <v>0.16400000000000001</v>
      </c>
      <c r="H31" s="12">
        <v>-34.22</v>
      </c>
      <c r="I31" s="12">
        <v>0.19500000000000001</v>
      </c>
      <c r="J31" s="12">
        <v>-35.840000000000003</v>
      </c>
      <c r="K31" s="12">
        <v>0.29599999999999999</v>
      </c>
      <c r="L31" s="12">
        <v>-36.5</v>
      </c>
      <c r="M31" s="12">
        <v>0.14799999999999999</v>
      </c>
      <c r="O31" t="s">
        <v>238</v>
      </c>
    </row>
    <row r="32" spans="1:15" s="22" customFormat="1" x14ac:dyDescent="0.25">
      <c r="A32" s="22" t="s">
        <v>258</v>
      </c>
      <c r="B32" s="23">
        <v>55.838999999999999</v>
      </c>
      <c r="C32" s="1" t="s">
        <v>185</v>
      </c>
      <c r="D32" s="21">
        <v>-31.1</v>
      </c>
      <c r="E32" s="21">
        <v>0.3</v>
      </c>
      <c r="F32" s="21">
        <v>-33.200000000000003</v>
      </c>
      <c r="G32" s="21">
        <v>0.3</v>
      </c>
      <c r="H32" s="21">
        <v>-33.700000000000003</v>
      </c>
      <c r="I32" s="21">
        <v>0.3</v>
      </c>
      <c r="J32" s="21"/>
      <c r="K32" s="21"/>
      <c r="L32" s="21"/>
      <c r="M32" s="21"/>
      <c r="O32" s="22" t="s">
        <v>14</v>
      </c>
    </row>
    <row r="33" spans="1:17" x14ac:dyDescent="0.25">
      <c r="A33" s="22" t="s">
        <v>189</v>
      </c>
      <c r="B33" s="23">
        <v>55.832999999999998</v>
      </c>
      <c r="C33" s="1" t="s">
        <v>185</v>
      </c>
      <c r="D33">
        <v>-32.56</v>
      </c>
      <c r="E33">
        <v>0.16</v>
      </c>
      <c r="F33">
        <v>-33.799999999999997</v>
      </c>
      <c r="G33">
        <v>0.16</v>
      </c>
      <c r="H33">
        <v>-34.97</v>
      </c>
      <c r="I33">
        <v>0.16</v>
      </c>
      <c r="J33">
        <v>-35.67</v>
      </c>
      <c r="K33">
        <v>0.16</v>
      </c>
      <c r="O33" t="s">
        <v>238</v>
      </c>
      <c r="Q33" s="22"/>
    </row>
    <row r="34" spans="1:17" x14ac:dyDescent="0.25">
      <c r="A34" s="22" t="s">
        <v>190</v>
      </c>
      <c r="B34" s="23">
        <v>55.8328647058824</v>
      </c>
      <c r="C34" s="1" t="s">
        <v>185</v>
      </c>
      <c r="D34">
        <v>-33.369999999999997</v>
      </c>
      <c r="E34">
        <v>0.1</v>
      </c>
      <c r="F34">
        <v>-33.450000000000003</v>
      </c>
      <c r="G34">
        <v>0.1</v>
      </c>
      <c r="H34">
        <v>-34.49</v>
      </c>
      <c r="I34">
        <v>0.1</v>
      </c>
      <c r="J34">
        <v>-35.049999999999997</v>
      </c>
      <c r="K34">
        <v>0.1</v>
      </c>
      <c r="O34" t="s">
        <v>238</v>
      </c>
      <c r="Q34" s="22"/>
    </row>
    <row r="35" spans="1:17" ht="18.75" x14ac:dyDescent="0.25">
      <c r="A35" s="22" t="s">
        <v>224</v>
      </c>
      <c r="B35" s="23">
        <v>55.832999999999998</v>
      </c>
      <c r="C35" s="1" t="s">
        <v>185</v>
      </c>
      <c r="D35" s="12">
        <v>-32.75</v>
      </c>
      <c r="E35" s="12">
        <v>0.11</v>
      </c>
      <c r="F35" s="12">
        <v>-33.31</v>
      </c>
      <c r="G35" s="12">
        <v>0.28999999999999998</v>
      </c>
      <c r="H35" s="12">
        <v>-33.85</v>
      </c>
      <c r="I35" s="12">
        <v>0.12</v>
      </c>
      <c r="J35" s="12">
        <v>-35</v>
      </c>
      <c r="K35" s="12">
        <v>0.03</v>
      </c>
      <c r="L35" s="12">
        <v>-35.93</v>
      </c>
      <c r="M35" s="12">
        <v>0.25</v>
      </c>
      <c r="O35" t="s">
        <v>238</v>
      </c>
      <c r="Q35" s="22"/>
    </row>
    <row r="36" spans="1:17" x14ac:dyDescent="0.25">
      <c r="A36" s="22" t="s">
        <v>191</v>
      </c>
      <c r="B36" s="23">
        <v>55.817999999999998</v>
      </c>
      <c r="C36" s="1" t="s">
        <v>192</v>
      </c>
      <c r="D36">
        <v>-33.42</v>
      </c>
      <c r="E36">
        <v>0.11</v>
      </c>
      <c r="F36">
        <v>-34.119999999999997</v>
      </c>
      <c r="G36">
        <v>0.11</v>
      </c>
      <c r="H36">
        <v>-34.18</v>
      </c>
      <c r="I36">
        <v>0.11</v>
      </c>
      <c r="J36">
        <v>-34.01</v>
      </c>
      <c r="K36">
        <v>0.11</v>
      </c>
      <c r="O36" t="s">
        <v>238</v>
      </c>
      <c r="Q36" s="22"/>
    </row>
    <row r="37" spans="1:17" ht="18.75" x14ac:dyDescent="0.25">
      <c r="A37" s="22" t="s">
        <v>225</v>
      </c>
      <c r="B37" s="23">
        <v>55.814</v>
      </c>
      <c r="C37" s="1" t="s">
        <v>192</v>
      </c>
      <c r="F37">
        <v>-33</v>
      </c>
      <c r="G37">
        <v>0.2</v>
      </c>
      <c r="H37">
        <v>-33.200000000000003</v>
      </c>
      <c r="I37">
        <v>0.3</v>
      </c>
      <c r="J37">
        <v>-34.5</v>
      </c>
      <c r="K37">
        <v>0.2</v>
      </c>
      <c r="L37">
        <v>-35.700000000000003</v>
      </c>
      <c r="O37" t="s">
        <v>238</v>
      </c>
      <c r="Q37" s="22"/>
    </row>
    <row r="38" spans="1:17" ht="18.75" x14ac:dyDescent="0.25">
      <c r="A38" s="22" t="s">
        <v>226</v>
      </c>
      <c r="B38" s="23">
        <v>55.805</v>
      </c>
      <c r="C38" s="1" t="s">
        <v>192</v>
      </c>
      <c r="D38" s="12">
        <v>-29.83</v>
      </c>
      <c r="E38" s="12">
        <v>0.28299999999999997</v>
      </c>
      <c r="F38" s="12">
        <v>-31.34</v>
      </c>
      <c r="G38" s="12">
        <v>0.53</v>
      </c>
      <c r="H38" s="12">
        <v>-31.67</v>
      </c>
      <c r="I38" s="12">
        <v>0.30399999999999999</v>
      </c>
      <c r="J38" s="12">
        <v>-31.09</v>
      </c>
      <c r="K38" s="12">
        <v>0.113</v>
      </c>
      <c r="O38" t="s">
        <v>238</v>
      </c>
      <c r="Q38" s="22"/>
    </row>
    <row r="39" spans="1:17" ht="18.75" x14ac:dyDescent="0.25">
      <c r="A39" s="22" t="s">
        <v>227</v>
      </c>
      <c r="B39" s="23">
        <v>55.805</v>
      </c>
      <c r="C39" s="1" t="s">
        <v>192</v>
      </c>
      <c r="D39" s="12">
        <v>-29.47</v>
      </c>
      <c r="E39" s="12">
        <v>0.113</v>
      </c>
      <c r="F39" s="12">
        <v>-30.33</v>
      </c>
      <c r="G39" s="12">
        <v>0.106</v>
      </c>
      <c r="H39" s="12">
        <v>-30.89</v>
      </c>
      <c r="I39" s="12">
        <v>0.45300000000000001</v>
      </c>
      <c r="J39" s="12"/>
      <c r="K39" s="12"/>
      <c r="O39" t="s">
        <v>238</v>
      </c>
      <c r="Q39" s="22"/>
    </row>
    <row r="40" spans="1:17" ht="18.75" x14ac:dyDescent="0.25">
      <c r="A40" s="22" t="s">
        <v>228</v>
      </c>
      <c r="B40" s="23">
        <v>55.804000000000002</v>
      </c>
      <c r="C40" s="1" t="s">
        <v>192</v>
      </c>
      <c r="D40" s="12">
        <v>-29.3</v>
      </c>
      <c r="E40" s="12">
        <v>0.8</v>
      </c>
      <c r="F40" s="12">
        <v>-30</v>
      </c>
      <c r="G40" s="12">
        <v>0.3</v>
      </c>
      <c r="H40" s="12">
        <v>-30.6</v>
      </c>
      <c r="I40" s="12">
        <v>0.1</v>
      </c>
      <c r="J40" s="12">
        <v>-32</v>
      </c>
      <c r="K40" s="12">
        <v>0.3</v>
      </c>
      <c r="L40" s="12">
        <v>-31.3</v>
      </c>
      <c r="M40" s="12">
        <v>0</v>
      </c>
      <c r="O40" t="s">
        <v>238</v>
      </c>
      <c r="Q40" s="22"/>
    </row>
    <row r="41" spans="1:17" x14ac:dyDescent="0.25">
      <c r="A41" s="22" t="s">
        <v>193</v>
      </c>
      <c r="B41" s="23">
        <v>55.801000000000002</v>
      </c>
      <c r="C41" s="1" t="s">
        <v>192</v>
      </c>
      <c r="D41">
        <v>-29.95</v>
      </c>
      <c r="E41">
        <v>0.2</v>
      </c>
      <c r="F41">
        <v>-30.69</v>
      </c>
      <c r="G41">
        <v>0.2</v>
      </c>
      <c r="H41">
        <v>-31.42</v>
      </c>
      <c r="I41">
        <v>0.2</v>
      </c>
      <c r="J41">
        <v>-32.24</v>
      </c>
      <c r="K41">
        <v>0.2</v>
      </c>
      <c r="O41" t="s">
        <v>238</v>
      </c>
      <c r="Q41" s="22"/>
    </row>
    <row r="42" spans="1:17" x14ac:dyDescent="0.25">
      <c r="A42" s="22" t="s">
        <v>194</v>
      </c>
      <c r="B42" s="23">
        <v>55.769358823529402</v>
      </c>
      <c r="C42" s="1" t="s">
        <v>195</v>
      </c>
      <c r="D42">
        <v>-29.92</v>
      </c>
      <c r="E42">
        <v>0.16</v>
      </c>
      <c r="F42">
        <v>-30.24</v>
      </c>
      <c r="G42">
        <v>0.16</v>
      </c>
      <c r="H42">
        <v>-31.18</v>
      </c>
      <c r="I42">
        <v>0.16</v>
      </c>
      <c r="J42">
        <v>-31.87</v>
      </c>
      <c r="K42">
        <v>0.16</v>
      </c>
      <c r="O42" t="s">
        <v>238</v>
      </c>
      <c r="Q42" s="22"/>
    </row>
    <row r="43" spans="1:17" x14ac:dyDescent="0.25">
      <c r="A43" s="22" t="s">
        <v>197</v>
      </c>
      <c r="B43" s="23">
        <v>55.769358823529402</v>
      </c>
      <c r="C43" s="1" t="s">
        <v>195</v>
      </c>
      <c r="D43">
        <v>-31.97</v>
      </c>
      <c r="E43">
        <v>0.16</v>
      </c>
      <c r="F43">
        <v>-32.46</v>
      </c>
      <c r="G43">
        <v>0.16</v>
      </c>
      <c r="H43">
        <v>-33.049999999999997</v>
      </c>
      <c r="I43">
        <v>0.16</v>
      </c>
      <c r="J43">
        <v>-32.5</v>
      </c>
      <c r="K43">
        <v>0.16</v>
      </c>
      <c r="O43" t="s">
        <v>238</v>
      </c>
      <c r="Q43" s="22"/>
    </row>
    <row r="44" spans="1:17" ht="17.100000000000001" customHeight="1" x14ac:dyDescent="0.25">
      <c r="A44" s="22" t="s">
        <v>229</v>
      </c>
      <c r="B44" s="23">
        <v>55.719000000000001</v>
      </c>
      <c r="C44" s="1" t="s">
        <v>195</v>
      </c>
      <c r="D44" s="12">
        <v>-29.6</v>
      </c>
      <c r="E44" s="12">
        <v>0.3</v>
      </c>
      <c r="F44" s="12">
        <v>-29.9</v>
      </c>
      <c r="G44" s="12">
        <v>0</v>
      </c>
      <c r="H44" s="12">
        <v>-30.8</v>
      </c>
      <c r="I44" s="12">
        <v>0</v>
      </c>
      <c r="J44" s="12">
        <v>-31.8</v>
      </c>
      <c r="K44" s="12">
        <v>0.2</v>
      </c>
      <c r="L44" s="12">
        <v>-31.6</v>
      </c>
      <c r="O44" t="s">
        <v>238</v>
      </c>
      <c r="Q44" s="22"/>
    </row>
    <row r="45" spans="1:17" x14ac:dyDescent="0.25">
      <c r="A45" s="22" t="s">
        <v>198</v>
      </c>
      <c r="B45" s="23">
        <v>55.626460176991202</v>
      </c>
      <c r="C45" s="1" t="s">
        <v>195</v>
      </c>
      <c r="D45">
        <v>-28.99</v>
      </c>
      <c r="E45">
        <v>0.1</v>
      </c>
      <c r="F45">
        <v>-29.83</v>
      </c>
      <c r="G45">
        <v>0.1</v>
      </c>
      <c r="H45">
        <v>-30.09</v>
      </c>
      <c r="I45">
        <v>0.1</v>
      </c>
      <c r="J45">
        <v>-31.33</v>
      </c>
      <c r="K45">
        <v>0.1</v>
      </c>
      <c r="O45" t="s">
        <v>238</v>
      </c>
      <c r="Q45" s="22"/>
    </row>
    <row r="47" spans="1:17" ht="18.75" x14ac:dyDescent="0.25">
      <c r="A47" t="s">
        <v>230</v>
      </c>
    </row>
    <row r="48" spans="1:17" ht="18.75" x14ac:dyDescent="0.25">
      <c r="A48" t="s">
        <v>236</v>
      </c>
    </row>
    <row r="49" spans="1:2" ht="18.75" x14ac:dyDescent="0.25">
      <c r="A49" t="s">
        <v>231</v>
      </c>
    </row>
    <row r="50" spans="1:2" ht="18.75" x14ac:dyDescent="0.25">
      <c r="A50" t="s">
        <v>232</v>
      </c>
    </row>
    <row r="52" spans="1:2" x14ac:dyDescent="0.25">
      <c r="A52" s="22"/>
      <c r="B52" s="22"/>
    </row>
    <row r="53" spans="1:2" x14ac:dyDescent="0.25">
      <c r="A53" s="26"/>
    </row>
  </sheetData>
  <customSheetViews>
    <customSheetView guid="{16E2BA29-1234-4425-A25B-99618089DC07}" scale="66">
      <selection activeCell="B26" sqref="B26"/>
      <pageMargins left="0.7" right="0.7" top="0.75" bottom="0.75" header="0.3" footer="0.3"/>
    </customSheetView>
    <customSheetView guid="{5420B3C5-72BF-C54F-9181-887BA429515B}" scale="66">
      <selection activeCell="B26" sqref="B26"/>
      <pageMargins left="0.7" right="0.7" top="0.75" bottom="0.75" header="0.3" footer="0.3"/>
    </customSheetView>
    <customSheetView guid="{1DD6692D-264C-324B-9D51-B1D3CD7F0117}" scale="66">
      <selection activeCell="B26" sqref="B26"/>
      <pageMargins left="0.7" right="0.7" top="0.75" bottom="0.75" header="0.3" footer="0.3"/>
    </customSheetView>
  </customSheetViews>
  <phoneticPr fontId="1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3FC72-32D2-0940-8C8E-8FA7B7E3F202}">
  <dimension ref="A1:C8"/>
  <sheetViews>
    <sheetView workbookViewId="0">
      <selection activeCell="O37" sqref="O37"/>
    </sheetView>
  </sheetViews>
  <sheetFormatPr defaultColWidth="11" defaultRowHeight="15.75" x14ac:dyDescent="0.25"/>
  <cols>
    <col min="1" max="1" width="14.875" customWidth="1"/>
    <col min="2" max="2" width="17.875" customWidth="1"/>
    <col min="3" max="3" width="18.375" customWidth="1"/>
  </cols>
  <sheetData>
    <row r="1" spans="1:3" x14ac:dyDescent="0.25">
      <c r="A1" s="6" t="s">
        <v>242</v>
      </c>
    </row>
    <row r="2" spans="1:3" x14ac:dyDescent="0.25">
      <c r="A2" s="6" t="s">
        <v>239</v>
      </c>
      <c r="B2" s="6" t="s">
        <v>240</v>
      </c>
      <c r="C2" s="6" t="s">
        <v>241</v>
      </c>
    </row>
    <row r="3" spans="1:3" x14ac:dyDescent="0.25">
      <c r="A3">
        <v>5</v>
      </c>
      <c r="B3" s="18">
        <v>0.260062144285714</v>
      </c>
      <c r="C3" s="18">
        <v>0.5546725864573504</v>
      </c>
    </row>
    <row r="4" spans="1:3" x14ac:dyDescent="0.25">
      <c r="A4">
        <v>2.5</v>
      </c>
      <c r="B4" s="18">
        <v>0.99268674603174922</v>
      </c>
      <c r="C4" s="18">
        <v>0.51812948348276566</v>
      </c>
    </row>
    <row r="5" spans="1:3" x14ac:dyDescent="0.25">
      <c r="A5">
        <v>1.25</v>
      </c>
      <c r="B5" s="18">
        <v>0.93573900992063841</v>
      </c>
      <c r="C5" s="18">
        <v>1.0675351230722057</v>
      </c>
    </row>
    <row r="6" spans="1:3" x14ac:dyDescent="0.25">
      <c r="A6">
        <v>0.625</v>
      </c>
      <c r="B6" s="18">
        <v>1.5120893333333356</v>
      </c>
      <c r="C6" s="18">
        <v>1.1913685912552767</v>
      </c>
    </row>
    <row r="7" spans="1:3" x14ac:dyDescent="0.25">
      <c r="A7">
        <v>0.3125</v>
      </c>
      <c r="B7" s="18">
        <v>1.8393025257936522</v>
      </c>
      <c r="C7" s="18">
        <v>2.1739622652721136</v>
      </c>
    </row>
    <row r="8" spans="1:3" x14ac:dyDescent="0.25">
      <c r="A8">
        <v>0.15625</v>
      </c>
      <c r="B8" s="18">
        <v>2.6346226646825386</v>
      </c>
      <c r="C8" s="18">
        <v>3.3534821601772205</v>
      </c>
    </row>
  </sheetData>
  <customSheetViews>
    <customSheetView guid="{16E2BA29-1234-4425-A25B-99618089DC07}">
      <selection activeCell="O37" sqref="O37"/>
      <pageMargins left="0.7" right="0.7" top="0.75" bottom="0.75" header="0.3" footer="0.3"/>
    </customSheetView>
    <customSheetView guid="{5420B3C5-72BF-C54F-9181-887BA429515B}">
      <selection activeCell="O37" sqref="O37"/>
      <pageMargins left="0.7" right="0.7" top="0.75" bottom="0.75" header="0.3" footer="0.3"/>
    </customSheetView>
    <customSheetView guid="{1DD6692D-264C-324B-9D51-B1D3CD7F0117}">
      <selection activeCell="O37" sqref="O37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EB2C1-6755-A440-9A67-CE563CDDDFEE}">
  <dimension ref="A1:K25"/>
  <sheetViews>
    <sheetView workbookViewId="0">
      <selection activeCell="J13" sqref="J13"/>
    </sheetView>
  </sheetViews>
  <sheetFormatPr defaultColWidth="11" defaultRowHeight="15.75" x14ac:dyDescent="0.25"/>
  <cols>
    <col min="1" max="1" width="21.625" customWidth="1"/>
    <col min="2" max="2" width="14.875" customWidth="1"/>
    <col min="3" max="3" width="12.375" customWidth="1"/>
    <col min="9" max="9" width="13.125" customWidth="1"/>
    <col min="10" max="11" width="12" customWidth="1"/>
  </cols>
  <sheetData>
    <row r="1" spans="1:11" x14ac:dyDescent="0.25">
      <c r="A1" s="6" t="s">
        <v>278</v>
      </c>
      <c r="B1" s="6" t="s">
        <v>110</v>
      </c>
      <c r="C1" s="6" t="s">
        <v>254</v>
      </c>
      <c r="D1" s="6" t="s">
        <v>272</v>
      </c>
      <c r="E1" s="6" t="s">
        <v>273</v>
      </c>
      <c r="F1" s="6" t="s">
        <v>274</v>
      </c>
      <c r="G1" s="6" t="s">
        <v>275</v>
      </c>
      <c r="H1" s="6" t="s">
        <v>276</v>
      </c>
      <c r="I1" s="6" t="s">
        <v>277</v>
      </c>
      <c r="J1" s="6" t="s">
        <v>296</v>
      </c>
      <c r="K1" s="6"/>
    </row>
    <row r="2" spans="1:11" x14ac:dyDescent="0.25">
      <c r="A2" s="54" t="s">
        <v>166</v>
      </c>
      <c r="B2" s="7" t="s">
        <v>56</v>
      </c>
      <c r="C2" s="7" t="s">
        <v>192</v>
      </c>
      <c r="D2" s="7">
        <v>1</v>
      </c>
      <c r="E2" s="7">
        <v>0</v>
      </c>
      <c r="F2" s="7">
        <v>0</v>
      </c>
      <c r="G2" s="7">
        <v>0</v>
      </c>
      <c r="H2" s="7">
        <v>14</v>
      </c>
      <c r="I2" s="7">
        <v>15</v>
      </c>
      <c r="J2" s="7">
        <v>0</v>
      </c>
      <c r="K2" s="5"/>
    </row>
    <row r="3" spans="1:11" x14ac:dyDescent="0.25">
      <c r="A3" s="54" t="s">
        <v>166</v>
      </c>
      <c r="B3" s="55" t="s">
        <v>81</v>
      </c>
      <c r="C3" s="55" t="s">
        <v>185</v>
      </c>
      <c r="D3" s="7">
        <v>2</v>
      </c>
      <c r="E3" s="7">
        <v>0</v>
      </c>
      <c r="F3" s="7">
        <v>0</v>
      </c>
      <c r="G3" s="7">
        <v>0</v>
      </c>
      <c r="H3" s="7">
        <v>15</v>
      </c>
      <c r="I3" s="7">
        <v>17</v>
      </c>
      <c r="J3" s="7">
        <v>0</v>
      </c>
      <c r="K3" s="5"/>
    </row>
    <row r="4" spans="1:11" x14ac:dyDescent="0.25">
      <c r="A4" s="54" t="s">
        <v>166</v>
      </c>
      <c r="B4" s="7" t="s">
        <v>90</v>
      </c>
      <c r="C4" s="7" t="s">
        <v>175</v>
      </c>
      <c r="D4" s="7">
        <v>0</v>
      </c>
      <c r="E4" s="7">
        <v>0</v>
      </c>
      <c r="F4" s="7">
        <v>0</v>
      </c>
      <c r="G4" s="7">
        <v>1</v>
      </c>
      <c r="H4" s="7">
        <v>5</v>
      </c>
      <c r="I4" s="7">
        <v>6</v>
      </c>
      <c r="J4" s="7">
        <v>0</v>
      </c>
      <c r="K4" s="5"/>
    </row>
    <row r="5" spans="1:11" x14ac:dyDescent="0.25">
      <c r="A5" s="54" t="s">
        <v>119</v>
      </c>
      <c r="B5" s="7" t="s">
        <v>42</v>
      </c>
      <c r="C5" s="7" t="s">
        <v>192</v>
      </c>
      <c r="D5" s="7">
        <v>0</v>
      </c>
      <c r="E5" s="7">
        <v>1</v>
      </c>
      <c r="F5" s="7">
        <v>0</v>
      </c>
      <c r="G5" s="7">
        <v>0</v>
      </c>
      <c r="H5" s="7">
        <v>3</v>
      </c>
      <c r="I5" s="7">
        <v>4</v>
      </c>
      <c r="J5" s="7">
        <v>0</v>
      </c>
      <c r="K5" s="5"/>
    </row>
    <row r="6" spans="1:11" x14ac:dyDescent="0.25">
      <c r="A6" s="54" t="s">
        <v>119</v>
      </c>
      <c r="B6" s="7" t="s">
        <v>68</v>
      </c>
      <c r="C6" s="7" t="s">
        <v>185</v>
      </c>
      <c r="D6" s="7">
        <v>2</v>
      </c>
      <c r="E6" s="7">
        <v>10</v>
      </c>
      <c r="F6" s="7">
        <v>10</v>
      </c>
      <c r="G6" s="7">
        <v>10</v>
      </c>
      <c r="H6" s="7">
        <v>1</v>
      </c>
      <c r="I6" s="7">
        <v>11</v>
      </c>
      <c r="J6">
        <v>10</v>
      </c>
      <c r="K6" s="5"/>
    </row>
    <row r="7" spans="1:11" x14ac:dyDescent="0.25">
      <c r="A7" s="54" t="s">
        <v>119</v>
      </c>
      <c r="B7" s="7" t="s">
        <v>282</v>
      </c>
      <c r="C7" s="7" t="s">
        <v>175</v>
      </c>
      <c r="D7" s="7">
        <v>3</v>
      </c>
      <c r="E7" s="7">
        <v>3</v>
      </c>
      <c r="F7" s="7">
        <v>1</v>
      </c>
      <c r="G7" s="7">
        <v>0</v>
      </c>
      <c r="H7" s="7">
        <v>11</v>
      </c>
      <c r="I7" s="7">
        <v>18</v>
      </c>
      <c r="J7">
        <v>1</v>
      </c>
      <c r="K7" s="5"/>
    </row>
    <row r="8" spans="1:11" x14ac:dyDescent="0.25">
      <c r="A8" s="54" t="s">
        <v>283</v>
      </c>
      <c r="B8" s="7" t="s">
        <v>281</v>
      </c>
      <c r="C8" s="7" t="s">
        <v>195</v>
      </c>
      <c r="D8" s="7">
        <v>0</v>
      </c>
      <c r="E8" s="7">
        <v>1</v>
      </c>
      <c r="F8" s="7">
        <v>0</v>
      </c>
      <c r="G8" s="7">
        <v>0</v>
      </c>
      <c r="H8" s="7">
        <v>6</v>
      </c>
      <c r="I8" s="7">
        <v>7</v>
      </c>
      <c r="J8" s="7">
        <v>0</v>
      </c>
      <c r="K8" s="5"/>
    </row>
    <row r="9" spans="1:11" x14ac:dyDescent="0.25">
      <c r="A9" s="54" t="s">
        <v>283</v>
      </c>
      <c r="B9" s="7" t="s">
        <v>48</v>
      </c>
      <c r="C9" s="7" t="s">
        <v>192</v>
      </c>
      <c r="D9" s="7">
        <v>1</v>
      </c>
      <c r="E9" s="7">
        <v>0</v>
      </c>
      <c r="F9" s="7">
        <v>0</v>
      </c>
      <c r="G9" s="7">
        <v>4</v>
      </c>
      <c r="H9" s="7">
        <v>11</v>
      </c>
      <c r="I9" s="7">
        <v>16</v>
      </c>
      <c r="J9">
        <v>1</v>
      </c>
      <c r="K9" s="5"/>
    </row>
    <row r="10" spans="1:11" x14ac:dyDescent="0.25">
      <c r="A10" s="54" t="s">
        <v>283</v>
      </c>
      <c r="B10" s="7" t="s">
        <v>279</v>
      </c>
      <c r="C10" s="7" t="s">
        <v>185</v>
      </c>
      <c r="D10" s="7">
        <v>2</v>
      </c>
      <c r="E10" s="7">
        <v>7</v>
      </c>
      <c r="F10" s="7">
        <v>4</v>
      </c>
      <c r="G10" s="7">
        <v>7</v>
      </c>
      <c r="H10" s="7">
        <v>1</v>
      </c>
      <c r="I10" s="7">
        <v>9</v>
      </c>
      <c r="J10">
        <v>7</v>
      </c>
      <c r="K10" s="5"/>
    </row>
    <row r="11" spans="1:11" x14ac:dyDescent="0.25">
      <c r="A11" s="54" t="s">
        <v>283</v>
      </c>
      <c r="B11" s="7" t="s">
        <v>280</v>
      </c>
      <c r="C11" s="7" t="s">
        <v>175</v>
      </c>
      <c r="D11" s="7">
        <v>0</v>
      </c>
      <c r="E11" s="7">
        <v>1</v>
      </c>
      <c r="F11" s="7">
        <v>0</v>
      </c>
      <c r="G11" s="7">
        <v>0</v>
      </c>
      <c r="H11" s="7">
        <v>13</v>
      </c>
      <c r="I11" s="7">
        <v>14</v>
      </c>
      <c r="J11" s="7">
        <v>0</v>
      </c>
      <c r="K11" s="5"/>
    </row>
    <row r="17" spans="3:3" x14ac:dyDescent="0.25">
      <c r="C17" s="53"/>
    </row>
    <row r="18" spans="3:3" x14ac:dyDescent="0.25">
      <c r="C18" s="53"/>
    </row>
    <row r="19" spans="3:3" x14ac:dyDescent="0.25">
      <c r="C19" s="53"/>
    </row>
    <row r="20" spans="3:3" x14ac:dyDescent="0.25">
      <c r="C20" s="53"/>
    </row>
    <row r="21" spans="3:3" x14ac:dyDescent="0.25">
      <c r="C21" s="53"/>
    </row>
    <row r="22" spans="3:3" x14ac:dyDescent="0.25">
      <c r="C22" s="53"/>
    </row>
    <row r="23" spans="3:3" x14ac:dyDescent="0.25">
      <c r="C23" s="53"/>
    </row>
    <row r="24" spans="3:3" x14ac:dyDescent="0.25">
      <c r="C24" s="53"/>
    </row>
    <row r="25" spans="3:3" x14ac:dyDescent="0.25">
      <c r="C25" s="53"/>
    </row>
  </sheetData>
  <customSheetViews>
    <customSheetView guid="{16E2BA29-1234-4425-A25B-99618089DC07}">
      <selection activeCell="J13" sqref="J13"/>
      <pageMargins left="0.7" right="0.7" top="0.75" bottom="0.75" header="0.3" footer="0.3"/>
    </customSheetView>
    <customSheetView guid="{1DD6692D-264C-324B-9D51-B1D3CD7F0117}">
      <selection activeCell="B18" sqref="B18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2767E-DF0E-4363-92EA-06BF889D449A}">
  <dimension ref="A1"/>
  <sheetViews>
    <sheetView workbookViewId="0">
      <selection activeCell="A2" sqref="A2"/>
    </sheetView>
  </sheetViews>
  <sheetFormatPr defaultRowHeight="15.75" x14ac:dyDescent="0.25"/>
  <sheetData>
    <row r="1" spans="1:1" x14ac:dyDescent="0.25">
      <c r="A1" t="s">
        <v>297</v>
      </c>
    </row>
  </sheetData>
  <customSheetViews>
    <customSheetView guid="{16E2BA29-1234-4425-A25B-99618089DC07}">
      <selection activeCell="A2" sqref="A2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S1. Depo Env Criteria</vt:lpstr>
      <vt:lpstr>S2. Sample Information</vt:lpstr>
      <vt:lpstr>S3. Stratigraphic Ranges</vt:lpstr>
      <vt:lpstr>S4. 𝛿13Cpollen</vt:lpstr>
      <vt:lpstr>S5. Reworking &amp; Concentration</vt:lpstr>
      <vt:lpstr>S6. 𝛿13Cn-alkane</vt:lpstr>
      <vt:lpstr>S7. 𝛿13Cpollen standards</vt:lpstr>
      <vt:lpstr>S8. Preservation state</vt:lpstr>
      <vt:lpstr>G50441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 A. Korasidis</dc:creator>
  <cp:lastModifiedBy>Jennifer Olivarez</cp:lastModifiedBy>
  <dcterms:created xsi:type="dcterms:W3CDTF">2021-06-28T05:16:25Z</dcterms:created>
  <dcterms:modified xsi:type="dcterms:W3CDTF">2022-09-07T00:34:30Z</dcterms:modified>
</cp:coreProperties>
</file>