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Sep-2022\G50023-oBernard\1-Supp-Mat\"/>
    </mc:Choice>
  </mc:AlternateContent>
  <xr:revisionPtr revIDLastSave="0" documentId="13_ncr:1_{F04BB45E-3E05-465C-8163-48A3DC9DA4C1}" xr6:coauthVersionLast="47" xr6:coauthVersionMax="47" xr10:uidLastSave="{00000000-0000-0000-0000-000000000000}"/>
  <bookViews>
    <workbookView xWindow="-120" yWindow="-120" windowWidth="20730" windowHeight="10095" xr2:uid="{1A076BB6-73D8-3948-A410-F2EE36CC4037}"/>
  </bookViews>
  <sheets>
    <sheet name="Apatite point analysis" sheetId="1" r:id="rId1"/>
    <sheet name="H2O calc from apatite" sheetId="10" r:id="rId2"/>
    <sheet name="Pressure calculations from WC" sheetId="11" r:id="rId3"/>
    <sheet name="Melt inclusions analyses " sheetId="12" r:id="rId4"/>
    <sheet name="Traverses analyses" sheetId="8" r:id="rId5"/>
    <sheet name="Diffusion modeling" sheetId="9" r:id="rId6"/>
    <sheet name="G50023" sheetId="13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24" i="11" l="1"/>
  <c r="Q22" i="11"/>
  <c r="Q20" i="11"/>
  <c r="Q17" i="11"/>
  <c r="Q18" i="11"/>
  <c r="Q16" i="11"/>
  <c r="Q14" i="11"/>
  <c r="Q12" i="11"/>
  <c r="Q10" i="11"/>
  <c r="Q19" i="11"/>
  <c r="Q21" i="11"/>
  <c r="Q23" i="11"/>
  <c r="Q11" i="11"/>
  <c r="Q13" i="11"/>
  <c r="Q15" i="11"/>
  <c r="Q4" i="11"/>
  <c r="Q5" i="11"/>
  <c r="Q6" i="11"/>
  <c r="Q7" i="11"/>
  <c r="Q8" i="11"/>
  <c r="Q9" i="11" l="1"/>
  <c r="Q3" i="11"/>
  <c r="L5" i="10" l="1"/>
  <c r="O57" i="8" l="1"/>
  <c r="O58" i="8"/>
  <c r="O59" i="8"/>
  <c r="O60" i="8"/>
  <c r="O61" i="8"/>
  <c r="O62" i="8"/>
  <c r="O63" i="8"/>
  <c r="O64" i="8"/>
  <c r="O65" i="8"/>
  <c r="O66" i="8"/>
  <c r="O67" i="8"/>
  <c r="O68" i="8"/>
  <c r="O69" i="8"/>
  <c r="O70" i="8"/>
  <c r="O71" i="8"/>
  <c r="O72" i="8"/>
  <c r="O73" i="8"/>
  <c r="O74" i="8"/>
  <c r="O75" i="8"/>
  <c r="O76" i="8"/>
  <c r="O77" i="8"/>
  <c r="O78" i="8"/>
  <c r="O79" i="8"/>
  <c r="O80" i="8"/>
  <c r="O81" i="8"/>
  <c r="O82" i="8"/>
  <c r="O83" i="8"/>
  <c r="O84" i="8"/>
  <c r="O85" i="8"/>
  <c r="O56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3" i="8"/>
  <c r="O529" i="8"/>
  <c r="O530" i="8"/>
  <c r="O531" i="8"/>
  <c r="O532" i="8"/>
  <c r="O533" i="8"/>
  <c r="O534" i="8"/>
  <c r="O535" i="8"/>
  <c r="O536" i="8"/>
  <c r="O537" i="8"/>
  <c r="O538" i="8"/>
  <c r="O539" i="8"/>
  <c r="O540" i="8"/>
  <c r="O541" i="8"/>
  <c r="O542" i="8"/>
  <c r="O543" i="8"/>
  <c r="O544" i="8"/>
  <c r="O545" i="8"/>
  <c r="O528" i="8"/>
  <c r="O505" i="8"/>
  <c r="O506" i="8"/>
  <c r="O507" i="8"/>
  <c r="O508" i="8"/>
  <c r="O509" i="8"/>
  <c r="O510" i="8"/>
  <c r="O511" i="8"/>
  <c r="O512" i="8"/>
  <c r="O513" i="8"/>
  <c r="O514" i="8"/>
  <c r="O515" i="8"/>
  <c r="O516" i="8"/>
  <c r="O517" i="8"/>
  <c r="O518" i="8"/>
  <c r="O519" i="8"/>
  <c r="O520" i="8"/>
  <c r="O521" i="8"/>
  <c r="O522" i="8"/>
  <c r="O523" i="8"/>
  <c r="O524" i="8"/>
  <c r="O525" i="8"/>
  <c r="O526" i="8"/>
  <c r="O504" i="8"/>
  <c r="O481" i="8"/>
  <c r="O482" i="8"/>
  <c r="O483" i="8"/>
  <c r="O484" i="8"/>
  <c r="O485" i="8"/>
  <c r="O486" i="8"/>
  <c r="O487" i="8"/>
  <c r="O488" i="8"/>
  <c r="O489" i="8"/>
  <c r="O490" i="8"/>
  <c r="O491" i="8"/>
  <c r="O492" i="8"/>
  <c r="O493" i="8"/>
  <c r="O494" i="8"/>
  <c r="O495" i="8"/>
  <c r="O496" i="8"/>
  <c r="O497" i="8"/>
  <c r="O498" i="8"/>
  <c r="O499" i="8"/>
  <c r="O500" i="8"/>
  <c r="O501" i="8"/>
  <c r="O502" i="8"/>
  <c r="O480" i="8"/>
  <c r="M6" i="10" l="1"/>
  <c r="L6" i="10"/>
  <c r="M5" i="10"/>
  <c r="Q9" i="10" l="1"/>
  <c r="P9" i="10"/>
  <c r="M9" i="10"/>
  <c r="L9" i="10"/>
  <c r="O9" i="10"/>
  <c r="N9" i="10"/>
  <c r="O6" i="10" l="1"/>
  <c r="O5" i="10"/>
  <c r="O4" i="10"/>
  <c r="M4" i="10"/>
  <c r="N6" i="10" l="1"/>
  <c r="N5" i="10"/>
  <c r="N4" i="10"/>
  <c r="L4" i="10"/>
</calcChain>
</file>

<file path=xl/sharedStrings.xml><?xml version="1.0" encoding="utf-8"?>
<sst xmlns="http://schemas.openxmlformats.org/spreadsheetml/2006/main" count="1351" uniqueCount="509">
  <si>
    <t xml:space="preserve">  SAMPLE</t>
  </si>
  <si>
    <t>RBL11-4-1-clust7_ap1</t>
  </si>
  <si>
    <t>mat</t>
  </si>
  <si>
    <t>RBL11-4-1-clust7_ap2</t>
  </si>
  <si>
    <t>RBL11-4-1-clust7_ap3</t>
  </si>
  <si>
    <t>RBL11-4-1-clust7_ap4</t>
  </si>
  <si>
    <t>RBL11-4-1-clust7_ap6</t>
  </si>
  <si>
    <t>RBL11-4-1-clust7_ap8</t>
  </si>
  <si>
    <t>RBL11-4-1-clust7_ap9</t>
  </si>
  <si>
    <t>RBL11-4-1-clust7_ap11</t>
  </si>
  <si>
    <t>RBL11-4-1-clust7_ap13</t>
  </si>
  <si>
    <t>RBL11-4-1-clust7_ap14</t>
  </si>
  <si>
    <t>RBL11-4-1-clust7_ap15</t>
  </si>
  <si>
    <t>RBL11-4-1-clust7_ap16</t>
  </si>
  <si>
    <t>RBL11-4-1-clust7_ap17</t>
  </si>
  <si>
    <t>RBL11-4-1-clust7_ap17_2</t>
  </si>
  <si>
    <t>RBL11-4-1-clust7_ap18</t>
  </si>
  <si>
    <t>RBL11-4-1-clust7_ap20</t>
  </si>
  <si>
    <t>RBL11-4-1-clust7_ap21</t>
  </si>
  <si>
    <t>RBL11-4-1-clust7_ap23</t>
  </si>
  <si>
    <t>RBL11-4-1-clust7_ap24</t>
  </si>
  <si>
    <t>RBL11-4-1-clust2_ap25</t>
  </si>
  <si>
    <t>RBL11-4-1-clust2_ap28</t>
  </si>
  <si>
    <t>RBL11-4-1-clust2_ap28_2</t>
  </si>
  <si>
    <t>RBL11-4-1-clust2_ap29</t>
  </si>
  <si>
    <t>RBL11-4-1-mat_ap3_1</t>
  </si>
  <si>
    <t>RBL11-4-1-mat_ap3_2</t>
  </si>
  <si>
    <t>RBL11-4-1-mat_ap3_3</t>
  </si>
  <si>
    <t>RBL11-4-1-mat_ap3_ap30</t>
  </si>
  <si>
    <t>RBL11-4-1_clust1_ap31</t>
  </si>
  <si>
    <t>RBL11-4-1_clust1_ap32</t>
  </si>
  <si>
    <t>RBL11-4-1_clust1_ap33</t>
  </si>
  <si>
    <t>RBL11-4-1_clust1_ap34</t>
  </si>
  <si>
    <t>RBL11-4-1_clust1_ap36</t>
  </si>
  <si>
    <t>RBL11-4-1_clust1_ap37</t>
  </si>
  <si>
    <t>RBL11-4-1_clust1_ap39</t>
  </si>
  <si>
    <t>RBL11-4-1_clust1_ap38</t>
  </si>
  <si>
    <t>RBL11-4-1_clust1_ap40</t>
  </si>
  <si>
    <t>RBL11-4-1_clust8_ap42</t>
  </si>
  <si>
    <t>RBL11-4-1_clust8_ap42_2</t>
  </si>
  <si>
    <t>RBL11-4-1_clust8_ap43</t>
  </si>
  <si>
    <t>RBL11-4-1_clust8_ap44</t>
  </si>
  <si>
    <t>RBL11-4-1_clust8_ap45</t>
  </si>
  <si>
    <t>RBL11-4-1_clust8_ap46</t>
  </si>
  <si>
    <t>RBL11-4-1_clust8_ap47</t>
  </si>
  <si>
    <t>RBL11-4-1_clust8_ap47_2</t>
  </si>
  <si>
    <t>RBL11-4-1_clust8_ap48</t>
  </si>
  <si>
    <t>RBL11-4-1_clust8_ap49</t>
  </si>
  <si>
    <t>RBL11-4-1_clust8_ap50</t>
  </si>
  <si>
    <t>RBL11-4-1_clust8_ap51</t>
  </si>
  <si>
    <t>RBL11-4-1_clust8_ap52</t>
  </si>
  <si>
    <t>RBL11-4-1_clust8_ap53</t>
  </si>
  <si>
    <t>RBL11-4-1_clust8_ap54</t>
  </si>
  <si>
    <t>RBL11-4-1_clust8_ap55</t>
  </si>
  <si>
    <t>RBL11-4-1_clust8_ap56</t>
  </si>
  <si>
    <t>RBL11-4-1_clust8_ap57</t>
  </si>
  <si>
    <t xml:space="preserve">       F</t>
  </si>
  <si>
    <t xml:space="preserve">    Na2O</t>
  </si>
  <si>
    <t xml:space="preserve">     MgO</t>
  </si>
  <si>
    <t xml:space="preserve">     FeO</t>
  </si>
  <si>
    <t xml:space="preserve">     MnO</t>
  </si>
  <si>
    <t xml:space="preserve">   Ce2O3</t>
  </si>
  <si>
    <t xml:space="preserve">     CaO</t>
  </si>
  <si>
    <t xml:space="preserve">      Cl</t>
  </si>
  <si>
    <t xml:space="preserve">    P2O5</t>
  </si>
  <si>
    <t xml:space="preserve">    SiO2</t>
  </si>
  <si>
    <t xml:space="preserve">     SO3</t>
  </si>
  <si>
    <t xml:space="preserve">       O</t>
  </si>
  <si>
    <t xml:space="preserve">   TOTAL</t>
  </si>
  <si>
    <t>RBL11-3-4_pyx1_inc_ap1</t>
  </si>
  <si>
    <t>RBL11-3-4_mat_ap1</t>
  </si>
  <si>
    <t>RBL11-3-4_mat_ap1_2</t>
  </si>
  <si>
    <t>RBL11-3-4_mat_ap1_3</t>
  </si>
  <si>
    <t>RBL11-3-4_mat_ap2_1</t>
  </si>
  <si>
    <t>RBL11-3-4_mat_ap2_2</t>
  </si>
  <si>
    <t>RBL11-3-4_mat_ap2_3</t>
  </si>
  <si>
    <t>RBL11-3-4_mat_ap3_1</t>
  </si>
  <si>
    <t>RBL11-3-4_mat_ap3_2</t>
  </si>
  <si>
    <t>RBL11-3-4_mag1_ap1_1</t>
  </si>
  <si>
    <t>RBL11-3-4_mag1_ap1_2</t>
  </si>
  <si>
    <t>RBL11-3-4_attached_ap1</t>
  </si>
  <si>
    <t>RBL11-3-4_attached_ap2</t>
  </si>
  <si>
    <t>RBL11-3-4_attached_ap3</t>
  </si>
  <si>
    <t>RBL11-3-4_attached_ap4</t>
  </si>
  <si>
    <t>RBL11-3-4_clust1_ap1</t>
  </si>
  <si>
    <t>RBL11-3-4_clust1_ap2</t>
  </si>
  <si>
    <t>RBL11-3-4_clust1_ap4_1</t>
  </si>
  <si>
    <t>RBL11-3-4_clust1_ap4_2</t>
  </si>
  <si>
    <t>RBL11-3-4_clust1_ap5</t>
  </si>
  <si>
    <t>RBL11-3-4_clust1_ap6_1</t>
  </si>
  <si>
    <t>RBL11-3-4_clust1_ap6_2</t>
  </si>
  <si>
    <t>RBL11-3-4_clust1_ap8_1</t>
  </si>
  <si>
    <t>RBL11-3-4_clust1_ap8_2</t>
  </si>
  <si>
    <t>RBL11-3-4_mat_ap4_rim</t>
  </si>
  <si>
    <t>RBL11-3-4_mat_ap4_core1</t>
  </si>
  <si>
    <t>RBL11-3-4_mat_ap4_core2</t>
  </si>
  <si>
    <t>RBL11-3-4_mat_ap4_rim2</t>
  </si>
  <si>
    <t>RBL11-3-4_attached_ap5_core</t>
  </si>
  <si>
    <t>RBL11-3-4_attached_ap5_rim</t>
  </si>
  <si>
    <t>RBL11-3-4_matrix_ap5_1</t>
  </si>
  <si>
    <t>RBL11-3-4_matrix_ap5_2</t>
  </si>
  <si>
    <t>RBL11-3-4_attached_ap6</t>
  </si>
  <si>
    <t>RBL11-3-4_attached_ap7</t>
  </si>
  <si>
    <t>RBL11-3-4_attached_ap8</t>
  </si>
  <si>
    <t>RBL11-3-4_clust2_mat_ap6_rim</t>
  </si>
  <si>
    <t>RBL11-3-4_clust2_mat_ap6_2</t>
  </si>
  <si>
    <t>RBL11-3-4_clust2_mat_ap6_core</t>
  </si>
  <si>
    <t>RBL11-3-4_clust2_mat_ap6_rim2</t>
  </si>
  <si>
    <t>RBL11-3-4_clust2_mat_ap7_1</t>
  </si>
  <si>
    <t>RBL11-3-4_clust2_mat_ap7_2</t>
  </si>
  <si>
    <t>RBL11-3-4_clust2_mat_ap8_1</t>
  </si>
  <si>
    <t>RBL11-3-4_clust2_mat_ap8_2</t>
  </si>
  <si>
    <t>RBL11-3-4_clust2_mat_ap9_1</t>
  </si>
  <si>
    <t>RBL11-3-4_clust2_mat_ap9_2</t>
  </si>
  <si>
    <t>RBL11-3-4_mat_ap10_rim1</t>
  </si>
  <si>
    <t>RBL11-3-4_mat_ap10_core</t>
  </si>
  <si>
    <t>RBL11-3-4_mat_ap10_core2</t>
  </si>
  <si>
    <t>RBL11-3-4_mat_ap10_rim2</t>
  </si>
  <si>
    <t>RBL11-3-4_mat_ap11_rim1</t>
  </si>
  <si>
    <t>RBL11-3-4_mat_ap11_core1</t>
  </si>
  <si>
    <t>RBL11-3-4_mat_ap11_core2</t>
  </si>
  <si>
    <t>RBL11-3-4_mat_ap11_rim2</t>
  </si>
  <si>
    <t>RBL11-3-4_mat_attached_ap9</t>
  </si>
  <si>
    <t>RBL11-3-4_mat_ap12_core</t>
  </si>
  <si>
    <t>RBL11-3-4_mat_ap12_rim</t>
  </si>
  <si>
    <t>RBL11-1s_pl1_ap1_rim</t>
  </si>
  <si>
    <t>RBL11-1s_pl1_ap1_core1</t>
  </si>
  <si>
    <t>RBL11-1s_pl1_ap1_core2</t>
  </si>
  <si>
    <t>RBL11-1s_pl1_ap2_1</t>
  </si>
  <si>
    <t>RBL11-1s_pl1_ap2_2</t>
  </si>
  <si>
    <t>RBL11-1s_pl1_ap3_1</t>
  </si>
  <si>
    <t>RBL11-1s_pl1_ap3_2</t>
  </si>
  <si>
    <t>RBL11-1s_pl1_ap4_1</t>
  </si>
  <si>
    <t>RBL11-1s_pl1_ap4_2</t>
  </si>
  <si>
    <t>RBL11-1s_px1_ap1</t>
  </si>
  <si>
    <t>RBL11-1s_px1_ap2</t>
  </si>
  <si>
    <t>RBL11-1s_px1_ap3</t>
  </si>
  <si>
    <t>RBL11-1s_px1_ap4</t>
  </si>
  <si>
    <t>RBL11-1s_px1_ap5</t>
  </si>
  <si>
    <t>RBL11-1s_px1_ap6</t>
  </si>
  <si>
    <t>RBL11-1s_px1_ap7</t>
  </si>
  <si>
    <t>RBL11-1s_px2_ap1</t>
  </si>
  <si>
    <t>RBL11-1s_px2_ap2</t>
  </si>
  <si>
    <t>RBL11-1s_px2_ap3</t>
  </si>
  <si>
    <t>RBL11-1s_px2_ap3_1</t>
  </si>
  <si>
    <t>RBL11-1s_px2_ap4_1</t>
  </si>
  <si>
    <t>RBL11-1s_px2_ap4_2</t>
  </si>
  <si>
    <t>RBL11-1s_px3-4_ap2_1</t>
  </si>
  <si>
    <t>RBL11-1s_px3-4_ap2_2</t>
  </si>
  <si>
    <t>RBL11-1s_px3-4_ap2_3</t>
  </si>
  <si>
    <t>RBL11-1s_px3-4_ap3_1</t>
  </si>
  <si>
    <t>RBL11-1s_px3-4_ap3_2</t>
  </si>
  <si>
    <t>RBL11-1s_px3-4_ap3_3</t>
  </si>
  <si>
    <t>RBL11-1s_px3-4_ap4</t>
  </si>
  <si>
    <t>RBL11-1s_px3-4_ap5</t>
  </si>
  <si>
    <t>RBL11-1s_px3-4_ap6</t>
  </si>
  <si>
    <t>RBL11-1s_px3-4_ap7</t>
  </si>
  <si>
    <t>RBL11-1s_px3-4_ap8</t>
  </si>
  <si>
    <t>RBL11-1s_px3-4_ap9</t>
  </si>
  <si>
    <t>RBL11-1s_px3-4_ap10</t>
  </si>
  <si>
    <t>RBL11-1s_px3-4_ap11</t>
  </si>
  <si>
    <t>RBL11-1s_px3-4_ap12_rim</t>
  </si>
  <si>
    <t>RBL11-1s_px3-4_ap12_core</t>
  </si>
  <si>
    <t>RBL11-1s_px3-4_ap12_core2</t>
  </si>
  <si>
    <t>RBL11-1s_px3-4_ap13</t>
  </si>
  <si>
    <t>RBL11-1s_px3-4_ap14</t>
  </si>
  <si>
    <t>RBL11-1s_px5_ap1</t>
  </si>
  <si>
    <t>RBL11-1s_px5_ap5</t>
  </si>
  <si>
    <t>RBL11-1s_px5_ap4</t>
  </si>
  <si>
    <t>RBL11-1s_px5_ap3</t>
  </si>
  <si>
    <t>RBL11-1s_px5_ap2</t>
  </si>
  <si>
    <t>RBL11-1s_mat_ap1</t>
  </si>
  <si>
    <t>RBL11-1s_M2_ap1_1</t>
  </si>
  <si>
    <t>RBL11-1s_M2_ap1_2</t>
  </si>
  <si>
    <t>RBL11-1s_M2_ap2_core</t>
  </si>
  <si>
    <t>RBL11-1s_M2_ap2_rim</t>
  </si>
  <si>
    <t>RBL11-1s_mat_ap2_core</t>
  </si>
  <si>
    <t>RBL11-1s_mat_ap2_rim1</t>
  </si>
  <si>
    <t>RBL11-1s_mat_ap3</t>
  </si>
  <si>
    <t>RBL11-1s_mat_ap4</t>
  </si>
  <si>
    <t>RBL11-1s_mat_ap6</t>
  </si>
  <si>
    <t>Deposit</t>
  </si>
  <si>
    <t>sub-plinian</t>
  </si>
  <si>
    <t>Effusive</t>
  </si>
  <si>
    <t>Vulcanian</t>
  </si>
  <si>
    <t>pyx</t>
  </si>
  <si>
    <t>host</t>
  </si>
  <si>
    <t>x_F</t>
  </si>
  <si>
    <t>x_Cl</t>
  </si>
  <si>
    <t>x_OH</t>
  </si>
  <si>
    <t>Sub-plinian - Matrix Apatite 6 - traverse 1</t>
  </si>
  <si>
    <t>Angle with the c-axis from EBSD</t>
  </si>
  <si>
    <t>Sub-plinian - Matrix Apatite 6 - traverse 2</t>
  </si>
  <si>
    <t>Effusive - Matrix Apatite 4 - traverse 1_1</t>
  </si>
  <si>
    <t xml:space="preserve">Analytical error - low total </t>
  </si>
  <si>
    <t>Effusive - Matrix Apatite 4 - traverse 1_2</t>
  </si>
  <si>
    <t>Effusive - Matrix Apatite 6 - traverse 3_1</t>
  </si>
  <si>
    <t>Effusive - Matrix Apatite 6 - traverse 3_2</t>
  </si>
  <si>
    <t>Effusive - Matrix Apatite 21 - traverse 2_1</t>
  </si>
  <si>
    <t>Effusive - Matrix Apatite 21 - traverse 2_2</t>
  </si>
  <si>
    <t>Vulcanian - Matrix Apatite 3 - traverse 1</t>
  </si>
  <si>
    <t>Distance (μm) - 0 is the rim</t>
  </si>
  <si>
    <t>Sample</t>
  </si>
  <si>
    <t>At T = 950°C</t>
  </si>
  <si>
    <t>At T = 975°C</t>
  </si>
  <si>
    <t>D_Cl (m/s)</t>
  </si>
  <si>
    <t>D_F (m/s)</t>
  </si>
  <si>
    <t>D_OH (m/s)</t>
  </si>
  <si>
    <t xml:space="preserve">Sub-plinian - Matrix Apatite 6 </t>
  </si>
  <si>
    <t>EBSD</t>
  </si>
  <si>
    <t xml:space="preserve">Effusive - Matrix Apatite 4 </t>
  </si>
  <si>
    <t xml:space="preserve">Effusive - Matrix Apatite 6 </t>
  </si>
  <si>
    <t xml:space="preserve">Effusive - Matrix Apatite 21 </t>
  </si>
  <si>
    <t>Vulcanian - Matrix Apatite 3</t>
  </si>
  <si>
    <t>Angle with c-axis (°)</t>
  </si>
  <si>
    <t>1) Diffusion coefficients</t>
  </si>
  <si>
    <t>2) Boundary conditions</t>
  </si>
  <si>
    <t xml:space="preserve">Sub-plinian - Matrix Apatite 6 - t1 </t>
  </si>
  <si>
    <t>Sub-plinian - Matrix Apatite 6 - t2</t>
  </si>
  <si>
    <t>Effusive - Matrix Apatite 4 - t1_1</t>
  </si>
  <si>
    <t>Effusive - Matrix Apatite 4 - t1_2</t>
  </si>
  <si>
    <t>Effusive - Matrix Apatite 6 - t3_1</t>
  </si>
  <si>
    <t>Effusive - Matrix Apatite 6 - t3_2</t>
  </si>
  <si>
    <t>Effusive - Matrix Apatite 21 - t2_1</t>
  </si>
  <si>
    <t>Effusive - Matrix Apatite 21 - t2_2</t>
  </si>
  <si>
    <t>Profile length (μm)</t>
  </si>
  <si>
    <t>Traverse</t>
  </si>
  <si>
    <t>x0</t>
  </si>
  <si>
    <t>xmax</t>
  </si>
  <si>
    <t>T = 950°C</t>
  </si>
  <si>
    <t>T = 975°C</t>
  </si>
  <si>
    <t>3) Results - diffusion time (hours)</t>
  </si>
  <si>
    <t>F</t>
  </si>
  <si>
    <t>Na2O</t>
  </si>
  <si>
    <t>MgO</t>
  </si>
  <si>
    <t>FeO</t>
  </si>
  <si>
    <t>MnO</t>
  </si>
  <si>
    <t>Ce2O3</t>
  </si>
  <si>
    <t>CaO</t>
  </si>
  <si>
    <t>Cl</t>
  </si>
  <si>
    <t>P2O5</t>
  </si>
  <si>
    <t>O</t>
  </si>
  <si>
    <t>TOTAL</t>
  </si>
  <si>
    <t>deposit</t>
  </si>
  <si>
    <t>WC from Cl (wt%)</t>
  </si>
  <si>
    <t>err (wt%)</t>
  </si>
  <si>
    <t>subplinian</t>
  </si>
  <si>
    <t>effusive</t>
  </si>
  <si>
    <t>vulcanian</t>
  </si>
  <si>
    <t>point name</t>
  </si>
  <si>
    <t>Apatites in Pyroxenes</t>
  </si>
  <si>
    <t>Apatites in the Matrix</t>
  </si>
  <si>
    <t>T = 925°C</t>
  </si>
  <si>
    <t>Vulcanian - Matrix Apatite 18</t>
  </si>
  <si>
    <t>At T = 925°C</t>
  </si>
  <si>
    <t>Average pyroxene (wt%)</t>
  </si>
  <si>
    <t>Average matrix (wt%)</t>
  </si>
  <si>
    <t>Vulcanian - Matrix Apatite 3 - t1</t>
  </si>
  <si>
    <t>Vulcanian - Matrix Apatite 3 - t2</t>
  </si>
  <si>
    <t>Vulcanian - Matrix Apatite 18 - traverse 1</t>
  </si>
  <si>
    <t>effusive-rim</t>
  </si>
  <si>
    <t>min (wt%)</t>
  </si>
  <si>
    <t>average (wt%)</t>
  </si>
  <si>
    <t>max (wt%)</t>
  </si>
  <si>
    <t>density</t>
  </si>
  <si>
    <t>kg/m3</t>
  </si>
  <si>
    <t>Depth (m)</t>
  </si>
  <si>
    <t>RBL11-3 (matrix rim - average)</t>
  </si>
  <si>
    <t>T (°C)</t>
  </si>
  <si>
    <t>SiO2 (wt%)</t>
  </si>
  <si>
    <t>TiO2 (wt%)</t>
  </si>
  <si>
    <t>Al2O3 (wt%)</t>
  </si>
  <si>
    <t>Fe2O3 (wt%)</t>
  </si>
  <si>
    <t>FeO (wt%)</t>
  </si>
  <si>
    <t>MnO (wt%)</t>
  </si>
  <si>
    <t>MgO (wt%)</t>
  </si>
  <si>
    <t>CaO (wt%)</t>
  </si>
  <si>
    <t>Na2O (wt%)</t>
  </si>
  <si>
    <t>K2O (wt%)</t>
  </si>
  <si>
    <t>H2O (wt%)</t>
  </si>
  <si>
    <t>CO2 (wt%)</t>
  </si>
  <si>
    <t>RBL11-3 (degassed - min)</t>
  </si>
  <si>
    <t xml:space="preserve">    TiO2</t>
  </si>
  <si>
    <t xml:space="preserve">   Al2O3</t>
  </si>
  <si>
    <t xml:space="preserve">     K2O</t>
  </si>
  <si>
    <t>RBL11-3-4_Px4_MI</t>
  </si>
  <si>
    <t>RBL11-3-4_Px5_MI1</t>
  </si>
  <si>
    <t>RBL11-3-4_Px6_MI</t>
  </si>
  <si>
    <t>RBL11-3-4_Px8_MI</t>
  </si>
  <si>
    <t>RBL11-3-3_Px1_MI1</t>
  </si>
  <si>
    <t>RBL11-3-3_Px1_MI2</t>
  </si>
  <si>
    <t>RBL11-3-4_Px1_MI1_1</t>
  </si>
  <si>
    <t>RBL11-3-4_Px1_MI1_2</t>
  </si>
  <si>
    <t>RBL11-3-3_pyx1_MI3</t>
  </si>
  <si>
    <t>RBL11-3-3_pyx1_MI4</t>
  </si>
  <si>
    <t>RBL11-3-3_pyx1_MI5</t>
  </si>
  <si>
    <t>RBL11-3-3_pyx2_MI1</t>
  </si>
  <si>
    <t>RBL11-3-3_pyx2_MI2</t>
  </si>
  <si>
    <t>RBL11-3-3_pyx3_MI</t>
  </si>
  <si>
    <t>RBL11-3-3_plg5_MI_pyx</t>
  </si>
  <si>
    <t>RBL11-4-1_clust1_px_MI</t>
  </si>
  <si>
    <t>RBL11-4-1_clust1_px2_MI1_1</t>
  </si>
  <si>
    <t>RBL11-4-1_clust1_px2_MI1_2</t>
  </si>
  <si>
    <t>RBL11-4-1_clust7_MI1</t>
  </si>
  <si>
    <t>RBL11-4-1_clust7_MI2</t>
  </si>
  <si>
    <t>RBL11-4-1_clust7_MI4</t>
  </si>
  <si>
    <t>RBL11-4-1_pyx6_MI1</t>
  </si>
  <si>
    <t>RBL11-4-1_pyx6_MI2_1</t>
  </si>
  <si>
    <t>RBL11-4-1_pyx6_MI2_2</t>
  </si>
  <si>
    <t>RBL11-4-1_pyx6_MI2_3</t>
  </si>
  <si>
    <t>RBL11-4-1_pyx6_MI3_1</t>
  </si>
  <si>
    <t>RBL11-4-1_pyx6_MI3_2</t>
  </si>
  <si>
    <t>Lava flow</t>
  </si>
  <si>
    <t>Eruption deposit</t>
  </si>
  <si>
    <t>ballistic bomb</t>
  </si>
  <si>
    <t>pumice</t>
  </si>
  <si>
    <t>lava flow</t>
  </si>
  <si>
    <t>bomb</t>
  </si>
  <si>
    <t>Summary</t>
  </si>
  <si>
    <t>Legend</t>
  </si>
  <si>
    <t>Melt water content in weight percent calculated from apatite point analysis (point name) and 4000 ppm Cl in the melt</t>
  </si>
  <si>
    <t>Model uncertainty in wt %</t>
  </si>
  <si>
    <t>All melt inclusions are hosted in Pyroxene</t>
  </si>
  <si>
    <t xml:space="preserve">  SAMPLE NAME</t>
  </si>
  <si>
    <t>Apatite #</t>
  </si>
  <si>
    <t>Ap5</t>
  </si>
  <si>
    <t>Ap4</t>
  </si>
  <si>
    <t>Ap3</t>
  </si>
  <si>
    <t>Ap2</t>
  </si>
  <si>
    <t>Ap1</t>
  </si>
  <si>
    <t>Ap6</t>
  </si>
  <si>
    <t>Ap7</t>
  </si>
  <si>
    <t>Ap8</t>
  </si>
  <si>
    <t>Ap9</t>
  </si>
  <si>
    <t>Ap10</t>
  </si>
  <si>
    <t>Ap11</t>
  </si>
  <si>
    <t>Ap12</t>
  </si>
  <si>
    <t>Ap13</t>
  </si>
  <si>
    <t>Ap14</t>
  </si>
  <si>
    <t>Ap15</t>
  </si>
  <si>
    <t>Ap16</t>
  </si>
  <si>
    <t>Ap17</t>
  </si>
  <si>
    <t>Ap18</t>
  </si>
  <si>
    <t>Ap19</t>
  </si>
  <si>
    <t>Ap20</t>
  </si>
  <si>
    <t>Ap21</t>
  </si>
  <si>
    <t>Ap22</t>
  </si>
  <si>
    <t>Ap23</t>
  </si>
  <si>
    <t>Ap24</t>
  </si>
  <si>
    <t>Ap25</t>
  </si>
  <si>
    <t>Ap26</t>
  </si>
  <si>
    <t>Ap27</t>
  </si>
  <si>
    <t>Ap28</t>
  </si>
  <si>
    <t>Ap29</t>
  </si>
  <si>
    <t>Ap30</t>
  </si>
  <si>
    <t>Ap31</t>
  </si>
  <si>
    <t>Ap32</t>
  </si>
  <si>
    <t>Ap33</t>
  </si>
  <si>
    <t>Ap34</t>
  </si>
  <si>
    <t>Ap35</t>
  </si>
  <si>
    <t>Ap36</t>
  </si>
  <si>
    <t>Ap37</t>
  </si>
  <si>
    <t>Ap38</t>
  </si>
  <si>
    <t>Ap39</t>
  </si>
  <si>
    <t>Ap40</t>
  </si>
  <si>
    <t>Ap41</t>
  </si>
  <si>
    <t>Ap42</t>
  </si>
  <si>
    <t>Ap43</t>
  </si>
  <si>
    <t>Ap44</t>
  </si>
  <si>
    <t>Ap45</t>
  </si>
  <si>
    <t>Ap46</t>
  </si>
  <si>
    <t>Ap47</t>
  </si>
  <si>
    <t>Ap48</t>
  </si>
  <si>
    <t>RBL11-3-3_pyx_ap1_1</t>
  </si>
  <si>
    <t>RBL11-3-3_pyx_ap1_2</t>
  </si>
  <si>
    <t>RBL11-3-3_pyx_ap2_1</t>
  </si>
  <si>
    <t>RBL11-3-3_pyx_ap2_2</t>
  </si>
  <si>
    <t>RBL11-3-3_pyx_ap3_1</t>
  </si>
  <si>
    <t>RBL11-3-3_pyx_ap3_2</t>
  </si>
  <si>
    <t>RBL11-3-3_pyr_ap4</t>
  </si>
  <si>
    <t>RBL11-3-3_pyr_ap6</t>
  </si>
  <si>
    <t>RBL11-3-3_pyr_ap7</t>
  </si>
  <si>
    <t>RBL11-3-3_pyr_ap8</t>
  </si>
  <si>
    <t>RBL11-3-3_pyr_ap9</t>
  </si>
  <si>
    <t>RBL11-3-3_pyx_ap12_2</t>
  </si>
  <si>
    <t>RBL11-3-3_pyx_ap13</t>
  </si>
  <si>
    <t>RBL11-3-3_pyx_ap15</t>
  </si>
  <si>
    <t>RBL11-3-3_pyx_ap16</t>
  </si>
  <si>
    <t>RBL11-3-3_pyx_ap17</t>
  </si>
  <si>
    <t>RBL11-4-1_pyx_ap60</t>
  </si>
  <si>
    <t>RBL11-4-1_pyx_ap61</t>
  </si>
  <si>
    <t>RBL11-4-1_pyx_ap62_1</t>
  </si>
  <si>
    <t>RBL11-4-1_pyx_ap62_2</t>
  </si>
  <si>
    <t>RBL11-4-1_pyx_ap63</t>
  </si>
  <si>
    <t>RBL11-4-1_pyx_ap64</t>
  </si>
  <si>
    <t>RBL11-4-1_pyx_ap65_1</t>
  </si>
  <si>
    <t>RBL11-4-1_pyx_ap65_2</t>
  </si>
  <si>
    <t>RBL11-4-1_pyx_ap66</t>
  </si>
  <si>
    <t>RBL11-4-1_pyx_ap67</t>
  </si>
  <si>
    <t>RBL11-4-1_pyx_ap68</t>
  </si>
  <si>
    <t>RBL11-4-1_pyx_ap69</t>
  </si>
  <si>
    <t>Apa30</t>
  </si>
  <si>
    <t>Apa31</t>
  </si>
  <si>
    <t>Apa32</t>
  </si>
  <si>
    <t>Apa33</t>
  </si>
  <si>
    <t>Apa34</t>
  </si>
  <si>
    <t>Apa35</t>
  </si>
  <si>
    <t>Apa36</t>
  </si>
  <si>
    <t>Apa37</t>
  </si>
  <si>
    <t>Apa38</t>
  </si>
  <si>
    <t>Apa39</t>
  </si>
  <si>
    <t>Apa40</t>
  </si>
  <si>
    <t>Apa41</t>
  </si>
  <si>
    <t>Apa42</t>
  </si>
  <si>
    <t>Ap49</t>
  </si>
  <si>
    <t>Ap50</t>
  </si>
  <si>
    <t>Apa51</t>
  </si>
  <si>
    <t>Apa52</t>
  </si>
  <si>
    <t>Apa53</t>
  </si>
  <si>
    <t>Apa54</t>
  </si>
  <si>
    <t>Apa55</t>
  </si>
  <si>
    <t>Apa56</t>
  </si>
  <si>
    <t>Apa57</t>
  </si>
  <si>
    <t>Apa58</t>
  </si>
  <si>
    <t>RBL11-4-2_clust1_ap1</t>
  </si>
  <si>
    <t>RBL11-4-2_clust1_ap1_2</t>
  </si>
  <si>
    <t>RBL11-4-2_clust2_ap1</t>
  </si>
  <si>
    <t>RBL11-4-2_clust2_ap2</t>
  </si>
  <si>
    <t>RBL11-4-2_clust2_ap3</t>
  </si>
  <si>
    <t>RBL11-4-2_clust2_ap4</t>
  </si>
  <si>
    <t>RBL11-4-2_clust2_ap5</t>
  </si>
  <si>
    <t>RBL11-3-1_pyx1_ap1</t>
  </si>
  <si>
    <t>RBL11-3-1_pyx1_ap2</t>
  </si>
  <si>
    <t>RBL11-3-1_pyx1_ap3</t>
  </si>
  <si>
    <t>RBL11-3-1_pyx1_ap5</t>
  </si>
  <si>
    <t>RBL11-3-1_pyx1_ap6</t>
  </si>
  <si>
    <t>RBL11-3-1_pyx1_ap7</t>
  </si>
  <si>
    <t>RBL11-3-2_pyx1_ap1</t>
  </si>
  <si>
    <t>RBL11-3-2_pyx1_ap2_1</t>
  </si>
  <si>
    <t>RBL11-3-2_pyx1_ap2_2</t>
  </si>
  <si>
    <t>RBL11-3-2_pyx1_ap3_1</t>
  </si>
  <si>
    <t>RBL11-3-2_pyx1_ap3_2</t>
  </si>
  <si>
    <t>RBL11-3-2_pyx2_ap1</t>
  </si>
  <si>
    <t>RBL11-3-2_pyx3_ap1</t>
  </si>
  <si>
    <t>RBL11-3-2_pyx3_ap2</t>
  </si>
  <si>
    <t>RBL11-3-2_pyx5_ap2</t>
  </si>
  <si>
    <t>RBL11-3-2_pyx5_ap3</t>
  </si>
  <si>
    <t>RBL11-3-2_pyx5_ap4</t>
  </si>
  <si>
    <t>Apa59</t>
  </si>
  <si>
    <t>Apa60</t>
  </si>
  <si>
    <t>Apa61</t>
  </si>
  <si>
    <t>Apa62</t>
  </si>
  <si>
    <t>Apa63</t>
  </si>
  <si>
    <t>Apa64</t>
  </si>
  <si>
    <t>Apa43</t>
  </si>
  <si>
    <t>Apa44</t>
  </si>
  <si>
    <t>Apa45</t>
  </si>
  <si>
    <t>Apa46</t>
  </si>
  <si>
    <t>Apa47</t>
  </si>
  <si>
    <t>Apa48</t>
  </si>
  <si>
    <t>Apa49</t>
  </si>
  <si>
    <t>Apa50</t>
  </si>
  <si>
    <t>Vulcanian - Matrix Apatite 4 - traverse 1</t>
  </si>
  <si>
    <t>Vulcanian - Matrix Apatite 4 - traverse 2</t>
  </si>
  <si>
    <t>Vulcanian - Matrix Apatite 4bis - traverse 1</t>
  </si>
  <si>
    <t>Sub-plinian - Matrix Apatite 1 - traverse 1</t>
  </si>
  <si>
    <t>Sub-plinian - Matrix Apatite 11 - traverse 1</t>
  </si>
  <si>
    <t>Vulcanian - Matrix Apatite 3 - traverse 2</t>
  </si>
  <si>
    <t>Vulcanian - Matrix Apatite 4</t>
  </si>
  <si>
    <t>Vulcanian - Matrix Apatite 4bis</t>
  </si>
  <si>
    <t>Sub-plinian - Matrix Apatite 1</t>
  </si>
  <si>
    <t>Sub-plinian - Matrix Apatite 11</t>
  </si>
  <si>
    <t>Sub-plinian - Matrix Apatite 1 - t1</t>
  </si>
  <si>
    <t>Sub-plinian - Matrix Apatite 11 - t1</t>
  </si>
  <si>
    <t>Vulcanian - Matrix Apatite 4 - t1</t>
  </si>
  <si>
    <t>Vulcanian - Matrix Apatite 4 - t2</t>
  </si>
  <si>
    <t>Vulcanian - Matrix Apatite 4bis - t1</t>
  </si>
  <si>
    <t>Vulcanian - Matrix Apatite 18 - t1</t>
  </si>
  <si>
    <t>NO EBSD</t>
  </si>
  <si>
    <t>(if No EBSD data is available, we apply the diffusion coefficients taking an angle of 0° with c)</t>
  </si>
  <si>
    <t>Comment</t>
  </si>
  <si>
    <t>reversed zoning - F leaving apatite, OH entering</t>
  </si>
  <si>
    <t>RBL11-1 average</t>
  </si>
  <si>
    <t>RBL11-1 - max</t>
  </si>
  <si>
    <t>RBL11-1 -min</t>
  </si>
  <si>
    <t>RBL11-3 - average</t>
  </si>
  <si>
    <t>RBL11-3 - max</t>
  </si>
  <si>
    <t>RBL11-3 - min</t>
  </si>
  <si>
    <t>RBL11-4 - average</t>
  </si>
  <si>
    <t>RBL11-4 - max</t>
  </si>
  <si>
    <t>RBL11-4 - min</t>
  </si>
  <si>
    <t>P (MPa)</t>
  </si>
  <si>
    <t>Pressure calculated using the model of Papale et al. (2006)</t>
  </si>
  <si>
    <t xml:space="preserve"> F %ERR </t>
  </si>
  <si>
    <t xml:space="preserve">Cl %ERR </t>
  </si>
  <si>
    <t xml:space="preserve">Na %ERR </t>
  </si>
  <si>
    <t xml:space="preserve">Mg %ERR </t>
  </si>
  <si>
    <t xml:space="preserve">Fe %ERR </t>
  </si>
  <si>
    <t xml:space="preserve">Mn %ERR </t>
  </si>
  <si>
    <t xml:space="preserve">Ce %ERR </t>
  </si>
  <si>
    <t xml:space="preserve">Ca %ERR </t>
  </si>
  <si>
    <t xml:space="preserve"> P %ERR </t>
  </si>
  <si>
    <t xml:space="preserve">Si %ERR </t>
  </si>
  <si>
    <t xml:space="preserve"> S %ERR </t>
  </si>
  <si>
    <t>OH</t>
  </si>
  <si>
    <t>number of point affected by diffusion</t>
  </si>
  <si>
    <r>
      <t xml:space="preserve">4) </t>
    </r>
    <r>
      <rPr>
        <b/>
        <u/>
        <vertAlign val="superscript"/>
        <sz val="12"/>
        <color theme="1"/>
        <rFont val="Calibri (Body)"/>
      </rPr>
      <t>1</t>
    </r>
    <r>
      <rPr>
        <b/>
        <u/>
        <sz val="12"/>
        <color theme="1"/>
        <rFont val="Calibri"/>
        <family val="2"/>
        <scheme val="minor"/>
      </rPr>
      <t>Normalized RMSD (at T=975°C)</t>
    </r>
  </si>
  <si>
    <r>
      <rPr>
        <vertAlign val="superscript"/>
        <sz val="12"/>
        <color theme="1"/>
        <rFont val="Calibri (Body)"/>
      </rPr>
      <t>1</t>
    </r>
    <r>
      <rPr>
        <sz val="12"/>
        <color theme="1"/>
        <rFont val="Calibri"/>
        <family val="2"/>
        <scheme val="minor"/>
      </rPr>
      <t>RMSD refers to root mean square deviation and is defined in supplementary material</t>
    </r>
  </si>
  <si>
    <t>Bernard, O., et al., 2022, Explosive-effusive-explosive: The role of magma ascent rates and paths in modulating caldera eruptions: Geology, v. 50, https://doi.org/10.1130/G50023.1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</si>
</sst>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"/>
    <numFmt numFmtId="166" formatCode="0.0%"/>
  </numFmts>
  <fonts count="10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Times New Roman"/>
      <family val="1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vertAlign val="superscript"/>
      <sz val="12"/>
      <color theme="1"/>
      <name val="Calibri (Body)"/>
    </font>
    <font>
      <vertAlign val="superscript"/>
      <sz val="12"/>
      <color theme="1"/>
      <name val="Calibri (Body)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rgb="FFFFF2CC"/>
        <bgColor rgb="FF000000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/>
    <xf numFmtId="0" fontId="1" fillId="0" borderId="2" xfId="0" applyFont="1" applyBorder="1"/>
    <xf numFmtId="0" fontId="0" fillId="0" borderId="2" xfId="0" applyBorder="1"/>
    <xf numFmtId="0" fontId="0" fillId="0" borderId="4" xfId="0" applyFill="1" applyBorder="1"/>
    <xf numFmtId="0" fontId="1" fillId="0" borderId="4" xfId="0" applyFont="1" applyFill="1" applyBorder="1"/>
    <xf numFmtId="0" fontId="1" fillId="3" borderId="0" xfId="0" applyFont="1" applyFill="1"/>
    <xf numFmtId="0" fontId="1" fillId="4" borderId="0" xfId="0" applyFont="1" applyFill="1"/>
    <xf numFmtId="0" fontId="1" fillId="2" borderId="0" xfId="0" applyFont="1" applyFill="1"/>
    <xf numFmtId="0" fontId="1" fillId="5" borderId="0" xfId="0" applyFont="1" applyFill="1"/>
    <xf numFmtId="0" fontId="0" fillId="2" borderId="0" xfId="0" applyFont="1" applyFill="1"/>
    <xf numFmtId="0" fontId="0" fillId="4" borderId="0" xfId="0" applyFont="1" applyFill="1"/>
    <xf numFmtId="0" fontId="0" fillId="5" borderId="0" xfId="0" applyFont="1" applyFill="1"/>
    <xf numFmtId="0" fontId="1" fillId="0" borderId="0" xfId="0" applyFont="1" applyAlignment="1">
      <alignment horizontal="center"/>
    </xf>
    <xf numFmtId="11" fontId="0" fillId="0" borderId="0" xfId="0" applyNumberFormat="1" applyAlignment="1">
      <alignment horizontal="center"/>
    </xf>
    <xf numFmtId="164" fontId="0" fillId="0" borderId="0" xfId="0" applyNumberFormat="1" applyFont="1" applyFill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0" fontId="3" fillId="0" borderId="0" xfId="0" applyFont="1"/>
    <xf numFmtId="0" fontId="3" fillId="0" borderId="0" xfId="0" applyFont="1" applyFill="1" applyBorder="1"/>
    <xf numFmtId="0" fontId="1" fillId="3" borderId="2" xfId="0" applyFont="1" applyFill="1" applyBorder="1"/>
    <xf numFmtId="0" fontId="1" fillId="2" borderId="2" xfId="0" applyFont="1" applyFill="1" applyBorder="1"/>
    <xf numFmtId="0" fontId="1" fillId="4" borderId="2" xfId="0" applyFont="1" applyFill="1" applyBorder="1"/>
    <xf numFmtId="0" fontId="1" fillId="5" borderId="2" xfId="0" applyFont="1" applyFill="1" applyBorder="1"/>
    <xf numFmtId="2" fontId="1" fillId="3" borderId="0" xfId="0" applyNumberFormat="1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2" fontId="1" fillId="4" borderId="0" xfId="0" applyNumberFormat="1" applyFont="1" applyFill="1" applyAlignment="1">
      <alignment horizontal="center"/>
    </xf>
    <xf numFmtId="2" fontId="1" fillId="5" borderId="0" xfId="0" applyNumberFormat="1" applyFont="1" applyFill="1" applyAlignment="1">
      <alignment horizontal="center"/>
    </xf>
    <xf numFmtId="0" fontId="0" fillId="5" borderId="0" xfId="0" applyFill="1"/>
    <xf numFmtId="0" fontId="5" fillId="5" borderId="0" xfId="0" applyFont="1" applyFill="1" applyBorder="1" applyAlignment="1">
      <alignment horizontal="left"/>
    </xf>
    <xf numFmtId="0" fontId="0" fillId="0" borderId="0" xfId="0" applyFill="1"/>
    <xf numFmtId="0" fontId="5" fillId="5" borderId="0" xfId="0" applyFont="1" applyFill="1" applyAlignment="1">
      <alignment horizontal="left" vertical="center"/>
    </xf>
    <xf numFmtId="2" fontId="0" fillId="5" borderId="0" xfId="0" applyNumberFormat="1" applyFill="1"/>
    <xf numFmtId="0" fontId="0" fillId="4" borderId="0" xfId="0" applyFill="1"/>
    <xf numFmtId="0" fontId="5" fillId="4" borderId="0" xfId="0" applyFont="1" applyFill="1" applyAlignment="1">
      <alignment horizontal="left" vertical="center"/>
    </xf>
    <xf numFmtId="2" fontId="0" fillId="4" borderId="0" xfId="0" applyNumberFormat="1" applyFill="1"/>
    <xf numFmtId="0" fontId="4" fillId="4" borderId="0" xfId="0" applyFont="1" applyFill="1"/>
    <xf numFmtId="0" fontId="0" fillId="6" borderId="0" xfId="0" applyFill="1"/>
    <xf numFmtId="0" fontId="0" fillId="2" borderId="0" xfId="0" applyFill="1"/>
    <xf numFmtId="0" fontId="5" fillId="2" borderId="0" xfId="0" applyFont="1" applyFill="1" applyAlignment="1">
      <alignment horizontal="left" vertical="center"/>
    </xf>
    <xf numFmtId="2" fontId="0" fillId="2" borderId="0" xfId="0" applyNumberFormat="1" applyFill="1"/>
    <xf numFmtId="0" fontId="0" fillId="2" borderId="1" xfId="0" applyFill="1" applyBorder="1"/>
    <xf numFmtId="0" fontId="0" fillId="2" borderId="4" xfId="0" applyFill="1" applyBorder="1"/>
    <xf numFmtId="0" fontId="0" fillId="2" borderId="3" xfId="0" applyFill="1" applyBorder="1"/>
    <xf numFmtId="0" fontId="0" fillId="2" borderId="2" xfId="0" applyFill="1" applyBorder="1"/>
    <xf numFmtId="0" fontId="0" fillId="4" borderId="1" xfId="0" applyFill="1" applyBorder="1"/>
    <xf numFmtId="0" fontId="0" fillId="4" borderId="4" xfId="0" applyFill="1" applyBorder="1"/>
    <xf numFmtId="0" fontId="0" fillId="4" borderId="2" xfId="0" applyFill="1" applyBorder="1"/>
    <xf numFmtId="0" fontId="0" fillId="5" borderId="1" xfId="0" applyFill="1" applyBorder="1"/>
    <xf numFmtId="0" fontId="0" fillId="5" borderId="5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2" xfId="0" applyFill="1" applyBorder="1"/>
    <xf numFmtId="0" fontId="5" fillId="2" borderId="1" xfId="0" applyFont="1" applyFill="1" applyBorder="1" applyAlignment="1">
      <alignment horizontal="left" vertical="center"/>
    </xf>
    <xf numFmtId="2" fontId="0" fillId="2" borderId="1" xfId="0" applyNumberFormat="1" applyFill="1" applyBorder="1"/>
    <xf numFmtId="0" fontId="5" fillId="4" borderId="1" xfId="0" applyFont="1" applyFill="1" applyBorder="1" applyAlignment="1">
      <alignment horizontal="left" vertical="center"/>
    </xf>
    <xf numFmtId="2" fontId="0" fillId="4" borderId="1" xfId="0" applyNumberFormat="1" applyFill="1" applyBorder="1"/>
    <xf numFmtId="0" fontId="5" fillId="5" borderId="1" xfId="0" applyFont="1" applyFill="1" applyBorder="1" applyAlignment="1">
      <alignment horizontal="left"/>
    </xf>
    <xf numFmtId="0" fontId="5" fillId="5" borderId="1" xfId="0" applyFont="1" applyFill="1" applyBorder="1" applyAlignment="1">
      <alignment horizontal="left" vertical="center"/>
    </xf>
    <xf numFmtId="2" fontId="0" fillId="5" borderId="1" xfId="0" applyNumberFormat="1" applyFill="1" applyBorder="1"/>
    <xf numFmtId="2" fontId="0" fillId="0" borderId="0" xfId="0" applyNumberFormat="1"/>
    <xf numFmtId="0" fontId="0" fillId="0" borderId="0" xfId="0" applyFont="1"/>
    <xf numFmtId="14" fontId="0" fillId="0" borderId="0" xfId="0" applyNumberFormat="1"/>
    <xf numFmtId="14" fontId="1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 applyFont="1" applyFill="1"/>
    <xf numFmtId="11" fontId="0" fillId="0" borderId="0" xfId="0" applyNumberFormat="1"/>
    <xf numFmtId="0" fontId="4" fillId="0" borderId="0" xfId="0" applyFont="1" applyFill="1"/>
    <xf numFmtId="0" fontId="1" fillId="5" borderId="6" xfId="0" applyFont="1" applyFill="1" applyBorder="1"/>
    <xf numFmtId="0" fontId="1" fillId="5" borderId="7" xfId="0" applyFont="1" applyFill="1" applyBorder="1"/>
    <xf numFmtId="0" fontId="1" fillId="5" borderId="8" xfId="0" applyFont="1" applyFill="1" applyBorder="1"/>
    <xf numFmtId="0" fontId="1" fillId="0" borderId="0" xfId="0" applyFont="1" applyFill="1"/>
    <xf numFmtId="0" fontId="6" fillId="0" borderId="0" xfId="0" applyFont="1" applyFill="1" applyBorder="1" applyAlignment="1">
      <alignment horizontal="center"/>
    </xf>
    <xf numFmtId="0" fontId="0" fillId="4" borderId="0" xfId="0" applyFill="1" applyBorder="1"/>
    <xf numFmtId="0" fontId="0" fillId="5" borderId="0" xfId="0" applyFill="1" applyBorder="1"/>
    <xf numFmtId="0" fontId="0" fillId="2" borderId="9" xfId="0" applyFill="1" applyBorder="1"/>
    <xf numFmtId="0" fontId="0" fillId="2" borderId="11" xfId="0" applyFill="1" applyBorder="1"/>
    <xf numFmtId="0" fontId="0" fillId="2" borderId="12" xfId="0" applyFill="1" applyBorder="1"/>
    <xf numFmtId="0" fontId="0" fillId="4" borderId="0" xfId="0" applyFill="1" applyBorder="1" applyAlignment="1">
      <alignment horizontal="left" vertical="center"/>
    </xf>
    <xf numFmtId="2" fontId="4" fillId="5" borderId="0" xfId="0" applyNumberFormat="1" applyFont="1" applyFill="1"/>
    <xf numFmtId="0" fontId="1" fillId="0" borderId="0" xfId="0" applyFont="1" applyAlignment="1">
      <alignment horizontal="center"/>
    </xf>
    <xf numFmtId="2" fontId="0" fillId="5" borderId="0" xfId="0" applyNumberFormat="1" applyFill="1" applyAlignment="1">
      <alignment horizontal="center"/>
    </xf>
    <xf numFmtId="0" fontId="7" fillId="0" borderId="0" xfId="0" applyFont="1"/>
    <xf numFmtId="0" fontId="4" fillId="3" borderId="0" xfId="0" applyFont="1" applyFill="1" applyBorder="1"/>
    <xf numFmtId="0" fontId="4" fillId="4" borderId="0" xfId="0" applyFont="1" applyFill="1" applyBorder="1"/>
    <xf numFmtId="2" fontId="4" fillId="7" borderId="0" xfId="0" applyNumberFormat="1" applyFont="1" applyFill="1" applyBorder="1"/>
    <xf numFmtId="2" fontId="0" fillId="2" borderId="0" xfId="0" applyNumberFormat="1" applyFill="1" applyBorder="1"/>
    <xf numFmtId="0" fontId="1" fillId="3" borderId="13" xfId="0" applyFont="1" applyFill="1" applyBorder="1"/>
    <xf numFmtId="2" fontId="4" fillId="3" borderId="14" xfId="0" applyNumberFormat="1" applyFont="1" applyFill="1" applyBorder="1"/>
    <xf numFmtId="0" fontId="4" fillId="3" borderId="14" xfId="0" applyFont="1" applyFill="1" applyBorder="1"/>
    <xf numFmtId="0" fontId="4" fillId="4" borderId="14" xfId="0" applyFont="1" applyFill="1" applyBorder="1"/>
    <xf numFmtId="2" fontId="4" fillId="7" borderId="14" xfId="0" applyNumberFormat="1" applyFont="1" applyFill="1" applyBorder="1"/>
    <xf numFmtId="0" fontId="1" fillId="3" borderId="16" xfId="0" applyFont="1" applyFill="1" applyBorder="1"/>
    <xf numFmtId="2" fontId="4" fillId="3" borderId="0" xfId="0" applyNumberFormat="1" applyFont="1" applyFill="1" applyBorder="1"/>
    <xf numFmtId="0" fontId="1" fillId="3" borderId="18" xfId="0" applyFont="1" applyFill="1" applyBorder="1"/>
    <xf numFmtId="2" fontId="4" fillId="3" borderId="19" xfId="0" applyNumberFormat="1" applyFont="1" applyFill="1" applyBorder="1"/>
    <xf numFmtId="0" fontId="4" fillId="3" borderId="19" xfId="0" applyFont="1" applyFill="1" applyBorder="1"/>
    <xf numFmtId="0" fontId="4" fillId="4" borderId="19" xfId="0" applyFont="1" applyFill="1" applyBorder="1"/>
    <xf numFmtId="2" fontId="4" fillId="7" borderId="19" xfId="0" applyNumberFormat="1" applyFont="1" applyFill="1" applyBorder="1"/>
    <xf numFmtId="2" fontId="0" fillId="2" borderId="19" xfId="0" applyNumberForma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6" fillId="3" borderId="7" xfId="0" applyFont="1" applyFill="1" applyBorder="1"/>
    <xf numFmtId="0" fontId="6" fillId="4" borderId="7" xfId="0" applyFont="1" applyFill="1" applyBorder="1"/>
    <xf numFmtId="0" fontId="6" fillId="7" borderId="7" xfId="0" applyFont="1" applyFill="1" applyBorder="1"/>
    <xf numFmtId="164" fontId="0" fillId="5" borderId="15" xfId="0" applyNumberFormat="1" applyFill="1" applyBorder="1"/>
    <xf numFmtId="164" fontId="0" fillId="5" borderId="17" xfId="0" applyNumberFormat="1" applyFill="1" applyBorder="1"/>
    <xf numFmtId="164" fontId="0" fillId="5" borderId="20" xfId="0" applyNumberFormat="1" applyFill="1" applyBorder="1"/>
    <xf numFmtId="0" fontId="2" fillId="0" borderId="0" xfId="0" applyFont="1" applyAlignment="1"/>
    <xf numFmtId="165" fontId="1" fillId="3" borderId="2" xfId="0" applyNumberFormat="1" applyFont="1" applyFill="1" applyBorder="1" applyAlignment="1">
      <alignment horizontal="center"/>
    </xf>
    <xf numFmtId="165" fontId="1" fillId="3" borderId="0" xfId="0" applyNumberFormat="1" applyFont="1" applyFill="1" applyAlignment="1">
      <alignment horizontal="center"/>
    </xf>
    <xf numFmtId="165" fontId="1" fillId="3" borderId="10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5" fontId="1" fillId="2" borderId="0" xfId="0" applyNumberFormat="1" applyFont="1" applyFill="1" applyAlignment="1">
      <alignment horizontal="center"/>
    </xf>
    <xf numFmtId="165" fontId="1" fillId="2" borderId="10" xfId="0" applyNumberFormat="1" applyFont="1" applyFill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1" fillId="4" borderId="2" xfId="0" applyNumberFormat="1" applyFont="1" applyFill="1" applyBorder="1" applyAlignment="1">
      <alignment horizontal="center"/>
    </xf>
    <xf numFmtId="165" fontId="1" fillId="4" borderId="0" xfId="0" applyNumberFormat="1" applyFont="1" applyFill="1" applyAlignment="1">
      <alignment horizontal="center"/>
    </xf>
    <xf numFmtId="165" fontId="1" fillId="4" borderId="10" xfId="0" applyNumberFormat="1" applyFont="1" applyFill="1" applyBorder="1" applyAlignment="1">
      <alignment horizontal="center"/>
    </xf>
    <xf numFmtId="165" fontId="2" fillId="0" borderId="0" xfId="0" applyNumberFormat="1" applyFont="1" applyAlignment="1"/>
    <xf numFmtId="165" fontId="2" fillId="0" borderId="10" xfId="0" applyNumberFormat="1" applyFont="1" applyBorder="1" applyAlignment="1"/>
    <xf numFmtId="165" fontId="1" fillId="5" borderId="2" xfId="0" applyNumberFormat="1" applyFont="1" applyFill="1" applyBorder="1" applyAlignment="1">
      <alignment horizontal="center"/>
    </xf>
    <xf numFmtId="165" fontId="1" fillId="5" borderId="0" xfId="0" applyNumberFormat="1" applyFont="1" applyFill="1" applyAlignment="1">
      <alignment horizontal="center"/>
    </xf>
    <xf numFmtId="165" fontId="1" fillId="5" borderId="10" xfId="0" applyNumberFormat="1" applyFont="1" applyFill="1" applyBorder="1" applyAlignment="1">
      <alignment horizontal="center"/>
    </xf>
    <xf numFmtId="165" fontId="0" fillId="5" borderId="2" xfId="0" applyNumberFormat="1" applyFill="1" applyBorder="1" applyAlignment="1">
      <alignment horizontal="center"/>
    </xf>
    <xf numFmtId="165" fontId="0" fillId="5" borderId="0" xfId="0" applyNumberFormat="1" applyFill="1" applyAlignment="1">
      <alignment horizontal="center"/>
    </xf>
    <xf numFmtId="165" fontId="0" fillId="5" borderId="10" xfId="0" applyNumberForma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0" fontId="3" fillId="5" borderId="0" xfId="0" applyFont="1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6" fontId="0" fillId="0" borderId="0" xfId="0" applyNumberFormat="1"/>
    <xf numFmtId="0" fontId="1" fillId="0" borderId="0" xfId="0" applyFont="1" applyAlignment="1"/>
    <xf numFmtId="166" fontId="0" fillId="0" borderId="0" xfId="0" applyNumberFormat="1" applyFont="1"/>
    <xf numFmtId="9" fontId="0" fillId="0" borderId="0" xfId="0" applyNumberFormat="1" applyFont="1"/>
    <xf numFmtId="0" fontId="0" fillId="5" borderId="10" xfId="0" applyFill="1" applyBorder="1" applyAlignment="1">
      <alignment horizontal="left" vertical="center"/>
    </xf>
    <xf numFmtId="0" fontId="0" fillId="5" borderId="4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0" xfId="0" applyFill="1" applyBorder="1" applyAlignment="1">
      <alignment horizontal="left" vertical="center"/>
    </xf>
    <xf numFmtId="0" fontId="7" fillId="9" borderId="10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10" xfId="0" applyFill="1" applyBorder="1" applyAlignment="1">
      <alignment horizontal="left" vertical="center"/>
    </xf>
    <xf numFmtId="0" fontId="0" fillId="2" borderId="10" xfId="0" applyFill="1" applyBorder="1" applyAlignment="1">
      <alignment vertical="center"/>
    </xf>
    <xf numFmtId="0" fontId="7" fillId="8" borderId="10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0" fillId="3" borderId="14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B9792-EB22-0A4B-84C3-7086FECD0200}">
  <dimension ref="A1:AB219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134" sqref="S134"/>
    </sheetView>
  </sheetViews>
  <sheetFormatPr defaultColWidth="11" defaultRowHeight="15.75"/>
  <cols>
    <col min="1" max="1" width="29.125" bestFit="1" customWidth="1"/>
    <col min="2" max="2" width="8.625" bestFit="1" customWidth="1"/>
    <col min="3" max="3" width="10.125" style="3" bestFit="1" customWidth="1"/>
    <col min="4" max="4" width="4.625" style="4" bestFit="1" customWidth="1"/>
    <col min="5" max="5" width="10.875" style="3"/>
  </cols>
  <sheetData>
    <row r="1" spans="1:28" s="1" customFormat="1">
      <c r="A1" s="1" t="s">
        <v>323</v>
      </c>
      <c r="B1" s="1" t="s">
        <v>324</v>
      </c>
      <c r="C1" s="2" t="s">
        <v>181</v>
      </c>
      <c r="D1" s="5" t="s">
        <v>186</v>
      </c>
      <c r="E1" s="2" t="s">
        <v>56</v>
      </c>
      <c r="F1" s="1" t="s">
        <v>57</v>
      </c>
      <c r="G1" s="1" t="s">
        <v>58</v>
      </c>
      <c r="H1" s="1" t="s">
        <v>59</v>
      </c>
      <c r="I1" s="1" t="s">
        <v>60</v>
      </c>
      <c r="J1" s="1" t="s">
        <v>61</v>
      </c>
      <c r="K1" s="1" t="s">
        <v>62</v>
      </c>
      <c r="L1" s="1" t="s">
        <v>63</v>
      </c>
      <c r="M1" s="1" t="s">
        <v>64</v>
      </c>
      <c r="N1" s="1" t="s">
        <v>65</v>
      </c>
      <c r="O1" s="1" t="s">
        <v>66</v>
      </c>
      <c r="P1" s="1" t="s">
        <v>67</v>
      </c>
      <c r="Q1" s="1" t="s">
        <v>68</v>
      </c>
      <c r="R1" t="s">
        <v>493</v>
      </c>
      <c r="S1" t="s">
        <v>495</v>
      </c>
      <c r="T1" t="s">
        <v>496</v>
      </c>
      <c r="U1" t="s">
        <v>497</v>
      </c>
      <c r="V1" t="s">
        <v>498</v>
      </c>
      <c r="W1" t="s">
        <v>499</v>
      </c>
      <c r="X1" t="s">
        <v>500</v>
      </c>
      <c r="Y1" t="s">
        <v>494</v>
      </c>
      <c r="Z1" t="s">
        <v>501</v>
      </c>
      <c r="AA1" t="s">
        <v>502</v>
      </c>
      <c r="AB1" t="s">
        <v>503</v>
      </c>
    </row>
    <row r="2" spans="1:28" s="42" customFormat="1">
      <c r="A2" s="42" t="s">
        <v>125</v>
      </c>
      <c r="B2" s="144" t="s">
        <v>329</v>
      </c>
      <c r="C2" s="143" t="s">
        <v>182</v>
      </c>
      <c r="D2" s="43" t="s">
        <v>185</v>
      </c>
      <c r="E2" s="44">
        <v>1.8499000000000001</v>
      </c>
      <c r="F2" s="42">
        <v>0.13723199999999999</v>
      </c>
      <c r="G2" s="42">
        <v>0.41127900000000001</v>
      </c>
      <c r="H2" s="42">
        <v>0.49355500000000002</v>
      </c>
      <c r="I2" s="42">
        <v>0.17571100000000001</v>
      </c>
      <c r="J2" s="42">
        <v>9.5424999999999996E-2</v>
      </c>
      <c r="K2" s="42">
        <v>53.9542</v>
      </c>
      <c r="L2" s="42">
        <v>1.4346699999999999</v>
      </c>
      <c r="M2" s="42">
        <v>42.724400000000003</v>
      </c>
      <c r="N2" s="42">
        <v>0.26594800000000002</v>
      </c>
      <c r="O2" s="42">
        <v>0.390571</v>
      </c>
      <c r="P2" s="42">
        <v>0</v>
      </c>
      <c r="Q2" s="42">
        <v>101.93300000000001</v>
      </c>
      <c r="R2" s="42">
        <v>2.1942300000000001</v>
      </c>
      <c r="S2" s="42">
        <v>20.176600000000001</v>
      </c>
      <c r="T2" s="42">
        <v>2.3656100000000002</v>
      </c>
      <c r="U2" s="42">
        <v>4.4090600000000002</v>
      </c>
      <c r="V2" s="42">
        <v>8.9167100000000001</v>
      </c>
      <c r="W2" s="42">
        <v>32.947400000000002</v>
      </c>
      <c r="X2" s="42">
        <v>0.41461900000000002</v>
      </c>
      <c r="Y2" s="42">
        <v>0.866116</v>
      </c>
      <c r="Z2" s="42">
        <v>0.935531</v>
      </c>
      <c r="AA2" s="42">
        <v>9.4921699999999998</v>
      </c>
      <c r="AB2" s="42">
        <v>3.2540900000000001</v>
      </c>
    </row>
    <row r="3" spans="1:28" s="39" customFormat="1">
      <c r="A3" s="39" t="s">
        <v>126</v>
      </c>
      <c r="B3" s="144"/>
      <c r="C3" s="143"/>
      <c r="D3" s="43" t="s">
        <v>185</v>
      </c>
      <c r="E3" s="45">
        <v>1.8284899999999999</v>
      </c>
      <c r="F3" s="39">
        <v>8.5236000000000006E-2</v>
      </c>
      <c r="G3" s="39">
        <v>0.42811700000000003</v>
      </c>
      <c r="H3" s="39">
        <v>0.47345900000000002</v>
      </c>
      <c r="I3" s="39">
        <v>0.116082</v>
      </c>
      <c r="J3" s="39">
        <v>9.4270000000000007E-2</v>
      </c>
      <c r="K3" s="39">
        <v>53.674599999999998</v>
      </c>
      <c r="L3" s="39">
        <v>1.46055</v>
      </c>
      <c r="M3" s="39">
        <v>42.053600000000003</v>
      </c>
      <c r="N3" s="39">
        <v>0.27395199999999997</v>
      </c>
      <c r="O3" s="39">
        <v>0.35439799999999999</v>
      </c>
      <c r="P3" s="39">
        <v>0</v>
      </c>
      <c r="Q3" s="39">
        <v>100.843</v>
      </c>
      <c r="R3" s="39">
        <v>2.2341700000000002</v>
      </c>
      <c r="S3" s="39">
        <v>32.821800000000003</v>
      </c>
      <c r="T3" s="39">
        <v>2.3028599999999999</v>
      </c>
      <c r="U3" s="39">
        <v>4.6515899999999997</v>
      </c>
      <c r="V3" s="39">
        <v>13.592000000000001</v>
      </c>
      <c r="W3" s="39">
        <v>33.138800000000003</v>
      </c>
      <c r="X3" s="39">
        <v>0.41559499999999999</v>
      </c>
      <c r="Y3" s="39">
        <v>0.86207800000000001</v>
      </c>
      <c r="Z3" s="39">
        <v>0.94323699999999999</v>
      </c>
      <c r="AA3" s="39">
        <v>9.2213399999999996</v>
      </c>
      <c r="AB3" s="39">
        <v>3.3990200000000002</v>
      </c>
    </row>
    <row r="4" spans="1:28" s="39" customFormat="1">
      <c r="A4" s="39" t="s">
        <v>127</v>
      </c>
      <c r="B4" s="144"/>
      <c r="C4" s="143"/>
      <c r="D4" s="43" t="s">
        <v>185</v>
      </c>
      <c r="E4" s="45">
        <v>1.80219</v>
      </c>
      <c r="F4" s="39">
        <v>8.4734000000000004E-2</v>
      </c>
      <c r="G4" s="39">
        <v>0.40626200000000001</v>
      </c>
      <c r="H4" s="39">
        <v>0.54551300000000003</v>
      </c>
      <c r="I4" s="39">
        <v>0.114201</v>
      </c>
      <c r="J4" s="39">
        <v>5.6072999999999998E-2</v>
      </c>
      <c r="K4" s="39">
        <v>53.517200000000003</v>
      </c>
      <c r="L4" s="39">
        <v>1.48692</v>
      </c>
      <c r="M4" s="39">
        <v>42.407400000000003</v>
      </c>
      <c r="N4" s="39">
        <v>0.21371499999999999</v>
      </c>
      <c r="O4" s="39">
        <v>0.32744600000000001</v>
      </c>
      <c r="P4" s="39">
        <v>-1.0000000000000001E-5</v>
      </c>
      <c r="Q4" s="39">
        <v>100.962</v>
      </c>
      <c r="R4" s="39">
        <v>2.21889</v>
      </c>
      <c r="S4" s="39">
        <v>33.461599999999997</v>
      </c>
      <c r="T4" s="39">
        <v>2.3835799999999998</v>
      </c>
      <c r="U4" s="39">
        <v>4.0925700000000003</v>
      </c>
      <c r="V4" s="39">
        <v>13.5199</v>
      </c>
      <c r="W4" s="39">
        <v>56.5824</v>
      </c>
      <c r="X4" s="39">
        <v>0.41623900000000003</v>
      </c>
      <c r="Y4" s="39">
        <v>0.85250300000000001</v>
      </c>
      <c r="Z4" s="39">
        <v>0.93920999999999999</v>
      </c>
      <c r="AA4" s="39">
        <v>11.32</v>
      </c>
      <c r="AB4" s="39">
        <v>3.6286100000000001</v>
      </c>
    </row>
    <row r="5" spans="1:28" s="39" customFormat="1">
      <c r="A5" s="39" t="s">
        <v>128</v>
      </c>
      <c r="B5" s="145" t="s">
        <v>328</v>
      </c>
      <c r="C5" s="143"/>
      <c r="D5" s="43" t="s">
        <v>2</v>
      </c>
      <c r="E5" s="45">
        <v>1.7543599999999999</v>
      </c>
      <c r="F5" s="39">
        <v>0.106902</v>
      </c>
      <c r="G5" s="39">
        <v>0.41859099999999999</v>
      </c>
      <c r="H5" s="39">
        <v>0.66185400000000005</v>
      </c>
      <c r="I5" s="39">
        <v>0.11140899999999999</v>
      </c>
      <c r="J5" s="39">
        <v>5.3691000000000003E-2</v>
      </c>
      <c r="K5" s="39">
        <v>52.820300000000003</v>
      </c>
      <c r="L5" s="39">
        <v>1.4556</v>
      </c>
      <c r="M5" s="39">
        <v>40.977800000000002</v>
      </c>
      <c r="N5" s="39">
        <v>0.212897</v>
      </c>
      <c r="O5" s="39">
        <v>0.30491800000000002</v>
      </c>
      <c r="P5" s="39">
        <v>0</v>
      </c>
      <c r="Q5" s="39">
        <v>98.878299999999996</v>
      </c>
      <c r="R5" s="39">
        <v>2.2578999999999998</v>
      </c>
      <c r="S5" s="39">
        <v>26.536200000000001</v>
      </c>
      <c r="T5" s="39">
        <v>2.3581099999999999</v>
      </c>
      <c r="U5" s="39">
        <v>3.5274999999999999</v>
      </c>
      <c r="V5" s="39">
        <v>13.7338</v>
      </c>
      <c r="W5" s="39">
        <v>58.264099999999999</v>
      </c>
      <c r="X5" s="39">
        <v>0.41910500000000001</v>
      </c>
      <c r="Y5" s="39">
        <v>0.86226999999999998</v>
      </c>
      <c r="Z5" s="39">
        <v>0.95533299999999999</v>
      </c>
      <c r="AA5" s="39">
        <v>11.675700000000001</v>
      </c>
      <c r="AB5" s="39">
        <v>3.9014099999999998</v>
      </c>
    </row>
    <row r="6" spans="1:28" s="39" customFormat="1">
      <c r="A6" s="39" t="s">
        <v>129</v>
      </c>
      <c r="B6" s="145"/>
      <c r="C6" s="143"/>
      <c r="D6" s="43" t="s">
        <v>2</v>
      </c>
      <c r="E6" s="45">
        <v>1.77867</v>
      </c>
      <c r="F6" s="39">
        <v>0.17093700000000001</v>
      </c>
      <c r="G6" s="39">
        <v>0.40122799999999997</v>
      </c>
      <c r="H6" s="39">
        <v>0.59904100000000005</v>
      </c>
      <c r="I6" s="39">
        <v>0.14830399999999999</v>
      </c>
      <c r="J6" s="39">
        <v>3.9387999999999999E-2</v>
      </c>
      <c r="K6" s="39">
        <v>54.066200000000002</v>
      </c>
      <c r="L6" s="39">
        <v>1.44137</v>
      </c>
      <c r="M6" s="39">
        <v>41.497599999999998</v>
      </c>
      <c r="N6" s="39">
        <v>0.22018699999999999</v>
      </c>
      <c r="O6" s="39">
        <v>0.325235</v>
      </c>
      <c r="P6" s="39">
        <v>3.9999999999999998E-6</v>
      </c>
      <c r="Q6" s="39">
        <v>100.688</v>
      </c>
      <c r="R6" s="39">
        <v>2.2659199999999999</v>
      </c>
      <c r="S6" s="39">
        <v>16.189699999999998</v>
      </c>
      <c r="T6" s="39">
        <v>2.40787</v>
      </c>
      <c r="U6" s="39">
        <v>3.8035199999999998</v>
      </c>
      <c r="V6" s="39">
        <v>10.6342</v>
      </c>
      <c r="W6" s="39">
        <v>83.054699999999997</v>
      </c>
      <c r="X6" s="39">
        <v>0.41376600000000002</v>
      </c>
      <c r="Y6" s="39">
        <v>0.86636000000000002</v>
      </c>
      <c r="Z6" s="39">
        <v>0.94933999999999996</v>
      </c>
      <c r="AA6" s="39">
        <v>10.4269</v>
      </c>
      <c r="AB6" s="39">
        <v>3.6172499999999999</v>
      </c>
    </row>
    <row r="7" spans="1:28" s="39" customFormat="1">
      <c r="A7" s="39" t="s">
        <v>130</v>
      </c>
      <c r="B7" s="144" t="s">
        <v>327</v>
      </c>
      <c r="C7" s="143"/>
      <c r="D7" s="43" t="s">
        <v>2</v>
      </c>
      <c r="E7" s="45">
        <v>1.7485900000000001</v>
      </c>
      <c r="F7" s="39">
        <v>9.0506000000000003E-2</v>
      </c>
      <c r="G7" s="39">
        <v>0.41260000000000002</v>
      </c>
      <c r="H7" s="39">
        <v>0.51971000000000001</v>
      </c>
      <c r="I7" s="39">
        <v>0.12725600000000001</v>
      </c>
      <c r="J7" s="39">
        <v>7.0382E-2</v>
      </c>
      <c r="K7" s="39">
        <v>53.718000000000004</v>
      </c>
      <c r="L7" s="39">
        <v>1.4746999999999999</v>
      </c>
      <c r="M7" s="39">
        <v>42.941200000000002</v>
      </c>
      <c r="N7" s="39">
        <v>0.28332800000000002</v>
      </c>
      <c r="O7" s="39">
        <v>0.346522</v>
      </c>
      <c r="P7" s="39">
        <v>0</v>
      </c>
      <c r="Q7" s="39">
        <v>101.733</v>
      </c>
      <c r="R7" s="39">
        <v>2.2599999999999998</v>
      </c>
      <c r="S7" s="39">
        <v>33.335799999999999</v>
      </c>
      <c r="T7" s="39">
        <v>2.3364099999999999</v>
      </c>
      <c r="U7" s="39">
        <v>4.1545699999999997</v>
      </c>
      <c r="V7" s="39">
        <v>12.4917</v>
      </c>
      <c r="W7" s="39">
        <v>45.390099999999997</v>
      </c>
      <c r="X7" s="39">
        <v>0.41540700000000003</v>
      </c>
      <c r="Y7" s="39">
        <v>0.85414900000000005</v>
      </c>
      <c r="Z7" s="39">
        <v>0.93210499999999996</v>
      </c>
      <c r="AA7" s="39">
        <v>8.9582800000000002</v>
      </c>
      <c r="AB7" s="39">
        <v>3.48055</v>
      </c>
    </row>
    <row r="8" spans="1:28" s="39" customFormat="1">
      <c r="A8" s="39" t="s">
        <v>131</v>
      </c>
      <c r="B8" s="144"/>
      <c r="C8" s="143"/>
      <c r="D8" s="43" t="s">
        <v>2</v>
      </c>
      <c r="E8" s="45">
        <v>1.7556</v>
      </c>
      <c r="F8" s="39">
        <v>0.203815</v>
      </c>
      <c r="G8" s="39">
        <v>0.401754</v>
      </c>
      <c r="H8" s="39">
        <v>0.51668400000000003</v>
      </c>
      <c r="I8" s="39">
        <v>0.114227</v>
      </c>
      <c r="J8" s="39">
        <v>4.8922E-2</v>
      </c>
      <c r="K8" s="39">
        <v>52.988900000000001</v>
      </c>
      <c r="L8" s="39">
        <v>1.4909699999999999</v>
      </c>
      <c r="M8" s="39">
        <v>41.3566</v>
      </c>
      <c r="N8" s="39">
        <v>0.24171400000000001</v>
      </c>
      <c r="O8" s="39">
        <v>0.38183699999999998</v>
      </c>
      <c r="P8" s="39">
        <v>0</v>
      </c>
      <c r="Q8" s="39">
        <v>99.501000000000005</v>
      </c>
      <c r="R8" s="39">
        <v>2.2581000000000002</v>
      </c>
      <c r="S8" s="39">
        <v>15.1541</v>
      </c>
      <c r="T8" s="39">
        <v>2.4316499999999999</v>
      </c>
      <c r="U8" s="39">
        <v>4.28043</v>
      </c>
      <c r="V8" s="39">
        <v>13.360099999999999</v>
      </c>
      <c r="W8" s="39">
        <v>62.640700000000002</v>
      </c>
      <c r="X8" s="39">
        <v>0.41838199999999998</v>
      </c>
      <c r="Y8" s="39">
        <v>0.85028999999999999</v>
      </c>
      <c r="Z8" s="39">
        <v>0.95081000000000004</v>
      </c>
      <c r="AA8" s="39">
        <v>10.4918</v>
      </c>
      <c r="AB8" s="39">
        <v>3.20886</v>
      </c>
    </row>
    <row r="9" spans="1:28" s="39" customFormat="1">
      <c r="A9" s="39" t="s">
        <v>132</v>
      </c>
      <c r="B9" s="144" t="s">
        <v>326</v>
      </c>
      <c r="C9" s="143"/>
      <c r="D9" s="43" t="s">
        <v>2</v>
      </c>
      <c r="E9" s="45">
        <v>1.8369800000000001</v>
      </c>
      <c r="F9" s="39">
        <v>0.10162499999999999</v>
      </c>
      <c r="G9" s="39">
        <v>0.41143000000000002</v>
      </c>
      <c r="H9" s="39">
        <v>0.512575</v>
      </c>
      <c r="I9" s="39">
        <v>0.11429499999999999</v>
      </c>
      <c r="J9" s="39">
        <v>0.115826</v>
      </c>
      <c r="K9" s="39">
        <v>53.563000000000002</v>
      </c>
      <c r="L9" s="39">
        <v>1.45679</v>
      </c>
      <c r="M9" s="39">
        <v>41.8919</v>
      </c>
      <c r="N9" s="39">
        <v>0.24236199999999999</v>
      </c>
      <c r="O9" s="39">
        <v>0.30996000000000001</v>
      </c>
      <c r="P9" s="39">
        <v>7.9999999999999996E-6</v>
      </c>
      <c r="Q9" s="39">
        <v>100.557</v>
      </c>
      <c r="R9" s="39">
        <v>2.1938800000000001</v>
      </c>
      <c r="S9" s="39">
        <v>27.253599999999999</v>
      </c>
      <c r="T9" s="39">
        <v>2.3420000000000001</v>
      </c>
      <c r="U9" s="39">
        <v>4.2639199999999997</v>
      </c>
      <c r="V9" s="39">
        <v>13.460900000000001</v>
      </c>
      <c r="W9" s="39">
        <v>26.992100000000001</v>
      </c>
      <c r="X9" s="39">
        <v>0.41631600000000002</v>
      </c>
      <c r="Y9" s="39">
        <v>0.86150599999999999</v>
      </c>
      <c r="Z9" s="39">
        <v>0.94503099999999995</v>
      </c>
      <c r="AA9" s="39">
        <v>10.0814</v>
      </c>
      <c r="AB9" s="39">
        <v>3.8179099999999999</v>
      </c>
    </row>
    <row r="10" spans="1:28" s="39" customFormat="1">
      <c r="A10" s="39" t="s">
        <v>133</v>
      </c>
      <c r="B10" s="144"/>
      <c r="C10" s="143"/>
      <c r="D10" s="43" t="s">
        <v>2</v>
      </c>
      <c r="E10" s="45">
        <v>1.83124</v>
      </c>
      <c r="F10" s="39">
        <v>8.6610999999999994E-2</v>
      </c>
      <c r="G10" s="39">
        <v>0.40125100000000002</v>
      </c>
      <c r="H10" s="39">
        <v>0.45103700000000002</v>
      </c>
      <c r="I10" s="39">
        <v>8.6287000000000003E-2</v>
      </c>
      <c r="J10" s="39">
        <v>0.128937</v>
      </c>
      <c r="K10" s="39">
        <v>53.398699999999998</v>
      </c>
      <c r="L10" s="39">
        <v>1.4558899999999999</v>
      </c>
      <c r="M10" s="39">
        <v>42.198099999999997</v>
      </c>
      <c r="N10" s="39">
        <v>0.30423</v>
      </c>
      <c r="O10" s="39">
        <v>0.36621300000000001</v>
      </c>
      <c r="P10" s="39">
        <v>-1.0000000000000001E-5</v>
      </c>
      <c r="Q10" s="39">
        <v>100.709</v>
      </c>
      <c r="R10" s="39">
        <v>2.1921300000000001</v>
      </c>
      <c r="S10" s="39">
        <v>32.509799999999998</v>
      </c>
      <c r="T10" s="39">
        <v>2.4354300000000002</v>
      </c>
      <c r="U10" s="39">
        <v>4.7634699999999999</v>
      </c>
      <c r="V10" s="39">
        <v>17.984400000000001</v>
      </c>
      <c r="W10" s="39">
        <v>25.1205</v>
      </c>
      <c r="X10" s="39">
        <v>0.416767</v>
      </c>
      <c r="Y10" s="39">
        <v>0.86468800000000001</v>
      </c>
      <c r="Z10" s="39">
        <v>0.94087500000000002</v>
      </c>
      <c r="AA10" s="39">
        <v>8.6712699999999998</v>
      </c>
      <c r="AB10" s="39">
        <v>3.3208000000000002</v>
      </c>
    </row>
    <row r="11" spans="1:28" s="39" customFormat="1">
      <c r="A11" s="39" t="s">
        <v>134</v>
      </c>
      <c r="B11" s="39" t="s">
        <v>325</v>
      </c>
      <c r="C11" s="143"/>
      <c r="D11" s="43" t="s">
        <v>185</v>
      </c>
      <c r="E11" s="45">
        <v>1.7955099999999999</v>
      </c>
      <c r="F11" s="39">
        <v>0.10959000000000001</v>
      </c>
      <c r="G11" s="39">
        <v>0.42139599999999999</v>
      </c>
      <c r="H11" s="39">
        <v>0.69517200000000001</v>
      </c>
      <c r="I11" s="39">
        <v>0.146813</v>
      </c>
      <c r="J11" s="39">
        <v>0.10255400000000001</v>
      </c>
      <c r="K11" s="39">
        <v>52.571899999999999</v>
      </c>
      <c r="L11" s="39">
        <v>1.5022500000000001</v>
      </c>
      <c r="M11" s="39">
        <v>41.406700000000001</v>
      </c>
      <c r="N11" s="39">
        <v>0.43280600000000002</v>
      </c>
      <c r="O11" s="39">
        <v>0.35885800000000001</v>
      </c>
      <c r="P11" s="39">
        <v>3.9999999999999998E-6</v>
      </c>
      <c r="Q11" s="39">
        <v>99.543599999999998</v>
      </c>
      <c r="R11" s="39">
        <v>2.2503899999999999</v>
      </c>
      <c r="S11" s="39">
        <v>26.416799999999999</v>
      </c>
      <c r="T11" s="39">
        <v>2.3492099999999998</v>
      </c>
      <c r="U11" s="39">
        <v>3.4112300000000002</v>
      </c>
      <c r="V11" s="39">
        <v>10.6691</v>
      </c>
      <c r="W11" s="39">
        <v>30.953700000000001</v>
      </c>
      <c r="X11" s="39">
        <v>0.42011199999999999</v>
      </c>
      <c r="Y11" s="39">
        <v>0.84499100000000005</v>
      </c>
      <c r="Z11" s="39">
        <v>0.94947999999999999</v>
      </c>
      <c r="AA11" s="39">
        <v>6.8971900000000002</v>
      </c>
      <c r="AB11" s="39">
        <v>3.3991899999999999</v>
      </c>
    </row>
    <row r="12" spans="1:28" s="39" customFormat="1">
      <c r="A12" s="39" t="s">
        <v>135</v>
      </c>
      <c r="B12" s="39" t="s">
        <v>330</v>
      </c>
      <c r="C12" s="143"/>
      <c r="D12" s="43" t="s">
        <v>185</v>
      </c>
      <c r="E12" s="45">
        <v>1.82647</v>
      </c>
      <c r="F12" s="39">
        <v>8.0567E-2</v>
      </c>
      <c r="G12" s="39">
        <v>0.423593</v>
      </c>
      <c r="H12" s="39">
        <v>0.66629899999999997</v>
      </c>
      <c r="I12" s="39">
        <v>0.148169</v>
      </c>
      <c r="J12" s="39">
        <v>7.0356000000000002E-2</v>
      </c>
      <c r="K12" s="39">
        <v>53.248899999999999</v>
      </c>
      <c r="L12" s="39">
        <v>1.43652</v>
      </c>
      <c r="M12" s="39">
        <v>41.810600000000001</v>
      </c>
      <c r="N12" s="39">
        <v>0.38249899999999998</v>
      </c>
      <c r="O12" s="39">
        <v>0.346968</v>
      </c>
      <c r="P12" s="39">
        <v>0</v>
      </c>
      <c r="Q12" s="39">
        <v>100.441</v>
      </c>
      <c r="R12" s="39">
        <v>2.1958000000000002</v>
      </c>
      <c r="S12" s="39">
        <v>34.255800000000001</v>
      </c>
      <c r="T12" s="39">
        <v>2.3361299999999998</v>
      </c>
      <c r="U12" s="39">
        <v>3.4745699999999999</v>
      </c>
      <c r="V12" s="39">
        <v>10.731299999999999</v>
      </c>
      <c r="W12" s="39">
        <v>45.396299999999997</v>
      </c>
      <c r="X12" s="39">
        <v>0.41714400000000001</v>
      </c>
      <c r="Y12" s="39">
        <v>0.86924699999999999</v>
      </c>
      <c r="Z12" s="39">
        <v>0.94545999999999997</v>
      </c>
      <c r="AA12" s="39">
        <v>7.4042300000000001</v>
      </c>
      <c r="AB12" s="39">
        <v>3.5065</v>
      </c>
    </row>
    <row r="13" spans="1:28" s="39" customFormat="1">
      <c r="A13" s="39" t="s">
        <v>136</v>
      </c>
      <c r="B13" s="39" t="s">
        <v>331</v>
      </c>
      <c r="C13" s="143"/>
      <c r="D13" s="43" t="s">
        <v>185</v>
      </c>
      <c r="E13" s="45">
        <v>1.7658</v>
      </c>
      <c r="F13" s="39">
        <v>7.0843000000000003E-2</v>
      </c>
      <c r="G13" s="39">
        <v>0.442164</v>
      </c>
      <c r="H13" s="39">
        <v>0.60599400000000003</v>
      </c>
      <c r="I13" s="39">
        <v>0.15808800000000001</v>
      </c>
      <c r="J13" s="39">
        <v>2.5058E-2</v>
      </c>
      <c r="K13" s="39">
        <v>53.381100000000004</v>
      </c>
      <c r="L13" s="39">
        <v>1.47993</v>
      </c>
      <c r="M13" s="39">
        <v>40.906799999999997</v>
      </c>
      <c r="N13" s="39">
        <v>0.28082299999999999</v>
      </c>
      <c r="O13" s="39">
        <v>0.362844</v>
      </c>
      <c r="P13" s="39">
        <v>0</v>
      </c>
      <c r="Q13" s="39">
        <v>99.479399999999998</v>
      </c>
      <c r="R13" s="39">
        <v>2.28931</v>
      </c>
      <c r="S13" s="39">
        <v>39.857900000000001</v>
      </c>
      <c r="T13" s="39">
        <v>2.2471000000000001</v>
      </c>
      <c r="U13" s="39">
        <v>3.8681800000000002</v>
      </c>
      <c r="V13" s="39">
        <v>9.8523499999999995</v>
      </c>
      <c r="W13" s="39">
        <v>126.535</v>
      </c>
      <c r="X13" s="39">
        <v>0.41673300000000002</v>
      </c>
      <c r="Y13" s="39">
        <v>0.85041299999999997</v>
      </c>
      <c r="Z13" s="39">
        <v>0.95599800000000001</v>
      </c>
      <c r="AA13" s="39">
        <v>9.4619499999999999</v>
      </c>
      <c r="AB13" s="39">
        <v>3.4096099999999998</v>
      </c>
    </row>
    <row r="14" spans="1:28" s="39" customFormat="1">
      <c r="A14" s="39" t="s">
        <v>137</v>
      </c>
      <c r="B14" s="39" t="s">
        <v>332</v>
      </c>
      <c r="C14" s="143"/>
      <c r="D14" s="43" t="s">
        <v>185</v>
      </c>
      <c r="E14" s="45">
        <v>1.83762</v>
      </c>
      <c r="F14" s="39">
        <v>0.13802200000000001</v>
      </c>
      <c r="G14" s="39">
        <v>0.41441899999999998</v>
      </c>
      <c r="H14" s="39">
        <v>0.69363399999999997</v>
      </c>
      <c r="I14" s="39">
        <v>0.12534100000000001</v>
      </c>
      <c r="J14" s="39">
        <v>2.1621000000000001E-2</v>
      </c>
      <c r="K14" s="39">
        <v>52.974699999999999</v>
      </c>
      <c r="L14" s="39">
        <v>1.47237</v>
      </c>
      <c r="M14" s="39">
        <v>40.9863</v>
      </c>
      <c r="N14" s="39">
        <v>0.341582</v>
      </c>
      <c r="O14" s="39">
        <v>0.48766199999999998</v>
      </c>
      <c r="P14" s="39">
        <v>7.9999999999999996E-6</v>
      </c>
      <c r="Q14" s="39">
        <v>99.493300000000005</v>
      </c>
      <c r="R14" s="39">
        <v>2.1753900000000002</v>
      </c>
      <c r="S14" s="39">
        <v>21.826000000000001</v>
      </c>
      <c r="T14" s="39">
        <v>2.35182</v>
      </c>
      <c r="U14" s="39">
        <v>3.4756999999999998</v>
      </c>
      <c r="V14" s="39">
        <v>12.516299999999999</v>
      </c>
      <c r="W14" s="39">
        <v>150.35</v>
      </c>
      <c r="X14" s="39">
        <v>0.41983700000000002</v>
      </c>
      <c r="Y14" s="39">
        <v>0.861425</v>
      </c>
      <c r="Z14" s="39">
        <v>0.95782299999999998</v>
      </c>
      <c r="AA14" s="39">
        <v>7.8283199999999997</v>
      </c>
      <c r="AB14" s="39">
        <v>2.7521599999999999</v>
      </c>
    </row>
    <row r="15" spans="1:28" s="39" customFormat="1">
      <c r="A15" s="39" t="s">
        <v>138</v>
      </c>
      <c r="B15" s="39" t="s">
        <v>333</v>
      </c>
      <c r="C15" s="143"/>
      <c r="D15" s="43" t="s">
        <v>185</v>
      </c>
      <c r="E15" s="45">
        <v>1.7289000000000001</v>
      </c>
      <c r="F15" s="39">
        <v>0.123335</v>
      </c>
      <c r="G15" s="39">
        <v>0.42708099999999999</v>
      </c>
      <c r="H15" s="39">
        <v>0.50105900000000003</v>
      </c>
      <c r="I15" s="39">
        <v>0.10796799999999999</v>
      </c>
      <c r="J15" s="39">
        <v>0.11772100000000001</v>
      </c>
      <c r="K15" s="39">
        <v>53.542700000000004</v>
      </c>
      <c r="L15" s="39">
        <v>1.4615899999999999</v>
      </c>
      <c r="M15" s="39">
        <v>43.296199999999999</v>
      </c>
      <c r="N15" s="39">
        <v>0.26839299999999999</v>
      </c>
      <c r="O15" s="39">
        <v>0.34343800000000002</v>
      </c>
      <c r="P15" s="39">
        <v>-2.0000000000000002E-5</v>
      </c>
      <c r="Q15" s="39">
        <v>101.91800000000001</v>
      </c>
      <c r="R15" s="39">
        <v>2.2927499999999998</v>
      </c>
      <c r="S15" s="39">
        <v>23.017499999999998</v>
      </c>
      <c r="T15" s="39">
        <v>2.2968999999999999</v>
      </c>
      <c r="U15" s="39">
        <v>4.3497399999999997</v>
      </c>
      <c r="V15" s="39">
        <v>14.476599999999999</v>
      </c>
      <c r="W15" s="39">
        <v>26.815100000000001</v>
      </c>
      <c r="X15" s="39">
        <v>0.41787299999999999</v>
      </c>
      <c r="Y15" s="39">
        <v>0.86369600000000002</v>
      </c>
      <c r="Z15" s="39">
        <v>0.93197799999999997</v>
      </c>
      <c r="AA15" s="39">
        <v>9.2673199999999998</v>
      </c>
      <c r="AB15" s="39">
        <v>3.53871</v>
      </c>
    </row>
    <row r="16" spans="1:28" s="39" customFormat="1">
      <c r="A16" s="39" t="s">
        <v>139</v>
      </c>
      <c r="B16" s="39" t="s">
        <v>334</v>
      </c>
      <c r="C16" s="143"/>
      <c r="D16" s="43" t="s">
        <v>185</v>
      </c>
      <c r="E16" s="45">
        <v>1.7827299999999999</v>
      </c>
      <c r="F16" s="39">
        <v>0.224465</v>
      </c>
      <c r="G16" s="39">
        <v>0.42201100000000002</v>
      </c>
      <c r="H16" s="39">
        <v>0.67297300000000004</v>
      </c>
      <c r="I16" s="39">
        <v>0.122027</v>
      </c>
      <c r="J16" s="39">
        <v>5.0439999999999999E-2</v>
      </c>
      <c r="K16" s="39">
        <v>53.269599999999997</v>
      </c>
      <c r="L16" s="39">
        <v>1.38775</v>
      </c>
      <c r="M16" s="39">
        <v>42.037500000000001</v>
      </c>
      <c r="N16" s="39">
        <v>0.333036</v>
      </c>
      <c r="O16" s="39">
        <v>0.413717</v>
      </c>
      <c r="P16" s="39">
        <v>0</v>
      </c>
      <c r="Q16" s="39">
        <v>100.71599999999999</v>
      </c>
      <c r="R16" s="39">
        <v>2.2453699999999999</v>
      </c>
      <c r="S16" s="39">
        <v>13.899800000000001</v>
      </c>
      <c r="T16" s="39">
        <v>2.3431199999999999</v>
      </c>
      <c r="U16" s="39">
        <v>3.5039199999999999</v>
      </c>
      <c r="V16" s="39">
        <v>13.1854</v>
      </c>
      <c r="W16" s="39">
        <v>62.714500000000001</v>
      </c>
      <c r="X16" s="39">
        <v>0.41835099999999997</v>
      </c>
      <c r="Y16" s="39">
        <v>0.88905699999999999</v>
      </c>
      <c r="Z16" s="39">
        <v>0.94668600000000003</v>
      </c>
      <c r="AA16" s="39">
        <v>8.3988800000000001</v>
      </c>
      <c r="AB16" s="39">
        <v>3.0958299999999999</v>
      </c>
    </row>
    <row r="17" spans="1:28" s="39" customFormat="1">
      <c r="A17" s="39" t="s">
        <v>140</v>
      </c>
      <c r="B17" s="39" t="s">
        <v>335</v>
      </c>
      <c r="C17" s="143"/>
      <c r="D17" s="43" t="s">
        <v>185</v>
      </c>
      <c r="E17" s="45">
        <v>1.7346600000000001</v>
      </c>
      <c r="F17" s="39">
        <v>0.14013500000000001</v>
      </c>
      <c r="G17" s="39">
        <v>0.41219899999999998</v>
      </c>
      <c r="H17" s="39">
        <v>0.64246199999999998</v>
      </c>
      <c r="I17" s="39">
        <v>0.119283</v>
      </c>
      <c r="J17" s="39">
        <v>0.110551</v>
      </c>
      <c r="K17" s="39">
        <v>52.802999999999997</v>
      </c>
      <c r="L17" s="39">
        <v>1.42215</v>
      </c>
      <c r="M17" s="39">
        <v>42.563600000000001</v>
      </c>
      <c r="N17" s="39">
        <v>0.33987899999999999</v>
      </c>
      <c r="O17" s="39">
        <v>0.35144300000000001</v>
      </c>
      <c r="P17" s="39">
        <v>0</v>
      </c>
      <c r="Q17" s="39">
        <v>100.639</v>
      </c>
      <c r="R17" s="39">
        <v>2.3031299999999999</v>
      </c>
      <c r="S17" s="39">
        <v>20.661100000000001</v>
      </c>
      <c r="T17" s="39">
        <v>2.39046</v>
      </c>
      <c r="U17" s="39">
        <v>3.6305499999999999</v>
      </c>
      <c r="V17" s="39">
        <v>13.1953</v>
      </c>
      <c r="W17" s="39">
        <v>28.7773</v>
      </c>
      <c r="X17" s="39">
        <v>0.42104000000000003</v>
      </c>
      <c r="Y17" s="39">
        <v>0.87619800000000003</v>
      </c>
      <c r="Z17" s="39">
        <v>0.94093499999999997</v>
      </c>
      <c r="AA17" s="39">
        <v>7.8365600000000004</v>
      </c>
      <c r="AB17" s="39">
        <v>3.5724999999999998</v>
      </c>
    </row>
    <row r="18" spans="1:28" s="39" customFormat="1">
      <c r="A18" s="39" t="s">
        <v>141</v>
      </c>
      <c r="B18" s="39" t="s">
        <v>336</v>
      </c>
      <c r="C18" s="143"/>
      <c r="D18" s="43" t="s">
        <v>185</v>
      </c>
      <c r="E18" s="45">
        <v>1.7978499999999999</v>
      </c>
      <c r="F18" s="39">
        <v>8.6865999999999999E-2</v>
      </c>
      <c r="G18" s="39">
        <v>0.40820800000000002</v>
      </c>
      <c r="H18" s="39">
        <v>0.54517899999999997</v>
      </c>
      <c r="I18" s="39">
        <v>0.121559</v>
      </c>
      <c r="J18" s="39">
        <v>1.5605000000000001E-2</v>
      </c>
      <c r="K18" s="39">
        <v>53.432699999999997</v>
      </c>
      <c r="L18" s="39">
        <v>1.4781200000000001</v>
      </c>
      <c r="M18" s="39">
        <v>42.768300000000004</v>
      </c>
      <c r="N18" s="39">
        <v>0.258718</v>
      </c>
      <c r="O18" s="39">
        <v>0.436307</v>
      </c>
      <c r="P18" s="39">
        <v>0</v>
      </c>
      <c r="Q18" s="39">
        <v>101.349</v>
      </c>
      <c r="R18" s="39">
        <v>2.2332299999999998</v>
      </c>
      <c r="S18" s="39">
        <v>32.288499999999999</v>
      </c>
      <c r="T18" s="39">
        <v>2.4029699999999998</v>
      </c>
      <c r="U18" s="39">
        <v>4.1441999999999997</v>
      </c>
      <c r="V18" s="39">
        <v>12.996600000000001</v>
      </c>
      <c r="W18" s="39">
        <v>197.625</v>
      </c>
      <c r="X18" s="39">
        <v>0.41802499999999998</v>
      </c>
      <c r="Y18" s="39">
        <v>0.85869899999999999</v>
      </c>
      <c r="Z18" s="39">
        <v>0.93775900000000001</v>
      </c>
      <c r="AA18" s="39">
        <v>10.2585</v>
      </c>
      <c r="AB18" s="39">
        <v>2.96997</v>
      </c>
    </row>
    <row r="19" spans="1:28" s="39" customFormat="1">
      <c r="A19" s="39" t="s">
        <v>142</v>
      </c>
      <c r="B19" s="39" t="s">
        <v>337</v>
      </c>
      <c r="C19" s="143"/>
      <c r="D19" s="43" t="s">
        <v>185</v>
      </c>
      <c r="E19" s="45">
        <v>1.85514</v>
      </c>
      <c r="F19" s="39">
        <v>0.13512399999999999</v>
      </c>
      <c r="G19" s="39">
        <v>0.40978500000000001</v>
      </c>
      <c r="H19" s="39">
        <v>0.540327</v>
      </c>
      <c r="I19" s="39">
        <v>8.4066000000000002E-2</v>
      </c>
      <c r="J19" s="39">
        <v>2.6446999999999998E-2</v>
      </c>
      <c r="K19" s="39">
        <v>53.275500000000001</v>
      </c>
      <c r="L19" s="39">
        <v>1.4395100000000001</v>
      </c>
      <c r="M19" s="39">
        <v>40.7196</v>
      </c>
      <c r="N19" s="39">
        <v>0.31476100000000001</v>
      </c>
      <c r="O19" s="39">
        <v>0.46707399999999999</v>
      </c>
      <c r="P19" s="39">
        <v>-1.0000000000000001E-5</v>
      </c>
      <c r="Q19" s="39">
        <v>99.267300000000006</v>
      </c>
      <c r="R19" s="39">
        <v>2.1842899999999998</v>
      </c>
      <c r="S19" s="39">
        <v>22.150500000000001</v>
      </c>
      <c r="T19" s="39">
        <v>2.38259</v>
      </c>
      <c r="U19" s="39">
        <v>4.0737199999999998</v>
      </c>
      <c r="V19" s="39">
        <v>18.501300000000001</v>
      </c>
      <c r="W19" s="39">
        <v>118.72</v>
      </c>
      <c r="X19" s="39">
        <v>0.41867900000000002</v>
      </c>
      <c r="Y19" s="39">
        <v>0.86856100000000003</v>
      </c>
      <c r="Z19" s="39">
        <v>0.96174700000000002</v>
      </c>
      <c r="AA19" s="39">
        <v>8.6511600000000008</v>
      </c>
      <c r="AB19" s="39">
        <v>2.8445999999999998</v>
      </c>
    </row>
    <row r="20" spans="1:28" s="39" customFormat="1">
      <c r="A20" s="39" t="s">
        <v>143</v>
      </c>
      <c r="B20" s="144" t="s">
        <v>338</v>
      </c>
      <c r="C20" s="143"/>
      <c r="D20" s="43" t="s">
        <v>185</v>
      </c>
      <c r="E20" s="45">
        <v>1.8051299999999999</v>
      </c>
      <c r="F20" s="39">
        <v>0.215951</v>
      </c>
      <c r="G20" s="39">
        <v>0.43367099999999997</v>
      </c>
      <c r="H20" s="39">
        <v>0.71410399999999996</v>
      </c>
      <c r="I20" s="39">
        <v>0.128666</v>
      </c>
      <c r="J20" s="39">
        <v>7.5683E-2</v>
      </c>
      <c r="K20" s="39">
        <v>53.265700000000002</v>
      </c>
      <c r="L20" s="39">
        <v>1.5048999999999999</v>
      </c>
      <c r="M20" s="39">
        <v>43.199300000000001</v>
      </c>
      <c r="N20" s="39">
        <v>0.328289</v>
      </c>
      <c r="O20" s="39">
        <v>0.52350300000000005</v>
      </c>
      <c r="P20" s="39">
        <v>3.9999999999999998E-6</v>
      </c>
      <c r="Q20" s="39">
        <v>102.19499999999999</v>
      </c>
      <c r="R20" s="39">
        <v>2.2275100000000001</v>
      </c>
      <c r="S20" s="39">
        <v>14.1204</v>
      </c>
      <c r="T20" s="39">
        <v>2.2692999999999999</v>
      </c>
      <c r="U20" s="39">
        <v>3.3346800000000001</v>
      </c>
      <c r="V20" s="39">
        <v>12.744199999999999</v>
      </c>
      <c r="W20" s="39">
        <v>41.234200000000001</v>
      </c>
      <c r="X20" s="39">
        <v>0.41877199999999998</v>
      </c>
      <c r="Y20" s="39">
        <v>0.85126500000000005</v>
      </c>
      <c r="Z20" s="39">
        <v>0.93362599999999996</v>
      </c>
      <c r="AA20" s="39">
        <v>8.0569500000000005</v>
      </c>
      <c r="AB20" s="39">
        <v>2.6438899999999999</v>
      </c>
    </row>
    <row r="21" spans="1:28" s="39" customFormat="1">
      <c r="A21" s="39" t="s">
        <v>144</v>
      </c>
      <c r="B21" s="144"/>
      <c r="C21" s="143"/>
      <c r="D21" s="43" t="s">
        <v>185</v>
      </c>
      <c r="E21" s="45">
        <v>1.71191</v>
      </c>
      <c r="F21" s="39">
        <v>0.13985300000000001</v>
      </c>
      <c r="G21" s="39">
        <v>0.41015299999999999</v>
      </c>
      <c r="H21" s="39">
        <v>0.70022600000000002</v>
      </c>
      <c r="I21" s="39">
        <v>0.13728699999999999</v>
      </c>
      <c r="J21" s="39">
        <v>5.4142999999999997E-2</v>
      </c>
      <c r="K21" s="39">
        <v>53.652200000000001</v>
      </c>
      <c r="L21" s="39">
        <v>1.4745699999999999</v>
      </c>
      <c r="M21" s="39">
        <v>42.1828</v>
      </c>
      <c r="N21" s="39">
        <v>0.31116500000000002</v>
      </c>
      <c r="O21" s="39">
        <v>0.53659400000000002</v>
      </c>
      <c r="P21" s="39">
        <v>3.9999999999999998E-6</v>
      </c>
      <c r="Q21" s="39">
        <v>101.31100000000001</v>
      </c>
      <c r="R21" s="39">
        <v>2.3420999999999998</v>
      </c>
      <c r="S21" s="39">
        <v>21.228200000000001</v>
      </c>
      <c r="T21" s="39">
        <v>2.3768699999999998</v>
      </c>
      <c r="U21" s="39">
        <v>3.4075500000000001</v>
      </c>
      <c r="V21" s="39">
        <v>11.3024</v>
      </c>
      <c r="W21" s="39">
        <v>58.9069</v>
      </c>
      <c r="X21" s="39">
        <v>0.41739199999999999</v>
      </c>
      <c r="Y21" s="39">
        <v>0.86104599999999998</v>
      </c>
      <c r="Z21" s="39">
        <v>0.943882</v>
      </c>
      <c r="AA21" s="39">
        <v>8.5363100000000003</v>
      </c>
      <c r="AB21" s="39">
        <v>2.61266</v>
      </c>
    </row>
    <row r="22" spans="1:28" s="39" customFormat="1">
      <c r="A22" s="39" t="s">
        <v>145</v>
      </c>
      <c r="B22" s="144" t="s">
        <v>339</v>
      </c>
      <c r="C22" s="143"/>
      <c r="D22" s="43" t="s">
        <v>185</v>
      </c>
      <c r="E22" s="45">
        <v>1.79477</v>
      </c>
      <c r="F22" s="39">
        <v>9.5655000000000004E-2</v>
      </c>
      <c r="G22" s="39">
        <v>0.400889</v>
      </c>
      <c r="H22" s="39">
        <v>0.59697</v>
      </c>
      <c r="I22" s="39">
        <v>0.14629900000000001</v>
      </c>
      <c r="J22" s="39">
        <v>1.1919999999999999E-3</v>
      </c>
      <c r="K22" s="39">
        <v>53.232500000000002</v>
      </c>
      <c r="L22" s="39">
        <v>1.4707699999999999</v>
      </c>
      <c r="M22" s="39">
        <v>40.469099999999997</v>
      </c>
      <c r="N22" s="39">
        <v>0.28543600000000002</v>
      </c>
      <c r="O22" s="39">
        <v>0.37636700000000001</v>
      </c>
      <c r="P22" s="39">
        <v>0</v>
      </c>
      <c r="Q22" s="39">
        <v>98.87</v>
      </c>
      <c r="R22" s="39">
        <v>2.25604</v>
      </c>
      <c r="S22" s="39">
        <v>29.959099999999999</v>
      </c>
      <c r="T22" s="39">
        <v>2.4537300000000002</v>
      </c>
      <c r="U22" s="39">
        <v>3.7836799999999999</v>
      </c>
      <c r="V22" s="39">
        <v>10.721500000000001</v>
      </c>
      <c r="W22" s="39">
        <v>2598.81</v>
      </c>
      <c r="X22" s="39">
        <v>0.41908699999999999</v>
      </c>
      <c r="Y22" s="39">
        <v>0.86017600000000005</v>
      </c>
      <c r="Z22" s="39">
        <v>0.96640999999999999</v>
      </c>
      <c r="AA22" s="39">
        <v>8.9361899999999999</v>
      </c>
      <c r="AB22" s="39">
        <v>3.2782900000000001</v>
      </c>
    </row>
    <row r="23" spans="1:28" s="39" customFormat="1">
      <c r="A23" s="39" t="s">
        <v>146</v>
      </c>
      <c r="B23" s="144"/>
      <c r="C23" s="143"/>
      <c r="D23" s="43" t="s">
        <v>185</v>
      </c>
      <c r="E23" s="45">
        <v>1.76488</v>
      </c>
      <c r="F23" s="39">
        <v>0.13653199999999999</v>
      </c>
      <c r="G23" s="39">
        <v>0.41273399999999999</v>
      </c>
      <c r="H23" s="39">
        <v>0.57986400000000005</v>
      </c>
      <c r="I23" s="39">
        <v>0.12362099999999999</v>
      </c>
      <c r="J23" s="39">
        <v>3.8491999999999998E-2</v>
      </c>
      <c r="K23" s="39">
        <v>53.488999999999997</v>
      </c>
      <c r="L23" s="39">
        <v>1.45583</v>
      </c>
      <c r="M23" s="39">
        <v>41.026499999999999</v>
      </c>
      <c r="N23" s="39">
        <v>0.298267</v>
      </c>
      <c r="O23" s="39">
        <v>0.467754</v>
      </c>
      <c r="P23" s="39">
        <v>0</v>
      </c>
      <c r="Q23" s="39">
        <v>99.793499999999995</v>
      </c>
      <c r="R23" s="39">
        <v>2.2781699999999998</v>
      </c>
      <c r="S23" s="39">
        <v>21.878399999999999</v>
      </c>
      <c r="T23" s="39">
        <v>2.3593700000000002</v>
      </c>
      <c r="U23" s="39">
        <v>3.94685</v>
      </c>
      <c r="V23" s="39">
        <v>12.6211</v>
      </c>
      <c r="W23" s="39">
        <v>82.387200000000007</v>
      </c>
      <c r="X23" s="39">
        <v>0.41807299999999997</v>
      </c>
      <c r="Y23" s="39">
        <v>0.86333800000000005</v>
      </c>
      <c r="Z23" s="39">
        <v>0.95812299999999995</v>
      </c>
      <c r="AA23" s="39">
        <v>9.0287600000000001</v>
      </c>
      <c r="AB23" s="39">
        <v>2.8328099999999998</v>
      </c>
    </row>
    <row r="24" spans="1:28" s="39" customFormat="1">
      <c r="A24" s="39" t="s">
        <v>147</v>
      </c>
      <c r="B24" s="144" t="s">
        <v>340</v>
      </c>
      <c r="C24" s="143"/>
      <c r="D24" s="43" t="s">
        <v>185</v>
      </c>
      <c r="E24" s="45">
        <v>1.7527299999999999</v>
      </c>
      <c r="F24" s="39">
        <v>0.13081200000000001</v>
      </c>
      <c r="G24" s="39">
        <v>0.41314299999999998</v>
      </c>
      <c r="H24" s="39">
        <v>0.47899700000000001</v>
      </c>
      <c r="I24" s="39">
        <v>0.14192099999999999</v>
      </c>
      <c r="J24" s="39">
        <v>0.109428</v>
      </c>
      <c r="K24" s="39">
        <v>52.944299999999998</v>
      </c>
      <c r="L24" s="39">
        <v>1.4875100000000001</v>
      </c>
      <c r="M24" s="39">
        <v>42.785600000000002</v>
      </c>
      <c r="N24" s="39">
        <v>0.31375199999999998</v>
      </c>
      <c r="O24" s="39">
        <v>0.54237100000000005</v>
      </c>
      <c r="P24" s="39">
        <v>0</v>
      </c>
      <c r="Q24" s="39">
        <v>101.101</v>
      </c>
      <c r="R24" s="39">
        <v>2.2817500000000002</v>
      </c>
      <c r="S24" s="39">
        <v>20.426200000000001</v>
      </c>
      <c r="T24" s="39">
        <v>2.3570899999999999</v>
      </c>
      <c r="U24" s="39">
        <v>4.5361399999999996</v>
      </c>
      <c r="V24" s="39">
        <v>10.975899999999999</v>
      </c>
      <c r="W24" s="39">
        <v>28.435300000000002</v>
      </c>
      <c r="X24" s="39">
        <v>0.42036099999999998</v>
      </c>
      <c r="Y24" s="39">
        <v>0.85626100000000005</v>
      </c>
      <c r="Z24" s="39">
        <v>0.93839700000000004</v>
      </c>
      <c r="AA24" s="39">
        <v>8.4330499999999997</v>
      </c>
      <c r="AB24" s="39">
        <v>2.5816699999999999</v>
      </c>
    </row>
    <row r="25" spans="1:28" s="39" customFormat="1">
      <c r="A25" s="39" t="s">
        <v>148</v>
      </c>
      <c r="B25" s="144"/>
      <c r="C25" s="143"/>
      <c r="D25" s="43" t="s">
        <v>185</v>
      </c>
      <c r="E25" s="45">
        <v>1.7732600000000001</v>
      </c>
      <c r="F25" s="39">
        <v>0.24990499999999999</v>
      </c>
      <c r="G25" s="39">
        <v>0.41362900000000002</v>
      </c>
      <c r="H25" s="39">
        <v>0.56499500000000002</v>
      </c>
      <c r="I25" s="39">
        <v>0.123124</v>
      </c>
      <c r="J25" s="39">
        <v>7.3351E-2</v>
      </c>
      <c r="K25" s="39">
        <v>52.674199999999999</v>
      </c>
      <c r="L25" s="39">
        <v>1.4886600000000001</v>
      </c>
      <c r="M25" s="39">
        <v>41.484200000000001</v>
      </c>
      <c r="N25" s="39">
        <v>0.39862199999999998</v>
      </c>
      <c r="O25" s="39">
        <v>0.91316699999999995</v>
      </c>
      <c r="P25" s="39">
        <v>0</v>
      </c>
      <c r="Q25" s="39">
        <v>100.157</v>
      </c>
      <c r="R25" s="39">
        <v>2.2547600000000001</v>
      </c>
      <c r="S25" s="39">
        <v>13.043900000000001</v>
      </c>
      <c r="T25" s="39">
        <v>2.3702000000000001</v>
      </c>
      <c r="U25" s="39">
        <v>3.9892300000000001</v>
      </c>
      <c r="V25" s="39">
        <v>12.7866</v>
      </c>
      <c r="W25" s="39">
        <v>43.355499999999999</v>
      </c>
      <c r="X25" s="39">
        <v>0.42127799999999999</v>
      </c>
      <c r="Y25" s="39">
        <v>0.85272599999999998</v>
      </c>
      <c r="Z25" s="39">
        <v>0.95302699999999996</v>
      </c>
      <c r="AA25" s="39">
        <v>7.3247900000000001</v>
      </c>
      <c r="AB25" s="39">
        <v>1.8498600000000001</v>
      </c>
    </row>
    <row r="26" spans="1:28" s="39" customFormat="1">
      <c r="A26" s="39" t="s">
        <v>149</v>
      </c>
      <c r="B26" s="144"/>
      <c r="C26" s="143"/>
      <c r="D26" s="43" t="s">
        <v>185</v>
      </c>
      <c r="E26" s="45">
        <v>1.7827299999999999</v>
      </c>
      <c r="F26" s="39">
        <v>0.12620500000000001</v>
      </c>
      <c r="G26" s="39">
        <v>0.42519899999999999</v>
      </c>
      <c r="H26" s="39">
        <v>0.64159699999999997</v>
      </c>
      <c r="I26" s="39">
        <v>0.137682</v>
      </c>
      <c r="J26" s="39">
        <v>4.0887E-2</v>
      </c>
      <c r="K26" s="39">
        <v>53.2164</v>
      </c>
      <c r="L26" s="39">
        <v>1.4782599999999999</v>
      </c>
      <c r="M26" s="39">
        <v>42.022100000000002</v>
      </c>
      <c r="N26" s="39">
        <v>0.305311</v>
      </c>
      <c r="O26" s="39">
        <v>0.44193300000000002</v>
      </c>
      <c r="P26" s="39">
        <v>0</v>
      </c>
      <c r="Q26" s="39">
        <v>100.61799999999999</v>
      </c>
      <c r="R26" s="39">
        <v>2.2512799999999999</v>
      </c>
      <c r="S26" s="39">
        <v>23.1082</v>
      </c>
      <c r="T26" s="39">
        <v>2.3069199999999999</v>
      </c>
      <c r="U26" s="39">
        <v>3.62202</v>
      </c>
      <c r="V26" s="39">
        <v>11.6807</v>
      </c>
      <c r="W26" s="39">
        <v>76.713700000000003</v>
      </c>
      <c r="X26" s="39">
        <v>0.41919899999999999</v>
      </c>
      <c r="Y26" s="39">
        <v>0.86011000000000004</v>
      </c>
      <c r="Z26" s="39">
        <v>0.94684000000000001</v>
      </c>
      <c r="AA26" s="39">
        <v>8.8790600000000008</v>
      </c>
      <c r="AB26" s="39">
        <v>2.9052799999999999</v>
      </c>
    </row>
    <row r="27" spans="1:28" s="39" customFormat="1">
      <c r="A27" s="39" t="s">
        <v>150</v>
      </c>
      <c r="B27" s="144" t="s">
        <v>341</v>
      </c>
      <c r="C27" s="143"/>
      <c r="D27" s="43" t="s">
        <v>185</v>
      </c>
      <c r="E27" s="45">
        <v>1.8657699999999999</v>
      </c>
      <c r="F27" s="39">
        <v>0.19301099999999999</v>
      </c>
      <c r="G27" s="39">
        <v>0.413719</v>
      </c>
      <c r="H27" s="39">
        <v>0.545601</v>
      </c>
      <c r="I27" s="39">
        <v>0.135209</v>
      </c>
      <c r="J27" s="39">
        <v>9.3714000000000006E-2</v>
      </c>
      <c r="K27" s="39">
        <v>52.9801</v>
      </c>
      <c r="L27" s="39">
        <v>1.4558899999999999</v>
      </c>
      <c r="M27" s="39">
        <v>41.875399999999999</v>
      </c>
      <c r="N27" s="39">
        <v>0.33912999999999999</v>
      </c>
      <c r="O27" s="39">
        <v>0.48052</v>
      </c>
      <c r="P27" s="39">
        <v>-1.0000000000000001E-5</v>
      </c>
      <c r="Q27" s="39">
        <v>100.378</v>
      </c>
      <c r="R27" s="39">
        <v>2.1871100000000001</v>
      </c>
      <c r="S27" s="39">
        <v>15.5769</v>
      </c>
      <c r="T27" s="39">
        <v>2.3399000000000001</v>
      </c>
      <c r="U27" s="39">
        <v>4.1134300000000001</v>
      </c>
      <c r="V27" s="39">
        <v>11.4734</v>
      </c>
      <c r="W27" s="39">
        <v>33.7744</v>
      </c>
      <c r="X27" s="39">
        <v>0.419875</v>
      </c>
      <c r="Y27" s="39">
        <v>0.86203399999999997</v>
      </c>
      <c r="Z27" s="39">
        <v>0.947268</v>
      </c>
      <c r="AA27" s="39">
        <v>8.0197599999999998</v>
      </c>
      <c r="AB27" s="39">
        <v>2.80192</v>
      </c>
    </row>
    <row r="28" spans="1:28" s="39" customFormat="1">
      <c r="A28" s="39" t="s">
        <v>151</v>
      </c>
      <c r="B28" s="144"/>
      <c r="C28" s="143"/>
      <c r="D28" s="43" t="s">
        <v>185</v>
      </c>
      <c r="E28" s="45">
        <v>1.8265199999999999</v>
      </c>
      <c r="F28" s="39">
        <v>0.24146899999999999</v>
      </c>
      <c r="G28" s="39">
        <v>0.41906300000000002</v>
      </c>
      <c r="H28" s="39">
        <v>0.56641300000000006</v>
      </c>
      <c r="I28" s="39">
        <v>0.12720600000000001</v>
      </c>
      <c r="J28" s="39">
        <v>0.13933100000000001</v>
      </c>
      <c r="K28" s="39">
        <v>53.031999999999996</v>
      </c>
      <c r="L28" s="39">
        <v>1.4611099999999999</v>
      </c>
      <c r="M28" s="39">
        <v>42.069200000000002</v>
      </c>
      <c r="N28" s="39">
        <v>0.33822799999999997</v>
      </c>
      <c r="O28" s="39">
        <v>0.71818400000000004</v>
      </c>
      <c r="P28" s="39">
        <v>3.9999999999999998E-6</v>
      </c>
      <c r="Q28" s="39">
        <v>100.93899999999999</v>
      </c>
      <c r="R28" s="39">
        <v>2.2034600000000002</v>
      </c>
      <c r="S28" s="39">
        <v>12.597200000000001</v>
      </c>
      <c r="T28" s="39">
        <v>2.33691</v>
      </c>
      <c r="U28" s="39">
        <v>4.0511600000000003</v>
      </c>
      <c r="V28" s="39">
        <v>12.543699999999999</v>
      </c>
      <c r="W28" s="39">
        <v>22.815200000000001</v>
      </c>
      <c r="X28" s="39">
        <v>0.419825</v>
      </c>
      <c r="Y28" s="39">
        <v>0.86247200000000002</v>
      </c>
      <c r="Z28" s="39">
        <v>0.94595399999999996</v>
      </c>
      <c r="AA28" s="39">
        <v>8.0291800000000002</v>
      </c>
      <c r="AB28" s="39">
        <v>2.1636299999999999</v>
      </c>
    </row>
    <row r="29" spans="1:28" s="39" customFormat="1">
      <c r="A29" s="39" t="s">
        <v>152</v>
      </c>
      <c r="B29" s="144"/>
      <c r="C29" s="143"/>
      <c r="D29" s="43" t="s">
        <v>185</v>
      </c>
      <c r="E29" s="45">
        <v>1.73583</v>
      </c>
      <c r="F29" s="39">
        <v>0.16617699999999999</v>
      </c>
      <c r="G29" s="39">
        <v>0.42111199999999999</v>
      </c>
      <c r="H29" s="39">
        <v>0.55678899999999998</v>
      </c>
      <c r="I29" s="39">
        <v>0.126856</v>
      </c>
      <c r="J29" s="39">
        <v>9.6089999999999995E-3</v>
      </c>
      <c r="K29" s="39">
        <v>53.084299999999999</v>
      </c>
      <c r="L29" s="39">
        <v>1.4755499999999999</v>
      </c>
      <c r="M29" s="39">
        <v>41.835299999999997</v>
      </c>
      <c r="N29" s="39">
        <v>0.25267699999999998</v>
      </c>
      <c r="O29" s="39">
        <v>0.60267099999999996</v>
      </c>
      <c r="P29" s="39">
        <v>7.9999999999999996E-6</v>
      </c>
      <c r="Q29" s="39">
        <v>100.267</v>
      </c>
      <c r="R29" s="39">
        <v>2.3195199999999998</v>
      </c>
      <c r="S29" s="39">
        <v>18.315999999999999</v>
      </c>
      <c r="T29" s="39">
        <v>2.31467</v>
      </c>
      <c r="U29" s="39">
        <v>4.0283699999999998</v>
      </c>
      <c r="V29" s="39">
        <v>12.452199999999999</v>
      </c>
      <c r="W29" s="39">
        <v>324.48599999999999</v>
      </c>
      <c r="X29" s="39">
        <v>0.41955199999999998</v>
      </c>
      <c r="Y29" s="39">
        <v>0.85867499999999997</v>
      </c>
      <c r="Z29" s="39">
        <v>0.94925700000000002</v>
      </c>
      <c r="AA29" s="39">
        <v>10.9672</v>
      </c>
      <c r="AB29" s="39">
        <v>2.4106100000000001</v>
      </c>
    </row>
    <row r="30" spans="1:28" s="39" customFormat="1">
      <c r="A30" s="39" t="s">
        <v>153</v>
      </c>
      <c r="B30" s="39" t="s">
        <v>342</v>
      </c>
      <c r="C30" s="143"/>
      <c r="D30" s="43" t="s">
        <v>185</v>
      </c>
      <c r="E30" s="45">
        <v>1.7886200000000001</v>
      </c>
      <c r="F30" s="39">
        <v>0.139571</v>
      </c>
      <c r="G30" s="39">
        <v>0.41603899999999999</v>
      </c>
      <c r="H30" s="39">
        <v>0.57945899999999995</v>
      </c>
      <c r="I30" s="39">
        <v>0.123878</v>
      </c>
      <c r="J30" s="39">
        <v>0.10807</v>
      </c>
      <c r="K30" s="39">
        <v>52.970799999999997</v>
      </c>
      <c r="L30" s="39">
        <v>1.48573</v>
      </c>
      <c r="M30" s="39">
        <v>42.788800000000002</v>
      </c>
      <c r="N30" s="39">
        <v>0.28227999999999998</v>
      </c>
      <c r="O30" s="39">
        <v>0.38042799999999999</v>
      </c>
      <c r="P30" s="39">
        <v>3.9999999999999998E-6</v>
      </c>
      <c r="Q30" s="39">
        <v>101.06399999999999</v>
      </c>
      <c r="R30" s="39">
        <v>2.23109</v>
      </c>
      <c r="S30" s="39">
        <v>20.034500000000001</v>
      </c>
      <c r="T30" s="39">
        <v>2.3503099999999999</v>
      </c>
      <c r="U30" s="39">
        <v>3.91093</v>
      </c>
      <c r="V30" s="39">
        <v>12.608700000000001</v>
      </c>
      <c r="W30" s="39">
        <v>28.674900000000001</v>
      </c>
      <c r="X30" s="39">
        <v>0.41980099999999998</v>
      </c>
      <c r="Y30" s="39">
        <v>0.85691600000000001</v>
      </c>
      <c r="Z30" s="39">
        <v>0.93809699999999996</v>
      </c>
      <c r="AA30" s="39">
        <v>9.6888000000000005</v>
      </c>
      <c r="AB30" s="39">
        <v>3.2769499999999998</v>
      </c>
    </row>
    <row r="31" spans="1:28" s="39" customFormat="1">
      <c r="A31" s="39" t="s">
        <v>154</v>
      </c>
      <c r="B31" s="39" t="s">
        <v>343</v>
      </c>
      <c r="C31" s="143"/>
      <c r="D31" s="43" t="s">
        <v>185</v>
      </c>
      <c r="E31" s="45">
        <v>1.82568</v>
      </c>
      <c r="F31" s="39">
        <v>0.18390599999999999</v>
      </c>
      <c r="G31" s="39">
        <v>0.40446799999999999</v>
      </c>
      <c r="H31" s="39">
        <v>0.633386</v>
      </c>
      <c r="I31" s="39">
        <v>0.109767</v>
      </c>
      <c r="J31" s="39">
        <v>7.3249999999999996E-2</v>
      </c>
      <c r="K31" s="39">
        <v>53.380600000000001</v>
      </c>
      <c r="L31" s="39">
        <v>1.46471</v>
      </c>
      <c r="M31" s="39">
        <v>40.682400000000001</v>
      </c>
      <c r="N31" s="39">
        <v>0.24130599999999999</v>
      </c>
      <c r="O31" s="39">
        <v>0.422373</v>
      </c>
      <c r="P31" s="39">
        <v>0</v>
      </c>
      <c r="Q31" s="39">
        <v>99.421899999999994</v>
      </c>
      <c r="R31" s="39">
        <v>2.2067000000000001</v>
      </c>
      <c r="S31" s="39">
        <v>15.8088</v>
      </c>
      <c r="T31" s="39">
        <v>2.42266</v>
      </c>
      <c r="U31" s="39">
        <v>3.6439599999999999</v>
      </c>
      <c r="V31" s="39">
        <v>14.183400000000001</v>
      </c>
      <c r="W31" s="39">
        <v>40.085500000000003</v>
      </c>
      <c r="X31" s="39">
        <v>0.41813299999999998</v>
      </c>
      <c r="Y31" s="39">
        <v>0.85963100000000003</v>
      </c>
      <c r="Z31" s="39">
        <v>0.96230599999999999</v>
      </c>
      <c r="AA31" s="39">
        <v>10.652100000000001</v>
      </c>
      <c r="AB31" s="39">
        <v>3.0115400000000001</v>
      </c>
    </row>
    <row r="32" spans="1:28" s="39" customFormat="1">
      <c r="A32" s="39" t="s">
        <v>155</v>
      </c>
      <c r="B32" s="39" t="s">
        <v>344</v>
      </c>
      <c r="C32" s="143"/>
      <c r="D32" s="43" t="s">
        <v>2</v>
      </c>
      <c r="E32" s="45">
        <v>1.7932600000000001</v>
      </c>
      <c r="F32" s="39">
        <v>0.14371800000000001</v>
      </c>
      <c r="G32" s="39">
        <v>0.414163</v>
      </c>
      <c r="H32" s="39">
        <v>0.50199199999999999</v>
      </c>
      <c r="I32" s="39">
        <v>0.12257999999999999</v>
      </c>
      <c r="J32" s="39">
        <v>4.9265000000000003E-2</v>
      </c>
      <c r="K32" s="39">
        <v>53.289299999999997</v>
      </c>
      <c r="L32" s="39">
        <v>1.49346</v>
      </c>
      <c r="M32" s="39">
        <v>43.335599999999999</v>
      </c>
      <c r="N32" s="39">
        <v>0.310695</v>
      </c>
      <c r="O32" s="39">
        <v>0.44446799999999997</v>
      </c>
      <c r="P32" s="39">
        <v>0</v>
      </c>
      <c r="Q32" s="39">
        <v>101.899</v>
      </c>
      <c r="R32" s="39">
        <v>2.2441900000000001</v>
      </c>
      <c r="S32" s="39">
        <v>20.047999999999998</v>
      </c>
      <c r="T32" s="39">
        <v>2.3526400000000001</v>
      </c>
      <c r="U32" s="39">
        <v>4.3179999999999996</v>
      </c>
      <c r="V32" s="39">
        <v>13.010999999999999</v>
      </c>
      <c r="W32" s="39">
        <v>62.444000000000003</v>
      </c>
      <c r="X32" s="39">
        <v>0.41865000000000002</v>
      </c>
      <c r="Y32" s="39">
        <v>0.85424900000000004</v>
      </c>
      <c r="Z32" s="39">
        <v>0.93172500000000003</v>
      </c>
      <c r="AA32" s="39">
        <v>8.7855600000000003</v>
      </c>
      <c r="AB32" s="39">
        <v>2.9866299999999999</v>
      </c>
    </row>
    <row r="33" spans="1:28" s="39" customFormat="1">
      <c r="A33" s="39" t="s">
        <v>156</v>
      </c>
      <c r="B33" s="39" t="s">
        <v>345</v>
      </c>
      <c r="C33" s="143"/>
      <c r="D33" s="43" t="s">
        <v>185</v>
      </c>
      <c r="E33" s="45">
        <v>1.72851</v>
      </c>
      <c r="F33" s="39">
        <v>0.117535</v>
      </c>
      <c r="G33" s="39">
        <v>0.42347200000000002</v>
      </c>
      <c r="H33" s="39">
        <v>0.66025999999999996</v>
      </c>
      <c r="I33" s="39">
        <v>0.13850199999999999</v>
      </c>
      <c r="J33" s="39">
        <v>5.6462999999999999E-2</v>
      </c>
      <c r="K33" s="39">
        <v>52.9375</v>
      </c>
      <c r="L33" s="39">
        <v>1.4026400000000001</v>
      </c>
      <c r="M33" s="39">
        <v>41.6188</v>
      </c>
      <c r="N33" s="39">
        <v>0.33160499999999998</v>
      </c>
      <c r="O33" s="39">
        <v>0.39372400000000002</v>
      </c>
      <c r="P33" s="39">
        <v>3.9999999999999998E-6</v>
      </c>
      <c r="Q33" s="39">
        <v>99.808899999999994</v>
      </c>
      <c r="R33" s="39">
        <v>2.31236</v>
      </c>
      <c r="S33" s="39">
        <v>24.938700000000001</v>
      </c>
      <c r="T33" s="39">
        <v>2.3162799999999999</v>
      </c>
      <c r="U33" s="39">
        <v>3.6177899999999998</v>
      </c>
      <c r="V33" s="39">
        <v>11.5246</v>
      </c>
      <c r="W33" s="39">
        <v>59.039099999999998</v>
      </c>
      <c r="X33" s="39">
        <v>0.42014800000000002</v>
      </c>
      <c r="Y33" s="39">
        <v>0.88267399999999996</v>
      </c>
      <c r="Z33" s="39">
        <v>0.95206000000000002</v>
      </c>
      <c r="AA33" s="39">
        <v>7.8541400000000001</v>
      </c>
      <c r="AB33" s="39">
        <v>3.27034</v>
      </c>
    </row>
    <row r="34" spans="1:28" s="39" customFormat="1">
      <c r="A34" s="39" t="s">
        <v>157</v>
      </c>
      <c r="B34" s="39" t="s">
        <v>346</v>
      </c>
      <c r="C34" s="143"/>
      <c r="D34" s="43" t="s">
        <v>185</v>
      </c>
      <c r="E34" s="45">
        <v>1.6543399999999999</v>
      </c>
      <c r="F34" s="39">
        <v>0.157442</v>
      </c>
      <c r="G34" s="39">
        <v>0.40175</v>
      </c>
      <c r="H34" s="39">
        <v>0.65652500000000003</v>
      </c>
      <c r="I34" s="39">
        <v>0.13881199999999999</v>
      </c>
      <c r="J34" s="39">
        <v>9.7227999999999995E-2</v>
      </c>
      <c r="K34" s="39">
        <v>52.444899999999997</v>
      </c>
      <c r="L34" s="39">
        <v>1.42363</v>
      </c>
      <c r="M34" s="39">
        <v>39.740299999999998</v>
      </c>
      <c r="N34" s="39">
        <v>0.77221899999999999</v>
      </c>
      <c r="O34" s="39">
        <v>0.37504399999999999</v>
      </c>
      <c r="P34" s="39">
        <v>0</v>
      </c>
      <c r="Q34" s="39">
        <v>97.862200000000001</v>
      </c>
      <c r="R34" s="39">
        <v>2.3829500000000001</v>
      </c>
      <c r="S34" s="39">
        <v>18.940000000000001</v>
      </c>
      <c r="T34" s="39">
        <v>2.42618</v>
      </c>
      <c r="U34" s="39">
        <v>3.58134</v>
      </c>
      <c r="V34" s="39">
        <v>11.1744</v>
      </c>
      <c r="W34" s="39">
        <v>32.173900000000003</v>
      </c>
      <c r="X34" s="39">
        <v>0.421545</v>
      </c>
      <c r="Y34" s="39">
        <v>0.87519100000000005</v>
      </c>
      <c r="Z34" s="39">
        <v>0.97350400000000004</v>
      </c>
      <c r="AA34" s="39">
        <v>4.8556499999999998</v>
      </c>
      <c r="AB34" s="39">
        <v>3.33805</v>
      </c>
    </row>
    <row r="35" spans="1:28" s="39" customFormat="1">
      <c r="A35" s="39" t="s">
        <v>158</v>
      </c>
      <c r="B35" s="39" t="s">
        <v>347</v>
      </c>
      <c r="C35" s="143"/>
      <c r="D35" s="43" t="s">
        <v>185</v>
      </c>
      <c r="E35" s="45">
        <v>1.75627</v>
      </c>
      <c r="F35" s="39">
        <v>0.124755</v>
      </c>
      <c r="G35" s="39">
        <v>0.68892900000000001</v>
      </c>
      <c r="H35" s="39">
        <v>0.84998899999999999</v>
      </c>
      <c r="I35" s="39">
        <v>0.12056600000000001</v>
      </c>
      <c r="J35" s="39">
        <v>0.12723799999999999</v>
      </c>
      <c r="K35" s="39">
        <v>52.831000000000003</v>
      </c>
      <c r="L35" s="39">
        <v>1.3893899999999999</v>
      </c>
      <c r="M35" s="39">
        <v>40.6389</v>
      </c>
      <c r="N35" s="39">
        <v>1.1721699999999999</v>
      </c>
      <c r="O35" s="39">
        <v>0.324187</v>
      </c>
      <c r="P35" s="39">
        <v>-1.0000000000000001E-5</v>
      </c>
      <c r="Q35" s="39">
        <v>100.023</v>
      </c>
      <c r="R35" s="39">
        <v>2.27074</v>
      </c>
      <c r="S35" s="39">
        <v>23.071999999999999</v>
      </c>
      <c r="T35" s="39">
        <v>1.63256</v>
      </c>
      <c r="U35" s="39">
        <v>2.9672999999999998</v>
      </c>
      <c r="V35" s="39">
        <v>12.902699999999999</v>
      </c>
      <c r="W35" s="39">
        <v>24.2441</v>
      </c>
      <c r="X35" s="39">
        <v>0.42047699999999999</v>
      </c>
      <c r="Y35" s="39">
        <v>0.88687800000000006</v>
      </c>
      <c r="Z35" s="39">
        <v>0.96379599999999999</v>
      </c>
      <c r="AA35" s="39">
        <v>3.84775</v>
      </c>
      <c r="AB35" s="39">
        <v>3.6412599999999999</v>
      </c>
    </row>
    <row r="36" spans="1:28" s="39" customFormat="1">
      <c r="A36" s="39" t="s">
        <v>159</v>
      </c>
      <c r="B36" s="39" t="s">
        <v>348</v>
      </c>
      <c r="C36" s="143"/>
      <c r="D36" s="43" t="s">
        <v>2</v>
      </c>
      <c r="E36" s="45">
        <v>1.9112800000000001</v>
      </c>
      <c r="F36" s="39">
        <v>0.13697100000000001</v>
      </c>
      <c r="G36" s="39">
        <v>0.40992099999999998</v>
      </c>
      <c r="H36" s="39">
        <v>0.46373900000000001</v>
      </c>
      <c r="I36" s="39">
        <v>0.13276499999999999</v>
      </c>
      <c r="J36" s="39">
        <v>6.7243999999999998E-2</v>
      </c>
      <c r="K36" s="39">
        <v>53.074599999999997</v>
      </c>
      <c r="L36" s="39">
        <v>1.42726</v>
      </c>
      <c r="M36" s="39">
        <v>41.918500000000002</v>
      </c>
      <c r="N36" s="39">
        <v>0.38864900000000002</v>
      </c>
      <c r="O36" s="39">
        <v>0.37297999999999998</v>
      </c>
      <c r="P36" s="39">
        <v>3.9999999999999998E-6</v>
      </c>
      <c r="Q36" s="39">
        <v>100.304</v>
      </c>
      <c r="R36" s="39">
        <v>2.1302699999999999</v>
      </c>
      <c r="S36" s="39">
        <v>21.960799999999999</v>
      </c>
      <c r="T36" s="39">
        <v>2.3684500000000002</v>
      </c>
      <c r="U36" s="39">
        <v>4.6845499999999998</v>
      </c>
      <c r="V36" s="39">
        <v>11.663</v>
      </c>
      <c r="W36" s="39">
        <v>46.915500000000002</v>
      </c>
      <c r="X36" s="39">
        <v>0.419159</v>
      </c>
      <c r="Y36" s="39">
        <v>0.87350099999999997</v>
      </c>
      <c r="Z36" s="39">
        <v>0.94771700000000003</v>
      </c>
      <c r="AA36" s="39">
        <v>7.3260800000000001</v>
      </c>
      <c r="AB36" s="39">
        <v>3.3717800000000002</v>
      </c>
    </row>
    <row r="37" spans="1:28" s="39" customFormat="1">
      <c r="A37" s="39" t="s">
        <v>160</v>
      </c>
      <c r="B37" s="39" t="s">
        <v>349</v>
      </c>
      <c r="C37" s="143"/>
      <c r="D37" s="43" t="s">
        <v>2</v>
      </c>
      <c r="E37" s="45">
        <v>1.73695</v>
      </c>
      <c r="F37" s="39">
        <v>0.146593</v>
      </c>
      <c r="G37" s="39">
        <v>0.40187099999999998</v>
      </c>
      <c r="H37" s="39">
        <v>0.51587300000000003</v>
      </c>
      <c r="I37" s="39">
        <v>0.111083</v>
      </c>
      <c r="J37" s="39">
        <v>6.8377999999999994E-2</v>
      </c>
      <c r="K37" s="39">
        <v>52.775599999999997</v>
      </c>
      <c r="L37" s="39">
        <v>1.46038</v>
      </c>
      <c r="M37" s="39">
        <v>41.431100000000001</v>
      </c>
      <c r="N37" s="39">
        <v>0.36268699999999998</v>
      </c>
      <c r="O37" s="39">
        <v>0.426487</v>
      </c>
      <c r="P37" s="39">
        <v>0</v>
      </c>
      <c r="Q37" s="39">
        <v>99.436999999999998</v>
      </c>
      <c r="R37" s="39">
        <v>2.3149299999999999</v>
      </c>
      <c r="S37" s="39">
        <v>18.967500000000001</v>
      </c>
      <c r="T37" s="39">
        <v>2.42367</v>
      </c>
      <c r="U37" s="39">
        <v>4.1850899999999998</v>
      </c>
      <c r="V37" s="39">
        <v>13.8619</v>
      </c>
      <c r="W37" s="39">
        <v>47.0548</v>
      </c>
      <c r="X37" s="39">
        <v>0.42013</v>
      </c>
      <c r="Y37" s="39">
        <v>0.86175500000000005</v>
      </c>
      <c r="Z37" s="39">
        <v>0.95235099999999995</v>
      </c>
      <c r="AA37" s="39">
        <v>7.6914899999999999</v>
      </c>
      <c r="AB37" s="39">
        <v>3.0259900000000002</v>
      </c>
    </row>
    <row r="38" spans="1:28" s="39" customFormat="1">
      <c r="A38" s="39" t="s">
        <v>161</v>
      </c>
      <c r="B38" s="144" t="s">
        <v>350</v>
      </c>
      <c r="C38" s="143"/>
      <c r="D38" s="43" t="s">
        <v>2</v>
      </c>
      <c r="E38" s="45">
        <v>1.83667</v>
      </c>
      <c r="F38" s="39">
        <v>0.163047</v>
      </c>
      <c r="G38" s="39">
        <v>0.41214899999999999</v>
      </c>
      <c r="H38" s="39">
        <v>0.50032600000000005</v>
      </c>
      <c r="I38" s="39">
        <v>0.11947099999999999</v>
      </c>
      <c r="J38" s="39">
        <v>7.0758000000000001E-2</v>
      </c>
      <c r="K38" s="39">
        <v>52.838999999999999</v>
      </c>
      <c r="L38" s="39">
        <v>1.43611</v>
      </c>
      <c r="M38" s="39">
        <v>40.397100000000002</v>
      </c>
      <c r="N38" s="39">
        <v>0.39936500000000003</v>
      </c>
      <c r="O38" s="39">
        <v>0.36641699999999999</v>
      </c>
      <c r="P38" s="39">
        <v>0</v>
      </c>
      <c r="Q38" s="39">
        <v>98.540499999999994</v>
      </c>
      <c r="R38" s="39">
        <v>2.1932100000000001</v>
      </c>
      <c r="S38" s="39">
        <v>17.124600000000001</v>
      </c>
      <c r="T38" s="39">
        <v>2.37154</v>
      </c>
      <c r="U38" s="39">
        <v>4.3882399999999997</v>
      </c>
      <c r="V38" s="39">
        <v>13.1043</v>
      </c>
      <c r="W38" s="39">
        <v>44.938899999999997</v>
      </c>
      <c r="X38" s="39">
        <v>0.41969000000000001</v>
      </c>
      <c r="Y38" s="39">
        <v>0.870888</v>
      </c>
      <c r="Z38" s="39">
        <v>0.96418300000000001</v>
      </c>
      <c r="AA38" s="39">
        <v>7.1664700000000003</v>
      </c>
      <c r="AB38" s="39">
        <v>3.32904</v>
      </c>
    </row>
    <row r="39" spans="1:28" s="39" customFormat="1">
      <c r="A39" s="39" t="s">
        <v>162</v>
      </c>
      <c r="B39" s="144"/>
      <c r="C39" s="143"/>
      <c r="D39" s="43" t="s">
        <v>2</v>
      </c>
      <c r="E39" s="45">
        <v>1.78894</v>
      </c>
      <c r="F39" s="39">
        <v>0.12418899999999999</v>
      </c>
      <c r="G39" s="39">
        <v>0.40754200000000002</v>
      </c>
      <c r="H39" s="39">
        <v>0.49050300000000002</v>
      </c>
      <c r="I39" s="39">
        <v>0.13353799999999999</v>
      </c>
      <c r="J39" s="39">
        <v>3.1171999999999998E-2</v>
      </c>
      <c r="K39" s="39">
        <v>52.712400000000002</v>
      </c>
      <c r="L39" s="39">
        <v>1.5010699999999999</v>
      </c>
      <c r="M39" s="39">
        <v>42.733199999999997</v>
      </c>
      <c r="N39" s="39">
        <v>0.24791299999999999</v>
      </c>
      <c r="O39" s="39">
        <v>0.462864</v>
      </c>
      <c r="P39" s="39">
        <v>0</v>
      </c>
      <c r="Q39" s="39">
        <v>100.633</v>
      </c>
      <c r="R39" s="39">
        <v>2.2446100000000002</v>
      </c>
      <c r="S39" s="39">
        <v>22.711200000000002</v>
      </c>
      <c r="T39" s="39">
        <v>2.3499099999999999</v>
      </c>
      <c r="U39" s="39">
        <v>4.3765900000000002</v>
      </c>
      <c r="V39" s="39">
        <v>11.710100000000001</v>
      </c>
      <c r="W39" s="39">
        <v>100.645</v>
      </c>
      <c r="X39" s="39">
        <v>0.42067500000000002</v>
      </c>
      <c r="Y39" s="39">
        <v>0.85228400000000004</v>
      </c>
      <c r="Z39" s="39">
        <v>0.93740199999999996</v>
      </c>
      <c r="AA39" s="39">
        <v>10.31</v>
      </c>
      <c r="AB39" s="39">
        <v>2.8804099999999999</v>
      </c>
    </row>
    <row r="40" spans="1:28" s="39" customFormat="1">
      <c r="A40" s="39" t="s">
        <v>163</v>
      </c>
      <c r="B40" s="144"/>
      <c r="C40" s="143"/>
      <c r="D40" s="43" t="s">
        <v>2</v>
      </c>
      <c r="E40" s="45">
        <v>1.7738700000000001</v>
      </c>
      <c r="F40" s="39">
        <v>0.131718</v>
      </c>
      <c r="G40" s="39">
        <v>0.39257700000000001</v>
      </c>
      <c r="H40" s="39">
        <v>0.44387399999999999</v>
      </c>
      <c r="I40" s="39">
        <v>0.14963899999999999</v>
      </c>
      <c r="J40" s="39">
        <v>0.133271</v>
      </c>
      <c r="K40" s="39">
        <v>52.896900000000002</v>
      </c>
      <c r="L40" s="39">
        <v>1.4332400000000001</v>
      </c>
      <c r="M40" s="39">
        <v>41.675600000000003</v>
      </c>
      <c r="N40" s="39">
        <v>0.25319199999999997</v>
      </c>
      <c r="O40" s="39">
        <v>0.40448699999999999</v>
      </c>
      <c r="P40" s="39">
        <v>3.9999999999999998E-6</v>
      </c>
      <c r="Q40" s="39">
        <v>99.688400000000001</v>
      </c>
      <c r="R40" s="39">
        <v>2.2494299999999998</v>
      </c>
      <c r="S40" s="39">
        <v>21.679200000000002</v>
      </c>
      <c r="T40" s="39">
        <v>2.48177</v>
      </c>
      <c r="U40" s="39">
        <v>4.8053800000000004</v>
      </c>
      <c r="V40" s="39">
        <v>10.705500000000001</v>
      </c>
      <c r="W40" s="39">
        <v>23.709800000000001</v>
      </c>
      <c r="X40" s="39">
        <v>0.41968899999999998</v>
      </c>
      <c r="Y40" s="39">
        <v>0.87146800000000002</v>
      </c>
      <c r="Z40" s="39">
        <v>0.94872100000000004</v>
      </c>
      <c r="AA40" s="39">
        <v>9.7556100000000008</v>
      </c>
      <c r="AB40" s="39">
        <v>3.1621000000000001</v>
      </c>
    </row>
    <row r="41" spans="1:28" s="39" customFormat="1">
      <c r="A41" s="39" t="s">
        <v>164</v>
      </c>
      <c r="B41" s="39" t="s">
        <v>351</v>
      </c>
      <c r="C41" s="143"/>
      <c r="D41" s="43" t="s">
        <v>185</v>
      </c>
      <c r="E41" s="45">
        <v>1.821</v>
      </c>
      <c r="F41" s="39">
        <v>0.14005500000000001</v>
      </c>
      <c r="G41" s="39">
        <v>0.40748099999999998</v>
      </c>
      <c r="H41" s="39">
        <v>0.76192099999999996</v>
      </c>
      <c r="I41" s="39">
        <v>0.14498</v>
      </c>
      <c r="J41" s="39">
        <v>0.108069</v>
      </c>
      <c r="K41" s="39">
        <v>53.183999999999997</v>
      </c>
      <c r="L41" s="39">
        <v>1.43984</v>
      </c>
      <c r="M41" s="39">
        <v>41.394799999999996</v>
      </c>
      <c r="N41" s="39">
        <v>0.273364</v>
      </c>
      <c r="O41" s="39">
        <v>0.36821399999999999</v>
      </c>
      <c r="P41" s="39">
        <v>0</v>
      </c>
      <c r="Q41" s="39">
        <v>100.044</v>
      </c>
      <c r="R41" s="39">
        <v>2.2132999999999998</v>
      </c>
      <c r="S41" s="39">
        <v>20.3002</v>
      </c>
      <c r="T41" s="39">
        <v>2.3765900000000002</v>
      </c>
      <c r="U41" s="39">
        <v>3.1776499999999999</v>
      </c>
      <c r="V41" s="39">
        <v>10.5329</v>
      </c>
      <c r="W41" s="39">
        <v>29.819600000000001</v>
      </c>
      <c r="X41" s="39">
        <v>0.41874299999999998</v>
      </c>
      <c r="Y41" s="39">
        <v>0.87109700000000001</v>
      </c>
      <c r="Z41" s="39">
        <v>0.95338199999999995</v>
      </c>
      <c r="AA41" s="39">
        <v>9.7359000000000009</v>
      </c>
      <c r="AB41" s="39">
        <v>3.3885000000000001</v>
      </c>
    </row>
    <row r="42" spans="1:28" s="39" customFormat="1">
      <c r="A42" s="39" t="s">
        <v>165</v>
      </c>
      <c r="B42" s="39" t="s">
        <v>352</v>
      </c>
      <c r="C42" s="143"/>
      <c r="D42" s="43" t="s">
        <v>185</v>
      </c>
      <c r="E42" s="45">
        <v>1.8121100000000001</v>
      </c>
      <c r="F42" s="39">
        <v>0.18365999999999999</v>
      </c>
      <c r="G42" s="39">
        <v>0.43199100000000001</v>
      </c>
      <c r="H42" s="39">
        <v>0.69838</v>
      </c>
      <c r="I42" s="39">
        <v>0.142541</v>
      </c>
      <c r="J42" s="39">
        <v>0.105587</v>
      </c>
      <c r="K42" s="39">
        <v>53.0304</v>
      </c>
      <c r="L42" s="39">
        <v>1.47184</v>
      </c>
      <c r="M42" s="39">
        <v>41.302500000000002</v>
      </c>
      <c r="N42" s="39">
        <v>0.36003099999999999</v>
      </c>
      <c r="O42" s="39">
        <v>0.537856</v>
      </c>
      <c r="P42" s="39">
        <v>3.9999999999999998E-6</v>
      </c>
      <c r="Q42" s="39">
        <v>100.077</v>
      </c>
      <c r="R42" s="39">
        <v>2.2216900000000002</v>
      </c>
      <c r="S42" s="39">
        <v>15.9428</v>
      </c>
      <c r="T42" s="39">
        <v>2.2673100000000002</v>
      </c>
      <c r="U42" s="39">
        <v>3.3673199999999999</v>
      </c>
      <c r="V42" s="39">
        <v>11.077999999999999</v>
      </c>
      <c r="W42" s="39">
        <v>29.769300000000001</v>
      </c>
      <c r="X42" s="39">
        <v>0.41918</v>
      </c>
      <c r="Y42" s="39">
        <v>0.859537</v>
      </c>
      <c r="Z42" s="39">
        <v>0.95461600000000002</v>
      </c>
      <c r="AA42" s="39">
        <v>7.7437699999999996</v>
      </c>
      <c r="AB42" s="39">
        <v>2.5988799999999999</v>
      </c>
    </row>
    <row r="43" spans="1:28" s="39" customFormat="1">
      <c r="A43" s="39" t="s">
        <v>166</v>
      </c>
      <c r="B43" s="39" t="s">
        <v>353</v>
      </c>
      <c r="C43" s="143"/>
      <c r="D43" s="43" t="s">
        <v>185</v>
      </c>
      <c r="E43" s="45">
        <v>1.8023199999999999</v>
      </c>
      <c r="F43" s="39">
        <v>0.14444499999999999</v>
      </c>
      <c r="G43" s="39">
        <v>0.42183500000000002</v>
      </c>
      <c r="H43" s="39">
        <v>0.67753600000000003</v>
      </c>
      <c r="I43" s="39">
        <v>0.104577</v>
      </c>
      <c r="J43" s="39">
        <v>3.8400999999999998E-2</v>
      </c>
      <c r="K43" s="39">
        <v>52.709400000000002</v>
      </c>
      <c r="L43" s="39">
        <v>1.4697</v>
      </c>
      <c r="M43" s="39">
        <v>40.8752</v>
      </c>
      <c r="N43" s="39">
        <v>0.26791599999999999</v>
      </c>
      <c r="O43" s="39">
        <v>0.498081</v>
      </c>
      <c r="P43" s="39">
        <v>0</v>
      </c>
      <c r="Q43" s="39">
        <v>99.009399999999999</v>
      </c>
      <c r="R43" s="39">
        <v>2.2581799999999999</v>
      </c>
      <c r="S43" s="39">
        <v>18.895399999999999</v>
      </c>
      <c r="T43" s="39">
        <v>2.2939600000000002</v>
      </c>
      <c r="U43" s="39">
        <v>3.5165700000000002</v>
      </c>
      <c r="V43" s="39">
        <v>14.975099999999999</v>
      </c>
      <c r="W43" s="39">
        <v>80.0702</v>
      </c>
      <c r="X43" s="39">
        <v>0.42063299999999998</v>
      </c>
      <c r="Y43" s="39">
        <v>0.85913799999999996</v>
      </c>
      <c r="Z43" s="39">
        <v>0.95847700000000002</v>
      </c>
      <c r="AA43" s="39">
        <v>9.8826699999999992</v>
      </c>
      <c r="AB43" s="39">
        <v>2.6988500000000002</v>
      </c>
    </row>
    <row r="44" spans="1:28" s="39" customFormat="1">
      <c r="A44" s="39" t="s">
        <v>167</v>
      </c>
      <c r="B44" s="39" t="s">
        <v>354</v>
      </c>
      <c r="C44" s="143"/>
      <c r="D44" s="43" t="s">
        <v>185</v>
      </c>
      <c r="E44" s="45">
        <v>1.78853</v>
      </c>
      <c r="F44" s="39">
        <v>0.141044</v>
      </c>
      <c r="G44" s="39">
        <v>0.41571200000000003</v>
      </c>
      <c r="H44" s="39">
        <v>0.64115100000000003</v>
      </c>
      <c r="I44" s="39">
        <v>0.157502</v>
      </c>
      <c r="J44" s="39">
        <v>7.5578000000000006E-2</v>
      </c>
      <c r="K44" s="39">
        <v>53.2273</v>
      </c>
      <c r="L44" s="39">
        <v>1.4654799999999999</v>
      </c>
      <c r="M44" s="39">
        <v>41.291499999999999</v>
      </c>
      <c r="N44" s="39">
        <v>0.282634</v>
      </c>
      <c r="O44" s="39">
        <v>0.44081599999999999</v>
      </c>
      <c r="P44" s="39">
        <v>0</v>
      </c>
      <c r="Q44" s="39">
        <v>99.927300000000002</v>
      </c>
      <c r="R44" s="39">
        <v>2.2408299999999999</v>
      </c>
      <c r="S44" s="39">
        <v>20.6647</v>
      </c>
      <c r="T44" s="39">
        <v>2.3375400000000002</v>
      </c>
      <c r="U44" s="39">
        <v>3.6391300000000002</v>
      </c>
      <c r="V44" s="39">
        <v>10.0753</v>
      </c>
      <c r="W44" s="39">
        <v>42.272599999999997</v>
      </c>
      <c r="X44" s="39">
        <v>0.41850799999999999</v>
      </c>
      <c r="Y44" s="39">
        <v>0.86181799999999997</v>
      </c>
      <c r="Z44" s="39">
        <v>0.95395600000000003</v>
      </c>
      <c r="AA44" s="39">
        <v>9.1314100000000007</v>
      </c>
      <c r="AB44" s="39">
        <v>2.9681199999999999</v>
      </c>
    </row>
    <row r="45" spans="1:28" s="39" customFormat="1">
      <c r="A45" s="39" t="s">
        <v>168</v>
      </c>
      <c r="B45" s="39" t="s">
        <v>355</v>
      </c>
      <c r="C45" s="143"/>
      <c r="D45" s="43" t="s">
        <v>2</v>
      </c>
      <c r="E45" s="45">
        <v>1.75966</v>
      </c>
      <c r="F45" s="39">
        <v>0.18490500000000001</v>
      </c>
      <c r="G45" s="39">
        <v>0.40451199999999998</v>
      </c>
      <c r="H45" s="39">
        <v>0.934141</v>
      </c>
      <c r="I45" s="39">
        <v>0.126605</v>
      </c>
      <c r="J45" s="39">
        <v>7.9175999999999996E-2</v>
      </c>
      <c r="K45" s="39">
        <v>52.755600000000001</v>
      </c>
      <c r="L45" s="39">
        <v>1.4430099999999999</v>
      </c>
      <c r="M45" s="39">
        <v>41.5212</v>
      </c>
      <c r="N45" s="39">
        <v>0.243393</v>
      </c>
      <c r="O45" s="39">
        <v>0.444054</v>
      </c>
      <c r="P45" s="39">
        <v>0</v>
      </c>
      <c r="Q45" s="39">
        <v>99.896299999999997</v>
      </c>
      <c r="R45" s="39">
        <v>2.27277</v>
      </c>
      <c r="S45" s="39">
        <v>15.5359</v>
      </c>
      <c r="T45" s="39">
        <v>2.4026399999999999</v>
      </c>
      <c r="U45" s="39">
        <v>2.7667099999999998</v>
      </c>
      <c r="V45" s="39">
        <v>12.5715</v>
      </c>
      <c r="W45" s="39">
        <v>40.040799999999997</v>
      </c>
      <c r="X45" s="39">
        <v>0.42054200000000003</v>
      </c>
      <c r="Y45" s="39">
        <v>0.86960999999999999</v>
      </c>
      <c r="Z45" s="39">
        <v>0.95293600000000001</v>
      </c>
      <c r="AA45" s="39">
        <v>9.8547799999999999</v>
      </c>
      <c r="AB45" s="39">
        <v>2.95939</v>
      </c>
    </row>
    <row r="46" spans="1:28" s="39" customFormat="1">
      <c r="A46" s="39" t="s">
        <v>169</v>
      </c>
      <c r="B46" s="39" t="s">
        <v>356</v>
      </c>
      <c r="C46" s="143"/>
      <c r="D46" s="43" t="s">
        <v>185</v>
      </c>
      <c r="E46" s="45">
        <v>1.8074600000000001</v>
      </c>
      <c r="F46" s="39">
        <v>0.15598000000000001</v>
      </c>
      <c r="G46" s="39">
        <v>0.42489700000000002</v>
      </c>
      <c r="H46" s="39">
        <v>0.57885600000000004</v>
      </c>
      <c r="I46" s="39">
        <v>0.134023</v>
      </c>
      <c r="J46" s="39">
        <v>7.0774000000000004E-2</v>
      </c>
      <c r="K46" s="39">
        <v>52.729500000000002</v>
      </c>
      <c r="L46" s="39">
        <v>1.38249</v>
      </c>
      <c r="M46" s="39">
        <v>40.505200000000002</v>
      </c>
      <c r="N46" s="39">
        <v>0.31195400000000001</v>
      </c>
      <c r="O46" s="39">
        <v>0.42901099999999998</v>
      </c>
      <c r="P46" s="39">
        <v>0</v>
      </c>
      <c r="Q46" s="39">
        <v>98.530100000000004</v>
      </c>
      <c r="R46" s="39">
        <v>2.2025899999999998</v>
      </c>
      <c r="S46" s="39">
        <v>17.762</v>
      </c>
      <c r="T46" s="39">
        <v>2.2786400000000002</v>
      </c>
      <c r="U46" s="39">
        <v>3.9015399999999998</v>
      </c>
      <c r="V46" s="39">
        <v>11.6128</v>
      </c>
      <c r="W46" s="39">
        <v>45.090499999999999</v>
      </c>
      <c r="X46" s="39">
        <v>0.42059200000000002</v>
      </c>
      <c r="Y46" s="39">
        <v>0.88866000000000001</v>
      </c>
      <c r="Z46" s="39">
        <v>0.963978</v>
      </c>
      <c r="AA46" s="39">
        <v>8.4850499999999993</v>
      </c>
      <c r="AB46" s="39">
        <v>3.00169</v>
      </c>
    </row>
    <row r="47" spans="1:28" s="39" customFormat="1">
      <c r="A47" s="39" t="s">
        <v>170</v>
      </c>
      <c r="B47" s="39" t="s">
        <v>357</v>
      </c>
      <c r="C47" s="143"/>
      <c r="D47" s="43" t="s">
        <v>2</v>
      </c>
      <c r="E47" s="45">
        <v>1.7688900000000001</v>
      </c>
      <c r="F47" s="39">
        <v>0.190331</v>
      </c>
      <c r="G47" s="39">
        <v>0.403368</v>
      </c>
      <c r="H47" s="39">
        <v>0.45935100000000001</v>
      </c>
      <c r="I47" s="39">
        <v>0.145867</v>
      </c>
      <c r="J47" s="39">
        <v>8.5221000000000005E-2</v>
      </c>
      <c r="K47" s="39">
        <v>52.923499999999997</v>
      </c>
      <c r="L47" s="39">
        <v>1.4639</v>
      </c>
      <c r="M47" s="39">
        <v>41.853999999999999</v>
      </c>
      <c r="N47" s="39">
        <v>0.32126700000000002</v>
      </c>
      <c r="O47" s="39">
        <v>0.47672799999999999</v>
      </c>
      <c r="P47" s="39">
        <v>0</v>
      </c>
      <c r="Q47" s="39">
        <v>100.092</v>
      </c>
      <c r="R47" s="39">
        <v>2.2723599999999999</v>
      </c>
      <c r="S47" s="39">
        <v>14.7087</v>
      </c>
      <c r="T47" s="39">
        <v>2.37419</v>
      </c>
      <c r="U47" s="39">
        <v>4.7241900000000001</v>
      </c>
      <c r="V47" s="39">
        <v>10.7811</v>
      </c>
      <c r="W47" s="39">
        <v>38.107100000000003</v>
      </c>
      <c r="X47" s="39">
        <v>0.419985</v>
      </c>
      <c r="Y47" s="39">
        <v>0.861541</v>
      </c>
      <c r="Z47" s="39">
        <v>0.94845599999999997</v>
      </c>
      <c r="AA47" s="39">
        <v>8.4070599999999995</v>
      </c>
      <c r="AB47" s="39">
        <v>2.7445599999999999</v>
      </c>
    </row>
    <row r="48" spans="1:28" s="39" customFormat="1">
      <c r="A48" s="39" t="s">
        <v>171</v>
      </c>
      <c r="B48" s="39" t="s">
        <v>358</v>
      </c>
      <c r="C48" s="143"/>
      <c r="D48" s="43" t="s">
        <v>2</v>
      </c>
      <c r="E48" s="45">
        <v>1.79155</v>
      </c>
      <c r="F48" s="39">
        <v>0.16533900000000001</v>
      </c>
      <c r="G48" s="39">
        <v>0.40366200000000002</v>
      </c>
      <c r="H48" s="39">
        <v>0.47495599999999999</v>
      </c>
      <c r="I48" s="39">
        <v>0.141984</v>
      </c>
      <c r="J48" s="39">
        <v>4.3163E-2</v>
      </c>
      <c r="K48" s="39">
        <v>52.275500000000001</v>
      </c>
      <c r="L48" s="39">
        <v>1.5027699999999999</v>
      </c>
      <c r="M48" s="39">
        <v>41.199100000000001</v>
      </c>
      <c r="N48" s="39">
        <v>0.30554300000000001</v>
      </c>
      <c r="O48" s="39">
        <v>0.57631100000000002</v>
      </c>
      <c r="P48" s="39">
        <v>0</v>
      </c>
      <c r="Q48" s="39">
        <v>98.879900000000006</v>
      </c>
      <c r="R48" s="39">
        <v>2.2158699999999998</v>
      </c>
      <c r="S48" s="39">
        <v>17.312999999999999</v>
      </c>
      <c r="T48" s="39">
        <v>2.38958</v>
      </c>
      <c r="U48" s="39">
        <v>4.5567299999999999</v>
      </c>
      <c r="V48" s="39">
        <v>11.0517</v>
      </c>
      <c r="W48" s="39">
        <v>71.8322</v>
      </c>
      <c r="X48" s="39">
        <v>0.42233100000000001</v>
      </c>
      <c r="Y48" s="39">
        <v>0.84859399999999996</v>
      </c>
      <c r="Z48" s="39">
        <v>0.95517600000000003</v>
      </c>
      <c r="AA48" s="39">
        <v>8.7291500000000006</v>
      </c>
      <c r="AB48" s="39">
        <v>2.4845299999999999</v>
      </c>
    </row>
    <row r="49" spans="1:28" s="39" customFormat="1">
      <c r="A49" s="39" t="s">
        <v>172</v>
      </c>
      <c r="B49" s="144" t="s">
        <v>359</v>
      </c>
      <c r="C49" s="143"/>
      <c r="D49" s="43" t="s">
        <v>2</v>
      </c>
      <c r="E49" s="45">
        <v>1.6845000000000001</v>
      </c>
      <c r="F49" s="39">
        <v>8.5665000000000005E-2</v>
      </c>
      <c r="G49" s="39">
        <v>0.42049999999999998</v>
      </c>
      <c r="H49" s="39">
        <v>0.99482000000000004</v>
      </c>
      <c r="I49" s="39">
        <v>0.121652</v>
      </c>
      <c r="J49" s="39">
        <v>6.2240999999999998E-2</v>
      </c>
      <c r="K49" s="39">
        <v>52.385300000000001</v>
      </c>
      <c r="L49" s="39">
        <v>1.4255199999999999</v>
      </c>
      <c r="M49" s="39">
        <v>41.790700000000001</v>
      </c>
      <c r="N49" s="39">
        <v>0.23705100000000001</v>
      </c>
      <c r="O49" s="39">
        <v>0.34115200000000001</v>
      </c>
      <c r="P49" s="39">
        <v>0</v>
      </c>
      <c r="Q49" s="39">
        <v>99.549099999999996</v>
      </c>
      <c r="R49" s="39">
        <v>2.3632599999999999</v>
      </c>
      <c r="S49" s="39">
        <v>30.155200000000001</v>
      </c>
      <c r="T49" s="39">
        <v>2.2738700000000001</v>
      </c>
      <c r="U49" s="39">
        <v>2.6880799999999998</v>
      </c>
      <c r="V49" s="39">
        <v>12.450900000000001</v>
      </c>
      <c r="W49" s="39">
        <v>49.935699999999997</v>
      </c>
      <c r="X49" s="39">
        <v>0.421518</v>
      </c>
      <c r="Y49" s="39">
        <v>0.87392099999999995</v>
      </c>
      <c r="Z49" s="39">
        <v>0.94735199999999997</v>
      </c>
      <c r="AA49" s="39">
        <v>10.5671</v>
      </c>
      <c r="AB49" s="39">
        <v>3.54067</v>
      </c>
    </row>
    <row r="50" spans="1:28" s="39" customFormat="1">
      <c r="A50" s="39" t="s">
        <v>173</v>
      </c>
      <c r="B50" s="144"/>
      <c r="C50" s="143"/>
      <c r="D50" s="43" t="s">
        <v>2</v>
      </c>
      <c r="E50" s="45">
        <v>1.58657</v>
      </c>
      <c r="F50" s="39">
        <v>9.4293000000000002E-2</v>
      </c>
      <c r="G50" s="39">
        <v>0.41064499999999998</v>
      </c>
      <c r="H50" s="39">
        <v>1.11103</v>
      </c>
      <c r="I50" s="39">
        <v>7.8609999999999999E-2</v>
      </c>
      <c r="J50" s="39">
        <v>9.4597000000000001E-2</v>
      </c>
      <c r="K50" s="39">
        <v>52.362299999999998</v>
      </c>
      <c r="L50" s="39">
        <v>1.4373400000000001</v>
      </c>
      <c r="M50" s="39">
        <v>40.356299999999997</v>
      </c>
      <c r="N50" s="39">
        <v>0.20555499999999999</v>
      </c>
      <c r="O50" s="39">
        <v>0.35963099999999998</v>
      </c>
      <c r="P50" s="39">
        <v>0</v>
      </c>
      <c r="Q50" s="39">
        <v>98.096800000000002</v>
      </c>
      <c r="R50" s="39">
        <v>2.47715</v>
      </c>
      <c r="S50" s="39">
        <v>29.614899999999999</v>
      </c>
      <c r="T50" s="39">
        <v>2.3245499999999999</v>
      </c>
      <c r="U50" s="39">
        <v>2.4960399999999998</v>
      </c>
      <c r="V50" s="39">
        <v>20.136500000000002</v>
      </c>
      <c r="W50" s="39">
        <v>32.847000000000001</v>
      </c>
      <c r="X50" s="39">
        <v>0.42153499999999999</v>
      </c>
      <c r="Y50" s="39">
        <v>0.86849699999999996</v>
      </c>
      <c r="Z50" s="39">
        <v>0.96552199999999999</v>
      </c>
      <c r="AA50" s="39">
        <v>12.322100000000001</v>
      </c>
      <c r="AB50" s="39">
        <v>3.4077999999999999</v>
      </c>
    </row>
    <row r="51" spans="1:28" s="39" customFormat="1">
      <c r="A51" s="39" t="s">
        <v>174</v>
      </c>
      <c r="B51" s="146" t="s">
        <v>360</v>
      </c>
      <c r="C51" s="143"/>
      <c r="D51" s="43" t="s">
        <v>2</v>
      </c>
      <c r="E51" s="45">
        <v>1.88815</v>
      </c>
      <c r="F51" s="39">
        <v>0.105142</v>
      </c>
      <c r="G51" s="39">
        <v>0.39573799999999998</v>
      </c>
      <c r="H51" s="39">
        <v>0.53761199999999998</v>
      </c>
      <c r="I51" s="39">
        <v>0.10443</v>
      </c>
      <c r="J51" s="39">
        <v>0.124623</v>
      </c>
      <c r="K51" s="39">
        <v>51.571199999999997</v>
      </c>
      <c r="L51" s="39">
        <v>1.4852099999999999</v>
      </c>
      <c r="M51" s="39">
        <v>41.8444</v>
      </c>
      <c r="N51" s="39">
        <v>0.26749499999999998</v>
      </c>
      <c r="O51" s="39">
        <v>0.33563999999999999</v>
      </c>
      <c r="P51" s="39">
        <v>0</v>
      </c>
      <c r="Q51" s="39">
        <v>98.659599999999998</v>
      </c>
      <c r="R51" s="39">
        <v>2.14215</v>
      </c>
      <c r="S51" s="39">
        <v>25.203900000000001</v>
      </c>
      <c r="T51" s="39">
        <v>2.4425599999999998</v>
      </c>
      <c r="U51" s="39">
        <v>4.0821100000000001</v>
      </c>
      <c r="V51" s="39">
        <v>14.727</v>
      </c>
      <c r="W51" s="39">
        <v>25.3993</v>
      </c>
      <c r="X51" s="39">
        <v>0.42513000000000001</v>
      </c>
      <c r="Y51" s="39">
        <v>0.852352</v>
      </c>
      <c r="Z51" s="39">
        <v>0.94703000000000004</v>
      </c>
      <c r="AA51" s="39">
        <v>9.5009399999999999</v>
      </c>
      <c r="AB51" s="39">
        <v>3.5819899999999998</v>
      </c>
    </row>
    <row r="52" spans="1:28" s="39" customFormat="1">
      <c r="A52" s="39" t="s">
        <v>175</v>
      </c>
      <c r="B52" s="146"/>
      <c r="C52" s="143"/>
      <c r="D52" s="43" t="s">
        <v>2</v>
      </c>
      <c r="E52" s="45">
        <v>1.75831</v>
      </c>
      <c r="F52" s="39">
        <v>0.16422800000000001</v>
      </c>
      <c r="G52" s="39">
        <v>0.42220400000000002</v>
      </c>
      <c r="H52" s="39">
        <v>0.61045199999999999</v>
      </c>
      <c r="I52" s="39">
        <v>0.14272699999999999</v>
      </c>
      <c r="J52" s="39">
        <v>6.8267999999999995E-2</v>
      </c>
      <c r="K52" s="39">
        <v>52.675400000000003</v>
      </c>
      <c r="L52" s="39">
        <v>1.4231499999999999</v>
      </c>
      <c r="M52" s="39">
        <v>40.988</v>
      </c>
      <c r="N52" s="39">
        <v>0.447905</v>
      </c>
      <c r="O52" s="39">
        <v>0.41120600000000002</v>
      </c>
      <c r="P52" s="39">
        <v>3.9999999999999998E-6</v>
      </c>
      <c r="Q52" s="39">
        <v>99.111800000000002</v>
      </c>
      <c r="R52" s="39">
        <v>2.2762699999999998</v>
      </c>
      <c r="S52" s="39">
        <v>16.138999999999999</v>
      </c>
      <c r="T52" s="39">
        <v>2.2766500000000001</v>
      </c>
      <c r="U52" s="39">
        <v>3.6485799999999999</v>
      </c>
      <c r="V52" s="39">
        <v>10.9138</v>
      </c>
      <c r="W52" s="39">
        <v>47.328499999999998</v>
      </c>
      <c r="X52" s="39">
        <v>0.42053699999999999</v>
      </c>
      <c r="Y52" s="39">
        <v>0.87559100000000001</v>
      </c>
      <c r="Z52" s="39">
        <v>0.957951</v>
      </c>
      <c r="AA52" s="39">
        <v>6.9026699999999996</v>
      </c>
      <c r="AB52" s="39">
        <v>3.1168499999999999</v>
      </c>
    </row>
    <row r="53" spans="1:28" s="39" customFormat="1">
      <c r="A53" s="39" t="s">
        <v>176</v>
      </c>
      <c r="B53" s="146" t="s">
        <v>361</v>
      </c>
      <c r="C53" s="143"/>
      <c r="D53" s="43" t="s">
        <v>2</v>
      </c>
      <c r="E53" s="45">
        <v>1.8403700000000001</v>
      </c>
      <c r="F53" s="39">
        <v>0.137987</v>
      </c>
      <c r="G53" s="39">
        <v>0.40315299999999998</v>
      </c>
      <c r="H53" s="39">
        <v>0.49876500000000001</v>
      </c>
      <c r="I53" s="39">
        <v>0.10702299999999999</v>
      </c>
      <c r="J53" s="39">
        <v>4.0669999999999998E-2</v>
      </c>
      <c r="K53" s="39">
        <v>52.791499999999999</v>
      </c>
      <c r="L53" s="39">
        <v>1.45394</v>
      </c>
      <c r="M53" s="39">
        <v>40.851799999999997</v>
      </c>
      <c r="N53" s="39">
        <v>0.21861900000000001</v>
      </c>
      <c r="O53" s="39">
        <v>0.38884299999999999</v>
      </c>
      <c r="P53" s="39">
        <v>3.9999999999999998E-6</v>
      </c>
      <c r="Q53" s="39">
        <v>98.732600000000005</v>
      </c>
      <c r="R53" s="39">
        <v>2.1873300000000002</v>
      </c>
      <c r="S53" s="39">
        <v>20.255500000000001</v>
      </c>
      <c r="T53" s="39">
        <v>2.3858799999999998</v>
      </c>
      <c r="U53" s="39">
        <v>4.2541099999999998</v>
      </c>
      <c r="V53" s="39">
        <v>14.7499</v>
      </c>
      <c r="W53" s="39">
        <v>78.385599999999997</v>
      </c>
      <c r="X53" s="39">
        <v>0.41948400000000002</v>
      </c>
      <c r="Y53" s="39">
        <v>0.86221800000000004</v>
      </c>
      <c r="Z53" s="39">
        <v>0.95735199999999998</v>
      </c>
      <c r="AA53" s="39">
        <v>11.122</v>
      </c>
      <c r="AB53" s="39">
        <v>3.2605300000000002</v>
      </c>
    </row>
    <row r="54" spans="1:28" s="39" customFormat="1">
      <c r="A54" s="39" t="s">
        <v>177</v>
      </c>
      <c r="B54" s="146"/>
      <c r="C54" s="143"/>
      <c r="D54" s="43" t="s">
        <v>2</v>
      </c>
      <c r="E54" s="45">
        <v>1.84389</v>
      </c>
      <c r="F54" s="39">
        <v>0.17815900000000001</v>
      </c>
      <c r="G54" s="39">
        <v>0.41001100000000001</v>
      </c>
      <c r="H54" s="39">
        <v>0.42790400000000001</v>
      </c>
      <c r="I54" s="39">
        <v>0.13653299999999999</v>
      </c>
      <c r="J54" s="39">
        <v>7.8987000000000002E-2</v>
      </c>
      <c r="K54" s="39">
        <v>52.835999999999999</v>
      </c>
      <c r="L54" s="39">
        <v>1.4180600000000001</v>
      </c>
      <c r="M54" s="39">
        <v>41.339199999999998</v>
      </c>
      <c r="N54" s="39">
        <v>0.280806</v>
      </c>
      <c r="O54" s="39">
        <v>0.37963599999999997</v>
      </c>
      <c r="P54" s="39">
        <v>0</v>
      </c>
      <c r="Q54" s="39">
        <v>99.3292</v>
      </c>
      <c r="R54" s="39">
        <v>2.1985600000000001</v>
      </c>
      <c r="S54" s="39">
        <v>16.131499999999999</v>
      </c>
      <c r="T54" s="39">
        <v>2.3729100000000001</v>
      </c>
      <c r="U54" s="39">
        <v>4.9314400000000003</v>
      </c>
      <c r="V54" s="39">
        <v>11.6267</v>
      </c>
      <c r="W54" s="39">
        <v>40.3309</v>
      </c>
      <c r="X54" s="39">
        <v>0.41958699999999999</v>
      </c>
      <c r="Y54" s="39">
        <v>0.87602999999999998</v>
      </c>
      <c r="Z54" s="39">
        <v>0.95237700000000003</v>
      </c>
      <c r="AA54" s="39">
        <v>9.5756499999999996</v>
      </c>
      <c r="AB54" s="39">
        <v>3.3041800000000001</v>
      </c>
    </row>
    <row r="55" spans="1:28" s="39" customFormat="1">
      <c r="A55" s="39" t="s">
        <v>178</v>
      </c>
      <c r="B55" s="39" t="s">
        <v>362</v>
      </c>
      <c r="C55" s="143"/>
      <c r="D55" s="43" t="s">
        <v>2</v>
      </c>
      <c r="E55" s="45">
        <v>1.8835500000000001</v>
      </c>
      <c r="F55" s="39">
        <v>0.17007900000000001</v>
      </c>
      <c r="G55" s="39">
        <v>0.42437200000000003</v>
      </c>
      <c r="H55" s="39">
        <v>0.50956800000000002</v>
      </c>
      <c r="I55" s="39">
        <v>0.11317099999999999</v>
      </c>
      <c r="J55" s="39">
        <v>2.4028000000000001E-2</v>
      </c>
      <c r="K55" s="39">
        <v>52.5501</v>
      </c>
      <c r="L55" s="39">
        <v>1.4752099999999999</v>
      </c>
      <c r="M55" s="39">
        <v>42.129199999999997</v>
      </c>
      <c r="N55" s="39">
        <v>0.34276699999999999</v>
      </c>
      <c r="O55" s="39">
        <v>0.54045900000000002</v>
      </c>
      <c r="P55" s="39">
        <v>0</v>
      </c>
      <c r="Q55" s="39">
        <v>100.163</v>
      </c>
      <c r="R55" s="39">
        <v>2.1465800000000002</v>
      </c>
      <c r="S55" s="39">
        <v>18.669699999999999</v>
      </c>
      <c r="T55" s="39">
        <v>2.2963800000000001</v>
      </c>
      <c r="U55" s="39">
        <v>4.2771400000000002</v>
      </c>
      <c r="V55" s="39">
        <v>13.323499999999999</v>
      </c>
      <c r="W55" s="39">
        <v>134.024</v>
      </c>
      <c r="X55" s="39">
        <v>0.42164699999999999</v>
      </c>
      <c r="Y55" s="39">
        <v>0.85815399999999997</v>
      </c>
      <c r="Z55" s="39">
        <v>0.94466300000000003</v>
      </c>
      <c r="AA55" s="39">
        <v>7.73536</v>
      </c>
      <c r="AB55" s="39">
        <v>2.6038299999999999</v>
      </c>
    </row>
    <row r="56" spans="1:28" s="39" customFormat="1">
      <c r="A56" s="39" t="s">
        <v>179</v>
      </c>
      <c r="B56" s="39" t="s">
        <v>363</v>
      </c>
      <c r="C56" s="143"/>
      <c r="D56" s="43" t="s">
        <v>2</v>
      </c>
      <c r="E56" s="45">
        <v>1.8162799999999999</v>
      </c>
      <c r="F56" s="39">
        <v>0.12314899999999999</v>
      </c>
      <c r="G56" s="39">
        <v>0.39865699999999998</v>
      </c>
      <c r="H56" s="39">
        <v>0.47073599999999999</v>
      </c>
      <c r="I56" s="39">
        <v>0.15019299999999999</v>
      </c>
      <c r="J56" s="39">
        <v>0.16218199999999999</v>
      </c>
      <c r="K56" s="39">
        <v>53.1892</v>
      </c>
      <c r="L56" s="39">
        <v>1.4446399999999999</v>
      </c>
      <c r="M56" s="39">
        <v>41.511600000000001</v>
      </c>
      <c r="N56" s="39">
        <v>0.30289199999999999</v>
      </c>
      <c r="O56" s="39">
        <v>9.3175999999999995E-2</v>
      </c>
      <c r="P56" s="39">
        <v>3.9999999999999998E-6</v>
      </c>
      <c r="Q56" s="39">
        <v>99.662700000000001</v>
      </c>
      <c r="R56" s="39">
        <v>2.2217099999999999</v>
      </c>
      <c r="S56" s="39">
        <v>22.8142</v>
      </c>
      <c r="T56" s="39">
        <v>2.4437000000000002</v>
      </c>
      <c r="U56" s="39">
        <v>4.5340800000000003</v>
      </c>
      <c r="V56" s="39">
        <v>10.6814</v>
      </c>
      <c r="W56" s="39">
        <v>19.867000000000001</v>
      </c>
      <c r="X56" s="39">
        <v>0.41883399999999998</v>
      </c>
      <c r="Y56" s="39">
        <v>0.86750099999999997</v>
      </c>
      <c r="Z56" s="39">
        <v>0.95306999999999997</v>
      </c>
      <c r="AA56" s="39">
        <v>9.0161800000000003</v>
      </c>
      <c r="AB56" s="39">
        <v>9.7680399999999992</v>
      </c>
    </row>
    <row r="57" spans="1:28" s="76" customFormat="1">
      <c r="A57" s="76" t="s">
        <v>180</v>
      </c>
      <c r="B57" s="76" t="s">
        <v>364</v>
      </c>
      <c r="C57" s="143"/>
      <c r="D57" s="77" t="s">
        <v>2</v>
      </c>
      <c r="E57" s="78">
        <v>1.8684099999999999</v>
      </c>
      <c r="F57" s="76">
        <v>0.11111699999999999</v>
      </c>
      <c r="G57" s="76">
        <v>0.39355600000000002</v>
      </c>
      <c r="H57" s="76">
        <v>0.463806</v>
      </c>
      <c r="I57" s="76">
        <v>9.3451999999999993E-2</v>
      </c>
      <c r="J57" s="76">
        <v>0.15265899999999999</v>
      </c>
      <c r="K57" s="76">
        <v>53.252299999999998</v>
      </c>
      <c r="L57" s="76">
        <v>1.4593100000000001</v>
      </c>
      <c r="M57" s="76">
        <v>41.753100000000003</v>
      </c>
      <c r="N57" s="76">
        <v>0.20233300000000001</v>
      </c>
      <c r="O57" s="76">
        <v>0.28271800000000002</v>
      </c>
      <c r="P57" s="76">
        <v>1.1E-5</v>
      </c>
      <c r="Q57" s="76">
        <v>100.033</v>
      </c>
      <c r="R57" s="76">
        <v>2.1541399999999999</v>
      </c>
      <c r="S57" s="76">
        <v>25.5246</v>
      </c>
      <c r="T57" s="76">
        <v>2.4609200000000002</v>
      </c>
      <c r="U57" s="76">
        <v>4.6505799999999997</v>
      </c>
      <c r="V57" s="76">
        <v>16.7849</v>
      </c>
      <c r="W57" s="76">
        <v>20.826000000000001</v>
      </c>
      <c r="X57" s="76">
        <v>0.41864099999999999</v>
      </c>
      <c r="Y57" s="76">
        <v>0.86174899999999999</v>
      </c>
      <c r="Z57" s="76">
        <v>0.95010499999999998</v>
      </c>
      <c r="AA57" s="76">
        <v>12.1654</v>
      </c>
      <c r="AB57" s="76">
        <v>4.0860399999999997</v>
      </c>
    </row>
    <row r="58" spans="1:28" s="74" customFormat="1">
      <c r="A58" s="74" t="s">
        <v>69</v>
      </c>
      <c r="B58" s="74" t="s">
        <v>329</v>
      </c>
      <c r="C58" s="140" t="s">
        <v>183</v>
      </c>
      <c r="D58" s="47" t="s">
        <v>185</v>
      </c>
      <c r="E58" s="48">
        <v>1.8309800000000001</v>
      </c>
      <c r="F58" s="74">
        <v>0.28204299999999999</v>
      </c>
      <c r="G58" s="74">
        <v>0.47836899999999999</v>
      </c>
      <c r="H58" s="74">
        <v>1.0435700000000001</v>
      </c>
      <c r="I58" s="74">
        <v>0.15001700000000001</v>
      </c>
      <c r="J58" s="74">
        <v>8.3694000000000005E-2</v>
      </c>
      <c r="K58" s="74">
        <v>53.171399999999998</v>
      </c>
      <c r="L58" s="74">
        <v>1.4236599999999999</v>
      </c>
      <c r="M58" s="74">
        <v>40.991700000000002</v>
      </c>
      <c r="N58" s="74">
        <v>0.362954</v>
      </c>
      <c r="O58" s="74">
        <v>0.65363400000000005</v>
      </c>
      <c r="P58" s="74">
        <v>7.9999999999999996E-6</v>
      </c>
      <c r="Q58" s="74">
        <v>100.47199999999999</v>
      </c>
      <c r="R58" s="74">
        <v>2.1999599999999999</v>
      </c>
      <c r="S58" s="74">
        <v>11.0161</v>
      </c>
      <c r="T58" s="74">
        <v>2.1191599999999999</v>
      </c>
      <c r="U58" s="74">
        <v>2.57361</v>
      </c>
      <c r="V58" s="74">
        <v>10.494300000000001</v>
      </c>
      <c r="W58" s="74">
        <v>37.906599999999997</v>
      </c>
      <c r="X58" s="74">
        <v>0.41802800000000001</v>
      </c>
      <c r="Y58" s="74">
        <v>0.87122599999999994</v>
      </c>
      <c r="Z58" s="74">
        <v>0.95712799999999998</v>
      </c>
      <c r="AA58" s="74">
        <v>7.6019300000000003</v>
      </c>
      <c r="AB58" s="74">
        <v>2.2671299999999999</v>
      </c>
    </row>
    <row r="59" spans="1:28" s="34" customFormat="1">
      <c r="A59" s="34" t="s">
        <v>70</v>
      </c>
      <c r="B59" s="141" t="s">
        <v>328</v>
      </c>
      <c r="C59" s="140"/>
      <c r="D59" s="47" t="s">
        <v>2</v>
      </c>
      <c r="E59" s="48">
        <v>1.87246</v>
      </c>
      <c r="F59" s="34">
        <v>0.12601499999999999</v>
      </c>
      <c r="G59" s="34">
        <v>0.403088</v>
      </c>
      <c r="H59" s="34">
        <v>0.58869499999999997</v>
      </c>
      <c r="I59" s="34">
        <v>0.12257800000000001</v>
      </c>
      <c r="J59" s="34">
        <v>8.8624999999999995E-2</v>
      </c>
      <c r="K59" s="34">
        <v>53.788499999999999</v>
      </c>
      <c r="L59" s="34">
        <v>1.4821500000000001</v>
      </c>
      <c r="M59" s="34">
        <v>41.1877</v>
      </c>
      <c r="N59" s="34">
        <v>0.27948899999999999</v>
      </c>
      <c r="O59" s="34">
        <v>0.39061600000000002</v>
      </c>
      <c r="P59" s="34">
        <v>0</v>
      </c>
      <c r="Q59" s="34">
        <v>100.33</v>
      </c>
      <c r="R59" s="34">
        <v>2.15421</v>
      </c>
      <c r="S59" s="34">
        <v>23.493099999999998</v>
      </c>
      <c r="T59" s="34">
        <v>2.4171399999999998</v>
      </c>
      <c r="U59" s="34">
        <v>3.8281399999999999</v>
      </c>
      <c r="V59" s="34">
        <v>12.940300000000001</v>
      </c>
      <c r="W59" s="34">
        <v>35.4405</v>
      </c>
      <c r="X59" s="34">
        <v>0.41559499999999999</v>
      </c>
      <c r="Y59" s="34">
        <v>0.85440099999999997</v>
      </c>
      <c r="Z59" s="34">
        <v>0.954318</v>
      </c>
      <c r="AA59" s="34">
        <v>9.6460299999999997</v>
      </c>
      <c r="AB59" s="34">
        <v>3.1902499999999998</v>
      </c>
    </row>
    <row r="60" spans="1:28" s="34" customFormat="1">
      <c r="A60" s="34" t="s">
        <v>71</v>
      </c>
      <c r="B60" s="141"/>
      <c r="C60" s="140"/>
      <c r="D60" s="47" t="s">
        <v>2</v>
      </c>
      <c r="E60" s="48">
        <v>1.8432200000000001</v>
      </c>
      <c r="F60" s="34">
        <v>0.13129099999999999</v>
      </c>
      <c r="G60" s="34">
        <v>0.41254099999999999</v>
      </c>
      <c r="H60" s="34">
        <v>0.51978999999999997</v>
      </c>
      <c r="I60" s="34">
        <v>0.15714400000000001</v>
      </c>
      <c r="J60" s="34">
        <v>9.2152999999999999E-2</v>
      </c>
      <c r="K60" s="34">
        <v>53.674900000000001</v>
      </c>
      <c r="L60" s="34">
        <v>1.4962200000000001</v>
      </c>
      <c r="M60" s="34">
        <v>42.722700000000003</v>
      </c>
      <c r="N60" s="34">
        <v>0.34238499999999999</v>
      </c>
      <c r="O60" s="34">
        <v>0.50440700000000005</v>
      </c>
      <c r="P60" s="34">
        <v>0</v>
      </c>
      <c r="Q60" s="34">
        <v>101.89700000000001</v>
      </c>
      <c r="R60" s="34">
        <v>2.1883300000000001</v>
      </c>
      <c r="S60" s="34">
        <v>21.992799999999999</v>
      </c>
      <c r="T60" s="34">
        <v>2.35466</v>
      </c>
      <c r="U60" s="34">
        <v>4.2621599999999997</v>
      </c>
      <c r="V60" s="34">
        <v>9.9271899999999995</v>
      </c>
      <c r="W60" s="34">
        <v>35.127200000000002</v>
      </c>
      <c r="X60" s="34">
        <v>0.41644999999999999</v>
      </c>
      <c r="Y60" s="34">
        <v>0.85048800000000002</v>
      </c>
      <c r="Z60" s="34">
        <v>0.936751</v>
      </c>
      <c r="AA60" s="34">
        <v>8.0566600000000008</v>
      </c>
      <c r="AB60" s="34">
        <v>2.7210299999999998</v>
      </c>
    </row>
    <row r="61" spans="1:28" s="34" customFormat="1">
      <c r="A61" s="34" t="s">
        <v>72</v>
      </c>
      <c r="B61" s="141"/>
      <c r="C61" s="140"/>
      <c r="D61" s="47" t="s">
        <v>2</v>
      </c>
      <c r="E61" s="48">
        <v>2.1296900000000001</v>
      </c>
      <c r="F61" s="34">
        <v>0.24632299999999999</v>
      </c>
      <c r="G61" s="34">
        <v>0.37145699999999998</v>
      </c>
      <c r="H61" s="34">
        <v>0.920906</v>
      </c>
      <c r="I61" s="34">
        <v>0.15013699999999999</v>
      </c>
      <c r="J61" s="34">
        <v>5.8619999999999998E-2</v>
      </c>
      <c r="K61" s="34">
        <v>52.803699999999999</v>
      </c>
      <c r="L61" s="34">
        <v>1.3586499999999999</v>
      </c>
      <c r="M61" s="34">
        <v>40.096800000000002</v>
      </c>
      <c r="N61" s="34">
        <v>2.3092600000000001</v>
      </c>
      <c r="O61" s="34">
        <v>0.30285600000000001</v>
      </c>
      <c r="P61" s="34">
        <v>0</v>
      </c>
      <c r="Q61" s="34">
        <v>100.748</v>
      </c>
      <c r="R61" s="34">
        <v>1.9621599999999999</v>
      </c>
      <c r="S61" s="34">
        <v>12.813700000000001</v>
      </c>
      <c r="T61" s="34">
        <v>2.5916700000000001</v>
      </c>
      <c r="U61" s="34">
        <v>2.8239200000000002</v>
      </c>
      <c r="V61" s="34">
        <v>10.8651</v>
      </c>
      <c r="W61" s="34">
        <v>54.107599999999998</v>
      </c>
      <c r="X61" s="34">
        <v>0.41948200000000002</v>
      </c>
      <c r="Y61" s="34">
        <v>0.895208</v>
      </c>
      <c r="Z61" s="34">
        <v>0.97104100000000004</v>
      </c>
      <c r="AA61" s="34">
        <v>2.6302300000000001</v>
      </c>
      <c r="AB61" s="34">
        <v>3.8412700000000002</v>
      </c>
    </row>
    <row r="62" spans="1:28" s="34" customFormat="1">
      <c r="A62" s="34" t="s">
        <v>73</v>
      </c>
      <c r="B62" s="141" t="s">
        <v>327</v>
      </c>
      <c r="C62" s="140"/>
      <c r="D62" s="47" t="s">
        <v>2</v>
      </c>
      <c r="E62" s="48">
        <v>1.99308</v>
      </c>
      <c r="F62" s="34">
        <v>0.16248899999999999</v>
      </c>
      <c r="G62" s="34">
        <v>0.40137600000000001</v>
      </c>
      <c r="H62" s="34">
        <v>0.58318899999999996</v>
      </c>
      <c r="I62" s="34">
        <v>0.10036100000000001</v>
      </c>
      <c r="J62" s="34">
        <v>3.1209000000000001E-2</v>
      </c>
      <c r="K62" s="34">
        <v>54.102899999999998</v>
      </c>
      <c r="L62" s="34">
        <v>1.42408</v>
      </c>
      <c r="M62" s="34">
        <v>42.187100000000001</v>
      </c>
      <c r="N62" s="34">
        <v>0.37764300000000001</v>
      </c>
      <c r="O62" s="34">
        <v>0.340478</v>
      </c>
      <c r="P62" s="34">
        <v>0</v>
      </c>
      <c r="Q62" s="34">
        <v>101.70399999999999</v>
      </c>
      <c r="R62" s="34">
        <v>2.0577800000000002</v>
      </c>
      <c r="S62" s="34">
        <v>18.224900000000002</v>
      </c>
      <c r="T62" s="34">
        <v>2.4158599999999999</v>
      </c>
      <c r="U62" s="34">
        <v>3.8730500000000001</v>
      </c>
      <c r="V62" s="34">
        <v>15.738799999999999</v>
      </c>
      <c r="W62" s="34">
        <v>104.23</v>
      </c>
      <c r="X62" s="34">
        <v>0.41516199999999998</v>
      </c>
      <c r="Y62" s="34">
        <v>0.87458400000000003</v>
      </c>
      <c r="Z62" s="34">
        <v>0.944191</v>
      </c>
      <c r="AA62" s="34">
        <v>7.4356799999999996</v>
      </c>
      <c r="AB62" s="34">
        <v>3.5232399999999999</v>
      </c>
    </row>
    <row r="63" spans="1:28" s="34" customFormat="1">
      <c r="A63" s="34" t="s">
        <v>74</v>
      </c>
      <c r="B63" s="141"/>
      <c r="C63" s="140"/>
      <c r="D63" s="47" t="s">
        <v>2</v>
      </c>
      <c r="E63" s="48">
        <v>2.0417100000000001</v>
      </c>
      <c r="F63" s="34">
        <v>8.7336999999999998E-2</v>
      </c>
      <c r="G63" s="34">
        <v>0.40221099999999999</v>
      </c>
      <c r="H63" s="34">
        <v>0.68538200000000005</v>
      </c>
      <c r="I63" s="34">
        <v>0.10684100000000001</v>
      </c>
      <c r="J63" s="34">
        <v>7.7954999999999997E-2</v>
      </c>
      <c r="K63" s="34">
        <v>54.052500000000002</v>
      </c>
      <c r="L63" s="34">
        <v>1.4394400000000001</v>
      </c>
      <c r="M63" s="34">
        <v>42.119900000000001</v>
      </c>
      <c r="N63" s="34">
        <v>0.27210299999999998</v>
      </c>
      <c r="O63" s="34">
        <v>0.36088999999999999</v>
      </c>
      <c r="P63" s="34">
        <v>0</v>
      </c>
      <c r="Q63" s="34">
        <v>101.646</v>
      </c>
      <c r="R63" s="34">
        <v>2.0492599999999999</v>
      </c>
      <c r="S63" s="34">
        <v>32.545999999999999</v>
      </c>
      <c r="T63" s="34">
        <v>2.4388899999999998</v>
      </c>
      <c r="U63" s="34">
        <v>3.4626899999999998</v>
      </c>
      <c r="V63" s="34">
        <v>15.2257</v>
      </c>
      <c r="W63" s="34">
        <v>39.813699999999997</v>
      </c>
      <c r="X63" s="34">
        <v>0.41516700000000001</v>
      </c>
      <c r="Y63" s="34">
        <v>0.86907800000000002</v>
      </c>
      <c r="Z63" s="34">
        <v>0.94465299999999996</v>
      </c>
      <c r="AA63" s="34">
        <v>9.5642099999999992</v>
      </c>
      <c r="AB63" s="34">
        <v>3.4367899999999998</v>
      </c>
    </row>
    <row r="64" spans="1:28" s="34" customFormat="1">
      <c r="A64" s="34" t="s">
        <v>75</v>
      </c>
      <c r="B64" s="141"/>
      <c r="C64" s="140"/>
      <c r="D64" s="47" t="s">
        <v>2</v>
      </c>
      <c r="E64" s="48">
        <v>1.99325</v>
      </c>
      <c r="F64" s="34">
        <v>0.13980200000000001</v>
      </c>
      <c r="G64" s="34">
        <v>0.39768300000000001</v>
      </c>
      <c r="H64" s="34">
        <v>0.55688099999999996</v>
      </c>
      <c r="I64" s="34">
        <v>0.153199</v>
      </c>
      <c r="J64" s="34">
        <v>8.6327000000000001E-2</v>
      </c>
      <c r="K64" s="34">
        <v>54.115299999999998</v>
      </c>
      <c r="L64" s="34">
        <v>1.46563</v>
      </c>
      <c r="M64" s="34">
        <v>42.965899999999998</v>
      </c>
      <c r="N64" s="34">
        <v>0.27483600000000002</v>
      </c>
      <c r="O64" s="34">
        <v>0.34640799999999999</v>
      </c>
      <c r="P64" s="34">
        <v>-1.0000000000000001E-5</v>
      </c>
      <c r="Q64" s="34">
        <v>102.495</v>
      </c>
      <c r="R64" s="34">
        <v>2.0859399999999999</v>
      </c>
      <c r="S64" s="34">
        <v>22.102900000000002</v>
      </c>
      <c r="T64" s="34">
        <v>2.4753799999999999</v>
      </c>
      <c r="U64" s="34">
        <v>3.9711599999999998</v>
      </c>
      <c r="V64" s="34">
        <v>10.4659</v>
      </c>
      <c r="W64" s="34">
        <v>35.955800000000004</v>
      </c>
      <c r="X64" s="34">
        <v>0.41496</v>
      </c>
      <c r="Y64" s="34">
        <v>0.86035200000000001</v>
      </c>
      <c r="Z64" s="34">
        <v>0.934778</v>
      </c>
      <c r="AA64" s="34">
        <v>9.5165500000000005</v>
      </c>
      <c r="AB64" s="34">
        <v>3.4730599999999998</v>
      </c>
    </row>
    <row r="65" spans="1:28" s="34" customFormat="1">
      <c r="A65" s="34" t="s">
        <v>76</v>
      </c>
      <c r="B65" s="141" t="s">
        <v>326</v>
      </c>
      <c r="C65" s="140"/>
      <c r="D65" s="47" t="s">
        <v>2</v>
      </c>
      <c r="E65" s="48">
        <v>2.8066499999999999</v>
      </c>
      <c r="F65" s="34">
        <v>0.18079200000000001</v>
      </c>
      <c r="G65" s="34">
        <v>0.32479599999999997</v>
      </c>
      <c r="H65" s="34">
        <v>1.7183900000000001</v>
      </c>
      <c r="I65" s="34">
        <v>0.14163000000000001</v>
      </c>
      <c r="J65" s="34">
        <v>8.0037999999999998E-2</v>
      </c>
      <c r="K65" s="34">
        <v>52.933</v>
      </c>
      <c r="L65" s="34">
        <v>1.33744</v>
      </c>
      <c r="M65" s="34">
        <v>42.533799999999999</v>
      </c>
      <c r="N65" s="34">
        <v>0.75329900000000005</v>
      </c>
      <c r="O65" s="34">
        <v>0.368035</v>
      </c>
      <c r="P65" s="34">
        <v>0</v>
      </c>
      <c r="Q65" s="34">
        <v>103.178</v>
      </c>
      <c r="R65" s="34">
        <v>1.6213500000000001</v>
      </c>
      <c r="S65" s="34">
        <v>16.233599999999999</v>
      </c>
      <c r="T65" s="34">
        <v>2.8494199999999998</v>
      </c>
      <c r="U65" s="34">
        <v>1.89619</v>
      </c>
      <c r="V65" s="34">
        <v>11.313599999999999</v>
      </c>
      <c r="W65" s="34">
        <v>38.499499999999998</v>
      </c>
      <c r="X65" s="34">
        <v>0.41925000000000001</v>
      </c>
      <c r="Y65" s="34">
        <v>0.90617899999999996</v>
      </c>
      <c r="Z65" s="34">
        <v>0.94041600000000003</v>
      </c>
      <c r="AA65" s="34">
        <v>4.9318099999999996</v>
      </c>
      <c r="AB65" s="34">
        <v>3.4107099999999999</v>
      </c>
    </row>
    <row r="66" spans="1:28" s="34" customFormat="1">
      <c r="A66" s="34" t="s">
        <v>77</v>
      </c>
      <c r="B66" s="141"/>
      <c r="C66" s="140"/>
      <c r="D66" s="47" t="s">
        <v>2</v>
      </c>
      <c r="E66" s="48">
        <v>2.4446699999999999</v>
      </c>
      <c r="F66" s="34">
        <v>8.9830999999999994E-2</v>
      </c>
      <c r="G66" s="34">
        <v>0.415767</v>
      </c>
      <c r="H66" s="34">
        <v>0.64083900000000005</v>
      </c>
      <c r="I66" s="34">
        <v>0.111903</v>
      </c>
      <c r="J66" s="34">
        <v>0.116213</v>
      </c>
      <c r="K66" s="34">
        <v>53.9617</v>
      </c>
      <c r="L66" s="34">
        <v>1.07562</v>
      </c>
      <c r="M66" s="34">
        <v>42.414999999999999</v>
      </c>
      <c r="N66" s="34">
        <v>0.29276000000000002</v>
      </c>
      <c r="O66" s="34">
        <v>0.330453</v>
      </c>
      <c r="P66" s="34">
        <v>7.9999999999999996E-6</v>
      </c>
      <c r="Q66" s="34">
        <v>101.895</v>
      </c>
      <c r="R66" s="34">
        <v>1.78793</v>
      </c>
      <c r="S66" s="34">
        <v>29.7714</v>
      </c>
      <c r="T66" s="34">
        <v>2.3501500000000002</v>
      </c>
      <c r="U66" s="34">
        <v>3.6135899999999999</v>
      </c>
      <c r="V66" s="34">
        <v>14.1752</v>
      </c>
      <c r="W66" s="34">
        <v>27.5778</v>
      </c>
      <c r="X66" s="34">
        <v>0.41528300000000001</v>
      </c>
      <c r="Y66" s="34">
        <v>1.02027</v>
      </c>
      <c r="Z66" s="34">
        <v>0.94160699999999997</v>
      </c>
      <c r="AA66" s="34">
        <v>9.2729099999999995</v>
      </c>
      <c r="AB66" s="34">
        <v>3.6080800000000002</v>
      </c>
    </row>
    <row r="67" spans="1:28" s="34" customFormat="1">
      <c r="A67" s="34" t="s">
        <v>78</v>
      </c>
      <c r="B67" s="141" t="s">
        <v>325</v>
      </c>
      <c r="C67" s="140"/>
      <c r="D67" s="47" t="s">
        <v>2</v>
      </c>
      <c r="E67" s="48">
        <v>1.82328</v>
      </c>
      <c r="F67" s="34">
        <v>0.41778599999999999</v>
      </c>
      <c r="G67" s="34">
        <v>0.42371599999999998</v>
      </c>
      <c r="H67" s="34">
        <v>2.4685800000000002</v>
      </c>
      <c r="I67" s="34">
        <v>0.124697</v>
      </c>
      <c r="J67" s="34">
        <v>2.0285999999999998E-2</v>
      </c>
      <c r="K67" s="34">
        <v>52.045999999999999</v>
      </c>
      <c r="L67" s="34">
        <v>1.3957999999999999</v>
      </c>
      <c r="M67" s="34">
        <v>40.350200000000001</v>
      </c>
      <c r="N67" s="34">
        <v>0.37348999999999999</v>
      </c>
      <c r="O67" s="34">
        <v>0.66871499999999995</v>
      </c>
      <c r="P67" s="34">
        <v>0</v>
      </c>
      <c r="Q67" s="34">
        <v>100.113</v>
      </c>
      <c r="R67" s="34">
        <v>2.20749</v>
      </c>
      <c r="S67" s="34">
        <v>8.6950000000000003</v>
      </c>
      <c r="T67" s="34">
        <v>2.35385</v>
      </c>
      <c r="U67" s="34">
        <v>1.5115799999999999</v>
      </c>
      <c r="V67" s="34">
        <v>12.607799999999999</v>
      </c>
      <c r="W67" s="34">
        <v>154.70500000000001</v>
      </c>
      <c r="X67" s="34">
        <v>0.42277700000000001</v>
      </c>
      <c r="Y67" s="34">
        <v>0.88335300000000005</v>
      </c>
      <c r="Z67" s="34">
        <v>0.96631</v>
      </c>
      <c r="AA67" s="34">
        <v>7.4612499999999997</v>
      </c>
      <c r="AB67" s="34">
        <v>2.2604199999999999</v>
      </c>
    </row>
    <row r="68" spans="1:28" s="34" customFormat="1">
      <c r="A68" s="34" t="s">
        <v>79</v>
      </c>
      <c r="B68" s="141"/>
      <c r="C68" s="140"/>
      <c r="D68" s="47" t="s">
        <v>2</v>
      </c>
      <c r="E68" s="48">
        <v>1.86873</v>
      </c>
      <c r="F68" s="34">
        <v>0.45936500000000002</v>
      </c>
      <c r="G68" s="34">
        <v>0.35473399999999999</v>
      </c>
      <c r="H68" s="34">
        <v>2.3284899999999999</v>
      </c>
      <c r="I68" s="34">
        <v>0.137819</v>
      </c>
      <c r="J68" s="34">
        <v>5.7318000000000001E-2</v>
      </c>
      <c r="K68" s="34">
        <v>52.792999999999999</v>
      </c>
      <c r="L68" s="34">
        <v>1.4998199999999999</v>
      </c>
      <c r="M68" s="34">
        <v>41.476999999999997</v>
      </c>
      <c r="N68" s="34">
        <v>0.27873199999999998</v>
      </c>
      <c r="O68" s="34">
        <v>0.35022599999999998</v>
      </c>
      <c r="P68" s="34">
        <v>0</v>
      </c>
      <c r="Q68" s="34">
        <v>101.605</v>
      </c>
      <c r="R68" s="34">
        <v>2.1749499999999999</v>
      </c>
      <c r="S68" s="34">
        <v>8.2030100000000008</v>
      </c>
      <c r="T68" s="34">
        <v>2.6599599999999999</v>
      </c>
      <c r="U68" s="34">
        <v>1.55949</v>
      </c>
      <c r="V68" s="34">
        <v>11.2478</v>
      </c>
      <c r="W68" s="34">
        <v>57.060400000000001</v>
      </c>
      <c r="X68" s="34">
        <v>0.41970499999999999</v>
      </c>
      <c r="Y68" s="34">
        <v>0.84955899999999995</v>
      </c>
      <c r="Z68" s="34">
        <v>0.95255199999999995</v>
      </c>
      <c r="AA68" s="34">
        <v>9.77318</v>
      </c>
      <c r="AB68" s="34">
        <v>3.5554299999999999</v>
      </c>
    </row>
    <row r="69" spans="1:28" s="34" customFormat="1">
      <c r="A69" s="34" t="s">
        <v>80</v>
      </c>
      <c r="B69" s="34" t="s">
        <v>330</v>
      </c>
      <c r="C69" s="140"/>
      <c r="D69" s="47" t="s">
        <v>2</v>
      </c>
      <c r="E69" s="48">
        <v>2.2138100000000001</v>
      </c>
      <c r="F69" s="34">
        <v>0.17056399999999999</v>
      </c>
      <c r="G69" s="34">
        <v>1.7266699999999999</v>
      </c>
      <c r="H69" s="34">
        <v>3.1536400000000002</v>
      </c>
      <c r="I69" s="34">
        <v>0.22616700000000001</v>
      </c>
      <c r="J69" s="34">
        <v>6.4256999999999995E-2</v>
      </c>
      <c r="K69" s="34">
        <v>50.140300000000003</v>
      </c>
      <c r="L69" s="34">
        <v>1.4342600000000001</v>
      </c>
      <c r="M69" s="34">
        <v>39.319099999999999</v>
      </c>
      <c r="N69" s="34">
        <v>3.0545399999999998</v>
      </c>
      <c r="O69" s="34">
        <v>0.33808300000000002</v>
      </c>
      <c r="P69" s="34">
        <v>3.9999999999999998E-6</v>
      </c>
      <c r="Q69" s="34">
        <v>101.84099999999999</v>
      </c>
      <c r="R69" s="34">
        <v>1.9270400000000001</v>
      </c>
      <c r="S69" s="34">
        <v>16.853000000000002</v>
      </c>
      <c r="T69" s="34">
        <v>0.90465499999999999</v>
      </c>
      <c r="U69" s="34">
        <v>1.31592</v>
      </c>
      <c r="V69" s="34">
        <v>7.5249199999999998</v>
      </c>
      <c r="W69" s="34">
        <v>49.332799999999999</v>
      </c>
      <c r="X69" s="34">
        <v>0.43039500000000003</v>
      </c>
      <c r="Y69" s="34">
        <v>0.87313799999999997</v>
      </c>
      <c r="Z69" s="34">
        <v>0.98431999999999997</v>
      </c>
      <c r="AA69" s="34">
        <v>2.2696200000000002</v>
      </c>
      <c r="AB69" s="34">
        <v>3.5937800000000002</v>
      </c>
    </row>
    <row r="70" spans="1:28" s="34" customFormat="1">
      <c r="A70" s="34" t="s">
        <v>81</v>
      </c>
      <c r="B70" s="34" t="s">
        <v>331</v>
      </c>
      <c r="C70" s="140"/>
      <c r="D70" s="47" t="s">
        <v>2</v>
      </c>
      <c r="E70" s="48">
        <v>2.3181400000000001</v>
      </c>
      <c r="F70" s="34">
        <v>0.13534499999999999</v>
      </c>
      <c r="G70" s="34">
        <v>0.37425000000000003</v>
      </c>
      <c r="H70" s="34">
        <v>1.37988</v>
      </c>
      <c r="I70" s="34">
        <v>0.106153</v>
      </c>
      <c r="J70" s="34">
        <v>5.8602000000000001E-2</v>
      </c>
      <c r="K70" s="34">
        <v>54</v>
      </c>
      <c r="L70" s="34">
        <v>1.51233</v>
      </c>
      <c r="M70" s="34">
        <v>42.737000000000002</v>
      </c>
      <c r="N70" s="34">
        <v>0.27083200000000002</v>
      </c>
      <c r="O70" s="34">
        <v>0.26278000000000001</v>
      </c>
      <c r="P70" s="34">
        <v>0</v>
      </c>
      <c r="Q70" s="34">
        <v>103.155</v>
      </c>
      <c r="R70" s="34">
        <v>1.8503099999999999</v>
      </c>
      <c r="S70" s="34">
        <v>22.3752</v>
      </c>
      <c r="T70" s="34">
        <v>2.5910500000000001</v>
      </c>
      <c r="U70" s="34">
        <v>2.1796099999999998</v>
      </c>
      <c r="V70" s="34">
        <v>14.6973</v>
      </c>
      <c r="W70" s="34">
        <v>55.790900000000001</v>
      </c>
      <c r="X70" s="34">
        <v>0.41503000000000001</v>
      </c>
      <c r="Y70" s="34">
        <v>0.84604599999999996</v>
      </c>
      <c r="Z70" s="34">
        <v>0.93744799999999995</v>
      </c>
      <c r="AA70" s="34">
        <v>9.6527100000000008</v>
      </c>
      <c r="AB70" s="34">
        <v>4.2578899999999997</v>
      </c>
    </row>
    <row r="71" spans="1:28" s="34" customFormat="1">
      <c r="A71" s="34" t="s">
        <v>82</v>
      </c>
      <c r="B71" s="34" t="s">
        <v>332</v>
      </c>
      <c r="C71" s="140"/>
      <c r="D71" s="47" t="s">
        <v>2</v>
      </c>
      <c r="E71" s="48">
        <v>2.2947199999999999</v>
      </c>
      <c r="F71" s="34">
        <v>0.16881499999999999</v>
      </c>
      <c r="G71" s="34">
        <v>0.49186400000000002</v>
      </c>
      <c r="H71" s="34">
        <v>4.3189599999999997</v>
      </c>
      <c r="I71" s="34">
        <v>0.18162700000000001</v>
      </c>
      <c r="J71" s="34">
        <v>5.1094000000000001E-2</v>
      </c>
      <c r="K71" s="34">
        <v>50.904800000000002</v>
      </c>
      <c r="L71" s="34">
        <v>1.2492000000000001</v>
      </c>
      <c r="M71" s="34">
        <v>39.867899999999999</v>
      </c>
      <c r="N71" s="34">
        <v>1.3117399999999999</v>
      </c>
      <c r="O71" s="34">
        <v>0.36215399999999998</v>
      </c>
      <c r="P71" s="34">
        <v>3.9999999999999998E-6</v>
      </c>
      <c r="Q71" s="34">
        <v>101.203</v>
      </c>
      <c r="R71" s="34">
        <v>1.90293</v>
      </c>
      <c r="S71" s="34">
        <v>17.6036</v>
      </c>
      <c r="T71" s="34">
        <v>2.09179</v>
      </c>
      <c r="U71" s="34">
        <v>1.09707</v>
      </c>
      <c r="V71" s="34">
        <v>8.9175400000000007</v>
      </c>
      <c r="W71" s="34">
        <v>60.861199999999997</v>
      </c>
      <c r="X71" s="34">
        <v>0.42684699999999998</v>
      </c>
      <c r="Y71" s="34">
        <v>0.93807499999999999</v>
      </c>
      <c r="Z71" s="34">
        <v>0.97429200000000005</v>
      </c>
      <c r="AA71" s="34">
        <v>3.59328</v>
      </c>
      <c r="AB71" s="34">
        <v>3.4288799999999999</v>
      </c>
    </row>
    <row r="72" spans="1:28" s="34" customFormat="1">
      <c r="A72" s="34" t="s">
        <v>83</v>
      </c>
      <c r="B72" s="34" t="s">
        <v>333</v>
      </c>
      <c r="C72" s="140"/>
      <c r="D72" s="47" t="s">
        <v>2</v>
      </c>
      <c r="E72" s="48">
        <v>2.63659</v>
      </c>
      <c r="F72" s="34">
        <v>0.209698</v>
      </c>
      <c r="G72" s="34">
        <v>0.37882500000000002</v>
      </c>
      <c r="H72" s="34">
        <v>1.9125000000000001</v>
      </c>
      <c r="I72" s="34">
        <v>0.13833200000000001</v>
      </c>
      <c r="J72" s="34">
        <v>0.111054</v>
      </c>
      <c r="K72" s="34">
        <v>51.627600000000001</v>
      </c>
      <c r="L72" s="34">
        <v>1.2368600000000001</v>
      </c>
      <c r="M72" s="34">
        <v>40.457599999999999</v>
      </c>
      <c r="N72" s="34">
        <v>2.6311100000000001</v>
      </c>
      <c r="O72" s="34">
        <v>0.33765299999999998</v>
      </c>
      <c r="P72" s="34">
        <v>0</v>
      </c>
      <c r="Q72" s="34">
        <v>101.678</v>
      </c>
      <c r="R72" s="34">
        <v>1.6887799999999999</v>
      </c>
      <c r="S72" s="34">
        <v>14.9598</v>
      </c>
      <c r="T72" s="34">
        <v>2.5614499999999998</v>
      </c>
      <c r="U72" s="34">
        <v>1.7633300000000001</v>
      </c>
      <c r="V72" s="34">
        <v>11.6214</v>
      </c>
      <c r="W72" s="34">
        <v>28.985199999999999</v>
      </c>
      <c r="X72" s="34">
        <v>0.42444999999999999</v>
      </c>
      <c r="Y72" s="34">
        <v>0.94644099999999998</v>
      </c>
      <c r="Z72" s="34">
        <v>0.968086</v>
      </c>
      <c r="AA72" s="34">
        <v>2.44007</v>
      </c>
      <c r="AB72" s="34">
        <v>3.5696300000000001</v>
      </c>
    </row>
    <row r="73" spans="1:28" s="34" customFormat="1">
      <c r="A73" s="34" t="s">
        <v>84</v>
      </c>
      <c r="B73" s="34" t="s">
        <v>334</v>
      </c>
      <c r="C73" s="140"/>
      <c r="D73" s="47" t="s">
        <v>185</v>
      </c>
      <c r="E73" s="48">
        <v>2.1134900000000001</v>
      </c>
      <c r="F73" s="34">
        <v>0.17168900000000001</v>
      </c>
      <c r="G73" s="34">
        <v>0.46085100000000001</v>
      </c>
      <c r="H73" s="34">
        <v>0.99468800000000002</v>
      </c>
      <c r="I73" s="34">
        <v>0.13514499999999999</v>
      </c>
      <c r="J73" s="34">
        <v>8.3748000000000003E-2</v>
      </c>
      <c r="K73" s="34">
        <v>53.630200000000002</v>
      </c>
      <c r="L73" s="34">
        <v>1.3722399999999999</v>
      </c>
      <c r="M73" s="34">
        <v>42.6053</v>
      </c>
      <c r="N73" s="34">
        <v>0.32019500000000001</v>
      </c>
      <c r="O73" s="34">
        <v>0.35051700000000002</v>
      </c>
      <c r="P73" s="34">
        <v>0</v>
      </c>
      <c r="Q73" s="34">
        <v>102.238</v>
      </c>
      <c r="R73" s="34">
        <v>1.97096</v>
      </c>
      <c r="S73" s="34">
        <v>16.452999999999999</v>
      </c>
      <c r="T73" s="34">
        <v>2.1752500000000001</v>
      </c>
      <c r="U73" s="34">
        <v>2.6800899999999999</v>
      </c>
      <c r="V73" s="34">
        <v>11.7537</v>
      </c>
      <c r="W73" s="34">
        <v>36.712699999999998</v>
      </c>
      <c r="X73" s="34">
        <v>0.41653000000000001</v>
      </c>
      <c r="Y73" s="34">
        <v>0.88772399999999996</v>
      </c>
      <c r="Z73" s="34">
        <v>0.93932599999999999</v>
      </c>
      <c r="AA73" s="34">
        <v>8.28735</v>
      </c>
      <c r="AB73" s="34">
        <v>3.4929899999999998</v>
      </c>
    </row>
    <row r="74" spans="1:28" s="34" customFormat="1">
      <c r="A74" s="34" t="s">
        <v>85</v>
      </c>
      <c r="B74" s="34" t="s">
        <v>335</v>
      </c>
      <c r="C74" s="140"/>
      <c r="D74" s="47" t="s">
        <v>185</v>
      </c>
      <c r="E74" s="48">
        <v>2.3146599999999999</v>
      </c>
      <c r="F74" s="34">
        <v>0.14160500000000001</v>
      </c>
      <c r="G74" s="34">
        <v>0.40936</v>
      </c>
      <c r="H74" s="34">
        <v>0.97602500000000003</v>
      </c>
      <c r="I74" s="34">
        <v>0.115605</v>
      </c>
      <c r="J74" s="34">
        <v>5.5078000000000002E-2</v>
      </c>
      <c r="K74" s="34">
        <v>53.745699999999999</v>
      </c>
      <c r="L74" s="34">
        <v>1.34091</v>
      </c>
      <c r="M74" s="34">
        <v>42.262700000000002</v>
      </c>
      <c r="N74" s="34">
        <v>0.30839800000000001</v>
      </c>
      <c r="O74" s="34">
        <v>0.36361100000000002</v>
      </c>
      <c r="P74" s="34">
        <v>3.9999999999999998E-6</v>
      </c>
      <c r="Q74" s="34">
        <v>102.03400000000001</v>
      </c>
      <c r="R74" s="34">
        <v>1.8654599999999999</v>
      </c>
      <c r="S74" s="34">
        <v>20.257200000000001</v>
      </c>
      <c r="T74" s="34">
        <v>2.3783400000000001</v>
      </c>
      <c r="U74" s="34">
        <v>2.71021</v>
      </c>
      <c r="V74" s="34">
        <v>13.9735</v>
      </c>
      <c r="W74" s="34">
        <v>59.151800000000001</v>
      </c>
      <c r="X74" s="34">
        <v>0.41622999999999999</v>
      </c>
      <c r="Y74" s="34">
        <v>0.90312300000000001</v>
      </c>
      <c r="Z74" s="34">
        <v>0.94275600000000004</v>
      </c>
      <c r="AA74" s="34">
        <v>8.6905699999999992</v>
      </c>
      <c r="AB74" s="34">
        <v>3.3772199999999999</v>
      </c>
    </row>
    <row r="75" spans="1:28" s="34" customFormat="1">
      <c r="A75" s="34" t="s">
        <v>86</v>
      </c>
      <c r="B75" s="141" t="s">
        <v>336</v>
      </c>
      <c r="C75" s="140"/>
      <c r="D75" s="47" t="s">
        <v>185</v>
      </c>
      <c r="E75" s="48">
        <v>1.8779300000000001</v>
      </c>
      <c r="F75" s="34">
        <v>0.14036299999999999</v>
      </c>
      <c r="G75" s="34">
        <v>0.45129200000000003</v>
      </c>
      <c r="H75" s="34">
        <v>0.78418200000000005</v>
      </c>
      <c r="I75" s="34">
        <v>0.11468399999999999</v>
      </c>
      <c r="J75" s="34">
        <v>2.8757000000000001E-2</v>
      </c>
      <c r="K75" s="34">
        <v>53.917900000000003</v>
      </c>
      <c r="L75" s="34">
        <v>1.39994</v>
      </c>
      <c r="M75" s="34">
        <v>41.402000000000001</v>
      </c>
      <c r="N75" s="34">
        <v>0.27780700000000003</v>
      </c>
      <c r="O75" s="34">
        <v>0.37682199999999999</v>
      </c>
      <c r="P75" s="34">
        <v>0</v>
      </c>
      <c r="Q75" s="34">
        <v>100.77200000000001</v>
      </c>
      <c r="R75" s="34">
        <v>2.1914400000000001</v>
      </c>
      <c r="S75" s="34">
        <v>19.631900000000002</v>
      </c>
      <c r="T75" s="34">
        <v>2.2158699999999998</v>
      </c>
      <c r="U75" s="34">
        <v>3.1837599999999999</v>
      </c>
      <c r="V75" s="34">
        <v>13.7087</v>
      </c>
      <c r="W75" s="34">
        <v>109.498</v>
      </c>
      <c r="X75" s="34">
        <v>0.41540899999999997</v>
      </c>
      <c r="Y75" s="34">
        <v>0.88129100000000005</v>
      </c>
      <c r="Z75" s="34">
        <v>0.95281700000000003</v>
      </c>
      <c r="AA75" s="34">
        <v>9.0617199999999993</v>
      </c>
      <c r="AB75" s="34">
        <v>3.2808299999999999</v>
      </c>
    </row>
    <row r="76" spans="1:28" s="34" customFormat="1">
      <c r="A76" s="34" t="s">
        <v>87</v>
      </c>
      <c r="B76" s="141"/>
      <c r="C76" s="140"/>
      <c r="D76" s="47" t="s">
        <v>185</v>
      </c>
      <c r="E76" s="48">
        <v>2.0122100000000001</v>
      </c>
      <c r="F76" s="34">
        <v>8.3146999999999999E-2</v>
      </c>
      <c r="G76" s="34">
        <v>0.40925</v>
      </c>
      <c r="H76" s="34">
        <v>0.869282</v>
      </c>
      <c r="I76" s="34">
        <v>0.141683</v>
      </c>
      <c r="J76" s="34">
        <v>7.5382000000000005E-2</v>
      </c>
      <c r="K76" s="34">
        <v>53.420999999999999</v>
      </c>
      <c r="L76" s="34">
        <v>1.37368</v>
      </c>
      <c r="M76" s="34">
        <v>41.562399999999997</v>
      </c>
      <c r="N76" s="34">
        <v>0.20560600000000001</v>
      </c>
      <c r="O76" s="34">
        <v>0.28675800000000001</v>
      </c>
      <c r="P76" s="34">
        <v>3.9999999999999998E-6</v>
      </c>
      <c r="Q76" s="34">
        <v>100.44</v>
      </c>
      <c r="R76" s="34">
        <v>2.0357099999999999</v>
      </c>
      <c r="S76" s="34">
        <v>33.6556</v>
      </c>
      <c r="T76" s="34">
        <v>2.3965700000000001</v>
      </c>
      <c r="U76" s="34">
        <v>2.9078499999999998</v>
      </c>
      <c r="V76" s="34">
        <v>11.0108</v>
      </c>
      <c r="W76" s="34">
        <v>42.032699999999998</v>
      </c>
      <c r="X76" s="34">
        <v>0.41733599999999998</v>
      </c>
      <c r="Y76" s="34">
        <v>0.89264100000000002</v>
      </c>
      <c r="Z76" s="34">
        <v>0.94961099999999998</v>
      </c>
      <c r="AA76" s="34">
        <v>12.0489</v>
      </c>
      <c r="AB76" s="34">
        <v>4.0550300000000004</v>
      </c>
    </row>
    <row r="77" spans="1:28" s="34" customFormat="1">
      <c r="A77" s="34" t="s">
        <v>88</v>
      </c>
      <c r="B77" s="34" t="s">
        <v>337</v>
      </c>
      <c r="C77" s="140"/>
      <c r="D77" s="47" t="s">
        <v>185</v>
      </c>
      <c r="E77" s="48">
        <v>1.7057199999999999</v>
      </c>
      <c r="F77" s="34">
        <v>0.21065300000000001</v>
      </c>
      <c r="G77" s="34">
        <v>0.44892900000000002</v>
      </c>
      <c r="H77" s="34">
        <v>0.64217500000000005</v>
      </c>
      <c r="I77" s="34">
        <v>0.160938</v>
      </c>
      <c r="J77" s="34">
        <v>9.6972000000000003E-2</v>
      </c>
      <c r="K77" s="34">
        <v>53.2759</v>
      </c>
      <c r="L77" s="34">
        <v>1.47987</v>
      </c>
      <c r="M77" s="34">
        <v>42.5593</v>
      </c>
      <c r="N77" s="34">
        <v>0.31845000000000001</v>
      </c>
      <c r="O77" s="34">
        <v>0.33984700000000001</v>
      </c>
      <c r="P77" s="34">
        <v>0</v>
      </c>
      <c r="Q77" s="34">
        <v>101.239</v>
      </c>
      <c r="R77" s="34">
        <v>2.3173499999999998</v>
      </c>
      <c r="S77" s="34">
        <v>15.160299999999999</v>
      </c>
      <c r="T77" s="34">
        <v>2.1908099999999999</v>
      </c>
      <c r="U77" s="34">
        <v>3.6043099999999999</v>
      </c>
      <c r="V77" s="34">
        <v>9.9033800000000003</v>
      </c>
      <c r="W77" s="34">
        <v>32.274299999999997</v>
      </c>
      <c r="X77" s="34">
        <v>0.418132</v>
      </c>
      <c r="Y77" s="34">
        <v>0.85605399999999998</v>
      </c>
      <c r="Z77" s="34">
        <v>0.93915899999999997</v>
      </c>
      <c r="AA77" s="34">
        <v>8.5315600000000007</v>
      </c>
      <c r="AB77" s="34">
        <v>3.55687</v>
      </c>
    </row>
    <row r="78" spans="1:28" s="34" customFormat="1" ht="17.100000000000001" customHeight="1">
      <c r="A78" s="34" t="s">
        <v>89</v>
      </c>
      <c r="B78" s="141" t="s">
        <v>338</v>
      </c>
      <c r="C78" s="140"/>
      <c r="D78" s="47" t="s">
        <v>2</v>
      </c>
      <c r="E78" s="48">
        <v>1.93838</v>
      </c>
      <c r="F78" s="34">
        <v>0.21241599999999999</v>
      </c>
      <c r="G78" s="34">
        <v>0.41853299999999999</v>
      </c>
      <c r="H78" s="34">
        <v>0.68122099999999997</v>
      </c>
      <c r="I78" s="34">
        <v>0.13530400000000001</v>
      </c>
      <c r="J78" s="34">
        <v>5.0314999999999999E-2</v>
      </c>
      <c r="K78" s="34">
        <v>54.062899999999999</v>
      </c>
      <c r="L78" s="34">
        <v>1.45597</v>
      </c>
      <c r="M78" s="34">
        <v>41.671399999999998</v>
      </c>
      <c r="N78" s="34">
        <v>0.34609299999999998</v>
      </c>
      <c r="O78" s="34">
        <v>0.45992899999999998</v>
      </c>
      <c r="P78" s="34">
        <v>-1.0000000000000001E-5</v>
      </c>
      <c r="Q78" s="34">
        <v>101.43300000000001</v>
      </c>
      <c r="R78" s="34">
        <v>2.10154</v>
      </c>
      <c r="S78" s="34">
        <v>13.786</v>
      </c>
      <c r="T78" s="34">
        <v>2.3358400000000001</v>
      </c>
      <c r="U78" s="34">
        <v>3.4707699999999999</v>
      </c>
      <c r="V78" s="34">
        <v>11.656000000000001</v>
      </c>
      <c r="W78" s="34">
        <v>63.1875</v>
      </c>
      <c r="X78" s="34">
        <v>0.41478900000000002</v>
      </c>
      <c r="Y78" s="34">
        <v>0.86143899999999995</v>
      </c>
      <c r="Z78" s="34">
        <v>0.94873499999999999</v>
      </c>
      <c r="AA78" s="34">
        <v>7.85189</v>
      </c>
      <c r="AB78" s="34">
        <v>2.9234100000000001</v>
      </c>
    </row>
    <row r="79" spans="1:28" s="34" customFormat="1">
      <c r="A79" s="34" t="s">
        <v>90</v>
      </c>
      <c r="B79" s="141"/>
      <c r="C79" s="140"/>
      <c r="D79" s="47" t="s">
        <v>2</v>
      </c>
      <c r="E79" s="48">
        <v>1.9886200000000001</v>
      </c>
      <c r="F79" s="34">
        <v>0.160858</v>
      </c>
      <c r="G79" s="34">
        <v>0.41411300000000001</v>
      </c>
      <c r="H79" s="34">
        <v>0.76832100000000003</v>
      </c>
      <c r="I79" s="34">
        <v>0.15717200000000001</v>
      </c>
      <c r="J79" s="34">
        <v>5.1482E-2</v>
      </c>
      <c r="K79" s="34">
        <v>53.692399999999999</v>
      </c>
      <c r="L79" s="34">
        <v>1.4623999999999999</v>
      </c>
      <c r="M79" s="34">
        <v>39.8979</v>
      </c>
      <c r="N79" s="34">
        <v>0.33929100000000001</v>
      </c>
      <c r="O79" s="34">
        <v>0.46129300000000001</v>
      </c>
      <c r="P79" s="34">
        <v>0</v>
      </c>
      <c r="Q79" s="34">
        <v>99.393900000000002</v>
      </c>
      <c r="R79" s="34">
        <v>2.0491000000000001</v>
      </c>
      <c r="S79" s="34">
        <v>18.427199999999999</v>
      </c>
      <c r="T79" s="34">
        <v>2.37561</v>
      </c>
      <c r="U79" s="34">
        <v>3.1379299999999999</v>
      </c>
      <c r="V79" s="34">
        <v>10.0755</v>
      </c>
      <c r="W79" s="34">
        <v>62.376399999999997</v>
      </c>
      <c r="X79" s="34">
        <v>0.41594500000000001</v>
      </c>
      <c r="Y79" s="34">
        <v>0.86180000000000001</v>
      </c>
      <c r="Z79" s="34">
        <v>0.97036299999999998</v>
      </c>
      <c r="AA79" s="34">
        <v>7.9982199999999999</v>
      </c>
      <c r="AB79" s="34">
        <v>2.8789799999999999</v>
      </c>
    </row>
    <row r="80" spans="1:28" s="34" customFormat="1">
      <c r="A80" s="34" t="s">
        <v>91</v>
      </c>
      <c r="B80" s="141" t="s">
        <v>339</v>
      </c>
      <c r="C80" s="140"/>
      <c r="D80" s="47" t="s">
        <v>185</v>
      </c>
      <c r="E80" s="48">
        <v>1.89377</v>
      </c>
      <c r="F80" s="34">
        <v>0.14585899999999999</v>
      </c>
      <c r="G80" s="34">
        <v>0.41644199999999998</v>
      </c>
      <c r="H80" s="34">
        <v>0.65318200000000004</v>
      </c>
      <c r="I80" s="34">
        <v>0.110412</v>
      </c>
      <c r="J80" s="34">
        <v>4.6692999999999998E-2</v>
      </c>
      <c r="K80" s="34">
        <v>53.717399999999998</v>
      </c>
      <c r="L80" s="34">
        <v>1.5052700000000001</v>
      </c>
      <c r="M80" s="34">
        <v>42.372399999999999</v>
      </c>
      <c r="N80" s="34">
        <v>0.27915099999999998</v>
      </c>
      <c r="O80" s="34">
        <v>0.37817800000000001</v>
      </c>
      <c r="P80" s="34">
        <v>0</v>
      </c>
      <c r="Q80" s="34">
        <v>101.51900000000001</v>
      </c>
      <c r="R80" s="34">
        <v>2.1332800000000001</v>
      </c>
      <c r="S80" s="34">
        <v>20.441299999999998</v>
      </c>
      <c r="T80" s="34">
        <v>2.3357000000000001</v>
      </c>
      <c r="U80" s="34">
        <v>3.5863999999999998</v>
      </c>
      <c r="V80" s="34">
        <v>13.9023</v>
      </c>
      <c r="W80" s="34">
        <v>66.641900000000007</v>
      </c>
      <c r="X80" s="34">
        <v>0.416153</v>
      </c>
      <c r="Y80" s="34">
        <v>0.84693300000000005</v>
      </c>
      <c r="Z80" s="34">
        <v>0.94086099999999995</v>
      </c>
      <c r="AA80" s="34">
        <v>9.4566999999999997</v>
      </c>
      <c r="AB80" s="34">
        <v>3.3327599999999999</v>
      </c>
    </row>
    <row r="81" spans="1:28" s="34" customFormat="1">
      <c r="A81" s="34" t="s">
        <v>92</v>
      </c>
      <c r="B81" s="141"/>
      <c r="C81" s="140"/>
      <c r="D81" s="47" t="s">
        <v>185</v>
      </c>
      <c r="E81" s="48">
        <v>1.8832100000000001</v>
      </c>
      <c r="F81" s="34">
        <v>0.23643500000000001</v>
      </c>
      <c r="G81" s="34">
        <v>0.42960700000000002</v>
      </c>
      <c r="H81" s="34">
        <v>0.62148499999999995</v>
      </c>
      <c r="I81" s="34">
        <v>0.13847599999999999</v>
      </c>
      <c r="J81" s="34">
        <v>9.8170999999999994E-2</v>
      </c>
      <c r="K81" s="34">
        <v>53.326099999999997</v>
      </c>
      <c r="L81" s="34">
        <v>1.4546699999999999</v>
      </c>
      <c r="M81" s="34">
        <v>42.146700000000003</v>
      </c>
      <c r="N81" s="34">
        <v>0.300178</v>
      </c>
      <c r="O81" s="34">
        <v>0.41850599999999999</v>
      </c>
      <c r="P81" s="34">
        <v>0</v>
      </c>
      <c r="Q81" s="34">
        <v>101.054</v>
      </c>
      <c r="R81" s="34">
        <v>2.1615000000000002</v>
      </c>
      <c r="S81" s="34">
        <v>12.6891</v>
      </c>
      <c r="T81" s="34">
        <v>2.2864800000000001</v>
      </c>
      <c r="U81" s="34">
        <v>3.7330299999999998</v>
      </c>
      <c r="V81" s="34">
        <v>11.4343</v>
      </c>
      <c r="W81" s="34">
        <v>32.167400000000001</v>
      </c>
      <c r="X81" s="34">
        <v>0.417547</v>
      </c>
      <c r="Y81" s="34">
        <v>0.86496600000000001</v>
      </c>
      <c r="Z81" s="34">
        <v>0.94303800000000004</v>
      </c>
      <c r="AA81" s="34">
        <v>8.7653099999999995</v>
      </c>
      <c r="AB81" s="34">
        <v>3.0868600000000002</v>
      </c>
    </row>
    <row r="82" spans="1:28" s="34" customFormat="1">
      <c r="A82" s="34" t="s">
        <v>93</v>
      </c>
      <c r="B82" s="141" t="s">
        <v>340</v>
      </c>
      <c r="C82" s="140"/>
      <c r="D82" s="47" t="s">
        <v>2</v>
      </c>
      <c r="E82" s="48">
        <v>2.5242300000000002</v>
      </c>
      <c r="F82" s="34">
        <v>0.14893799999999999</v>
      </c>
      <c r="G82" s="34">
        <v>0.38909500000000002</v>
      </c>
      <c r="H82" s="34">
        <v>0.79127899999999995</v>
      </c>
      <c r="I82" s="34">
        <v>0.102954</v>
      </c>
      <c r="J82" s="34">
        <v>2.2744E-2</v>
      </c>
      <c r="K82" s="34">
        <v>53.701599999999999</v>
      </c>
      <c r="L82" s="34">
        <v>1.0602499999999999</v>
      </c>
      <c r="M82" s="34">
        <v>40.9467</v>
      </c>
      <c r="N82" s="34">
        <v>0.34029799999999999</v>
      </c>
      <c r="O82" s="34">
        <v>0.476273</v>
      </c>
      <c r="P82" s="34">
        <v>0</v>
      </c>
      <c r="Q82" s="34">
        <v>100.504</v>
      </c>
      <c r="R82" s="34">
        <v>1.7597400000000001</v>
      </c>
      <c r="S82" s="34">
        <v>19.0381</v>
      </c>
      <c r="T82" s="34">
        <v>2.4891299999999998</v>
      </c>
      <c r="U82" s="34">
        <v>3.1323099999999999</v>
      </c>
      <c r="V82" s="34">
        <v>14.657</v>
      </c>
      <c r="W82" s="34">
        <v>139.60900000000001</v>
      </c>
      <c r="X82" s="34">
        <v>0.41598600000000002</v>
      </c>
      <c r="Y82" s="34">
        <v>1.02389</v>
      </c>
      <c r="Z82" s="34">
        <v>0.95844300000000004</v>
      </c>
      <c r="AA82" s="34">
        <v>8.2902000000000005</v>
      </c>
      <c r="AB82" s="34">
        <v>2.7833800000000002</v>
      </c>
    </row>
    <row r="83" spans="1:28" s="34" customFormat="1">
      <c r="A83" s="34" t="s">
        <v>94</v>
      </c>
      <c r="B83" s="141"/>
      <c r="C83" s="140"/>
      <c r="D83" s="47" t="s">
        <v>2</v>
      </c>
      <c r="E83" s="48">
        <v>1.92947</v>
      </c>
      <c r="F83" s="34">
        <v>0.179622</v>
      </c>
      <c r="G83" s="34">
        <v>0.42002299999999998</v>
      </c>
      <c r="H83" s="34">
        <v>0.60400299999999996</v>
      </c>
      <c r="I83" s="34">
        <v>0.151695</v>
      </c>
      <c r="J83" s="34">
        <v>6.2279000000000001E-2</v>
      </c>
      <c r="K83" s="34">
        <v>53.474899999999998</v>
      </c>
      <c r="L83" s="34">
        <v>1.3863099999999999</v>
      </c>
      <c r="M83" s="34">
        <v>43.214199999999998</v>
      </c>
      <c r="N83" s="34">
        <v>0.38722600000000001</v>
      </c>
      <c r="O83" s="34">
        <v>0.539134</v>
      </c>
      <c r="P83" s="34">
        <v>0</v>
      </c>
      <c r="Q83" s="34">
        <v>102.349</v>
      </c>
      <c r="R83" s="34">
        <v>2.1143100000000001</v>
      </c>
      <c r="S83" s="34">
        <v>17.342099999999999</v>
      </c>
      <c r="T83" s="34">
        <v>2.34449</v>
      </c>
      <c r="U83" s="34">
        <v>3.79643</v>
      </c>
      <c r="V83" s="34">
        <v>10.5318</v>
      </c>
      <c r="W83" s="34">
        <v>50.974200000000003</v>
      </c>
      <c r="X83" s="34">
        <v>0.41747699999999999</v>
      </c>
      <c r="Y83" s="34">
        <v>0.88674200000000003</v>
      </c>
      <c r="Z83" s="34">
        <v>0.933253</v>
      </c>
      <c r="AA83" s="34">
        <v>7.3826000000000001</v>
      </c>
      <c r="AB83" s="34">
        <v>2.5952999999999999</v>
      </c>
    </row>
    <row r="84" spans="1:28" s="34" customFormat="1">
      <c r="A84" s="34" t="s">
        <v>95</v>
      </c>
      <c r="B84" s="141"/>
      <c r="C84" s="140"/>
      <c r="D84" s="47" t="s">
        <v>2</v>
      </c>
      <c r="E84" s="48">
        <v>1.9379299999999999</v>
      </c>
      <c r="F84" s="34">
        <v>0.114526</v>
      </c>
      <c r="G84" s="34">
        <v>0.43418099999999998</v>
      </c>
      <c r="H84" s="34">
        <v>0.63794499999999998</v>
      </c>
      <c r="I84" s="34">
        <v>0.14932100000000001</v>
      </c>
      <c r="J84" s="34">
        <v>2.8745E-2</v>
      </c>
      <c r="K84" s="34">
        <v>53.8093</v>
      </c>
      <c r="L84" s="34">
        <v>1.4017200000000001</v>
      </c>
      <c r="M84" s="34">
        <v>41.530200000000001</v>
      </c>
      <c r="N84" s="34">
        <v>0.28459099999999998</v>
      </c>
      <c r="O84" s="34">
        <v>0.46226899999999999</v>
      </c>
      <c r="P84" s="34">
        <v>3.9999999999999998E-6</v>
      </c>
      <c r="Q84" s="34">
        <v>100.791</v>
      </c>
      <c r="R84" s="34">
        <v>2.11971</v>
      </c>
      <c r="S84" s="34">
        <v>25.843900000000001</v>
      </c>
      <c r="T84" s="34">
        <v>2.2892000000000001</v>
      </c>
      <c r="U84" s="34">
        <v>3.6485099999999999</v>
      </c>
      <c r="V84" s="34">
        <v>10.1723</v>
      </c>
      <c r="W84" s="34">
        <v>104.955</v>
      </c>
      <c r="X84" s="34">
        <v>0.41571000000000002</v>
      </c>
      <c r="Y84" s="34">
        <v>0.88039900000000004</v>
      </c>
      <c r="Z84" s="34">
        <v>0.95089900000000005</v>
      </c>
      <c r="AA84" s="34">
        <v>9.7342099999999991</v>
      </c>
      <c r="AB84" s="34">
        <v>2.8587500000000001</v>
      </c>
    </row>
    <row r="85" spans="1:28" s="34" customFormat="1">
      <c r="A85" s="34" t="s">
        <v>96</v>
      </c>
      <c r="B85" s="141"/>
      <c r="C85" s="140"/>
      <c r="D85" s="47" t="s">
        <v>2</v>
      </c>
      <c r="E85" s="48">
        <v>2.0299499999999999</v>
      </c>
      <c r="F85" s="34">
        <v>0.132103</v>
      </c>
      <c r="G85" s="34">
        <v>0.40585599999999999</v>
      </c>
      <c r="H85" s="34">
        <v>0.89804499999999998</v>
      </c>
      <c r="I85" s="34">
        <v>0.13</v>
      </c>
      <c r="J85" s="34">
        <v>8.7362999999999996E-2</v>
      </c>
      <c r="K85" s="34">
        <v>53.7395</v>
      </c>
      <c r="L85" s="34">
        <v>1.2388999999999999</v>
      </c>
      <c r="M85" s="34">
        <v>40.688200000000002</v>
      </c>
      <c r="N85" s="34">
        <v>0.41553299999999999</v>
      </c>
      <c r="O85" s="34">
        <v>0.28943000000000002</v>
      </c>
      <c r="P85" s="34">
        <v>7.9999999999999996E-6</v>
      </c>
      <c r="Q85" s="34">
        <v>100.05500000000001</v>
      </c>
      <c r="R85" s="34">
        <v>2.0262699999999998</v>
      </c>
      <c r="S85" s="34">
        <v>20.912600000000001</v>
      </c>
      <c r="T85" s="34">
        <v>2.3786200000000002</v>
      </c>
      <c r="U85" s="34">
        <v>2.8584000000000001</v>
      </c>
      <c r="V85" s="34">
        <v>12.254799999999999</v>
      </c>
      <c r="W85" s="34">
        <v>35.867100000000001</v>
      </c>
      <c r="X85" s="34">
        <v>0.415989</v>
      </c>
      <c r="Y85" s="34">
        <v>0.94057900000000005</v>
      </c>
      <c r="Z85" s="34">
        <v>0.96119900000000003</v>
      </c>
      <c r="AA85" s="34">
        <v>7.0959599999999998</v>
      </c>
      <c r="AB85" s="34">
        <v>3.9415499999999999</v>
      </c>
    </row>
    <row r="86" spans="1:28" s="34" customFormat="1">
      <c r="A86" s="34" t="s">
        <v>97</v>
      </c>
      <c r="B86" s="141" t="s">
        <v>341</v>
      </c>
      <c r="C86" s="140"/>
      <c r="D86" s="47" t="s">
        <v>2</v>
      </c>
      <c r="E86" s="48">
        <v>2.1257700000000002</v>
      </c>
      <c r="F86" s="34">
        <v>0.133662</v>
      </c>
      <c r="G86" s="34">
        <v>0.41899799999999998</v>
      </c>
      <c r="H86" s="34">
        <v>0.63623200000000002</v>
      </c>
      <c r="I86" s="34">
        <v>0.13700599999999999</v>
      </c>
      <c r="J86" s="34">
        <v>0.15083199999999999</v>
      </c>
      <c r="K86" s="34">
        <v>53.846400000000003</v>
      </c>
      <c r="L86" s="34">
        <v>1.2518899999999999</v>
      </c>
      <c r="M86" s="34">
        <v>39.944000000000003</v>
      </c>
      <c r="N86" s="34">
        <v>0.32777800000000001</v>
      </c>
      <c r="O86" s="34">
        <v>0.41877900000000001</v>
      </c>
      <c r="P86" s="34">
        <v>3.9999999999999998E-6</v>
      </c>
      <c r="Q86" s="34">
        <v>99.391400000000004</v>
      </c>
      <c r="R86" s="34">
        <v>1.9911399999999999</v>
      </c>
      <c r="S86" s="34">
        <v>21.230699999999999</v>
      </c>
      <c r="T86" s="34">
        <v>2.3609399999999998</v>
      </c>
      <c r="U86" s="34">
        <v>3.6423399999999999</v>
      </c>
      <c r="V86" s="34">
        <v>11.457700000000001</v>
      </c>
      <c r="W86" s="34">
        <v>22.023800000000001</v>
      </c>
      <c r="X86" s="34">
        <v>0.41528900000000002</v>
      </c>
      <c r="Y86" s="34">
        <v>0.93868399999999996</v>
      </c>
      <c r="Z86" s="34">
        <v>0.97085399999999999</v>
      </c>
      <c r="AA86" s="34">
        <v>8.1084599999999991</v>
      </c>
      <c r="AB86" s="34">
        <v>3.0434800000000002</v>
      </c>
    </row>
    <row r="87" spans="1:28" s="34" customFormat="1">
      <c r="A87" s="34" t="s">
        <v>98</v>
      </c>
      <c r="B87" s="141"/>
      <c r="C87" s="140"/>
      <c r="D87" s="47" t="s">
        <v>2</v>
      </c>
      <c r="E87" s="48">
        <v>2.7881399999999998</v>
      </c>
      <c r="F87" s="34">
        <v>0.15288299999999999</v>
      </c>
      <c r="G87" s="34">
        <v>0.366234</v>
      </c>
      <c r="H87" s="34">
        <v>0.81294</v>
      </c>
      <c r="I87" s="34">
        <v>0.12576499999999999</v>
      </c>
      <c r="J87" s="34">
        <v>8.1325999999999996E-2</v>
      </c>
      <c r="K87" s="34">
        <v>52.979199999999999</v>
      </c>
      <c r="L87" s="34">
        <v>1.26101</v>
      </c>
      <c r="M87" s="34">
        <v>40.240099999999998</v>
      </c>
      <c r="N87" s="34">
        <v>1.5339400000000001</v>
      </c>
      <c r="O87" s="34">
        <v>0.25436199999999998</v>
      </c>
      <c r="P87" s="34">
        <v>0</v>
      </c>
      <c r="Q87" s="34">
        <v>100.596</v>
      </c>
      <c r="R87" s="34">
        <v>1.6297200000000001</v>
      </c>
      <c r="S87" s="34">
        <v>19.996700000000001</v>
      </c>
      <c r="T87" s="34">
        <v>2.62073</v>
      </c>
      <c r="U87" s="34">
        <v>3.0405799999999998</v>
      </c>
      <c r="V87" s="34">
        <v>12.3719</v>
      </c>
      <c r="W87" s="34">
        <v>39.366900000000001</v>
      </c>
      <c r="X87" s="34">
        <v>0.41881699999999999</v>
      </c>
      <c r="Y87" s="34">
        <v>0.933786</v>
      </c>
      <c r="Z87" s="34">
        <v>0.967831</v>
      </c>
      <c r="AA87" s="34">
        <v>3.2639999999999998</v>
      </c>
      <c r="AB87" s="34">
        <v>4.43194</v>
      </c>
    </row>
    <row r="88" spans="1:28" s="34" customFormat="1">
      <c r="A88" s="34" t="s">
        <v>99</v>
      </c>
      <c r="B88" s="142" t="s">
        <v>342</v>
      </c>
      <c r="C88" s="140"/>
      <c r="D88" s="47" t="s">
        <v>2</v>
      </c>
      <c r="E88" s="48">
        <v>2.25746</v>
      </c>
      <c r="F88" s="34">
        <v>8.4508E-2</v>
      </c>
      <c r="G88" s="34">
        <v>0.41474899999999998</v>
      </c>
      <c r="H88" s="34">
        <v>0.81777100000000003</v>
      </c>
      <c r="I88" s="34">
        <v>0.12761800000000001</v>
      </c>
      <c r="J88" s="34">
        <v>3.1115E-2</v>
      </c>
      <c r="K88" s="34">
        <v>54.240299999999998</v>
      </c>
      <c r="L88" s="34">
        <v>1.2461</v>
      </c>
      <c r="M88" s="34">
        <v>40.8157</v>
      </c>
      <c r="N88" s="34">
        <v>0.34983399999999998</v>
      </c>
      <c r="O88" s="34">
        <v>0.53013500000000002</v>
      </c>
      <c r="P88" s="34">
        <v>3.9999999999999998E-6</v>
      </c>
      <c r="Q88" s="34">
        <v>100.91500000000001</v>
      </c>
      <c r="R88" s="34">
        <v>1.8882300000000001</v>
      </c>
      <c r="S88" s="34">
        <v>33.896000000000001</v>
      </c>
      <c r="T88" s="34">
        <v>2.3791000000000002</v>
      </c>
      <c r="U88" s="34">
        <v>3.0465300000000002</v>
      </c>
      <c r="V88" s="34">
        <v>12.503299999999999</v>
      </c>
      <c r="W88" s="34">
        <v>101.167</v>
      </c>
      <c r="X88" s="34">
        <v>0.41377199999999997</v>
      </c>
      <c r="Y88" s="34">
        <v>0.93635599999999997</v>
      </c>
      <c r="Z88" s="34">
        <v>0.959009</v>
      </c>
      <c r="AA88" s="34">
        <v>7.9807199999999998</v>
      </c>
      <c r="AB88" s="34">
        <v>2.6327600000000002</v>
      </c>
    </row>
    <row r="89" spans="1:28" s="34" customFormat="1">
      <c r="A89" s="34" t="s">
        <v>100</v>
      </c>
      <c r="B89" s="142"/>
      <c r="C89" s="140"/>
      <c r="D89" s="47" t="s">
        <v>2</v>
      </c>
      <c r="E89" s="48">
        <v>2.1762999999999999</v>
      </c>
      <c r="F89" s="34">
        <v>0.112812</v>
      </c>
      <c r="G89" s="34">
        <v>0.39286100000000002</v>
      </c>
      <c r="H89" s="34">
        <v>1.13917</v>
      </c>
      <c r="I89" s="34">
        <v>0.12526200000000001</v>
      </c>
      <c r="J89" s="34">
        <v>6.9365999999999997E-2</v>
      </c>
      <c r="K89" s="34">
        <v>53.926600000000001</v>
      </c>
      <c r="L89" s="34">
        <v>1.27092</v>
      </c>
      <c r="M89" s="34">
        <v>40.378100000000003</v>
      </c>
      <c r="N89" s="34">
        <v>0.75280400000000003</v>
      </c>
      <c r="O89" s="34">
        <v>0.29739900000000002</v>
      </c>
      <c r="P89" s="34">
        <v>7.9999999999999996E-6</v>
      </c>
      <c r="Q89" s="34">
        <v>100.642</v>
      </c>
      <c r="R89" s="34">
        <v>1.94859</v>
      </c>
      <c r="S89" s="34">
        <v>25.159700000000001</v>
      </c>
      <c r="T89" s="34">
        <v>2.48603</v>
      </c>
      <c r="U89" s="34">
        <v>2.4469599999999998</v>
      </c>
      <c r="V89" s="34">
        <v>12.643700000000001</v>
      </c>
      <c r="W89" s="34">
        <v>44.100999999999999</v>
      </c>
      <c r="X89" s="34">
        <v>0.41494300000000001</v>
      </c>
      <c r="Y89" s="34">
        <v>0.92984900000000004</v>
      </c>
      <c r="Z89" s="34">
        <v>0.965808</v>
      </c>
      <c r="AA89" s="34">
        <v>4.7301200000000003</v>
      </c>
      <c r="AB89" s="34">
        <v>3.87296</v>
      </c>
    </row>
    <row r="90" spans="1:28" s="34" customFormat="1">
      <c r="A90" s="34" t="s">
        <v>101</v>
      </c>
      <c r="B90" s="34" t="s">
        <v>343</v>
      </c>
      <c r="C90" s="140"/>
      <c r="D90" s="47" t="s">
        <v>2</v>
      </c>
      <c r="E90" s="48">
        <v>2.48488</v>
      </c>
      <c r="F90" s="34">
        <v>9.1992000000000004E-2</v>
      </c>
      <c r="G90" s="34">
        <v>0.37673400000000001</v>
      </c>
      <c r="H90" s="34">
        <v>0.47719899999999998</v>
      </c>
      <c r="I90" s="34">
        <v>0.126772</v>
      </c>
      <c r="J90" s="34">
        <v>4.0703999999999997E-2</v>
      </c>
      <c r="K90" s="34">
        <v>53.736199999999997</v>
      </c>
      <c r="L90" s="34">
        <v>1.30504</v>
      </c>
      <c r="M90" s="34">
        <v>41.860199999999999</v>
      </c>
      <c r="N90" s="34">
        <v>0.26750099999999999</v>
      </c>
      <c r="O90" s="34">
        <v>0.29013</v>
      </c>
      <c r="P90" s="34">
        <v>0</v>
      </c>
      <c r="Q90" s="34">
        <v>101.057</v>
      </c>
      <c r="R90" s="34">
        <v>1.76963</v>
      </c>
      <c r="S90" s="34">
        <v>29.7119</v>
      </c>
      <c r="T90" s="34">
        <v>2.5470600000000001</v>
      </c>
      <c r="U90" s="34">
        <v>4.5744999999999996</v>
      </c>
      <c r="V90" s="34">
        <v>12.5526</v>
      </c>
      <c r="W90" s="34">
        <v>74.191999999999993</v>
      </c>
      <c r="X90" s="34">
        <v>0.41597099999999998</v>
      </c>
      <c r="Y90" s="34">
        <v>0.91395999999999999</v>
      </c>
      <c r="Z90" s="34">
        <v>0.94632499999999997</v>
      </c>
      <c r="AA90" s="34">
        <v>9.2147500000000004</v>
      </c>
      <c r="AB90" s="34">
        <v>3.9137599999999999</v>
      </c>
    </row>
    <row r="91" spans="1:28" s="34" customFormat="1">
      <c r="A91" s="34" t="s">
        <v>102</v>
      </c>
      <c r="B91" s="34" t="s">
        <v>344</v>
      </c>
      <c r="C91" s="140"/>
      <c r="D91" s="47" t="s">
        <v>2</v>
      </c>
      <c r="E91" s="48">
        <v>1.81813</v>
      </c>
      <c r="F91" s="34">
        <v>0.20622199999999999</v>
      </c>
      <c r="G91" s="34">
        <v>0.441469</v>
      </c>
      <c r="H91" s="34">
        <v>0.75970099999999996</v>
      </c>
      <c r="I91" s="34">
        <v>0.135183</v>
      </c>
      <c r="J91" s="34">
        <v>7.9018000000000005E-2</v>
      </c>
      <c r="K91" s="34">
        <v>53.842300000000002</v>
      </c>
      <c r="L91" s="34">
        <v>1.56653</v>
      </c>
      <c r="M91" s="34">
        <v>40.734400000000001</v>
      </c>
      <c r="N91" s="34">
        <v>0.27257500000000001</v>
      </c>
      <c r="O91" s="34">
        <v>0.46790999999999999</v>
      </c>
      <c r="P91" s="34">
        <v>0</v>
      </c>
      <c r="Q91" s="34">
        <v>100.32299999999999</v>
      </c>
      <c r="R91" s="34">
        <v>2.2233100000000001</v>
      </c>
      <c r="S91" s="34">
        <v>14.1595</v>
      </c>
      <c r="T91" s="34">
        <v>2.2289599999999998</v>
      </c>
      <c r="U91" s="34">
        <v>3.1740300000000001</v>
      </c>
      <c r="V91" s="34">
        <v>11.7684</v>
      </c>
      <c r="W91" s="34">
        <v>39.744399999999999</v>
      </c>
      <c r="X91" s="34">
        <v>0.41546699999999998</v>
      </c>
      <c r="Y91" s="34">
        <v>0.82936399999999999</v>
      </c>
      <c r="Z91" s="34">
        <v>0.96087800000000001</v>
      </c>
      <c r="AA91" s="34">
        <v>9.0010899999999996</v>
      </c>
      <c r="AB91" s="34">
        <v>2.8200699999999999</v>
      </c>
    </row>
    <row r="92" spans="1:28" s="34" customFormat="1">
      <c r="A92" s="34" t="s">
        <v>103</v>
      </c>
      <c r="B92" s="34" t="s">
        <v>345</v>
      </c>
      <c r="C92" s="140"/>
      <c r="D92" s="47" t="s">
        <v>2</v>
      </c>
      <c r="E92" s="48">
        <v>1.98563</v>
      </c>
      <c r="F92" s="34">
        <v>0.12892100000000001</v>
      </c>
      <c r="G92" s="34">
        <v>0.40644000000000002</v>
      </c>
      <c r="H92" s="34">
        <v>0.65712999999999999</v>
      </c>
      <c r="I92" s="34">
        <v>0.13147600000000001</v>
      </c>
      <c r="J92" s="34">
        <v>3.5926E-2</v>
      </c>
      <c r="K92" s="34">
        <v>53.948700000000002</v>
      </c>
      <c r="L92" s="34">
        <v>1.4149</v>
      </c>
      <c r="M92" s="34">
        <v>41.275399999999998</v>
      </c>
      <c r="N92" s="34">
        <v>0.32031399999999999</v>
      </c>
      <c r="O92" s="34">
        <v>0.38474000000000003</v>
      </c>
      <c r="P92" s="34">
        <v>0</v>
      </c>
      <c r="Q92" s="34">
        <v>100.69</v>
      </c>
      <c r="R92" s="34">
        <v>2.0567899999999999</v>
      </c>
      <c r="S92" s="34">
        <v>23.028600000000001</v>
      </c>
      <c r="T92" s="34">
        <v>2.4143400000000002</v>
      </c>
      <c r="U92" s="34">
        <v>3.5856300000000001</v>
      </c>
      <c r="V92" s="34">
        <v>12.1716</v>
      </c>
      <c r="W92" s="34">
        <v>89.115600000000001</v>
      </c>
      <c r="X92" s="34">
        <v>0.41526999999999997</v>
      </c>
      <c r="Y92" s="34">
        <v>0.87656599999999996</v>
      </c>
      <c r="Z92" s="34">
        <v>0.95391599999999999</v>
      </c>
      <c r="AA92" s="34">
        <v>8.4493299999999998</v>
      </c>
      <c r="AB92" s="34">
        <v>3.26423</v>
      </c>
    </row>
    <row r="93" spans="1:28" s="34" customFormat="1">
      <c r="A93" s="34" t="s">
        <v>104</v>
      </c>
      <c r="B93" s="141" t="s">
        <v>346</v>
      </c>
      <c r="C93" s="140"/>
      <c r="D93" s="47" t="s">
        <v>2</v>
      </c>
      <c r="E93" s="48">
        <v>2.49824</v>
      </c>
      <c r="F93" s="34">
        <v>2.4816000000000001E-2</v>
      </c>
      <c r="G93" s="34">
        <v>0.35217300000000001</v>
      </c>
      <c r="H93" s="34">
        <v>0.78673800000000005</v>
      </c>
      <c r="I93" s="34">
        <v>0.131434</v>
      </c>
      <c r="J93" s="34">
        <v>4.3087E-2</v>
      </c>
      <c r="K93" s="34">
        <v>54.160299999999999</v>
      </c>
      <c r="L93" s="34">
        <v>1.25406</v>
      </c>
      <c r="M93" s="34">
        <v>41.835000000000001</v>
      </c>
      <c r="N93" s="34">
        <v>0.26599400000000001</v>
      </c>
      <c r="O93" s="34">
        <v>0.25486399999999998</v>
      </c>
      <c r="P93" s="34">
        <v>0</v>
      </c>
      <c r="Q93" s="34">
        <v>101.607</v>
      </c>
      <c r="R93" s="34">
        <v>1.7531099999999999</v>
      </c>
      <c r="S93" s="34">
        <v>112.539</v>
      </c>
      <c r="T93" s="34">
        <v>2.7237499999999999</v>
      </c>
      <c r="U93" s="34">
        <v>3.10399</v>
      </c>
      <c r="V93" s="34">
        <v>11.7468</v>
      </c>
      <c r="W93" s="34">
        <v>73.315299999999993</v>
      </c>
      <c r="X93" s="34">
        <v>0.41447800000000001</v>
      </c>
      <c r="Y93" s="34">
        <v>0.93662699999999999</v>
      </c>
      <c r="Z93" s="34">
        <v>0.94751099999999999</v>
      </c>
      <c r="AA93" s="34">
        <v>9.7104599999999994</v>
      </c>
      <c r="AB93" s="34">
        <v>4.3508699999999996</v>
      </c>
    </row>
    <row r="94" spans="1:28" s="34" customFormat="1">
      <c r="A94" s="34" t="s">
        <v>105</v>
      </c>
      <c r="B94" s="141"/>
      <c r="C94" s="140"/>
      <c r="D94" s="47" t="s">
        <v>2</v>
      </c>
      <c r="E94" s="48">
        <v>1.99322</v>
      </c>
      <c r="F94" s="34">
        <v>0.144398</v>
      </c>
      <c r="G94" s="34">
        <v>0.41537600000000002</v>
      </c>
      <c r="H94" s="34">
        <v>0.55802700000000005</v>
      </c>
      <c r="I94" s="34">
        <v>0.14582600000000001</v>
      </c>
      <c r="J94" s="34">
        <v>0.13877500000000001</v>
      </c>
      <c r="K94" s="34">
        <v>53.874099999999999</v>
      </c>
      <c r="L94" s="34">
        <v>1.41144</v>
      </c>
      <c r="M94" s="34">
        <v>41.643300000000004</v>
      </c>
      <c r="N94" s="34">
        <v>0.30998599999999998</v>
      </c>
      <c r="O94" s="34">
        <v>0.34362100000000001</v>
      </c>
      <c r="P94" s="34">
        <v>7.9999999999999996E-6</v>
      </c>
      <c r="Q94" s="34">
        <v>100.97799999999999</v>
      </c>
      <c r="R94" s="34">
        <v>2.0754600000000001</v>
      </c>
      <c r="S94" s="34">
        <v>19.288</v>
      </c>
      <c r="T94" s="34">
        <v>2.3774799999999998</v>
      </c>
      <c r="U94" s="34">
        <v>3.9694500000000001</v>
      </c>
      <c r="V94" s="34">
        <v>10.862500000000001</v>
      </c>
      <c r="W94" s="34">
        <v>22.453399999999998</v>
      </c>
      <c r="X94" s="34">
        <v>0.41530499999999998</v>
      </c>
      <c r="Y94" s="34">
        <v>0.87476699999999996</v>
      </c>
      <c r="Z94" s="34">
        <v>0.94923000000000002</v>
      </c>
      <c r="AA94" s="34">
        <v>8.5548099999999998</v>
      </c>
      <c r="AB94" s="34">
        <v>3.5168699999999999</v>
      </c>
    </row>
    <row r="95" spans="1:28" s="34" customFormat="1">
      <c r="A95" s="34" t="s">
        <v>106</v>
      </c>
      <c r="B95" s="141"/>
      <c r="C95" s="140"/>
      <c r="D95" s="47" t="s">
        <v>2</v>
      </c>
      <c r="E95" s="48">
        <v>1.83483</v>
      </c>
      <c r="F95" s="34">
        <v>0.20047400000000001</v>
      </c>
      <c r="G95" s="34">
        <v>0.39226299999999997</v>
      </c>
      <c r="H95" s="34">
        <v>0.56694999999999995</v>
      </c>
      <c r="I95" s="34">
        <v>0.126252</v>
      </c>
      <c r="J95" s="34">
        <v>-2.0369999999999999E-2</v>
      </c>
      <c r="K95" s="34">
        <v>54.021000000000001</v>
      </c>
      <c r="L95" s="34">
        <v>1.5483899999999999</v>
      </c>
      <c r="M95" s="34">
        <v>40.607199999999999</v>
      </c>
      <c r="N95" s="34">
        <v>0.39035700000000001</v>
      </c>
      <c r="O95" s="34">
        <v>0.54388400000000003</v>
      </c>
      <c r="P95" s="34">
        <v>3.9999999999999998E-6</v>
      </c>
      <c r="Q95" s="34">
        <v>100.211</v>
      </c>
      <c r="R95" s="34">
        <v>2.1900400000000002</v>
      </c>
      <c r="S95" s="34">
        <v>14.8492</v>
      </c>
      <c r="T95" s="34">
        <v>2.4955099999999999</v>
      </c>
      <c r="U95" s="34">
        <v>3.9653200000000002</v>
      </c>
      <c r="V95" s="34">
        <v>12.527200000000001</v>
      </c>
      <c r="W95" s="34">
        <v>-153.02000000000001</v>
      </c>
      <c r="X95" s="34">
        <v>0.41469600000000001</v>
      </c>
      <c r="Y95" s="34">
        <v>0.83443000000000001</v>
      </c>
      <c r="Z95" s="34">
        <v>0.96065999999999996</v>
      </c>
      <c r="AA95" s="34">
        <v>7.3326000000000002</v>
      </c>
      <c r="AB95" s="34">
        <v>2.5764</v>
      </c>
    </row>
    <row r="96" spans="1:28" s="34" customFormat="1">
      <c r="A96" s="34" t="s">
        <v>107</v>
      </c>
      <c r="B96" s="141"/>
      <c r="C96" s="140"/>
      <c r="D96" s="47" t="s">
        <v>2</v>
      </c>
      <c r="E96" s="48">
        <v>2.29657</v>
      </c>
      <c r="F96" s="34">
        <v>0.120321</v>
      </c>
      <c r="G96" s="34">
        <v>0.40549299999999999</v>
      </c>
      <c r="H96" s="34">
        <v>0.744367</v>
      </c>
      <c r="I96" s="34">
        <v>7.5676999999999994E-2</v>
      </c>
      <c r="J96" s="34">
        <v>3.227E-2</v>
      </c>
      <c r="K96" s="34">
        <v>54.237699999999997</v>
      </c>
      <c r="L96" s="34">
        <v>1.1777299999999999</v>
      </c>
      <c r="M96" s="34">
        <v>41.308999999999997</v>
      </c>
      <c r="N96" s="34">
        <v>0.347414</v>
      </c>
      <c r="O96" s="34">
        <v>0.35334199999999999</v>
      </c>
      <c r="P96" s="34">
        <v>0</v>
      </c>
      <c r="Q96" s="34">
        <v>101.1</v>
      </c>
      <c r="R96" s="34">
        <v>1.8533900000000001</v>
      </c>
      <c r="S96" s="34">
        <v>23.9175</v>
      </c>
      <c r="T96" s="34">
        <v>2.4157700000000002</v>
      </c>
      <c r="U96" s="34">
        <v>3.25908</v>
      </c>
      <c r="V96" s="34">
        <v>20.503599999999999</v>
      </c>
      <c r="W96" s="34">
        <v>96.896199999999993</v>
      </c>
      <c r="X96" s="34">
        <v>0.41393600000000003</v>
      </c>
      <c r="Y96" s="34">
        <v>0.96771399999999996</v>
      </c>
      <c r="Z96" s="34">
        <v>0.95286000000000004</v>
      </c>
      <c r="AA96" s="34">
        <v>8.0022500000000001</v>
      </c>
      <c r="AB96" s="34">
        <v>3.4596900000000002</v>
      </c>
    </row>
    <row r="97" spans="1:28" s="34" customFormat="1">
      <c r="A97" s="34" t="s">
        <v>108</v>
      </c>
      <c r="B97" s="142" t="s">
        <v>347</v>
      </c>
      <c r="C97" s="140"/>
      <c r="D97" s="47" t="s">
        <v>2</v>
      </c>
      <c r="E97" s="48">
        <v>2.2595399999999999</v>
      </c>
      <c r="F97" s="34">
        <v>9.3672000000000005E-2</v>
      </c>
      <c r="G97" s="34">
        <v>0.44342300000000001</v>
      </c>
      <c r="H97" s="34">
        <v>0.62509899999999996</v>
      </c>
      <c r="I97" s="34">
        <v>0.13455500000000001</v>
      </c>
      <c r="J97" s="34">
        <v>6.9358000000000003E-2</v>
      </c>
      <c r="K97" s="34">
        <v>54.300400000000003</v>
      </c>
      <c r="L97" s="34">
        <v>1.1757899999999999</v>
      </c>
      <c r="M97" s="34">
        <v>40.774299999999997</v>
      </c>
      <c r="N97" s="34">
        <v>0.293215</v>
      </c>
      <c r="O97" s="34">
        <v>0.478265</v>
      </c>
      <c r="P97" s="34">
        <v>3.9999999999999998E-6</v>
      </c>
      <c r="Q97" s="34">
        <v>100.648</v>
      </c>
      <c r="R97" s="34">
        <v>1.8864799999999999</v>
      </c>
      <c r="S97" s="34">
        <v>31.551600000000001</v>
      </c>
      <c r="T97" s="34">
        <v>2.2589100000000002</v>
      </c>
      <c r="U97" s="34">
        <v>3.6859299999999999</v>
      </c>
      <c r="V97" s="34">
        <v>11.538600000000001</v>
      </c>
      <c r="W97" s="34">
        <v>46.084800000000001</v>
      </c>
      <c r="X97" s="34">
        <v>0.413323</v>
      </c>
      <c r="Y97" s="34">
        <v>0.97053199999999995</v>
      </c>
      <c r="Z97" s="34">
        <v>0.95895200000000003</v>
      </c>
      <c r="AA97" s="34">
        <v>8.9313199999999995</v>
      </c>
      <c r="AB97" s="34">
        <v>2.8056800000000002</v>
      </c>
    </row>
    <row r="98" spans="1:28" s="34" customFormat="1">
      <c r="A98" s="34" t="s">
        <v>109</v>
      </c>
      <c r="B98" s="142"/>
      <c r="C98" s="140"/>
      <c r="D98" s="47" t="s">
        <v>2</v>
      </c>
      <c r="E98" s="48">
        <v>2.2110799999999999</v>
      </c>
      <c r="F98" s="34">
        <v>0.12917400000000001</v>
      </c>
      <c r="G98" s="34">
        <v>0.40412399999999998</v>
      </c>
      <c r="H98" s="34">
        <v>0.63056900000000005</v>
      </c>
      <c r="I98" s="34">
        <v>0.132683</v>
      </c>
      <c r="J98" s="34">
        <v>6.4574999999999994E-2</v>
      </c>
      <c r="K98" s="34">
        <v>53.772399999999998</v>
      </c>
      <c r="L98" s="34">
        <v>1.19472</v>
      </c>
      <c r="M98" s="34">
        <v>40.415999999999997</v>
      </c>
      <c r="N98" s="34">
        <v>0.29096699999999998</v>
      </c>
      <c r="O98" s="34">
        <v>0.464333</v>
      </c>
      <c r="P98" s="34">
        <v>7.9999999999999996E-6</v>
      </c>
      <c r="Q98" s="34">
        <v>99.710599999999999</v>
      </c>
      <c r="R98" s="34">
        <v>1.9159299999999999</v>
      </c>
      <c r="S98" s="34">
        <v>22.235499999999998</v>
      </c>
      <c r="T98" s="34">
        <v>2.4247999999999998</v>
      </c>
      <c r="U98" s="34">
        <v>3.71434</v>
      </c>
      <c r="V98" s="34">
        <v>11.867100000000001</v>
      </c>
      <c r="W98" s="34">
        <v>49.3489</v>
      </c>
      <c r="X98" s="34">
        <v>0.41539599999999999</v>
      </c>
      <c r="Y98" s="34">
        <v>0.96296199999999998</v>
      </c>
      <c r="Z98" s="34">
        <v>0.96332600000000002</v>
      </c>
      <c r="AA98" s="34">
        <v>8.9626800000000006</v>
      </c>
      <c r="AB98" s="34">
        <v>2.8708200000000001</v>
      </c>
    </row>
    <row r="99" spans="1:28" s="34" customFormat="1">
      <c r="A99" s="34" t="s">
        <v>110</v>
      </c>
      <c r="B99" s="142" t="s">
        <v>348</v>
      </c>
      <c r="C99" s="140"/>
      <c r="D99" s="47" t="s">
        <v>2</v>
      </c>
      <c r="E99" s="48">
        <v>1.9197299999999999</v>
      </c>
      <c r="F99" s="34">
        <v>0.152169</v>
      </c>
      <c r="G99" s="34">
        <v>0.40307399999999999</v>
      </c>
      <c r="H99" s="34">
        <v>0.57869899999999996</v>
      </c>
      <c r="I99" s="34">
        <v>0.148036</v>
      </c>
      <c r="J99" s="34">
        <v>0.113554</v>
      </c>
      <c r="K99" s="34">
        <v>53.9985</v>
      </c>
      <c r="L99" s="34">
        <v>1.5075799999999999</v>
      </c>
      <c r="M99" s="34">
        <v>41.798400000000001</v>
      </c>
      <c r="N99" s="34">
        <v>0.23403299999999999</v>
      </c>
      <c r="O99" s="34">
        <v>0.34712100000000001</v>
      </c>
      <c r="P99" s="34">
        <v>0</v>
      </c>
      <c r="Q99" s="34">
        <v>101.20099999999999</v>
      </c>
      <c r="R99" s="34">
        <v>2.1387499999999999</v>
      </c>
      <c r="S99" s="34">
        <v>19.422899999999998</v>
      </c>
      <c r="T99" s="34">
        <v>2.4213300000000002</v>
      </c>
      <c r="U99" s="34">
        <v>3.8963899999999998</v>
      </c>
      <c r="V99" s="34">
        <v>10.884399999999999</v>
      </c>
      <c r="W99" s="34">
        <v>27.529299999999999</v>
      </c>
      <c r="X99" s="34">
        <v>0.41489900000000002</v>
      </c>
      <c r="Y99" s="34">
        <v>0.84744299999999995</v>
      </c>
      <c r="Z99" s="34">
        <v>0.94686400000000004</v>
      </c>
      <c r="AA99" s="34">
        <v>10.863099999999999</v>
      </c>
      <c r="AB99" s="34">
        <v>3.4688099999999999</v>
      </c>
    </row>
    <row r="100" spans="1:28" s="34" customFormat="1">
      <c r="A100" s="34" t="s">
        <v>111</v>
      </c>
      <c r="B100" s="142"/>
      <c r="C100" s="140"/>
      <c r="D100" s="47" t="s">
        <v>2</v>
      </c>
      <c r="E100" s="48">
        <v>1.9228700000000001</v>
      </c>
      <c r="F100" s="34">
        <v>0.13964499999999999</v>
      </c>
      <c r="G100" s="34">
        <v>0.41079199999999999</v>
      </c>
      <c r="H100" s="34">
        <v>0.54836099999999999</v>
      </c>
      <c r="I100" s="34">
        <v>0.139207</v>
      </c>
      <c r="J100" s="34">
        <v>6.8167000000000005E-2</v>
      </c>
      <c r="K100" s="34">
        <v>54.067999999999998</v>
      </c>
      <c r="L100" s="34">
        <v>1.49631</v>
      </c>
      <c r="M100" s="34">
        <v>41.008699999999997</v>
      </c>
      <c r="N100" s="34">
        <v>0.27591300000000002</v>
      </c>
      <c r="O100" s="34">
        <v>0.33494299999999999</v>
      </c>
      <c r="P100" s="34">
        <v>0</v>
      </c>
      <c r="Q100" s="34">
        <v>100.413</v>
      </c>
      <c r="R100" s="34">
        <v>2.1316199999999998</v>
      </c>
      <c r="S100" s="34">
        <v>20.935600000000001</v>
      </c>
      <c r="T100" s="34">
        <v>2.39019</v>
      </c>
      <c r="U100" s="34">
        <v>4.0444699999999996</v>
      </c>
      <c r="V100" s="34">
        <v>11.4374</v>
      </c>
      <c r="W100" s="34">
        <v>47.104700000000001</v>
      </c>
      <c r="X100" s="34">
        <v>0.41430800000000001</v>
      </c>
      <c r="Y100" s="34">
        <v>0.84973200000000004</v>
      </c>
      <c r="Z100" s="34">
        <v>0.95562499999999995</v>
      </c>
      <c r="AA100" s="34">
        <v>9.8174499999999991</v>
      </c>
      <c r="AB100" s="34">
        <v>3.6020699999999999</v>
      </c>
    </row>
    <row r="101" spans="1:28" s="34" customFormat="1">
      <c r="A101" s="34" t="s">
        <v>112</v>
      </c>
      <c r="B101" s="142" t="s">
        <v>349</v>
      </c>
      <c r="C101" s="140"/>
      <c r="D101" s="47" t="s">
        <v>2</v>
      </c>
      <c r="E101" s="48">
        <v>2.5512100000000002</v>
      </c>
      <c r="F101" s="34">
        <v>0.12595999999999999</v>
      </c>
      <c r="G101" s="34">
        <v>0.40906300000000001</v>
      </c>
      <c r="H101" s="34">
        <v>0.74305299999999996</v>
      </c>
      <c r="I101" s="34">
        <v>0.13290299999999999</v>
      </c>
      <c r="J101" s="34">
        <v>5.8473999999999998E-2</v>
      </c>
      <c r="K101" s="34">
        <v>54.032699999999998</v>
      </c>
      <c r="L101" s="34">
        <v>1.21072</v>
      </c>
      <c r="M101" s="34">
        <v>42.019300000000001</v>
      </c>
      <c r="N101" s="34">
        <v>0.28923399999999999</v>
      </c>
      <c r="O101" s="34">
        <v>0.31398999999999999</v>
      </c>
      <c r="P101" s="34">
        <v>0</v>
      </c>
      <c r="Q101" s="34">
        <v>101.887</v>
      </c>
      <c r="R101" s="34">
        <v>1.7302599999999999</v>
      </c>
      <c r="S101" s="34">
        <v>23.224599999999999</v>
      </c>
      <c r="T101" s="34">
        <v>2.4022700000000001</v>
      </c>
      <c r="U101" s="34">
        <v>3.2407499999999998</v>
      </c>
      <c r="V101" s="34">
        <v>11.812099999999999</v>
      </c>
      <c r="W101" s="34">
        <v>53.341700000000003</v>
      </c>
      <c r="X101" s="34">
        <v>0.41420699999999999</v>
      </c>
      <c r="Y101" s="34">
        <v>0.95135999999999998</v>
      </c>
      <c r="Z101" s="34">
        <v>0.94425199999999998</v>
      </c>
      <c r="AA101" s="34">
        <v>9.1811900000000009</v>
      </c>
      <c r="AB101" s="34">
        <v>3.73489</v>
      </c>
    </row>
    <row r="102" spans="1:28" s="34" customFormat="1">
      <c r="A102" s="34" t="s">
        <v>113</v>
      </c>
      <c r="B102" s="142"/>
      <c r="C102" s="140"/>
      <c r="D102" s="47" t="s">
        <v>2</v>
      </c>
      <c r="E102" s="48">
        <v>2.6472500000000001</v>
      </c>
      <c r="F102" s="34">
        <v>0.14632700000000001</v>
      </c>
      <c r="G102" s="34">
        <v>0.38067400000000001</v>
      </c>
      <c r="H102" s="34">
        <v>0.82969499999999996</v>
      </c>
      <c r="I102" s="34">
        <v>0.103466</v>
      </c>
      <c r="J102" s="34">
        <v>6.6776000000000002E-2</v>
      </c>
      <c r="K102" s="34">
        <v>53.822299999999998</v>
      </c>
      <c r="L102" s="34">
        <v>1.2746</v>
      </c>
      <c r="M102" s="34">
        <v>41.429699999999997</v>
      </c>
      <c r="N102" s="34">
        <v>0.34681000000000001</v>
      </c>
      <c r="O102" s="34">
        <v>0.29004799999999997</v>
      </c>
      <c r="P102" s="34">
        <v>7.9999999999999996E-6</v>
      </c>
      <c r="Q102" s="34">
        <v>101.33799999999999</v>
      </c>
      <c r="R102" s="34">
        <v>1.6928300000000001</v>
      </c>
      <c r="S102" s="34">
        <v>19.563099999999999</v>
      </c>
      <c r="T102" s="34">
        <v>2.5140600000000002</v>
      </c>
      <c r="U102" s="34">
        <v>3.0118800000000001</v>
      </c>
      <c r="V102" s="34">
        <v>15.100899999999999</v>
      </c>
      <c r="W102" s="34">
        <v>46.845199999999998</v>
      </c>
      <c r="X102" s="34">
        <v>0.414773</v>
      </c>
      <c r="Y102" s="34">
        <v>0.92513000000000001</v>
      </c>
      <c r="Z102" s="34">
        <v>0.95051600000000003</v>
      </c>
      <c r="AA102" s="34">
        <v>8.0442</v>
      </c>
      <c r="AB102" s="34">
        <v>3.93791</v>
      </c>
    </row>
    <row r="103" spans="1:28" s="34" customFormat="1">
      <c r="A103" s="34" t="s">
        <v>114</v>
      </c>
      <c r="B103" s="141" t="s">
        <v>350</v>
      </c>
      <c r="C103" s="140"/>
      <c r="D103" s="47" t="s">
        <v>2</v>
      </c>
      <c r="E103" s="48">
        <v>2.1074899999999999</v>
      </c>
      <c r="F103" s="34">
        <v>0.184637</v>
      </c>
      <c r="G103" s="34">
        <v>0.41849399999999998</v>
      </c>
      <c r="H103" s="34">
        <v>0.67871999999999999</v>
      </c>
      <c r="I103" s="34">
        <v>0.117178</v>
      </c>
      <c r="J103" s="34">
        <v>6.2113000000000002E-2</v>
      </c>
      <c r="K103" s="34">
        <v>53.4223</v>
      </c>
      <c r="L103" s="34">
        <v>1.40635</v>
      </c>
      <c r="M103" s="34">
        <v>42.688899999999997</v>
      </c>
      <c r="N103" s="34">
        <v>0.28587000000000001</v>
      </c>
      <c r="O103" s="34">
        <v>0.472858</v>
      </c>
      <c r="P103" s="34">
        <v>0</v>
      </c>
      <c r="Q103" s="34">
        <v>101.845</v>
      </c>
      <c r="R103" s="34">
        <v>1.96715</v>
      </c>
      <c r="S103" s="34">
        <v>15.502800000000001</v>
      </c>
      <c r="T103" s="34">
        <v>2.3614299999999999</v>
      </c>
      <c r="U103" s="34">
        <v>3.47357</v>
      </c>
      <c r="V103" s="34">
        <v>13.498799999999999</v>
      </c>
      <c r="W103" s="34">
        <v>50.100499999999997</v>
      </c>
      <c r="X103" s="34">
        <v>0.41713600000000001</v>
      </c>
      <c r="Y103" s="34">
        <v>0.87933899999999998</v>
      </c>
      <c r="Z103" s="34">
        <v>0.93545100000000003</v>
      </c>
      <c r="AA103" s="34">
        <v>9.0654800000000009</v>
      </c>
      <c r="AB103" s="34">
        <v>2.8768799999999999</v>
      </c>
    </row>
    <row r="104" spans="1:28" s="34" customFormat="1">
      <c r="A104" s="34" t="s">
        <v>115</v>
      </c>
      <c r="B104" s="141"/>
      <c r="C104" s="140"/>
      <c r="D104" s="47" t="s">
        <v>2</v>
      </c>
      <c r="E104" s="48">
        <v>2.06752</v>
      </c>
      <c r="F104" s="34">
        <v>8.2604999999999998E-2</v>
      </c>
      <c r="G104" s="34">
        <v>0.425203</v>
      </c>
      <c r="H104" s="34">
        <v>0.52997399999999995</v>
      </c>
      <c r="I104" s="34">
        <v>0.14004</v>
      </c>
      <c r="J104" s="34">
        <v>0.11827799999999999</v>
      </c>
      <c r="K104" s="34">
        <v>53.952599999999997</v>
      </c>
      <c r="L104" s="34">
        <v>1.4372799999999999</v>
      </c>
      <c r="M104" s="34">
        <v>42.106200000000001</v>
      </c>
      <c r="N104" s="34">
        <v>0.26082100000000003</v>
      </c>
      <c r="O104" s="34">
        <v>0.488929</v>
      </c>
      <c r="P104" s="34">
        <v>0</v>
      </c>
      <c r="Q104" s="34">
        <v>101.60899999999999</v>
      </c>
      <c r="R104" s="34">
        <v>2.0012699999999999</v>
      </c>
      <c r="S104" s="34">
        <v>35.380200000000002</v>
      </c>
      <c r="T104" s="34">
        <v>2.3116699999999999</v>
      </c>
      <c r="U104" s="34">
        <v>4.2369199999999996</v>
      </c>
      <c r="V104" s="34">
        <v>11.6073</v>
      </c>
      <c r="W104" s="34">
        <v>27.168199999999999</v>
      </c>
      <c r="X104" s="34">
        <v>0.41488000000000003</v>
      </c>
      <c r="Y104" s="34">
        <v>0.86866100000000002</v>
      </c>
      <c r="Z104" s="34">
        <v>0.94279800000000002</v>
      </c>
      <c r="AA104" s="34">
        <v>10.0144</v>
      </c>
      <c r="AB104" s="34">
        <v>2.7305899999999999</v>
      </c>
    </row>
    <row r="105" spans="1:28" s="34" customFormat="1">
      <c r="A105" s="34" t="s">
        <v>116</v>
      </c>
      <c r="B105" s="141"/>
      <c r="C105" s="140"/>
      <c r="D105" s="47" t="s">
        <v>2</v>
      </c>
      <c r="E105" s="48">
        <v>2.1346500000000002</v>
      </c>
      <c r="F105" s="34">
        <v>0.23180799999999999</v>
      </c>
      <c r="G105" s="34">
        <v>0.49210900000000002</v>
      </c>
      <c r="H105" s="34">
        <v>1.96454</v>
      </c>
      <c r="I105" s="34">
        <v>0.13326499999999999</v>
      </c>
      <c r="J105" s="34">
        <v>1.6670000000000001E-2</v>
      </c>
      <c r="K105" s="34">
        <v>52.484999999999999</v>
      </c>
      <c r="L105" s="34">
        <v>1.41448</v>
      </c>
      <c r="M105" s="34">
        <v>39.956200000000003</v>
      </c>
      <c r="N105" s="34">
        <v>0.80847500000000005</v>
      </c>
      <c r="O105" s="34">
        <v>0.45906799999999998</v>
      </c>
      <c r="P105" s="34">
        <v>3.9999999999999998E-6</v>
      </c>
      <c r="Q105" s="34">
        <v>100.096</v>
      </c>
      <c r="R105" s="34">
        <v>1.95594</v>
      </c>
      <c r="S105" s="34">
        <v>13.688800000000001</v>
      </c>
      <c r="T105" s="34">
        <v>2.0659900000000002</v>
      </c>
      <c r="U105" s="34">
        <v>1.7442899999999999</v>
      </c>
      <c r="V105" s="34">
        <v>12.0116</v>
      </c>
      <c r="W105" s="34">
        <v>186.12799999999999</v>
      </c>
      <c r="X105" s="34">
        <v>0.42008600000000001</v>
      </c>
      <c r="Y105" s="34">
        <v>0.87851699999999999</v>
      </c>
      <c r="Z105" s="34">
        <v>0.97024600000000005</v>
      </c>
      <c r="AA105" s="34">
        <v>4.74071</v>
      </c>
      <c r="AB105" s="34">
        <v>2.87595</v>
      </c>
    </row>
    <row r="106" spans="1:28" s="34" customFormat="1">
      <c r="A106" s="34" t="s">
        <v>117</v>
      </c>
      <c r="B106" s="141"/>
      <c r="C106" s="140"/>
      <c r="D106" s="47" t="s">
        <v>2</v>
      </c>
      <c r="E106" s="48">
        <v>2.2296900000000002</v>
      </c>
      <c r="F106" s="34">
        <v>0.75049699999999997</v>
      </c>
      <c r="G106" s="34">
        <v>0.34066200000000002</v>
      </c>
      <c r="H106" s="34">
        <v>1.5653999999999999</v>
      </c>
      <c r="I106" s="34">
        <v>0.122544</v>
      </c>
      <c r="J106" s="34">
        <v>7.6089000000000004E-2</v>
      </c>
      <c r="K106" s="34">
        <v>46.747199999999999</v>
      </c>
      <c r="L106" s="34">
        <v>1.2952900000000001</v>
      </c>
      <c r="M106" s="34">
        <v>38.0122</v>
      </c>
      <c r="N106" s="34">
        <v>8.4990500000000004</v>
      </c>
      <c r="O106" s="34">
        <v>0.30920900000000001</v>
      </c>
      <c r="P106" s="34">
        <v>0</v>
      </c>
      <c r="Q106" s="34">
        <v>99.947900000000004</v>
      </c>
      <c r="R106" s="34">
        <v>1.8787100000000001</v>
      </c>
      <c r="S106" s="34">
        <v>5.6980300000000002</v>
      </c>
      <c r="T106" s="34">
        <v>2.7543500000000001</v>
      </c>
      <c r="U106" s="34">
        <v>1.9697199999999999</v>
      </c>
      <c r="V106" s="34">
        <v>12.391500000000001</v>
      </c>
      <c r="W106" s="34">
        <v>42.7624</v>
      </c>
      <c r="X106" s="34">
        <v>0.44656899999999999</v>
      </c>
      <c r="Y106" s="34">
        <v>0.92583199999999999</v>
      </c>
      <c r="Z106" s="34">
        <v>1.00678</v>
      </c>
      <c r="AA106" s="34">
        <v>1.32664</v>
      </c>
      <c r="AB106" s="34">
        <v>3.86083</v>
      </c>
    </row>
    <row r="107" spans="1:28" s="34" customFormat="1">
      <c r="A107" s="34" t="s">
        <v>118</v>
      </c>
      <c r="B107" s="142" t="s">
        <v>351</v>
      </c>
      <c r="C107" s="140"/>
      <c r="D107" s="47" t="s">
        <v>2</v>
      </c>
      <c r="E107" s="48">
        <v>1.92604</v>
      </c>
      <c r="F107" s="34">
        <v>0.12604899999999999</v>
      </c>
      <c r="G107" s="34">
        <v>0.41090700000000002</v>
      </c>
      <c r="H107" s="34">
        <v>0.55721299999999996</v>
      </c>
      <c r="I107" s="34">
        <v>0.155331</v>
      </c>
      <c r="J107" s="34">
        <v>-3.4660000000000003E-2</v>
      </c>
      <c r="K107" s="34">
        <v>54.313400000000001</v>
      </c>
      <c r="L107" s="34">
        <v>1.4209700000000001</v>
      </c>
      <c r="M107" s="34">
        <v>40.460799999999999</v>
      </c>
      <c r="N107" s="34">
        <v>0.33184999999999998</v>
      </c>
      <c r="O107" s="34">
        <v>0.34889199999999998</v>
      </c>
      <c r="P107" s="34">
        <v>7.9999999999999996E-6</v>
      </c>
      <c r="Q107" s="34">
        <v>100.017</v>
      </c>
      <c r="R107" s="34">
        <v>2.1052599999999999</v>
      </c>
      <c r="S107" s="34">
        <v>23.128900000000002</v>
      </c>
      <c r="T107" s="34">
        <v>2.3809900000000002</v>
      </c>
      <c r="U107" s="34">
        <v>4.0476799999999997</v>
      </c>
      <c r="V107" s="34">
        <v>10.232900000000001</v>
      </c>
      <c r="W107" s="34">
        <v>-92.194000000000003</v>
      </c>
      <c r="X107" s="34">
        <v>0.41290500000000002</v>
      </c>
      <c r="Y107" s="34">
        <v>0.87279300000000004</v>
      </c>
      <c r="Z107" s="34">
        <v>0.96077599999999996</v>
      </c>
      <c r="AA107" s="34">
        <v>8.2827999999999999</v>
      </c>
      <c r="AB107" s="34">
        <v>3.4496799999999999</v>
      </c>
    </row>
    <row r="108" spans="1:28" s="34" customFormat="1">
      <c r="A108" s="34" t="s">
        <v>119</v>
      </c>
      <c r="B108" s="142"/>
      <c r="C108" s="140"/>
      <c r="D108" s="47" t="s">
        <v>2</v>
      </c>
      <c r="E108" s="48">
        <v>1.7446200000000001</v>
      </c>
      <c r="F108" s="34">
        <v>0.12601299999999999</v>
      </c>
      <c r="G108" s="34">
        <v>0.38553300000000001</v>
      </c>
      <c r="H108" s="34">
        <v>0.53325800000000001</v>
      </c>
      <c r="I108" s="34">
        <v>0.114769</v>
      </c>
      <c r="J108" s="34">
        <v>5.0154999999999998E-2</v>
      </c>
      <c r="K108" s="34">
        <v>53.664299999999997</v>
      </c>
      <c r="L108" s="34">
        <v>1.4545300000000001</v>
      </c>
      <c r="M108" s="34">
        <v>41.794699999999999</v>
      </c>
      <c r="N108" s="34">
        <v>0.29063499999999998</v>
      </c>
      <c r="O108" s="34">
        <v>0.44978000000000001</v>
      </c>
      <c r="P108" s="34">
        <v>0</v>
      </c>
      <c r="Q108" s="34">
        <v>100.608</v>
      </c>
      <c r="R108" s="34">
        <v>2.2688700000000002</v>
      </c>
      <c r="S108" s="34">
        <v>23.991</v>
      </c>
      <c r="T108" s="34">
        <v>2.51159</v>
      </c>
      <c r="U108" s="34">
        <v>4.1319499999999998</v>
      </c>
      <c r="V108" s="34">
        <v>13.8469</v>
      </c>
      <c r="W108" s="34">
        <v>62.286700000000003</v>
      </c>
      <c r="X108" s="34">
        <v>0.415713</v>
      </c>
      <c r="Y108" s="34">
        <v>0.86514400000000002</v>
      </c>
      <c r="Z108" s="34">
        <v>0.94542800000000005</v>
      </c>
      <c r="AA108" s="34">
        <v>8.9058299999999999</v>
      </c>
      <c r="AB108" s="34">
        <v>2.9056600000000001</v>
      </c>
    </row>
    <row r="109" spans="1:28" s="34" customFormat="1">
      <c r="A109" s="34" t="s">
        <v>120</v>
      </c>
      <c r="B109" s="142"/>
      <c r="C109" s="140"/>
      <c r="D109" s="47" t="s">
        <v>2</v>
      </c>
      <c r="E109" s="48">
        <v>1.8309599999999999</v>
      </c>
      <c r="F109" s="34">
        <v>0.17216999999999999</v>
      </c>
      <c r="G109" s="34">
        <v>0.40811599999999998</v>
      </c>
      <c r="H109" s="34">
        <v>0.55471999999999999</v>
      </c>
      <c r="I109" s="34">
        <v>0.152092</v>
      </c>
      <c r="J109" s="34">
        <v>5.3737E-2</v>
      </c>
      <c r="K109" s="34">
        <v>53.546300000000002</v>
      </c>
      <c r="L109" s="34">
        <v>1.5015799999999999</v>
      </c>
      <c r="M109" s="34">
        <v>40.697000000000003</v>
      </c>
      <c r="N109" s="34">
        <v>0.31265900000000002</v>
      </c>
      <c r="O109" s="34">
        <v>0.43883</v>
      </c>
      <c r="P109" s="34">
        <v>0</v>
      </c>
      <c r="Q109" s="34">
        <v>99.668099999999995</v>
      </c>
      <c r="R109" s="34">
        <v>2.1997399999999998</v>
      </c>
      <c r="S109" s="34">
        <v>15.5419</v>
      </c>
      <c r="T109" s="34">
        <v>2.39283</v>
      </c>
      <c r="U109" s="34">
        <v>3.97079</v>
      </c>
      <c r="V109" s="34">
        <v>10.5357</v>
      </c>
      <c r="W109" s="34">
        <v>60.497300000000003</v>
      </c>
      <c r="X109" s="34">
        <v>0.41609099999999999</v>
      </c>
      <c r="Y109" s="34">
        <v>0.84608499999999998</v>
      </c>
      <c r="Z109" s="34">
        <v>0.95814200000000005</v>
      </c>
      <c r="AA109" s="34">
        <v>8.3519900000000007</v>
      </c>
      <c r="AB109" s="34">
        <v>3.0002399999999998</v>
      </c>
    </row>
    <row r="110" spans="1:28" s="34" customFormat="1">
      <c r="A110" s="34" t="s">
        <v>121</v>
      </c>
      <c r="B110" s="142"/>
      <c r="C110" s="140"/>
      <c r="D110" s="47" t="s">
        <v>2</v>
      </c>
      <c r="E110" s="48">
        <v>1.8877600000000001</v>
      </c>
      <c r="F110" s="34">
        <v>0.155968</v>
      </c>
      <c r="G110" s="34">
        <v>0.39377499999999999</v>
      </c>
      <c r="H110" s="34">
        <v>0.93289299999999997</v>
      </c>
      <c r="I110" s="34">
        <v>0.141652</v>
      </c>
      <c r="J110" s="34">
        <v>7.7509999999999996E-2</v>
      </c>
      <c r="K110" s="34">
        <v>53.204700000000003</v>
      </c>
      <c r="L110" s="34">
        <v>1.4366000000000001</v>
      </c>
      <c r="M110" s="34">
        <v>40.441800000000001</v>
      </c>
      <c r="N110" s="34">
        <v>0.32940999999999998</v>
      </c>
      <c r="O110" s="34">
        <v>0.38233200000000001</v>
      </c>
      <c r="P110" s="34">
        <v>0</v>
      </c>
      <c r="Q110" s="34">
        <v>99.384399999999999</v>
      </c>
      <c r="R110" s="34">
        <v>2.1526299999999998</v>
      </c>
      <c r="S110" s="34">
        <v>19.744</v>
      </c>
      <c r="T110" s="34">
        <v>2.4470499999999999</v>
      </c>
      <c r="U110" s="34">
        <v>2.7932700000000001</v>
      </c>
      <c r="V110" s="34">
        <v>11.191000000000001</v>
      </c>
      <c r="W110" s="34">
        <v>40.646099999999997</v>
      </c>
      <c r="X110" s="34">
        <v>0.417541</v>
      </c>
      <c r="Y110" s="34">
        <v>0.86769300000000005</v>
      </c>
      <c r="Z110" s="34">
        <v>0.96251799999999998</v>
      </c>
      <c r="AA110" s="34">
        <v>8.1143000000000001</v>
      </c>
      <c r="AB110" s="34">
        <v>3.32694</v>
      </c>
    </row>
    <row r="111" spans="1:28" s="34" customFormat="1">
      <c r="A111" s="34" t="s">
        <v>122</v>
      </c>
      <c r="B111" s="34" t="s">
        <v>352</v>
      </c>
      <c r="C111" s="140"/>
      <c r="D111" s="47" t="s">
        <v>2</v>
      </c>
      <c r="E111" s="48">
        <v>1.98444</v>
      </c>
      <c r="F111" s="34">
        <v>0.24129</v>
      </c>
      <c r="G111" s="34">
        <v>0.44529000000000002</v>
      </c>
      <c r="H111" s="34">
        <v>1.06063</v>
      </c>
      <c r="I111" s="34">
        <v>0.16156200000000001</v>
      </c>
      <c r="J111" s="34">
        <v>7.7441999999999997E-2</v>
      </c>
      <c r="K111" s="34">
        <v>53.1813</v>
      </c>
      <c r="L111" s="34">
        <v>1.5178400000000001</v>
      </c>
      <c r="M111" s="34">
        <v>39.347000000000001</v>
      </c>
      <c r="N111" s="34">
        <v>0.41000700000000001</v>
      </c>
      <c r="O111" s="34">
        <v>0.69811599999999996</v>
      </c>
      <c r="P111" s="34">
        <v>-1.0000000000000001E-5</v>
      </c>
      <c r="Q111" s="34">
        <v>99.124899999999997</v>
      </c>
      <c r="R111" s="34">
        <v>2.06569</v>
      </c>
      <c r="S111" s="34">
        <v>13.611000000000001</v>
      </c>
      <c r="T111" s="34">
        <v>2.2351299999999998</v>
      </c>
      <c r="U111" s="34">
        <v>2.56392</v>
      </c>
      <c r="V111" s="34">
        <v>9.8460900000000002</v>
      </c>
      <c r="W111" s="34">
        <v>40.687800000000003</v>
      </c>
      <c r="X111" s="34">
        <v>0.417134</v>
      </c>
      <c r="Y111" s="34">
        <v>0.84115600000000001</v>
      </c>
      <c r="Z111" s="34">
        <v>0.97511300000000001</v>
      </c>
      <c r="AA111" s="34">
        <v>7.1417299999999999</v>
      </c>
      <c r="AB111" s="34">
        <v>2.1625700000000001</v>
      </c>
    </row>
    <row r="112" spans="1:28" s="34" customFormat="1">
      <c r="A112" s="34" t="s">
        <v>123</v>
      </c>
      <c r="B112" s="141" t="s">
        <v>353</v>
      </c>
      <c r="C112" s="140"/>
      <c r="D112" s="47" t="s">
        <v>2</v>
      </c>
      <c r="E112" s="48">
        <v>1.9314</v>
      </c>
      <c r="F112" s="34">
        <v>0.13091900000000001</v>
      </c>
      <c r="G112" s="34">
        <v>0.418491</v>
      </c>
      <c r="H112" s="34">
        <v>0.63908299999999996</v>
      </c>
      <c r="I112" s="34">
        <v>0.105785</v>
      </c>
      <c r="J112" s="34">
        <v>9.5409999999999995E-2</v>
      </c>
      <c r="K112" s="34">
        <v>53.761699999999998</v>
      </c>
      <c r="L112" s="34">
        <v>1.4528399999999999</v>
      </c>
      <c r="M112" s="34">
        <v>41.994</v>
      </c>
      <c r="N112" s="34">
        <v>0.29872900000000002</v>
      </c>
      <c r="O112" s="34">
        <v>0.39511299999999999</v>
      </c>
      <c r="P112" s="34">
        <v>0</v>
      </c>
      <c r="Q112" s="34">
        <v>101.224</v>
      </c>
      <c r="R112" s="34">
        <v>2.1118700000000001</v>
      </c>
      <c r="S112" s="34">
        <v>22.397500000000001</v>
      </c>
      <c r="T112" s="34">
        <v>2.3398500000000002</v>
      </c>
      <c r="U112" s="34">
        <v>3.55524</v>
      </c>
      <c r="V112" s="34">
        <v>14.4453</v>
      </c>
      <c r="W112" s="34">
        <v>32.363300000000002</v>
      </c>
      <c r="X112" s="34">
        <v>0.41514099999999998</v>
      </c>
      <c r="Y112" s="34">
        <v>0.86194499999999996</v>
      </c>
      <c r="Z112" s="34">
        <v>0.94335599999999997</v>
      </c>
      <c r="AA112" s="34">
        <v>8.8048199999999994</v>
      </c>
      <c r="AB112" s="34">
        <v>3.1762800000000002</v>
      </c>
    </row>
    <row r="113" spans="1:28" s="34" customFormat="1" ht="17.100000000000001" customHeight="1">
      <c r="A113" s="34" t="s">
        <v>124</v>
      </c>
      <c r="B113" s="141"/>
      <c r="C113" s="140"/>
      <c r="D113" s="47" t="s">
        <v>2</v>
      </c>
      <c r="E113" s="48">
        <v>2.1875499999999999</v>
      </c>
      <c r="F113" s="34">
        <v>0.13514000000000001</v>
      </c>
      <c r="G113" s="34">
        <v>0.43149300000000002</v>
      </c>
      <c r="H113" s="34">
        <v>0.86834900000000004</v>
      </c>
      <c r="I113" s="34">
        <v>0.144428</v>
      </c>
      <c r="J113" s="34">
        <v>0.123989</v>
      </c>
      <c r="K113" s="34">
        <v>53.363100000000003</v>
      </c>
      <c r="L113" s="34">
        <v>1.4168799999999999</v>
      </c>
      <c r="M113" s="34">
        <v>40.666699999999999</v>
      </c>
      <c r="N113" s="34">
        <v>0.32808599999999999</v>
      </c>
      <c r="O113" s="34">
        <v>0.34825600000000001</v>
      </c>
      <c r="P113" s="34">
        <v>7.9999999999999996E-6</v>
      </c>
      <c r="Q113" s="34">
        <v>100.014</v>
      </c>
      <c r="R113" s="34">
        <v>1.90961</v>
      </c>
      <c r="S113" s="34">
        <v>20.747599999999998</v>
      </c>
      <c r="T113" s="34">
        <v>2.3305500000000001</v>
      </c>
      <c r="U113" s="34">
        <v>2.8963000000000001</v>
      </c>
      <c r="V113" s="34">
        <v>11.083600000000001</v>
      </c>
      <c r="W113" s="34">
        <v>25.449000000000002</v>
      </c>
      <c r="X113" s="34">
        <v>0.41676200000000002</v>
      </c>
      <c r="Y113" s="34">
        <v>0.87394099999999997</v>
      </c>
      <c r="Z113" s="34">
        <v>0.96004</v>
      </c>
      <c r="AA113" s="34">
        <v>8.4215800000000005</v>
      </c>
      <c r="AB113" s="34">
        <v>3.4769600000000001</v>
      </c>
    </row>
    <row r="114" spans="1:28" s="34" customFormat="1" ht="17.100000000000001" customHeight="1">
      <c r="A114" s="34" t="s">
        <v>373</v>
      </c>
      <c r="B114" s="141" t="s">
        <v>401</v>
      </c>
      <c r="C114" s="140"/>
      <c r="D114" s="47" t="s">
        <v>185</v>
      </c>
      <c r="E114" s="48">
        <v>1.85737</v>
      </c>
      <c r="F114" s="34">
        <v>0.235822</v>
      </c>
      <c r="G114" s="34">
        <v>0.69836200000000004</v>
      </c>
      <c r="H114" s="34">
        <v>1.73844</v>
      </c>
      <c r="I114" s="34">
        <v>0.23732500000000001</v>
      </c>
      <c r="J114" s="34">
        <v>0.142096</v>
      </c>
      <c r="K114" s="34">
        <v>50.675800000000002</v>
      </c>
      <c r="L114" s="34">
        <v>1.49916</v>
      </c>
      <c r="M114" s="34">
        <v>41.419600000000003</v>
      </c>
      <c r="N114" s="34">
        <v>0.32885199999999998</v>
      </c>
      <c r="O114" s="34">
        <v>0.42764600000000003</v>
      </c>
      <c r="P114" s="34">
        <v>0</v>
      </c>
      <c r="Q114" s="34">
        <v>99.260400000000004</v>
      </c>
      <c r="R114" s="34">
        <v>1.7535000000000001</v>
      </c>
      <c r="S114" s="34">
        <v>9.8729600000000008</v>
      </c>
      <c r="T114" s="34">
        <v>1.83745</v>
      </c>
      <c r="U114" s="34">
        <v>1.8964799999999999</v>
      </c>
      <c r="V114" s="34">
        <v>7.3893599999999999</v>
      </c>
      <c r="W114" s="34">
        <v>22.241499999999998</v>
      </c>
      <c r="X114" s="34">
        <v>0.43035000000000001</v>
      </c>
      <c r="Y114" s="34">
        <v>0.68873399999999996</v>
      </c>
      <c r="Z114" s="34">
        <v>0.98819199999999996</v>
      </c>
      <c r="AA114" s="34">
        <v>8.5994899999999994</v>
      </c>
      <c r="AB114" s="34">
        <v>4.3663699999999999</v>
      </c>
    </row>
    <row r="115" spans="1:28" s="34" customFormat="1" ht="17.100000000000001" customHeight="1">
      <c r="A115" s="34" t="s">
        <v>374</v>
      </c>
      <c r="B115" s="141"/>
      <c r="C115" s="140"/>
      <c r="D115" s="47" t="s">
        <v>185</v>
      </c>
      <c r="E115" s="48">
        <v>1.6200600000000001</v>
      </c>
      <c r="F115" s="34">
        <v>0.17715400000000001</v>
      </c>
      <c r="G115" s="34">
        <v>0.53634899999999996</v>
      </c>
      <c r="H115" s="34">
        <v>1.7312700000000001</v>
      </c>
      <c r="I115" s="34">
        <v>0.18093500000000001</v>
      </c>
      <c r="J115" s="34">
        <v>5.0731999999999999E-2</v>
      </c>
      <c r="K115" s="34">
        <v>52.132800000000003</v>
      </c>
      <c r="L115" s="34">
        <v>1.7484900000000001</v>
      </c>
      <c r="M115" s="34">
        <v>41.403599999999997</v>
      </c>
      <c r="N115" s="34">
        <v>0.49494100000000002</v>
      </c>
      <c r="O115" s="34">
        <v>0.50396300000000005</v>
      </c>
      <c r="P115" s="34">
        <v>0</v>
      </c>
      <c r="Q115" s="34">
        <v>100.58</v>
      </c>
      <c r="R115" s="34">
        <v>1.9565300000000001</v>
      </c>
      <c r="S115" s="34">
        <v>12.777100000000001</v>
      </c>
      <c r="T115" s="34">
        <v>2.2304900000000001</v>
      </c>
      <c r="U115" s="34">
        <v>1.89635</v>
      </c>
      <c r="V115" s="34">
        <v>8.9628200000000007</v>
      </c>
      <c r="W115" s="34">
        <v>63.173200000000001</v>
      </c>
      <c r="X115" s="34">
        <v>0.42282900000000001</v>
      </c>
      <c r="Y115" s="34">
        <v>0.63065400000000005</v>
      </c>
      <c r="Z115" s="34">
        <v>0.98479700000000003</v>
      </c>
      <c r="AA115" s="34">
        <v>6.3164899999999999</v>
      </c>
      <c r="AB115" s="34">
        <v>3.8681700000000001</v>
      </c>
    </row>
    <row r="116" spans="1:28" s="34" customFormat="1" ht="17.100000000000001" customHeight="1">
      <c r="A116" s="34" t="s">
        <v>375</v>
      </c>
      <c r="B116" s="141" t="s">
        <v>402</v>
      </c>
      <c r="C116" s="140"/>
      <c r="D116" s="47" t="s">
        <v>185</v>
      </c>
      <c r="E116" s="48">
        <v>1.6912799999999999</v>
      </c>
      <c r="F116" s="34">
        <v>0.24371499999999999</v>
      </c>
      <c r="G116" s="34">
        <v>0.39064199999999999</v>
      </c>
      <c r="H116" s="34">
        <v>0.61033999999999999</v>
      </c>
      <c r="I116" s="34">
        <v>0.12572</v>
      </c>
      <c r="J116" s="34">
        <v>9.9322999999999995E-2</v>
      </c>
      <c r="K116" s="34">
        <v>52.485100000000003</v>
      </c>
      <c r="L116" s="34">
        <v>1.50912</v>
      </c>
      <c r="M116" s="34">
        <v>41.2697</v>
      </c>
      <c r="N116" s="34">
        <v>0.34129799999999999</v>
      </c>
      <c r="O116" s="34">
        <v>0.60805100000000001</v>
      </c>
      <c r="P116" s="34">
        <v>0</v>
      </c>
      <c r="Q116" s="34">
        <v>99.374300000000005</v>
      </c>
      <c r="R116" s="34">
        <v>1.8910499999999999</v>
      </c>
      <c r="S116" s="34">
        <v>9.5201200000000004</v>
      </c>
      <c r="T116" s="34">
        <v>2.7856200000000002</v>
      </c>
      <c r="U116" s="34">
        <v>3.7204999999999999</v>
      </c>
      <c r="V116" s="34">
        <v>12.5747</v>
      </c>
      <c r="W116" s="34">
        <v>33.582900000000002</v>
      </c>
      <c r="X116" s="34">
        <v>0.42169200000000001</v>
      </c>
      <c r="Y116" s="34">
        <v>0.68407899999999999</v>
      </c>
      <c r="Z116" s="34">
        <v>0.986734</v>
      </c>
      <c r="AA116" s="34">
        <v>8.7010299999999994</v>
      </c>
      <c r="AB116" s="34">
        <v>3.4371999999999998</v>
      </c>
    </row>
    <row r="117" spans="1:28" s="34" customFormat="1" ht="17.100000000000001" customHeight="1">
      <c r="A117" s="34" t="s">
        <v>376</v>
      </c>
      <c r="B117" s="141"/>
      <c r="C117" s="140"/>
      <c r="D117" s="47" t="s">
        <v>185</v>
      </c>
      <c r="E117" s="48">
        <v>1.7077500000000001</v>
      </c>
      <c r="F117" s="34">
        <v>0.19606499999999999</v>
      </c>
      <c r="G117" s="34">
        <v>0.40514699999999998</v>
      </c>
      <c r="H117" s="34">
        <v>0.52955200000000002</v>
      </c>
      <c r="I117" s="34">
        <v>0.13329199999999999</v>
      </c>
      <c r="J117" s="34">
        <v>7.1481000000000003E-2</v>
      </c>
      <c r="K117" s="34">
        <v>52.249499999999998</v>
      </c>
      <c r="L117" s="34">
        <v>1.4831399999999999</v>
      </c>
      <c r="M117" s="34">
        <v>41.5717</v>
      </c>
      <c r="N117" s="34">
        <v>0.39099</v>
      </c>
      <c r="O117" s="34">
        <v>0.404306</v>
      </c>
      <c r="P117" s="34">
        <v>-1.0000000000000001E-5</v>
      </c>
      <c r="Q117" s="34">
        <v>99.142899999999997</v>
      </c>
      <c r="R117" s="34">
        <v>1.8709800000000001</v>
      </c>
      <c r="S117" s="34">
        <v>11.8607</v>
      </c>
      <c r="T117" s="34">
        <v>2.7440600000000002</v>
      </c>
      <c r="U117" s="34">
        <v>4.29739</v>
      </c>
      <c r="V117" s="34">
        <v>11.544</v>
      </c>
      <c r="W117" s="34">
        <v>43.7866</v>
      </c>
      <c r="X117" s="34">
        <v>0.42282799999999998</v>
      </c>
      <c r="Y117" s="34">
        <v>0.68958799999999998</v>
      </c>
      <c r="Z117" s="34">
        <v>0.98293699999999995</v>
      </c>
      <c r="AA117" s="34">
        <v>7.5919499999999998</v>
      </c>
      <c r="AB117" s="34">
        <v>4.5027600000000003</v>
      </c>
    </row>
    <row r="118" spans="1:28" s="34" customFormat="1" ht="17.100000000000001" customHeight="1">
      <c r="A118" s="34" t="s">
        <v>377</v>
      </c>
      <c r="B118" s="141" t="s">
        <v>403</v>
      </c>
      <c r="C118" s="140"/>
      <c r="D118" s="47" t="s">
        <v>185</v>
      </c>
      <c r="E118" s="48">
        <v>1.81473</v>
      </c>
      <c r="F118" s="34">
        <v>0.12628200000000001</v>
      </c>
      <c r="G118" s="34">
        <v>0.42099700000000001</v>
      </c>
      <c r="H118" s="34">
        <v>0.82247099999999995</v>
      </c>
      <c r="I118" s="34">
        <v>0.14114199999999999</v>
      </c>
      <c r="J118" s="34">
        <v>4.113E-2</v>
      </c>
      <c r="K118" s="34">
        <v>52.308500000000002</v>
      </c>
      <c r="L118" s="34">
        <v>1.47678</v>
      </c>
      <c r="M118" s="34">
        <v>41.924199999999999</v>
      </c>
      <c r="N118" s="34">
        <v>0.25225900000000001</v>
      </c>
      <c r="O118" s="34">
        <v>0.46143899999999999</v>
      </c>
      <c r="P118" s="34">
        <v>3.9999999999999998E-6</v>
      </c>
      <c r="Q118" s="34">
        <v>99.789900000000003</v>
      </c>
      <c r="R118" s="34">
        <v>1.76698</v>
      </c>
      <c r="S118" s="34">
        <v>17.258800000000001</v>
      </c>
      <c r="T118" s="34">
        <v>2.64513</v>
      </c>
      <c r="U118" s="34">
        <v>3.04264</v>
      </c>
      <c r="V118" s="34">
        <v>11.3536</v>
      </c>
      <c r="W118" s="34">
        <v>76.386700000000005</v>
      </c>
      <c r="X118" s="34">
        <v>0.42224499999999998</v>
      </c>
      <c r="Y118" s="34">
        <v>0.69258799999999998</v>
      </c>
      <c r="Z118" s="34">
        <v>0.97860599999999998</v>
      </c>
      <c r="AA118" s="34">
        <v>10.0685</v>
      </c>
      <c r="AB118" s="34">
        <v>4.1728899999999998</v>
      </c>
    </row>
    <row r="119" spans="1:28" s="34" customFormat="1" ht="17.100000000000001" customHeight="1">
      <c r="A119" s="34" t="s">
        <v>378</v>
      </c>
      <c r="B119" s="141"/>
      <c r="C119" s="140"/>
      <c r="D119" s="47" t="s">
        <v>185</v>
      </c>
      <c r="E119" s="48">
        <v>1.77257</v>
      </c>
      <c r="F119" s="34">
        <v>0.146707</v>
      </c>
      <c r="G119" s="34">
        <v>0.396428</v>
      </c>
      <c r="H119" s="34">
        <v>0.83245899999999995</v>
      </c>
      <c r="I119" s="34">
        <v>0.103038</v>
      </c>
      <c r="J119" s="34">
        <v>3.8730000000000001E-2</v>
      </c>
      <c r="K119" s="34">
        <v>53.281300000000002</v>
      </c>
      <c r="L119" s="34">
        <v>1.4910699999999999</v>
      </c>
      <c r="M119" s="34">
        <v>41.963700000000003</v>
      </c>
      <c r="N119" s="34">
        <v>0.26319300000000001</v>
      </c>
      <c r="O119" s="34">
        <v>0.470889</v>
      </c>
      <c r="P119" s="34">
        <v>3.9999999999999998E-6</v>
      </c>
      <c r="Q119" s="34">
        <v>100.76</v>
      </c>
      <c r="R119" s="34">
        <v>1.82494</v>
      </c>
      <c r="S119" s="34">
        <v>15.0769</v>
      </c>
      <c r="T119" s="34">
        <v>2.7806999999999999</v>
      </c>
      <c r="U119" s="34">
        <v>3.0628000000000002</v>
      </c>
      <c r="V119" s="34">
        <v>15.1434</v>
      </c>
      <c r="W119" s="34">
        <v>80.560599999999994</v>
      </c>
      <c r="X119" s="34">
        <v>0.418549</v>
      </c>
      <c r="Y119" s="34">
        <v>0.68703499999999995</v>
      </c>
      <c r="Z119" s="34">
        <v>0.97757899999999998</v>
      </c>
      <c r="AA119" s="34">
        <v>10.0982</v>
      </c>
      <c r="AB119" s="34">
        <v>4.0226600000000001</v>
      </c>
    </row>
    <row r="120" spans="1:28" s="34" customFormat="1" ht="17.100000000000001" customHeight="1">
      <c r="A120" s="34" t="s">
        <v>379</v>
      </c>
      <c r="B120" s="79" t="s">
        <v>404</v>
      </c>
      <c r="C120" s="140"/>
      <c r="D120" s="47" t="s">
        <v>185</v>
      </c>
      <c r="E120" s="48">
        <v>1.72085</v>
      </c>
      <c r="F120" s="34">
        <v>0.22941900000000001</v>
      </c>
      <c r="G120" s="34">
        <v>0.47062300000000001</v>
      </c>
      <c r="H120" s="34">
        <v>0.78633399999999998</v>
      </c>
      <c r="I120" s="34">
        <v>0.17116999999999999</v>
      </c>
      <c r="J120" s="34">
        <v>5.6852E-2</v>
      </c>
      <c r="K120" s="34">
        <v>52.579599999999999</v>
      </c>
      <c r="L120" s="34">
        <v>1.4148400000000001</v>
      </c>
      <c r="M120" s="34">
        <v>40.899700000000003</v>
      </c>
      <c r="N120" s="34">
        <v>0.42381600000000003</v>
      </c>
      <c r="O120" s="34">
        <v>0.544933</v>
      </c>
      <c r="P120" s="34">
        <v>0</v>
      </c>
      <c r="Q120" s="34">
        <v>99.298100000000005</v>
      </c>
      <c r="R120" s="34">
        <v>1.8656699999999999</v>
      </c>
      <c r="S120" s="34">
        <v>10.3278</v>
      </c>
      <c r="T120" s="34">
        <v>2.4204599999999998</v>
      </c>
      <c r="U120" s="34">
        <v>3.1596500000000001</v>
      </c>
      <c r="V120" s="34">
        <v>9.5067699999999995</v>
      </c>
      <c r="W120" s="34">
        <v>56.082900000000002</v>
      </c>
      <c r="X120" s="34">
        <v>0.42100500000000002</v>
      </c>
      <c r="Y120" s="34">
        <v>0.70587</v>
      </c>
      <c r="Z120" s="34">
        <v>0.99072099999999996</v>
      </c>
      <c r="AA120" s="34">
        <v>7.2776699999999996</v>
      </c>
      <c r="AB120" s="34">
        <v>3.6696800000000001</v>
      </c>
    </row>
    <row r="121" spans="1:28" s="34" customFormat="1" ht="17.100000000000001" customHeight="1">
      <c r="A121" s="34" t="s">
        <v>380</v>
      </c>
      <c r="B121" s="79" t="s">
        <v>405</v>
      </c>
      <c r="C121" s="140"/>
      <c r="D121" s="47" t="s">
        <v>185</v>
      </c>
      <c r="E121" s="48">
        <v>1.6032999999999999</v>
      </c>
      <c r="F121" s="34">
        <v>0.16644</v>
      </c>
      <c r="G121" s="34">
        <v>0.38166699999999998</v>
      </c>
      <c r="H121" s="34">
        <v>0.94732099999999997</v>
      </c>
      <c r="I121" s="34">
        <v>0.15335099999999999</v>
      </c>
      <c r="J121" s="34">
        <v>7.6233999999999996E-2</v>
      </c>
      <c r="K121" s="34">
        <v>53.281799999999997</v>
      </c>
      <c r="L121" s="34">
        <v>1.50488</v>
      </c>
      <c r="M121" s="34">
        <v>41.197000000000003</v>
      </c>
      <c r="N121" s="34">
        <v>0.33042700000000003</v>
      </c>
      <c r="O121" s="34">
        <v>0.46409899999999998</v>
      </c>
      <c r="P121" s="34">
        <v>7.9999999999999996E-6</v>
      </c>
      <c r="Q121" s="34">
        <v>100.107</v>
      </c>
      <c r="R121" s="34">
        <v>1.9725299999999999</v>
      </c>
      <c r="S121" s="34">
        <v>13.0421</v>
      </c>
      <c r="T121" s="34">
        <v>2.9016299999999999</v>
      </c>
      <c r="U121" s="34">
        <v>2.8035199999999998</v>
      </c>
      <c r="V121" s="34">
        <v>10.384399999999999</v>
      </c>
      <c r="W121" s="34">
        <v>41.608400000000003</v>
      </c>
      <c r="X121" s="34">
        <v>0.41826600000000003</v>
      </c>
      <c r="Y121" s="34">
        <v>0.68392299999999995</v>
      </c>
      <c r="Z121" s="34">
        <v>0.98664600000000002</v>
      </c>
      <c r="AA121" s="34">
        <v>8.6466100000000008</v>
      </c>
      <c r="AB121" s="34">
        <v>4.0573399999999999</v>
      </c>
    </row>
    <row r="122" spans="1:28" s="34" customFormat="1" ht="17.100000000000001" customHeight="1">
      <c r="A122" s="34" t="s">
        <v>381</v>
      </c>
      <c r="B122" s="79" t="s">
        <v>406</v>
      </c>
      <c r="C122" s="140"/>
      <c r="D122" s="47" t="s">
        <v>185</v>
      </c>
      <c r="E122" s="48">
        <v>1.82196</v>
      </c>
      <c r="F122" s="34">
        <v>0.19356000000000001</v>
      </c>
      <c r="G122" s="34">
        <v>0.46836100000000003</v>
      </c>
      <c r="H122" s="34">
        <v>0.97155899999999995</v>
      </c>
      <c r="I122" s="34">
        <v>0.16520000000000001</v>
      </c>
      <c r="J122" s="34">
        <v>0.12109300000000001</v>
      </c>
      <c r="K122" s="34">
        <v>54.714100000000002</v>
      </c>
      <c r="L122" s="34">
        <v>1.4292</v>
      </c>
      <c r="M122" s="34">
        <v>40.616</v>
      </c>
      <c r="N122" s="34">
        <v>0.45779700000000001</v>
      </c>
      <c r="O122" s="34">
        <v>0.53912199999999999</v>
      </c>
      <c r="P122" s="34">
        <v>0</v>
      </c>
      <c r="Q122" s="34">
        <v>101.498</v>
      </c>
      <c r="R122" s="34">
        <v>1.77366</v>
      </c>
      <c r="S122" s="34">
        <v>11.6107</v>
      </c>
      <c r="T122" s="34">
        <v>2.4388700000000001</v>
      </c>
      <c r="U122" s="34">
        <v>2.7383799999999998</v>
      </c>
      <c r="V122" s="34">
        <v>9.84</v>
      </c>
      <c r="W122" s="34">
        <v>25.9619</v>
      </c>
      <c r="X122" s="34">
        <v>0.41270099999999998</v>
      </c>
      <c r="Y122" s="34">
        <v>0.70114399999999999</v>
      </c>
      <c r="Z122" s="34">
        <v>0.99443499999999996</v>
      </c>
      <c r="AA122" s="34">
        <v>6.6966700000000001</v>
      </c>
      <c r="AB122" s="34">
        <v>3.7256399999999998</v>
      </c>
    </row>
    <row r="123" spans="1:28" s="34" customFormat="1" ht="17.100000000000001" customHeight="1">
      <c r="A123" s="34" t="s">
        <v>382</v>
      </c>
      <c r="B123" s="79" t="s">
        <v>407</v>
      </c>
      <c r="C123" s="140"/>
      <c r="D123" s="47" t="s">
        <v>185</v>
      </c>
      <c r="E123" s="48">
        <v>1.8797200000000001</v>
      </c>
      <c r="F123" s="34">
        <v>0.21521499999999999</v>
      </c>
      <c r="G123" s="34">
        <v>0.40629500000000002</v>
      </c>
      <c r="H123" s="34">
        <v>1.26189</v>
      </c>
      <c r="I123" s="34">
        <v>0.128883</v>
      </c>
      <c r="J123" s="34">
        <v>7.5021000000000004E-2</v>
      </c>
      <c r="K123" s="34">
        <v>53.892699999999998</v>
      </c>
      <c r="L123" s="34">
        <v>1.42577</v>
      </c>
      <c r="M123" s="34">
        <v>40.361199999999997</v>
      </c>
      <c r="N123" s="34">
        <v>0.26559899999999997</v>
      </c>
      <c r="O123" s="34">
        <v>0.52281900000000003</v>
      </c>
      <c r="P123" s="34">
        <v>0</v>
      </c>
      <c r="Q123" s="34">
        <v>100.435</v>
      </c>
      <c r="R123" s="34">
        <v>1.7197499999999999</v>
      </c>
      <c r="S123" s="34">
        <v>10.584199999999999</v>
      </c>
      <c r="T123" s="34">
        <v>2.7513399999999999</v>
      </c>
      <c r="U123" s="34">
        <v>2.30253</v>
      </c>
      <c r="V123" s="34">
        <v>12.6492</v>
      </c>
      <c r="W123" s="34">
        <v>42.294199999999996</v>
      </c>
      <c r="X123" s="34">
        <v>0.41548600000000002</v>
      </c>
      <c r="Y123" s="34">
        <v>0.70264199999999999</v>
      </c>
      <c r="Z123" s="34">
        <v>0.99707699999999999</v>
      </c>
      <c r="AA123" s="34">
        <v>10.0144</v>
      </c>
      <c r="AB123" s="34">
        <v>3.7856900000000002</v>
      </c>
    </row>
    <row r="124" spans="1:28" s="34" customFormat="1" ht="17.100000000000001" customHeight="1">
      <c r="A124" s="34" t="s">
        <v>383</v>
      </c>
      <c r="B124" s="79" t="s">
        <v>408</v>
      </c>
      <c r="C124" s="140"/>
      <c r="D124" s="47" t="s">
        <v>185</v>
      </c>
      <c r="E124" s="48">
        <v>1.8394999999999999</v>
      </c>
      <c r="F124" s="34">
        <v>0.359122</v>
      </c>
      <c r="G124" s="34">
        <v>0.71418099999999995</v>
      </c>
      <c r="H124" s="34">
        <v>1.4119299999999999</v>
      </c>
      <c r="I124" s="34">
        <v>0.16561200000000001</v>
      </c>
      <c r="J124" s="34">
        <v>3.5078999999999999E-2</v>
      </c>
      <c r="K124" s="34">
        <v>53.177199999999999</v>
      </c>
      <c r="L124" s="34">
        <v>1.42727</v>
      </c>
      <c r="M124" s="34">
        <v>39.873100000000001</v>
      </c>
      <c r="N124" s="34">
        <v>1.54196</v>
      </c>
      <c r="O124" s="34">
        <v>0.51864600000000005</v>
      </c>
      <c r="P124" s="34">
        <v>0</v>
      </c>
      <c r="Q124" s="34">
        <v>101.06399999999999</v>
      </c>
      <c r="R124" s="34">
        <v>1.7442500000000001</v>
      </c>
      <c r="S124" s="34">
        <v>7.0248299999999997</v>
      </c>
      <c r="T124" s="34">
        <v>1.7904199999999999</v>
      </c>
      <c r="U124" s="34">
        <v>2.12358</v>
      </c>
      <c r="V124" s="34">
        <v>9.6026900000000008</v>
      </c>
      <c r="W124" s="34">
        <v>91.068299999999994</v>
      </c>
      <c r="X124" s="34">
        <v>0.418734</v>
      </c>
      <c r="Y124" s="34">
        <v>0.70394400000000001</v>
      </c>
      <c r="Z124" s="34">
        <v>1.0058400000000001</v>
      </c>
      <c r="AA124" s="34">
        <v>3.4090799999999999</v>
      </c>
      <c r="AB124" s="34">
        <v>3.8391700000000002</v>
      </c>
    </row>
    <row r="125" spans="1:28" s="34" customFormat="1" ht="17.100000000000001" customHeight="1">
      <c r="A125" s="34" t="s">
        <v>384</v>
      </c>
      <c r="B125" s="79" t="s">
        <v>409</v>
      </c>
      <c r="C125" s="140"/>
      <c r="D125" s="47" t="s">
        <v>185</v>
      </c>
      <c r="E125" s="48">
        <v>1.79593</v>
      </c>
      <c r="F125" s="34">
        <v>0.120203</v>
      </c>
      <c r="G125" s="34">
        <v>0.37548300000000001</v>
      </c>
      <c r="H125" s="34">
        <v>0.83430599999999999</v>
      </c>
      <c r="I125" s="34">
        <v>0.127579</v>
      </c>
      <c r="J125" s="34">
        <v>7.0261000000000004E-2</v>
      </c>
      <c r="K125" s="34">
        <v>54.316200000000002</v>
      </c>
      <c r="L125" s="34">
        <v>1.5187299999999999</v>
      </c>
      <c r="M125" s="34">
        <v>40.765900000000002</v>
      </c>
      <c r="N125" s="34">
        <v>0.24024799999999999</v>
      </c>
      <c r="O125" s="34">
        <v>0.45671699999999998</v>
      </c>
      <c r="P125" s="34">
        <v>0</v>
      </c>
      <c r="Q125" s="34">
        <v>100.622</v>
      </c>
      <c r="R125" s="34">
        <v>1.8160700000000001</v>
      </c>
      <c r="S125" s="34">
        <v>17.997399999999999</v>
      </c>
      <c r="T125" s="34">
        <v>2.90205</v>
      </c>
      <c r="U125" s="34">
        <v>3.0598800000000002</v>
      </c>
      <c r="V125" s="34">
        <v>12.4421</v>
      </c>
      <c r="W125" s="34">
        <v>45.292200000000001</v>
      </c>
      <c r="X125" s="34">
        <v>0.41428100000000001</v>
      </c>
      <c r="Y125" s="34">
        <v>0.67990200000000001</v>
      </c>
      <c r="Z125" s="34">
        <v>0.99164200000000002</v>
      </c>
      <c r="AA125" s="34">
        <v>10.3489</v>
      </c>
      <c r="AB125" s="34">
        <v>4.1088399999999998</v>
      </c>
    </row>
    <row r="126" spans="1:28" s="34" customFormat="1" ht="17.100000000000001" customHeight="1">
      <c r="A126" s="34" t="s">
        <v>385</v>
      </c>
      <c r="B126" s="79" t="s">
        <v>410</v>
      </c>
      <c r="C126" s="140"/>
      <c r="D126" s="47" t="s">
        <v>185</v>
      </c>
      <c r="E126" s="48">
        <v>1.6432100000000001</v>
      </c>
      <c r="F126" s="34">
        <v>0.210646</v>
      </c>
      <c r="G126" s="34">
        <v>0.41860700000000001</v>
      </c>
      <c r="H126" s="34">
        <v>0.80422499999999997</v>
      </c>
      <c r="I126" s="34">
        <v>0.142683</v>
      </c>
      <c r="J126" s="34">
        <v>7.7546000000000004E-2</v>
      </c>
      <c r="K126" s="34">
        <v>53.883899999999997</v>
      </c>
      <c r="L126" s="34">
        <v>1.5113000000000001</v>
      </c>
      <c r="M126" s="34">
        <v>40.989400000000003</v>
      </c>
      <c r="N126" s="34">
        <v>0.29959200000000002</v>
      </c>
      <c r="O126" s="34">
        <v>0.49337300000000001</v>
      </c>
      <c r="P126" s="34">
        <v>0</v>
      </c>
      <c r="Q126" s="34">
        <v>100.47499999999999</v>
      </c>
      <c r="R126" s="34">
        <v>1.9265300000000001</v>
      </c>
      <c r="S126" s="34">
        <v>10.941800000000001</v>
      </c>
      <c r="T126" s="34">
        <v>2.6358700000000002</v>
      </c>
      <c r="U126" s="34">
        <v>3.1348400000000001</v>
      </c>
      <c r="V126" s="34">
        <v>11.1381</v>
      </c>
      <c r="W126" s="34">
        <v>39.714599999999997</v>
      </c>
      <c r="X126" s="34">
        <v>0.41603899999999999</v>
      </c>
      <c r="Y126" s="34">
        <v>0.680751</v>
      </c>
      <c r="Z126" s="34">
        <v>0.98971100000000001</v>
      </c>
      <c r="AA126" s="34">
        <v>9.3171400000000002</v>
      </c>
      <c r="AB126" s="34">
        <v>3.9272800000000001</v>
      </c>
    </row>
    <row r="127" spans="1:28" s="34" customFormat="1" ht="17.100000000000001" customHeight="1">
      <c r="A127" s="34" t="s">
        <v>386</v>
      </c>
      <c r="B127" s="79" t="s">
        <v>411</v>
      </c>
      <c r="C127" s="140"/>
      <c r="D127" s="47" t="s">
        <v>185</v>
      </c>
      <c r="E127" s="48">
        <v>2.0678299999999998</v>
      </c>
      <c r="F127" s="34">
        <v>0.19569900000000001</v>
      </c>
      <c r="G127" s="34">
        <v>1.0110600000000001</v>
      </c>
      <c r="H127" s="34">
        <v>1.6753800000000001</v>
      </c>
      <c r="I127" s="34">
        <v>0.159139</v>
      </c>
      <c r="J127" s="34">
        <v>5.9291000000000003E-2</v>
      </c>
      <c r="K127" s="34">
        <v>52.918100000000003</v>
      </c>
      <c r="L127" s="34">
        <v>1.4737899999999999</v>
      </c>
      <c r="M127" s="34">
        <v>39.716999999999999</v>
      </c>
      <c r="N127" s="34">
        <v>1.4456100000000001</v>
      </c>
      <c r="O127" s="34">
        <v>0.65647900000000003</v>
      </c>
      <c r="P127" s="34">
        <v>0</v>
      </c>
      <c r="Q127" s="34">
        <v>101.379</v>
      </c>
      <c r="R127" s="34">
        <v>1.60999</v>
      </c>
      <c r="S127" s="34">
        <v>11.904500000000001</v>
      </c>
      <c r="T127" s="34">
        <v>1.4023300000000001</v>
      </c>
      <c r="U127" s="34">
        <v>1.92106</v>
      </c>
      <c r="V127" s="34">
        <v>10.7849</v>
      </c>
      <c r="W127" s="34">
        <v>52.851700000000001</v>
      </c>
      <c r="X127" s="34">
        <v>0.41979100000000003</v>
      </c>
      <c r="Y127" s="34">
        <v>0.69255500000000003</v>
      </c>
      <c r="Z127" s="34">
        <v>1.0082199999999999</v>
      </c>
      <c r="AA127" s="34">
        <v>3.5118299999999998</v>
      </c>
      <c r="AB127" s="34">
        <v>3.2419899999999999</v>
      </c>
    </row>
    <row r="128" spans="1:28" s="34" customFormat="1" ht="17.100000000000001" customHeight="1">
      <c r="A128" s="34" t="s">
        <v>387</v>
      </c>
      <c r="B128" s="79" t="s">
        <v>412</v>
      </c>
      <c r="C128" s="140"/>
      <c r="D128" s="47" t="s">
        <v>185</v>
      </c>
      <c r="E128" s="48">
        <v>1.84337</v>
      </c>
      <c r="F128" s="34">
        <v>0.22129399999999999</v>
      </c>
      <c r="G128" s="34">
        <v>0.39785300000000001</v>
      </c>
      <c r="H128" s="34">
        <v>0.76367099999999999</v>
      </c>
      <c r="I128" s="34">
        <v>0.14712800000000001</v>
      </c>
      <c r="J128" s="34">
        <v>0.11404400000000001</v>
      </c>
      <c r="K128" s="34">
        <v>54.315600000000003</v>
      </c>
      <c r="L128" s="34">
        <v>1.40815</v>
      </c>
      <c r="M128" s="34">
        <v>41.263599999999997</v>
      </c>
      <c r="N128" s="34">
        <v>0.37673499999999999</v>
      </c>
      <c r="O128" s="34">
        <v>0.57639300000000004</v>
      </c>
      <c r="P128" s="34">
        <v>0</v>
      </c>
      <c r="Q128" s="34">
        <v>101.428</v>
      </c>
      <c r="R128" s="34">
        <v>1.78722</v>
      </c>
      <c r="S128" s="34">
        <v>10.532999999999999</v>
      </c>
      <c r="T128" s="34">
        <v>2.76641</v>
      </c>
      <c r="U128" s="34">
        <v>3.23353</v>
      </c>
      <c r="V128" s="34">
        <v>10.8132</v>
      </c>
      <c r="W128" s="34">
        <v>27.5412</v>
      </c>
      <c r="X128" s="34">
        <v>0.41472900000000001</v>
      </c>
      <c r="Y128" s="34">
        <v>0.70905200000000002</v>
      </c>
      <c r="Z128" s="34">
        <v>0.98630099999999998</v>
      </c>
      <c r="AA128" s="34">
        <v>7.7525300000000001</v>
      </c>
      <c r="AB128" s="34">
        <v>3.5173299999999998</v>
      </c>
    </row>
    <row r="129" spans="1:28" s="34" customFormat="1" ht="17.100000000000001" customHeight="1">
      <c r="A129" s="34" t="s">
        <v>388</v>
      </c>
      <c r="B129" s="79" t="s">
        <v>413</v>
      </c>
      <c r="C129" s="140"/>
      <c r="D129" s="47" t="s">
        <v>185</v>
      </c>
      <c r="E129" s="48">
        <v>2.1482199999999998</v>
      </c>
      <c r="F129" s="34">
        <v>0.151867</v>
      </c>
      <c r="G129" s="34">
        <v>0.384996</v>
      </c>
      <c r="H129" s="34">
        <v>0.84584099999999995</v>
      </c>
      <c r="I129" s="34">
        <v>0.13001799999999999</v>
      </c>
      <c r="J129" s="34">
        <v>8.4847000000000006E-2</v>
      </c>
      <c r="K129" s="34">
        <v>54.902700000000003</v>
      </c>
      <c r="L129" s="34">
        <v>1.7521199999999999</v>
      </c>
      <c r="M129" s="34">
        <v>40.687800000000003</v>
      </c>
      <c r="N129" s="34">
        <v>0.39838699999999999</v>
      </c>
      <c r="O129" s="34">
        <v>0.434054</v>
      </c>
      <c r="P129" s="34">
        <v>1.1E-5</v>
      </c>
      <c r="Q129" s="34">
        <v>101.92100000000001</v>
      </c>
      <c r="R129" s="34">
        <v>1.5734699999999999</v>
      </c>
      <c r="S129" s="34">
        <v>14.6572</v>
      </c>
      <c r="T129" s="34">
        <v>2.85826</v>
      </c>
      <c r="U129" s="34">
        <v>3.02447</v>
      </c>
      <c r="V129" s="34">
        <v>12.5487</v>
      </c>
      <c r="W129" s="34">
        <v>37.251399999999997</v>
      </c>
      <c r="X129" s="34">
        <v>0.41202</v>
      </c>
      <c r="Y129" s="34">
        <v>0.62964200000000003</v>
      </c>
      <c r="Z129" s="34">
        <v>0.99373699999999998</v>
      </c>
      <c r="AA129" s="34">
        <v>7.6130899999999997</v>
      </c>
      <c r="AB129" s="34">
        <v>4.2762200000000004</v>
      </c>
    </row>
    <row r="130" spans="1:28" s="34" customFormat="1" ht="17.100000000000001" customHeight="1">
      <c r="A130" s="34" t="s">
        <v>431</v>
      </c>
      <c r="B130" s="79" t="s">
        <v>454</v>
      </c>
      <c r="C130" s="140"/>
      <c r="D130" s="47" t="s">
        <v>185</v>
      </c>
      <c r="E130" s="48">
        <v>1.95486</v>
      </c>
      <c r="F130" s="34">
        <v>0.128492</v>
      </c>
      <c r="G130" s="34">
        <v>0.418022</v>
      </c>
      <c r="H130" s="34">
        <v>0.54212000000000005</v>
      </c>
      <c r="I130" s="34">
        <v>0.13397300000000001</v>
      </c>
      <c r="J130" s="34">
        <v>5.0929000000000002E-2</v>
      </c>
      <c r="K130" s="34">
        <v>54.058900000000001</v>
      </c>
      <c r="L130" s="34">
        <v>1.33975</v>
      </c>
      <c r="M130" s="34">
        <v>41.435000000000002</v>
      </c>
      <c r="N130" s="34">
        <v>0.28939399999999998</v>
      </c>
      <c r="O130" s="34">
        <v>0.42481999999999998</v>
      </c>
      <c r="P130" s="34">
        <v>0</v>
      </c>
      <c r="Q130" s="34">
        <v>100.776</v>
      </c>
      <c r="R130" s="34">
        <v>2.0299399999999999</v>
      </c>
      <c r="S130" s="34">
        <v>22.8797</v>
      </c>
      <c r="T130" s="34">
        <v>2.3688799999999999</v>
      </c>
      <c r="U130" s="34">
        <v>4.0712000000000002</v>
      </c>
      <c r="V130" s="34">
        <v>11.825799999999999</v>
      </c>
      <c r="W130" s="34">
        <v>62.832500000000003</v>
      </c>
      <c r="X130" s="34">
        <v>0.39453700000000003</v>
      </c>
      <c r="Y130" s="34">
        <v>0.94554099999999996</v>
      </c>
      <c r="Z130" s="34">
        <v>0.99662700000000004</v>
      </c>
      <c r="AA130" s="34">
        <v>9.9212699999999998</v>
      </c>
      <c r="AB130" s="34">
        <v>3.2403400000000002</v>
      </c>
    </row>
    <row r="131" spans="1:28" s="34" customFormat="1" ht="17.100000000000001" customHeight="1">
      <c r="A131" s="34" t="s">
        <v>432</v>
      </c>
      <c r="B131" s="79" t="s">
        <v>455</v>
      </c>
      <c r="C131" s="140"/>
      <c r="D131" s="47" t="s">
        <v>185</v>
      </c>
      <c r="E131" s="48">
        <v>1.64795</v>
      </c>
      <c r="F131" s="34">
        <v>0.14751600000000001</v>
      </c>
      <c r="G131" s="34">
        <v>0.40237200000000001</v>
      </c>
      <c r="H131" s="34">
        <v>0.55474900000000005</v>
      </c>
      <c r="I131" s="34">
        <v>0.138264</v>
      </c>
      <c r="J131" s="34">
        <v>0.114007</v>
      </c>
      <c r="K131" s="34">
        <v>53.305300000000003</v>
      </c>
      <c r="L131" s="34">
        <v>1.46068</v>
      </c>
      <c r="M131" s="34">
        <v>42.946800000000003</v>
      </c>
      <c r="N131" s="34">
        <v>0.29181800000000002</v>
      </c>
      <c r="O131" s="34">
        <v>0.33070300000000002</v>
      </c>
      <c r="P131" s="34">
        <v>0</v>
      </c>
      <c r="Q131" s="34">
        <v>101.34</v>
      </c>
      <c r="R131" s="34">
        <v>2.3060399999999999</v>
      </c>
      <c r="S131" s="34">
        <v>20.6309</v>
      </c>
      <c r="T131" s="34">
        <v>2.4730799999999999</v>
      </c>
      <c r="U131" s="34">
        <v>4.0832899999999999</v>
      </c>
      <c r="V131" s="34">
        <v>11.6883</v>
      </c>
      <c r="W131" s="34">
        <v>28.1068</v>
      </c>
      <c r="X131" s="34">
        <v>0.39766299999999999</v>
      </c>
      <c r="Y131" s="34">
        <v>0.90583000000000002</v>
      </c>
      <c r="Z131" s="34">
        <v>0.97916800000000004</v>
      </c>
      <c r="AA131" s="34">
        <v>9.9353800000000003</v>
      </c>
      <c r="AB131" s="34">
        <v>3.91195</v>
      </c>
    </row>
    <row r="132" spans="1:28" s="34" customFormat="1" ht="17.100000000000001" customHeight="1">
      <c r="A132" s="34" t="s">
        <v>433</v>
      </c>
      <c r="B132" s="79" t="s">
        <v>456</v>
      </c>
      <c r="C132" s="140"/>
      <c r="D132" s="47" t="s">
        <v>185</v>
      </c>
      <c r="E132" s="48">
        <v>1.87924</v>
      </c>
      <c r="F132" s="34">
        <v>0.23283499999999999</v>
      </c>
      <c r="G132" s="34">
        <v>0.39734900000000001</v>
      </c>
      <c r="H132" s="34">
        <v>0.60191600000000001</v>
      </c>
      <c r="I132" s="34">
        <v>0.15088799999999999</v>
      </c>
      <c r="J132" s="34">
        <v>3.7588000000000003E-2</v>
      </c>
      <c r="K132" s="34">
        <v>53.961300000000001</v>
      </c>
      <c r="L132" s="34">
        <v>1.46706</v>
      </c>
      <c r="M132" s="34">
        <v>40.4328</v>
      </c>
      <c r="N132" s="34">
        <v>0.34835300000000002</v>
      </c>
      <c r="O132" s="34">
        <v>0.65640299999999996</v>
      </c>
      <c r="P132" s="34">
        <v>0</v>
      </c>
      <c r="Q132" s="34">
        <v>100.166</v>
      </c>
      <c r="R132" s="34">
        <v>2.0841500000000002</v>
      </c>
      <c r="S132" s="34">
        <v>13.7058</v>
      </c>
      <c r="T132" s="34">
        <v>2.5124900000000001</v>
      </c>
      <c r="U132" s="34">
        <v>3.80985</v>
      </c>
      <c r="V132" s="34">
        <v>10.8079</v>
      </c>
      <c r="W132" s="34">
        <v>85.897999999999996</v>
      </c>
      <c r="X132" s="34">
        <v>0.39467600000000003</v>
      </c>
      <c r="Y132" s="34">
        <v>0.90231899999999998</v>
      </c>
      <c r="Z132" s="34">
        <v>1.0096499999999999</v>
      </c>
      <c r="AA132" s="34">
        <v>8.3900100000000002</v>
      </c>
      <c r="AB132" s="34">
        <v>2.43004</v>
      </c>
    </row>
    <row r="133" spans="1:28" s="34" customFormat="1" ht="17.100000000000001" customHeight="1">
      <c r="A133" s="34" t="s">
        <v>434</v>
      </c>
      <c r="B133" s="79" t="s">
        <v>457</v>
      </c>
      <c r="C133" s="140"/>
      <c r="D133" s="47" t="s">
        <v>185</v>
      </c>
      <c r="E133" s="48">
        <v>1.59291</v>
      </c>
      <c r="F133" s="34">
        <v>6.2928999999999999E-2</v>
      </c>
      <c r="G133" s="34">
        <v>0.41064000000000001</v>
      </c>
      <c r="H133" s="34">
        <v>0.66366499999999995</v>
      </c>
      <c r="I133" s="34">
        <v>0.13484399999999999</v>
      </c>
      <c r="J133" s="34">
        <v>4.1207000000000001E-2</v>
      </c>
      <c r="K133" s="34">
        <v>53.545999999999999</v>
      </c>
      <c r="L133" s="34">
        <v>1.51004</v>
      </c>
      <c r="M133" s="34">
        <v>42.402299999999997</v>
      </c>
      <c r="N133" s="34">
        <v>0.29253600000000002</v>
      </c>
      <c r="O133" s="34">
        <v>0.39934799999999998</v>
      </c>
      <c r="P133" s="34">
        <v>0</v>
      </c>
      <c r="Q133" s="34">
        <v>101.057</v>
      </c>
      <c r="R133" s="34">
        <v>2.3440799999999999</v>
      </c>
      <c r="S133" s="34">
        <v>46.332700000000003</v>
      </c>
      <c r="T133" s="34">
        <v>2.4187500000000002</v>
      </c>
      <c r="U133" s="34">
        <v>3.5684</v>
      </c>
      <c r="V133" s="34">
        <v>11.4641</v>
      </c>
      <c r="W133" s="34">
        <v>77.005700000000004</v>
      </c>
      <c r="X133" s="34">
        <v>0.396262</v>
      </c>
      <c r="Y133" s="34">
        <v>0.88683000000000001</v>
      </c>
      <c r="Z133" s="34">
        <v>0.98401899999999998</v>
      </c>
      <c r="AA133" s="34">
        <v>9.9203299999999999</v>
      </c>
      <c r="AB133" s="34">
        <v>3.41473</v>
      </c>
    </row>
    <row r="134" spans="1:28" s="34" customFormat="1" ht="17.100000000000001" customHeight="1">
      <c r="A134" s="34" t="s">
        <v>435</v>
      </c>
      <c r="B134" s="79" t="s">
        <v>458</v>
      </c>
      <c r="C134" s="140"/>
      <c r="D134" s="47" t="s">
        <v>185</v>
      </c>
      <c r="E134" s="48">
        <v>1.68513</v>
      </c>
      <c r="F134" s="34">
        <v>0.160996</v>
      </c>
      <c r="G134" s="34">
        <v>0.41956100000000002</v>
      </c>
      <c r="H134" s="34">
        <v>0.57242700000000002</v>
      </c>
      <c r="I134" s="34">
        <v>0.14815200000000001</v>
      </c>
      <c r="J134" s="34">
        <v>4.2453999999999999E-2</v>
      </c>
      <c r="K134" s="34">
        <v>53.488100000000003</v>
      </c>
      <c r="L134" s="34">
        <v>1.5054799999999999</v>
      </c>
      <c r="M134" s="34">
        <v>40.651800000000001</v>
      </c>
      <c r="N134" s="34">
        <v>0.33133600000000002</v>
      </c>
      <c r="O134" s="34">
        <v>0.38622299999999998</v>
      </c>
      <c r="P134" s="34">
        <v>3.9999999999999998E-6</v>
      </c>
      <c r="Q134" s="34">
        <v>99.3917</v>
      </c>
      <c r="R134" s="34">
        <v>2.2520799999999999</v>
      </c>
      <c r="S134" s="34">
        <v>19.037700000000001</v>
      </c>
      <c r="T134" s="34">
        <v>2.4068499999999999</v>
      </c>
      <c r="U134" s="34">
        <v>3.9116300000000002</v>
      </c>
      <c r="V134" s="34">
        <v>10.733000000000001</v>
      </c>
      <c r="W134" s="34">
        <v>75.443799999999996</v>
      </c>
      <c r="X134" s="34">
        <v>0.39652300000000001</v>
      </c>
      <c r="Y134" s="34">
        <v>0.88578100000000004</v>
      </c>
      <c r="Z134" s="34">
        <v>1.0071099999999999</v>
      </c>
      <c r="AA134" s="34">
        <v>8.9346800000000002</v>
      </c>
      <c r="AB134" s="34">
        <v>3.5192800000000002</v>
      </c>
    </row>
    <row r="135" spans="1:28" s="34" customFormat="1" ht="17.100000000000001" customHeight="1">
      <c r="A135" s="34" t="s">
        <v>436</v>
      </c>
      <c r="B135" s="79" t="s">
        <v>459</v>
      </c>
      <c r="C135" s="140"/>
      <c r="D135" s="47" t="s">
        <v>185</v>
      </c>
      <c r="E135" s="48">
        <v>1.74901</v>
      </c>
      <c r="F135" s="34">
        <v>0.11126999999999999</v>
      </c>
      <c r="G135" s="34">
        <v>0.38585700000000001</v>
      </c>
      <c r="H135" s="34">
        <v>0.65676999999999996</v>
      </c>
      <c r="I135" s="34">
        <v>0.13961499999999999</v>
      </c>
      <c r="J135" s="34">
        <v>0.115152</v>
      </c>
      <c r="K135" s="34">
        <v>53.363199999999999</v>
      </c>
      <c r="L135" s="34">
        <v>1.4792000000000001</v>
      </c>
      <c r="M135" s="34">
        <v>43.271000000000001</v>
      </c>
      <c r="N135" s="34">
        <v>0.301039</v>
      </c>
      <c r="O135" s="34">
        <v>0.40212900000000001</v>
      </c>
      <c r="P135" s="34">
        <v>0</v>
      </c>
      <c r="Q135" s="34">
        <v>101.974</v>
      </c>
      <c r="R135" s="34">
        <v>2.16737</v>
      </c>
      <c r="S135" s="34">
        <v>26.9177</v>
      </c>
      <c r="T135" s="34">
        <v>2.5255100000000001</v>
      </c>
      <c r="U135" s="34">
        <v>3.5807000000000002</v>
      </c>
      <c r="V135" s="34">
        <v>11.539400000000001</v>
      </c>
      <c r="W135" s="34">
        <v>27.696899999999999</v>
      </c>
      <c r="X135" s="34">
        <v>0.39724799999999999</v>
      </c>
      <c r="Y135" s="34">
        <v>0.89601900000000001</v>
      </c>
      <c r="Z135" s="34">
        <v>0.97495399999999999</v>
      </c>
      <c r="AA135" s="34">
        <v>9.7241599999999995</v>
      </c>
      <c r="AB135" s="34">
        <v>3.3818600000000001</v>
      </c>
    </row>
    <row r="136" spans="1:28" s="34" customFormat="1" ht="17.100000000000001" customHeight="1">
      <c r="A136" s="34" t="s">
        <v>437</v>
      </c>
      <c r="B136" s="79" t="s">
        <v>460</v>
      </c>
      <c r="C136" s="140"/>
      <c r="D136" s="47" t="s">
        <v>185</v>
      </c>
      <c r="E136" s="48">
        <v>2.0931600000000001</v>
      </c>
      <c r="F136" s="34">
        <v>0.133412</v>
      </c>
      <c r="G136" s="34">
        <v>0.46192800000000001</v>
      </c>
      <c r="H136" s="34">
        <v>0.93904500000000002</v>
      </c>
      <c r="I136" s="34">
        <v>0.171929</v>
      </c>
      <c r="J136" s="34">
        <v>3.3988999999999998E-2</v>
      </c>
      <c r="K136" s="34">
        <v>53.918300000000002</v>
      </c>
      <c r="L136" s="34">
        <v>1.3819300000000001</v>
      </c>
      <c r="M136" s="34">
        <v>40.0989</v>
      </c>
      <c r="N136" s="34">
        <v>0.41568500000000003</v>
      </c>
      <c r="O136" s="34">
        <v>0.52385099999999996</v>
      </c>
      <c r="P136" s="34">
        <v>0</v>
      </c>
      <c r="Q136" s="34">
        <v>100.172</v>
      </c>
      <c r="R136" s="34">
        <v>1.9172</v>
      </c>
      <c r="S136" s="34">
        <v>21.867599999999999</v>
      </c>
      <c r="T136" s="34">
        <v>2.1984599999999999</v>
      </c>
      <c r="U136" s="34">
        <v>2.8056299999999998</v>
      </c>
      <c r="V136" s="34">
        <v>9.4094099999999994</v>
      </c>
      <c r="W136" s="34">
        <v>92.517799999999994</v>
      </c>
      <c r="X136" s="34">
        <v>0.39537699999999998</v>
      </c>
      <c r="Y136" s="34">
        <v>0.93544700000000003</v>
      </c>
      <c r="Z136" s="34">
        <v>1.0153799999999999</v>
      </c>
      <c r="AA136" s="34">
        <v>7.5492299999999997</v>
      </c>
      <c r="AB136" s="34">
        <v>2.8287599999999999</v>
      </c>
    </row>
    <row r="137" spans="1:28" s="34" customFormat="1" ht="17.100000000000001" customHeight="1">
      <c r="A137" s="34" t="s">
        <v>438</v>
      </c>
      <c r="B137" s="141" t="s">
        <v>461</v>
      </c>
      <c r="C137" s="140"/>
      <c r="D137" s="47" t="s">
        <v>185</v>
      </c>
      <c r="E137" s="48">
        <v>1.8693599999999999</v>
      </c>
      <c r="F137" s="34">
        <v>0.24304700000000001</v>
      </c>
      <c r="G137" s="34">
        <v>0.47593400000000002</v>
      </c>
      <c r="H137" s="34">
        <v>1.1797899999999999</v>
      </c>
      <c r="I137" s="34">
        <v>0.168901</v>
      </c>
      <c r="J137" s="34">
        <v>0.104271</v>
      </c>
      <c r="K137" s="34">
        <v>53.816000000000003</v>
      </c>
      <c r="L137" s="34">
        <v>1.50746</v>
      </c>
      <c r="M137" s="34">
        <v>40.932000000000002</v>
      </c>
      <c r="N137" s="34">
        <v>0.31607800000000003</v>
      </c>
      <c r="O137" s="34">
        <v>0.41997200000000001</v>
      </c>
      <c r="P137" s="34">
        <v>0</v>
      </c>
      <c r="Q137" s="34">
        <v>101.033</v>
      </c>
      <c r="R137" s="34">
        <v>2.04474</v>
      </c>
      <c r="S137" s="34">
        <v>12.8758</v>
      </c>
      <c r="T137" s="34">
        <v>2.15774</v>
      </c>
      <c r="U137" s="34">
        <v>2.4074300000000002</v>
      </c>
      <c r="V137" s="34">
        <v>9.7563899999999997</v>
      </c>
      <c r="W137" s="34">
        <v>31.1157</v>
      </c>
      <c r="X137" s="34">
        <v>0.39537600000000001</v>
      </c>
      <c r="Y137" s="34">
        <v>0.88849299999999998</v>
      </c>
      <c r="Z137" s="34">
        <v>1.0040500000000001</v>
      </c>
      <c r="AA137" s="34">
        <v>9.4538799999999998</v>
      </c>
      <c r="AB137" s="34">
        <v>3.2322299999999999</v>
      </c>
    </row>
    <row r="138" spans="1:28" s="34" customFormat="1" ht="17.100000000000001" customHeight="1">
      <c r="A138" s="34" t="s">
        <v>439</v>
      </c>
      <c r="B138" s="141"/>
      <c r="C138" s="140"/>
      <c r="D138" s="47" t="s">
        <v>185</v>
      </c>
      <c r="E138" s="48">
        <v>1.9527399999999999</v>
      </c>
      <c r="F138" s="34">
        <v>0.23711299999999999</v>
      </c>
      <c r="G138" s="34">
        <v>0.47337400000000002</v>
      </c>
      <c r="H138" s="34">
        <v>1.27308</v>
      </c>
      <c r="I138" s="34">
        <v>0.18959100000000001</v>
      </c>
      <c r="J138" s="34">
        <v>9.5724000000000004E-2</v>
      </c>
      <c r="K138" s="34">
        <v>53.338700000000003</v>
      </c>
      <c r="L138" s="34">
        <v>1.4621999999999999</v>
      </c>
      <c r="M138" s="34">
        <v>40.514000000000003</v>
      </c>
      <c r="N138" s="34">
        <v>0.36555799999999999</v>
      </c>
      <c r="O138" s="34">
        <v>0.40553800000000001</v>
      </c>
      <c r="P138" s="34">
        <v>-1.0000000000000001E-5</v>
      </c>
      <c r="Q138" s="34">
        <v>100.30800000000001</v>
      </c>
      <c r="R138" s="34">
        <v>2.0056500000000002</v>
      </c>
      <c r="S138" s="34">
        <v>14.063599999999999</v>
      </c>
      <c r="T138" s="34">
        <v>2.1651799999999999</v>
      </c>
      <c r="U138" s="34">
        <v>2.2627899999999999</v>
      </c>
      <c r="V138" s="34">
        <v>8.5542999999999996</v>
      </c>
      <c r="W138" s="34">
        <v>33.241399999999999</v>
      </c>
      <c r="X138" s="34">
        <v>0.39733299999999999</v>
      </c>
      <c r="Y138" s="34">
        <v>0.90324899999999997</v>
      </c>
      <c r="Z138" s="34">
        <v>1.0091000000000001</v>
      </c>
      <c r="AA138" s="34">
        <v>8.8918499999999998</v>
      </c>
      <c r="AB138" s="34">
        <v>3.3955700000000002</v>
      </c>
    </row>
    <row r="139" spans="1:28" s="34" customFormat="1" ht="17.100000000000001" customHeight="1">
      <c r="A139" s="34" t="s">
        <v>440</v>
      </c>
      <c r="B139" s="141" t="s">
        <v>416</v>
      </c>
      <c r="C139" s="140"/>
      <c r="D139" s="47" t="s">
        <v>185</v>
      </c>
      <c r="E139" s="48">
        <v>1.8323100000000001</v>
      </c>
      <c r="F139" s="34">
        <v>0.204263</v>
      </c>
      <c r="G139" s="34">
        <v>0.41819299999999998</v>
      </c>
      <c r="H139" s="34">
        <v>0.96114599999999994</v>
      </c>
      <c r="I139" s="34">
        <v>0.16711100000000001</v>
      </c>
      <c r="J139" s="34">
        <v>8.9796000000000001E-2</v>
      </c>
      <c r="K139" s="34">
        <v>53.985900000000001</v>
      </c>
      <c r="L139" s="34">
        <v>1.53294</v>
      </c>
      <c r="M139" s="34">
        <v>40.829799999999999</v>
      </c>
      <c r="N139" s="34">
        <v>0.27652500000000002</v>
      </c>
      <c r="O139" s="34">
        <v>0.43340400000000001</v>
      </c>
      <c r="P139" s="34">
        <v>0</v>
      </c>
      <c r="Q139" s="34">
        <v>100.73099999999999</v>
      </c>
      <c r="R139" s="34">
        <v>2.1070199999999999</v>
      </c>
      <c r="S139" s="34">
        <v>15.1043</v>
      </c>
      <c r="T139" s="34">
        <v>2.4176500000000001</v>
      </c>
      <c r="U139" s="34">
        <v>2.7766099999999998</v>
      </c>
      <c r="V139" s="34">
        <v>9.6577199999999994</v>
      </c>
      <c r="W139" s="34">
        <v>36.526899999999998</v>
      </c>
      <c r="X139" s="34">
        <v>0.395094</v>
      </c>
      <c r="Y139" s="34">
        <v>0.88183</v>
      </c>
      <c r="Z139" s="34">
        <v>1.00726</v>
      </c>
      <c r="AA139" s="34">
        <v>10.171799999999999</v>
      </c>
      <c r="AB139" s="34">
        <v>3.22132</v>
      </c>
    </row>
    <row r="140" spans="1:28" s="34" customFormat="1" ht="17.100000000000001" customHeight="1">
      <c r="A140" s="34" t="s">
        <v>441</v>
      </c>
      <c r="B140" s="141"/>
      <c r="C140" s="140"/>
      <c r="D140" s="47" t="s">
        <v>185</v>
      </c>
      <c r="E140" s="48">
        <v>1.8973</v>
      </c>
      <c r="F140" s="34">
        <v>0.18896199999999999</v>
      </c>
      <c r="G140" s="34">
        <v>0.43846499999999999</v>
      </c>
      <c r="H140" s="34">
        <v>0.93265699999999996</v>
      </c>
      <c r="I140" s="34">
        <v>0.174536</v>
      </c>
      <c r="J140" s="34">
        <v>9.3336000000000002E-2</v>
      </c>
      <c r="K140" s="34">
        <v>53.423099999999998</v>
      </c>
      <c r="L140" s="34">
        <v>1.5454000000000001</v>
      </c>
      <c r="M140" s="34">
        <v>42.254300000000001</v>
      </c>
      <c r="N140" s="34">
        <v>0.28639100000000001</v>
      </c>
      <c r="O140" s="34">
        <v>0.42651</v>
      </c>
      <c r="P140" s="34">
        <v>-1.0000000000000001E-5</v>
      </c>
      <c r="Q140" s="34">
        <v>101.661</v>
      </c>
      <c r="R140" s="34">
        <v>2.0564900000000002</v>
      </c>
      <c r="S140" s="34">
        <v>15.483499999999999</v>
      </c>
      <c r="T140" s="34">
        <v>2.3126600000000002</v>
      </c>
      <c r="U140" s="34">
        <v>2.7900200000000002</v>
      </c>
      <c r="V140" s="34">
        <v>9.5023800000000005</v>
      </c>
      <c r="W140" s="34">
        <v>33.944600000000001</v>
      </c>
      <c r="X140" s="34">
        <v>0.39712500000000001</v>
      </c>
      <c r="Y140" s="34">
        <v>0.87604199999999999</v>
      </c>
      <c r="Z140" s="34">
        <v>0.98797500000000005</v>
      </c>
      <c r="AA140" s="34">
        <v>10.2044</v>
      </c>
      <c r="AB140" s="34">
        <v>3.2479</v>
      </c>
    </row>
    <row r="141" spans="1:28" s="34" customFormat="1" ht="17.100000000000001" customHeight="1">
      <c r="A141" s="34" t="s">
        <v>442</v>
      </c>
      <c r="B141" s="79" t="s">
        <v>417</v>
      </c>
      <c r="C141" s="140"/>
      <c r="D141" s="47" t="s">
        <v>185</v>
      </c>
      <c r="E141" s="48">
        <v>1.7820499999999999</v>
      </c>
      <c r="F141" s="34">
        <v>0.21004</v>
      </c>
      <c r="G141" s="34">
        <v>0.42027799999999998</v>
      </c>
      <c r="H141" s="34">
        <v>0.57038699999999998</v>
      </c>
      <c r="I141" s="34">
        <v>0.13830899999999999</v>
      </c>
      <c r="J141" s="34">
        <v>0.110454</v>
      </c>
      <c r="K141" s="34">
        <v>54.268900000000002</v>
      </c>
      <c r="L141" s="34">
        <v>1.52146</v>
      </c>
      <c r="M141" s="34">
        <v>41.045000000000002</v>
      </c>
      <c r="N141" s="34">
        <v>0.354713</v>
      </c>
      <c r="O141" s="34">
        <v>0.46251900000000001</v>
      </c>
      <c r="P141" s="34">
        <v>0</v>
      </c>
      <c r="Q141" s="34">
        <v>100.884</v>
      </c>
      <c r="R141" s="34">
        <v>2.1540699999999999</v>
      </c>
      <c r="S141" s="34">
        <v>14.5314</v>
      </c>
      <c r="T141" s="34">
        <v>2.3938199999999998</v>
      </c>
      <c r="U141" s="34">
        <v>3.93188</v>
      </c>
      <c r="V141" s="34">
        <v>11.476900000000001</v>
      </c>
      <c r="W141" s="34">
        <v>29.052199999999999</v>
      </c>
      <c r="X141" s="34">
        <v>0.39375599999999999</v>
      </c>
      <c r="Y141" s="34">
        <v>0.88199399999999994</v>
      </c>
      <c r="Z141" s="34">
        <v>1.00203</v>
      </c>
      <c r="AA141" s="34">
        <v>8.2523099999999996</v>
      </c>
      <c r="AB141" s="34">
        <v>3.0455999999999999</v>
      </c>
    </row>
    <row r="142" spans="1:28" s="34" customFormat="1" ht="17.100000000000001" customHeight="1">
      <c r="A142" s="34" t="s">
        <v>443</v>
      </c>
      <c r="B142" s="79" t="s">
        <v>418</v>
      </c>
      <c r="C142" s="140"/>
      <c r="D142" s="47" t="s">
        <v>185</v>
      </c>
      <c r="E142" s="48">
        <v>2.0036999999999998</v>
      </c>
      <c r="F142" s="34">
        <v>0.17435800000000001</v>
      </c>
      <c r="G142" s="34">
        <v>0.477547</v>
      </c>
      <c r="H142" s="34">
        <v>0.94584900000000005</v>
      </c>
      <c r="I142" s="34">
        <v>0.14191899999999999</v>
      </c>
      <c r="J142" s="34">
        <v>0.102993</v>
      </c>
      <c r="K142" s="34">
        <v>54.037599999999998</v>
      </c>
      <c r="L142" s="34">
        <v>1.7040299999999999</v>
      </c>
      <c r="M142" s="34">
        <v>41.580500000000001</v>
      </c>
      <c r="N142" s="34">
        <v>0.30610500000000002</v>
      </c>
      <c r="O142" s="34">
        <v>0.359267</v>
      </c>
      <c r="P142" s="34">
        <v>0</v>
      </c>
      <c r="Q142" s="34">
        <v>101.834</v>
      </c>
      <c r="R142" s="34">
        <v>1.9596100000000001</v>
      </c>
      <c r="S142" s="34">
        <v>17.883700000000001</v>
      </c>
      <c r="T142" s="34">
        <v>2.1881400000000002</v>
      </c>
      <c r="U142" s="34">
        <v>2.7836400000000001</v>
      </c>
      <c r="V142" s="34">
        <v>11.407</v>
      </c>
      <c r="W142" s="34">
        <v>30.570699999999999</v>
      </c>
      <c r="X142" s="34">
        <v>0.394621</v>
      </c>
      <c r="Y142" s="34">
        <v>0.83016100000000004</v>
      </c>
      <c r="Z142" s="34">
        <v>0.99640899999999999</v>
      </c>
      <c r="AA142" s="34">
        <v>9.6439500000000002</v>
      </c>
      <c r="AB142" s="34">
        <v>3.6575700000000002</v>
      </c>
    </row>
    <row r="143" spans="1:28" s="34" customFormat="1" ht="17.100000000000001" customHeight="1">
      <c r="A143" s="34" t="s">
        <v>444</v>
      </c>
      <c r="B143" s="79" t="s">
        <v>419</v>
      </c>
      <c r="C143" s="140"/>
      <c r="D143" s="47" t="s">
        <v>185</v>
      </c>
      <c r="E143" s="48">
        <v>1.9245399999999999</v>
      </c>
      <c r="F143" s="34">
        <v>0.16680600000000001</v>
      </c>
      <c r="G143" s="34">
        <v>0.51375499999999996</v>
      </c>
      <c r="H143" s="34">
        <v>1.88286</v>
      </c>
      <c r="I143" s="34">
        <v>0.155475</v>
      </c>
      <c r="J143" s="34">
        <v>9.0736999999999998E-2</v>
      </c>
      <c r="K143" s="34">
        <v>53.036799999999999</v>
      </c>
      <c r="L143" s="34">
        <v>1.35762</v>
      </c>
      <c r="M143" s="34">
        <v>41.558599999999998</v>
      </c>
      <c r="N143" s="34">
        <v>0.32960899999999999</v>
      </c>
      <c r="O143" s="34">
        <v>0.43219000000000002</v>
      </c>
      <c r="P143" s="34">
        <v>0</v>
      </c>
      <c r="Q143" s="34">
        <v>101.449</v>
      </c>
      <c r="R143" s="34">
        <v>2.0261200000000001</v>
      </c>
      <c r="S143" s="34">
        <v>17.246700000000001</v>
      </c>
      <c r="T143" s="34">
        <v>2.0527600000000001</v>
      </c>
      <c r="U143" s="34">
        <v>1.7936000000000001</v>
      </c>
      <c r="V143" s="34">
        <v>10.5616</v>
      </c>
      <c r="W143" s="34">
        <v>35.717799999999997</v>
      </c>
      <c r="X143" s="34">
        <v>0.398397</v>
      </c>
      <c r="Y143" s="34">
        <v>0.939554</v>
      </c>
      <c r="Z143" s="34">
        <v>0.99707800000000002</v>
      </c>
      <c r="AA143" s="34">
        <v>9.1301199999999998</v>
      </c>
      <c r="AB143" s="34">
        <v>3.2576700000000001</v>
      </c>
    </row>
    <row r="144" spans="1:28" s="34" customFormat="1" ht="17.100000000000001" customHeight="1">
      <c r="A144" s="34" t="s">
        <v>445</v>
      </c>
      <c r="B144" s="79" t="s">
        <v>420</v>
      </c>
      <c r="C144" s="140"/>
      <c r="D144" s="47" t="s">
        <v>185</v>
      </c>
      <c r="E144" s="48">
        <v>1.71993</v>
      </c>
      <c r="F144" s="34">
        <v>4.0582E-2</v>
      </c>
      <c r="G144" s="34">
        <v>0.40406300000000001</v>
      </c>
      <c r="H144" s="34">
        <v>0.65449999999999997</v>
      </c>
      <c r="I144" s="34">
        <v>0.133543</v>
      </c>
      <c r="J144" s="34">
        <v>5.4576E-2</v>
      </c>
      <c r="K144" s="34">
        <v>53.801900000000003</v>
      </c>
      <c r="L144" s="34">
        <v>1.4533</v>
      </c>
      <c r="M144" s="34">
        <v>42.776699999999998</v>
      </c>
      <c r="N144" s="34">
        <v>0.235319</v>
      </c>
      <c r="O144" s="34">
        <v>7.9149999999999998E-2</v>
      </c>
      <c r="P144" s="34">
        <v>0</v>
      </c>
      <c r="Q144" s="34">
        <v>101.354</v>
      </c>
      <c r="R144" s="34">
        <v>2.2003699999999999</v>
      </c>
      <c r="S144" s="34">
        <v>68.477999999999994</v>
      </c>
      <c r="T144" s="34">
        <v>2.4595899999999999</v>
      </c>
      <c r="U144" s="34">
        <v>3.6025999999999998</v>
      </c>
      <c r="V144" s="34">
        <v>12.039899999999999</v>
      </c>
      <c r="W144" s="34">
        <v>60.096600000000002</v>
      </c>
      <c r="X144" s="34">
        <v>0.395758</v>
      </c>
      <c r="Y144" s="34">
        <v>0.90897899999999998</v>
      </c>
      <c r="Z144" s="34">
        <v>0.98151200000000005</v>
      </c>
      <c r="AA144" s="34">
        <v>11.868</v>
      </c>
      <c r="AB144" s="34">
        <v>12.645300000000001</v>
      </c>
    </row>
    <row r="145" spans="1:28" s="34" customFormat="1" ht="17.100000000000001" customHeight="1">
      <c r="A145" s="34" t="s">
        <v>446</v>
      </c>
      <c r="B145" s="79" t="s">
        <v>421</v>
      </c>
      <c r="C145" s="140"/>
      <c r="D145" s="47" t="s">
        <v>185</v>
      </c>
      <c r="E145" s="48">
        <v>1.7354700000000001</v>
      </c>
      <c r="F145" s="34">
        <v>0.27747500000000003</v>
      </c>
      <c r="G145" s="34">
        <v>0.61315500000000001</v>
      </c>
      <c r="H145" s="34">
        <v>1.05545</v>
      </c>
      <c r="I145" s="34">
        <v>0.18116299999999999</v>
      </c>
      <c r="J145" s="34">
        <v>9.6973000000000004E-2</v>
      </c>
      <c r="K145" s="34">
        <v>52.838500000000003</v>
      </c>
      <c r="L145" s="34">
        <v>1.60789</v>
      </c>
      <c r="M145" s="34">
        <v>40.869599999999998</v>
      </c>
      <c r="N145" s="34">
        <v>0.99444500000000002</v>
      </c>
      <c r="O145" s="34">
        <v>0.43474699999999999</v>
      </c>
      <c r="P145" s="34">
        <v>3.9999999999999998E-6</v>
      </c>
      <c r="Q145" s="34">
        <v>100.705</v>
      </c>
      <c r="R145" s="34">
        <v>2.1871399999999999</v>
      </c>
      <c r="S145" s="34">
        <v>12.077299999999999</v>
      </c>
      <c r="T145" s="34">
        <v>1.7971600000000001</v>
      </c>
      <c r="U145" s="34">
        <v>2.6133799999999998</v>
      </c>
      <c r="V145" s="34">
        <v>8.7388399999999997</v>
      </c>
      <c r="W145" s="34">
        <v>31.774699999999999</v>
      </c>
      <c r="X145" s="34">
        <v>0.39943000000000001</v>
      </c>
      <c r="Y145" s="34">
        <v>0.85869499999999999</v>
      </c>
      <c r="Z145" s="34">
        <v>1.00651</v>
      </c>
      <c r="AA145" s="34">
        <v>4.49404</v>
      </c>
      <c r="AB145" s="34">
        <v>3.1947199999999998</v>
      </c>
    </row>
    <row r="146" spans="1:28" s="34" customFormat="1" ht="17.100000000000001" customHeight="1">
      <c r="A146" s="34" t="s">
        <v>447</v>
      </c>
      <c r="B146" s="79" t="s">
        <v>422</v>
      </c>
      <c r="C146" s="140"/>
      <c r="D146" s="47" t="s">
        <v>185</v>
      </c>
      <c r="E146" s="48">
        <v>1.75651</v>
      </c>
      <c r="F146" s="34">
        <v>0.209402</v>
      </c>
      <c r="G146" s="34">
        <v>0.620201</v>
      </c>
      <c r="H146" s="34">
        <v>1.12313</v>
      </c>
      <c r="I146" s="34">
        <v>0.17222899999999999</v>
      </c>
      <c r="J146" s="34">
        <v>9.5801999999999998E-2</v>
      </c>
      <c r="K146" s="34">
        <v>53.260399999999997</v>
      </c>
      <c r="L146" s="34">
        <v>1.5242899999999999</v>
      </c>
      <c r="M146" s="34">
        <v>39.726599999999998</v>
      </c>
      <c r="N146" s="34">
        <v>0.60883500000000002</v>
      </c>
      <c r="O146" s="34">
        <v>0.52312700000000001</v>
      </c>
      <c r="P146" s="34">
        <v>0</v>
      </c>
      <c r="Q146" s="34">
        <v>99.620500000000007</v>
      </c>
      <c r="R146" s="34">
        <v>2.1972800000000001</v>
      </c>
      <c r="S146" s="34">
        <v>15.2232</v>
      </c>
      <c r="T146" s="34">
        <v>1.78654</v>
      </c>
      <c r="U146" s="34">
        <v>2.4492099999999999</v>
      </c>
      <c r="V146" s="34">
        <v>9.6808899999999998</v>
      </c>
      <c r="W146" s="34">
        <v>32.345199999999998</v>
      </c>
      <c r="X146" s="34">
        <v>0.397592</v>
      </c>
      <c r="Y146" s="34">
        <v>0.88230299999999995</v>
      </c>
      <c r="Z146" s="34">
        <v>1.0198700000000001</v>
      </c>
      <c r="AA146" s="34">
        <v>6.1406900000000002</v>
      </c>
      <c r="AB146" s="34">
        <v>2.85833</v>
      </c>
    </row>
    <row r="147" spans="1:28" s="49" customFormat="1">
      <c r="A147" s="49" t="s">
        <v>1</v>
      </c>
      <c r="B147" s="75" t="s">
        <v>329</v>
      </c>
      <c r="C147" s="139" t="s">
        <v>184</v>
      </c>
      <c r="D147" s="50" t="s">
        <v>2</v>
      </c>
      <c r="E147" s="51">
        <v>1.7524900000000001</v>
      </c>
      <c r="F147" s="49">
        <v>0.10882500000000001</v>
      </c>
      <c r="G147" s="49">
        <v>0.417964</v>
      </c>
      <c r="H147" s="49">
        <v>0.62254299999999996</v>
      </c>
      <c r="I147" s="49">
        <v>0.101896</v>
      </c>
      <c r="J147" s="49">
        <v>0.11963500000000001</v>
      </c>
      <c r="K147" s="49">
        <v>53.4373</v>
      </c>
      <c r="L147" s="49">
        <v>1.4579</v>
      </c>
      <c r="M147" s="49">
        <v>39.641399999999997</v>
      </c>
      <c r="N147" s="49">
        <v>0.407891</v>
      </c>
      <c r="O147" s="49">
        <v>0.41239799999999999</v>
      </c>
      <c r="P147" s="49">
        <v>0</v>
      </c>
      <c r="Q147" s="49">
        <v>98.480199999999996</v>
      </c>
      <c r="R147" s="49">
        <v>1.8109599999999999</v>
      </c>
      <c r="S147" s="49">
        <v>26.152000000000001</v>
      </c>
      <c r="T147" s="49">
        <v>2.4377200000000001</v>
      </c>
      <c r="U147" s="49">
        <v>3.6599300000000001</v>
      </c>
      <c r="V147" s="49">
        <v>15.6776</v>
      </c>
      <c r="W147" s="49">
        <v>25.9923</v>
      </c>
      <c r="X147" s="49">
        <v>0.41631400000000002</v>
      </c>
      <c r="Y147" s="49">
        <v>0.85848800000000003</v>
      </c>
      <c r="Z147" s="49">
        <v>0.99968100000000004</v>
      </c>
      <c r="AA147" s="49">
        <v>7.0339999999999998</v>
      </c>
      <c r="AB147" s="49">
        <v>3.1500599999999999</v>
      </c>
    </row>
    <row r="148" spans="1:28" s="29" customFormat="1">
      <c r="A148" s="29" t="s">
        <v>3</v>
      </c>
      <c r="B148" s="75" t="s">
        <v>328</v>
      </c>
      <c r="C148" s="139"/>
      <c r="D148" s="52" t="s">
        <v>2</v>
      </c>
      <c r="E148" s="53">
        <v>1.84155</v>
      </c>
      <c r="F148" s="29">
        <v>6.3943E-2</v>
      </c>
      <c r="G148" s="29">
        <v>0.42579499999999998</v>
      </c>
      <c r="H148" s="29">
        <v>0.68037300000000001</v>
      </c>
      <c r="I148" s="29">
        <v>0.110818</v>
      </c>
      <c r="J148" s="29">
        <v>7.8201000000000007E-2</v>
      </c>
      <c r="K148" s="29">
        <v>52.719000000000001</v>
      </c>
      <c r="L148" s="29">
        <v>1.44242</v>
      </c>
      <c r="M148" s="29">
        <v>39.0458</v>
      </c>
      <c r="N148" s="29">
        <v>0.26106699999999999</v>
      </c>
      <c r="O148" s="29">
        <v>0.39179599999999998</v>
      </c>
      <c r="P148" s="29">
        <v>0</v>
      </c>
      <c r="Q148" s="29">
        <v>97.0608</v>
      </c>
      <c r="R148" s="29">
        <v>1.74701</v>
      </c>
      <c r="S148" s="29">
        <v>46.795499999999997</v>
      </c>
      <c r="T148" s="29">
        <v>2.4202499999999998</v>
      </c>
      <c r="U148" s="29">
        <v>3.4401799999999998</v>
      </c>
      <c r="V148" s="29">
        <v>13.9377</v>
      </c>
      <c r="W148" s="29">
        <v>40.5518</v>
      </c>
      <c r="X148" s="29">
        <v>0.41916599999999998</v>
      </c>
      <c r="Y148" s="29">
        <v>0.86563400000000001</v>
      </c>
      <c r="Z148" s="29">
        <v>1.00674</v>
      </c>
      <c r="AA148" s="29">
        <v>9.8886299999999991</v>
      </c>
      <c r="AB148" s="29">
        <v>3.26525</v>
      </c>
    </row>
    <row r="149" spans="1:28" s="29" customFormat="1">
      <c r="A149" s="29" t="s">
        <v>4</v>
      </c>
      <c r="B149" s="75" t="s">
        <v>327</v>
      </c>
      <c r="C149" s="139"/>
      <c r="D149" s="52" t="s">
        <v>2</v>
      </c>
      <c r="E149" s="53">
        <v>1.86965</v>
      </c>
      <c r="F149" s="29">
        <v>7.4811000000000002E-2</v>
      </c>
      <c r="G149" s="29">
        <v>0.41497600000000001</v>
      </c>
      <c r="H149" s="29">
        <v>0.51219499999999996</v>
      </c>
      <c r="I149" s="29">
        <v>0.118336</v>
      </c>
      <c r="J149" s="29">
        <v>7.9429E-2</v>
      </c>
      <c r="K149" s="29">
        <v>53.173200000000001</v>
      </c>
      <c r="L149" s="29">
        <v>1.45587</v>
      </c>
      <c r="M149" s="29">
        <v>38.721899999999998</v>
      </c>
      <c r="N149" s="29">
        <v>0.247581</v>
      </c>
      <c r="O149" s="29">
        <v>0.29250599999999999</v>
      </c>
      <c r="P149" s="29">
        <v>0</v>
      </c>
      <c r="Q149" s="29">
        <v>96.960400000000007</v>
      </c>
      <c r="R149" s="29">
        <v>1.72603</v>
      </c>
      <c r="S149" s="29">
        <v>40.444000000000003</v>
      </c>
      <c r="T149" s="29">
        <v>2.4398200000000001</v>
      </c>
      <c r="U149" s="29">
        <v>4.22675</v>
      </c>
      <c r="V149" s="29">
        <v>13.2699</v>
      </c>
      <c r="W149" s="29">
        <v>40.086399999999998</v>
      </c>
      <c r="X149" s="29">
        <v>0.41727599999999998</v>
      </c>
      <c r="Y149" s="29">
        <v>0.85889400000000005</v>
      </c>
      <c r="Z149" s="29">
        <v>1.01254</v>
      </c>
      <c r="AA149" s="29">
        <v>10.014799999999999</v>
      </c>
      <c r="AB149" s="29">
        <v>4.07517</v>
      </c>
    </row>
    <row r="150" spans="1:28" s="29" customFormat="1">
      <c r="A150" s="29" t="s">
        <v>5</v>
      </c>
      <c r="B150" s="75" t="s">
        <v>326</v>
      </c>
      <c r="C150" s="139"/>
      <c r="D150" s="52" t="s">
        <v>2</v>
      </c>
      <c r="E150" s="53">
        <v>1.7359599999999999</v>
      </c>
      <c r="F150" s="29">
        <v>0.16631099999999999</v>
      </c>
      <c r="G150" s="29">
        <v>0.44852999999999998</v>
      </c>
      <c r="H150" s="29">
        <v>0.52391900000000002</v>
      </c>
      <c r="I150" s="29">
        <v>0.110389</v>
      </c>
      <c r="J150" s="29">
        <v>5.5712999999999999E-2</v>
      </c>
      <c r="K150" s="29">
        <v>53.061799999999998</v>
      </c>
      <c r="L150" s="29">
        <v>1.5260199999999999</v>
      </c>
      <c r="M150" s="29">
        <v>39.056699999999999</v>
      </c>
      <c r="N150" s="29">
        <v>0.45452900000000002</v>
      </c>
      <c r="O150" s="29">
        <v>0.61312900000000004</v>
      </c>
      <c r="P150" s="29">
        <v>0</v>
      </c>
      <c r="Q150" s="29">
        <v>97.753</v>
      </c>
      <c r="R150" s="29">
        <v>1.83338</v>
      </c>
      <c r="S150" s="29">
        <v>18.921399999999998</v>
      </c>
      <c r="T150" s="29">
        <v>2.2866</v>
      </c>
      <c r="U150" s="29">
        <v>4.1053899999999999</v>
      </c>
      <c r="V150" s="29">
        <v>14.419700000000001</v>
      </c>
      <c r="W150" s="29">
        <v>55.290100000000002</v>
      </c>
      <c r="X150" s="29">
        <v>0.418047</v>
      </c>
      <c r="Y150" s="29">
        <v>0.83705300000000005</v>
      </c>
      <c r="Z150" s="29">
        <v>1.0079800000000001</v>
      </c>
      <c r="AA150" s="29">
        <v>6.9154200000000001</v>
      </c>
      <c r="AB150" s="29">
        <v>2.4287200000000002</v>
      </c>
    </row>
    <row r="151" spans="1:28" s="29" customFormat="1">
      <c r="A151" s="29" t="s">
        <v>6</v>
      </c>
      <c r="B151" s="75" t="s">
        <v>325</v>
      </c>
      <c r="C151" s="139"/>
      <c r="D151" s="52" t="s">
        <v>2</v>
      </c>
      <c r="E151" s="53">
        <v>1.79453</v>
      </c>
      <c r="F151" s="29">
        <v>0.15361900000000001</v>
      </c>
      <c r="G151" s="29">
        <v>0.42114000000000001</v>
      </c>
      <c r="H151" s="29">
        <v>0.676342</v>
      </c>
      <c r="I151" s="29">
        <v>0.107123</v>
      </c>
      <c r="J151" s="29">
        <v>8.8891999999999999E-2</v>
      </c>
      <c r="K151" s="29">
        <v>52.451300000000003</v>
      </c>
      <c r="L151" s="29">
        <v>1.4810399999999999</v>
      </c>
      <c r="M151" s="29">
        <v>39.068300000000001</v>
      </c>
      <c r="N151" s="29">
        <v>0.53140200000000004</v>
      </c>
      <c r="O151" s="29">
        <v>0.397841</v>
      </c>
      <c r="P151" s="29">
        <v>7.9999999999999996E-6</v>
      </c>
      <c r="Q151" s="29">
        <v>97.171499999999995</v>
      </c>
      <c r="R151" s="29">
        <v>1.7676499999999999</v>
      </c>
      <c r="S151" s="29">
        <v>19.2254</v>
      </c>
      <c r="T151" s="29">
        <v>2.4316300000000002</v>
      </c>
      <c r="U151" s="29">
        <v>3.4247000000000001</v>
      </c>
      <c r="V151" s="29">
        <v>14.699199999999999</v>
      </c>
      <c r="W151" s="29">
        <v>35.560400000000001</v>
      </c>
      <c r="X151" s="29">
        <v>0.42039700000000002</v>
      </c>
      <c r="Y151" s="29">
        <v>0.84926000000000001</v>
      </c>
      <c r="Z151" s="29">
        <v>1.00844</v>
      </c>
      <c r="AA151" s="29">
        <v>6.1893599999999998</v>
      </c>
      <c r="AB151" s="29">
        <v>3.26973</v>
      </c>
    </row>
    <row r="152" spans="1:28" s="29" customFormat="1">
      <c r="A152" s="29" t="s">
        <v>7</v>
      </c>
      <c r="B152" s="75" t="s">
        <v>330</v>
      </c>
      <c r="C152" s="139"/>
      <c r="D152" s="52" t="s">
        <v>2</v>
      </c>
      <c r="E152" s="53">
        <v>1.81549</v>
      </c>
      <c r="F152" s="29">
        <v>0.128026</v>
      </c>
      <c r="G152" s="29">
        <v>0.41258800000000001</v>
      </c>
      <c r="H152" s="29">
        <v>0.55794200000000005</v>
      </c>
      <c r="I152" s="29">
        <v>0.112834</v>
      </c>
      <c r="J152" s="29">
        <v>5.3397E-2</v>
      </c>
      <c r="K152" s="29">
        <v>53.301499999999997</v>
      </c>
      <c r="L152" s="29">
        <v>1.5107699999999999</v>
      </c>
      <c r="M152" s="29">
        <v>39.220500000000001</v>
      </c>
      <c r="N152" s="29">
        <v>0.19820699999999999</v>
      </c>
      <c r="O152" s="29">
        <v>0.38868200000000003</v>
      </c>
      <c r="P152" s="29">
        <v>0</v>
      </c>
      <c r="Q152" s="29">
        <v>97.6999</v>
      </c>
      <c r="R152" s="29">
        <v>1.7521100000000001</v>
      </c>
      <c r="S152" s="29">
        <v>24.1892</v>
      </c>
      <c r="T152" s="29">
        <v>2.4823400000000002</v>
      </c>
      <c r="U152" s="29">
        <v>3.96861</v>
      </c>
      <c r="V152" s="29">
        <v>13.827999999999999</v>
      </c>
      <c r="W152" s="29">
        <v>58.159399999999998</v>
      </c>
      <c r="X152" s="29">
        <v>0.41685699999999998</v>
      </c>
      <c r="Y152" s="29">
        <v>0.84278900000000001</v>
      </c>
      <c r="Z152" s="29">
        <v>1.00586</v>
      </c>
      <c r="AA152" s="29">
        <v>12.6295</v>
      </c>
      <c r="AB152" s="29">
        <v>3.2482600000000001</v>
      </c>
    </row>
    <row r="153" spans="1:28" s="29" customFormat="1">
      <c r="A153" s="29" t="s">
        <v>8</v>
      </c>
      <c r="B153" s="75" t="s">
        <v>331</v>
      </c>
      <c r="C153" s="139"/>
      <c r="D153" s="52" t="s">
        <v>2</v>
      </c>
      <c r="E153" s="53">
        <v>1.83847</v>
      </c>
      <c r="F153" s="29">
        <v>0.119741</v>
      </c>
      <c r="G153" s="29">
        <v>0.40590199999999999</v>
      </c>
      <c r="H153" s="29">
        <v>0.532806</v>
      </c>
      <c r="I153" s="29">
        <v>0.13197300000000001</v>
      </c>
      <c r="J153" s="29">
        <v>9.6072000000000005E-2</v>
      </c>
      <c r="K153" s="29">
        <v>53.727400000000003</v>
      </c>
      <c r="L153" s="29">
        <v>1.4930699999999999</v>
      </c>
      <c r="M153" s="29">
        <v>39.420299999999997</v>
      </c>
      <c r="N153" s="29">
        <v>0.28825400000000001</v>
      </c>
      <c r="O153" s="29">
        <v>0.49876100000000001</v>
      </c>
      <c r="P153" s="29">
        <v>-1.0000000000000001E-5</v>
      </c>
      <c r="Q153" s="29">
        <v>98.552700000000002</v>
      </c>
      <c r="R153" s="29">
        <v>1.76166</v>
      </c>
      <c r="S153" s="29">
        <v>24.954799999999999</v>
      </c>
      <c r="T153" s="29">
        <v>2.53241</v>
      </c>
      <c r="U153" s="29">
        <v>4.0517899999999996</v>
      </c>
      <c r="V153" s="29">
        <v>12.018700000000001</v>
      </c>
      <c r="W153" s="29">
        <v>31.803000000000001</v>
      </c>
      <c r="X153" s="29">
        <v>0.41548400000000002</v>
      </c>
      <c r="Y153" s="29">
        <v>0.84731400000000001</v>
      </c>
      <c r="Z153" s="29">
        <v>1.0036700000000001</v>
      </c>
      <c r="AA153" s="29">
        <v>9.49315</v>
      </c>
      <c r="AB153" s="29">
        <v>2.7822800000000001</v>
      </c>
    </row>
    <row r="154" spans="1:28" s="29" customFormat="1">
      <c r="A154" s="29" t="s">
        <v>9</v>
      </c>
      <c r="B154" s="75" t="s">
        <v>332</v>
      </c>
      <c r="C154" s="139"/>
      <c r="D154" s="52" t="s">
        <v>2</v>
      </c>
      <c r="E154" s="53">
        <v>1.77582</v>
      </c>
      <c r="F154" s="29">
        <v>0.11906</v>
      </c>
      <c r="G154" s="29">
        <v>0.40436699999999998</v>
      </c>
      <c r="H154" s="29">
        <v>0.59448900000000005</v>
      </c>
      <c r="I154" s="29">
        <v>0.140962</v>
      </c>
      <c r="J154" s="29">
        <v>8.9009000000000005E-2</v>
      </c>
      <c r="K154" s="29">
        <v>53.015799999999999</v>
      </c>
      <c r="L154" s="29">
        <v>1.4539200000000001</v>
      </c>
      <c r="M154" s="29">
        <v>39.202100000000002</v>
      </c>
      <c r="N154" s="29">
        <v>0.26594000000000001</v>
      </c>
      <c r="O154" s="29">
        <v>0.25674799999999998</v>
      </c>
      <c r="P154" s="29">
        <v>0</v>
      </c>
      <c r="Q154" s="29">
        <v>97.318200000000004</v>
      </c>
      <c r="R154" s="29">
        <v>1.7963499999999999</v>
      </c>
      <c r="S154" s="29">
        <v>23.9434</v>
      </c>
      <c r="T154" s="29">
        <v>2.50407</v>
      </c>
      <c r="U154" s="29">
        <v>3.73529</v>
      </c>
      <c r="V154" s="29">
        <v>11.3012</v>
      </c>
      <c r="W154" s="29">
        <v>34.955399999999997</v>
      </c>
      <c r="X154" s="29">
        <v>0.41824800000000001</v>
      </c>
      <c r="Y154" s="29">
        <v>0.85883100000000001</v>
      </c>
      <c r="Z154" s="29">
        <v>1.0067699999999999</v>
      </c>
      <c r="AA154" s="29">
        <v>10.0282</v>
      </c>
      <c r="AB154" s="29">
        <v>4.5085199999999999</v>
      </c>
    </row>
    <row r="155" spans="1:28" s="29" customFormat="1">
      <c r="A155" s="29" t="s">
        <v>10</v>
      </c>
      <c r="B155" s="75" t="s">
        <v>333</v>
      </c>
      <c r="C155" s="139"/>
      <c r="D155" s="52" t="s">
        <v>185</v>
      </c>
      <c r="E155" s="53">
        <v>1.75362</v>
      </c>
      <c r="F155" s="29">
        <v>0.160833</v>
      </c>
      <c r="G155" s="29">
        <v>0.42791200000000001</v>
      </c>
      <c r="H155" s="29">
        <v>0.645895</v>
      </c>
      <c r="I155" s="29">
        <v>0.14752499999999999</v>
      </c>
      <c r="J155" s="29">
        <v>8.3066000000000001E-2</v>
      </c>
      <c r="K155" s="29">
        <v>53.333500000000001</v>
      </c>
      <c r="L155" s="29">
        <v>1.4733499999999999</v>
      </c>
      <c r="M155" s="29">
        <v>40.004100000000001</v>
      </c>
      <c r="N155" s="29">
        <v>0.26744200000000001</v>
      </c>
      <c r="O155" s="29">
        <v>0.33176299999999997</v>
      </c>
      <c r="P155" s="29">
        <v>0</v>
      </c>
      <c r="Q155" s="29">
        <v>98.629000000000005</v>
      </c>
      <c r="R155" s="29">
        <v>1.82708</v>
      </c>
      <c r="S155" s="29">
        <v>18.903500000000001</v>
      </c>
      <c r="T155" s="29">
        <v>2.4032399999999998</v>
      </c>
      <c r="U155" s="29">
        <v>3.5804900000000002</v>
      </c>
      <c r="V155" s="29">
        <v>10.6334</v>
      </c>
      <c r="W155" s="29">
        <v>37.492600000000003</v>
      </c>
      <c r="X155" s="29">
        <v>0.41708099999999998</v>
      </c>
      <c r="Y155" s="29">
        <v>0.85341199999999995</v>
      </c>
      <c r="Z155" s="29">
        <v>0.99661500000000003</v>
      </c>
      <c r="AA155" s="29">
        <v>9.6698299999999993</v>
      </c>
      <c r="AB155" s="29">
        <v>3.7113800000000001</v>
      </c>
    </row>
    <row r="156" spans="1:28" s="29" customFormat="1">
      <c r="A156" s="29" t="s">
        <v>11</v>
      </c>
      <c r="B156" s="75" t="s">
        <v>334</v>
      </c>
      <c r="C156" s="139"/>
      <c r="D156" s="52" t="s">
        <v>2</v>
      </c>
      <c r="E156" s="53">
        <v>1.80443</v>
      </c>
      <c r="F156" s="29">
        <v>0.156526</v>
      </c>
      <c r="G156" s="29">
        <v>0.43493300000000001</v>
      </c>
      <c r="H156" s="29">
        <v>1.06596</v>
      </c>
      <c r="I156" s="29">
        <v>0.15128</v>
      </c>
      <c r="J156" s="29">
        <v>4.6271E-2</v>
      </c>
      <c r="K156" s="29">
        <v>53.53</v>
      </c>
      <c r="L156" s="29">
        <v>1.46102</v>
      </c>
      <c r="M156" s="29">
        <v>39.442300000000003</v>
      </c>
      <c r="N156" s="29">
        <v>0.26793899999999998</v>
      </c>
      <c r="O156" s="29">
        <v>0.36088199999999998</v>
      </c>
      <c r="P156" s="29">
        <v>3.9999999999999998E-6</v>
      </c>
      <c r="Q156" s="29">
        <v>98.721599999999995</v>
      </c>
      <c r="R156" s="29">
        <v>1.7751399999999999</v>
      </c>
      <c r="S156" s="29">
        <v>19.499099999999999</v>
      </c>
      <c r="T156" s="29">
        <v>2.3614899999999999</v>
      </c>
      <c r="U156" s="29">
        <v>2.5196000000000001</v>
      </c>
      <c r="V156" s="29">
        <v>10.552099999999999</v>
      </c>
      <c r="W156" s="29">
        <v>68.790599999999998</v>
      </c>
      <c r="X156" s="29">
        <v>0.41630699999999998</v>
      </c>
      <c r="Y156" s="29">
        <v>0.85738599999999998</v>
      </c>
      <c r="Z156" s="29">
        <v>1.0043599999999999</v>
      </c>
      <c r="AA156" s="29">
        <v>9.4372500000000006</v>
      </c>
      <c r="AB156" s="29">
        <v>3.44652</v>
      </c>
    </row>
    <row r="157" spans="1:28" s="29" customFormat="1">
      <c r="A157" s="29" t="s">
        <v>12</v>
      </c>
      <c r="B157" s="75" t="s">
        <v>335</v>
      </c>
      <c r="C157" s="139"/>
      <c r="D157" s="52" t="s">
        <v>185</v>
      </c>
      <c r="E157" s="53">
        <v>1.81016</v>
      </c>
      <c r="F157" s="29">
        <v>0.13361400000000001</v>
      </c>
      <c r="G157" s="29">
        <v>0.43180600000000002</v>
      </c>
      <c r="H157" s="29">
        <v>0.740923</v>
      </c>
      <c r="I157" s="29">
        <v>0.14572199999999999</v>
      </c>
      <c r="J157" s="29">
        <v>0.102094</v>
      </c>
      <c r="K157" s="29">
        <v>53.212400000000002</v>
      </c>
      <c r="L157" s="29">
        <v>1.44357</v>
      </c>
      <c r="M157" s="29">
        <v>40.158700000000003</v>
      </c>
      <c r="N157" s="29">
        <v>0.315799</v>
      </c>
      <c r="O157" s="29">
        <v>0.35461500000000001</v>
      </c>
      <c r="P157" s="29">
        <v>0</v>
      </c>
      <c r="Q157" s="29">
        <v>98.849400000000003</v>
      </c>
      <c r="R157" s="29">
        <v>1.77092</v>
      </c>
      <c r="S157" s="29">
        <v>22.096599999999999</v>
      </c>
      <c r="T157" s="29">
        <v>2.3997700000000002</v>
      </c>
      <c r="U157" s="29">
        <v>3.2356199999999999</v>
      </c>
      <c r="V157" s="29">
        <v>10.777799999999999</v>
      </c>
      <c r="W157" s="29">
        <v>31.427</v>
      </c>
      <c r="X157" s="29">
        <v>0.41791200000000001</v>
      </c>
      <c r="Y157" s="29">
        <v>0.86501799999999995</v>
      </c>
      <c r="Z157" s="29">
        <v>0.99481399999999998</v>
      </c>
      <c r="AA157" s="29">
        <v>8.5205900000000003</v>
      </c>
      <c r="AB157" s="29">
        <v>3.5435400000000001</v>
      </c>
    </row>
    <row r="158" spans="1:28" s="29" customFormat="1">
      <c r="A158" s="29" t="s">
        <v>13</v>
      </c>
      <c r="B158" s="75" t="s">
        <v>336</v>
      </c>
      <c r="C158" s="139"/>
      <c r="D158" s="52" t="s">
        <v>2</v>
      </c>
      <c r="E158" s="53">
        <v>1.8365400000000001</v>
      </c>
      <c r="F158" s="29">
        <v>0.140601</v>
      </c>
      <c r="G158" s="29">
        <v>0.42960599999999999</v>
      </c>
      <c r="H158" s="29">
        <v>0.48804799999999998</v>
      </c>
      <c r="I158" s="29">
        <v>0.11486399999999999</v>
      </c>
      <c r="J158" s="29">
        <v>9.9807000000000007E-2</v>
      </c>
      <c r="K158" s="29">
        <v>53.5276</v>
      </c>
      <c r="L158" s="29">
        <v>1.49702</v>
      </c>
      <c r="M158" s="29">
        <v>39.869799999999998</v>
      </c>
      <c r="N158" s="29">
        <v>0.29467700000000002</v>
      </c>
      <c r="O158" s="29">
        <v>0.49194300000000002</v>
      </c>
      <c r="P158" s="29">
        <v>0</v>
      </c>
      <c r="Q158" s="29">
        <v>98.790499999999994</v>
      </c>
      <c r="R158" s="29">
        <v>1.7639499999999999</v>
      </c>
      <c r="S158" s="29">
        <v>22.205100000000002</v>
      </c>
      <c r="T158" s="29">
        <v>2.3754200000000001</v>
      </c>
      <c r="U158" s="29">
        <v>4.4194699999999996</v>
      </c>
      <c r="V158" s="29">
        <v>13.6059</v>
      </c>
      <c r="W158" s="29">
        <v>31.003299999999999</v>
      </c>
      <c r="X158" s="29">
        <v>0.41661900000000002</v>
      </c>
      <c r="Y158" s="29">
        <v>0.84700900000000001</v>
      </c>
      <c r="Z158" s="29">
        <v>0.99813200000000002</v>
      </c>
      <c r="AA158" s="29">
        <v>9.4365500000000004</v>
      </c>
      <c r="AB158" s="29">
        <v>2.8278500000000002</v>
      </c>
    </row>
    <row r="159" spans="1:28" s="29" customFormat="1">
      <c r="A159" s="29" t="s">
        <v>14</v>
      </c>
      <c r="B159" s="138" t="s">
        <v>337</v>
      </c>
      <c r="C159" s="139"/>
      <c r="D159" s="52" t="s">
        <v>2</v>
      </c>
      <c r="E159" s="53">
        <v>1.78304</v>
      </c>
      <c r="F159" s="29">
        <v>0.164356</v>
      </c>
      <c r="G159" s="29">
        <v>0.44190699999999999</v>
      </c>
      <c r="H159" s="29">
        <v>0.53330599999999995</v>
      </c>
      <c r="I159" s="29">
        <v>0.117216</v>
      </c>
      <c r="J159" s="29">
        <v>3.5630000000000002E-2</v>
      </c>
      <c r="K159" s="29">
        <v>53.173499999999997</v>
      </c>
      <c r="L159" s="29">
        <v>1.49885</v>
      </c>
      <c r="M159" s="29">
        <v>40.096400000000003</v>
      </c>
      <c r="N159" s="29">
        <v>0.278028</v>
      </c>
      <c r="O159" s="29">
        <v>0.554342</v>
      </c>
      <c r="P159" s="29">
        <v>0</v>
      </c>
      <c r="Q159" s="29">
        <v>98.676599999999993</v>
      </c>
      <c r="R159" s="29">
        <v>1.7983199999999999</v>
      </c>
      <c r="S159" s="29">
        <v>19.0456</v>
      </c>
      <c r="T159" s="29">
        <v>2.3357600000000001</v>
      </c>
      <c r="U159" s="29">
        <v>4.0713400000000002</v>
      </c>
      <c r="V159" s="29">
        <v>13.4975</v>
      </c>
      <c r="W159" s="29">
        <v>87.245800000000003</v>
      </c>
      <c r="X159" s="29">
        <v>0.418211</v>
      </c>
      <c r="Y159" s="29">
        <v>0.84568500000000002</v>
      </c>
      <c r="Z159" s="29">
        <v>0.99618600000000002</v>
      </c>
      <c r="AA159" s="29">
        <v>9.4430899999999998</v>
      </c>
      <c r="AB159" s="29">
        <v>2.6262300000000001</v>
      </c>
    </row>
    <row r="160" spans="1:28" s="29" customFormat="1">
      <c r="A160" s="29" t="s">
        <v>15</v>
      </c>
      <c r="B160" s="138"/>
      <c r="C160" s="139"/>
      <c r="D160" s="52" t="s">
        <v>2</v>
      </c>
      <c r="E160" s="53">
        <v>1.76688</v>
      </c>
      <c r="F160" s="29">
        <v>0.21062400000000001</v>
      </c>
      <c r="G160" s="29">
        <v>0.42491000000000001</v>
      </c>
      <c r="H160" s="29">
        <v>0.49129299999999998</v>
      </c>
      <c r="I160" s="29">
        <v>0.16259699999999999</v>
      </c>
      <c r="J160" s="29">
        <v>7.5998999999999997E-2</v>
      </c>
      <c r="K160" s="29">
        <v>53.241100000000003</v>
      </c>
      <c r="L160" s="29">
        <v>1.5117499999999999</v>
      </c>
      <c r="M160" s="29">
        <v>39.771099999999997</v>
      </c>
      <c r="N160" s="29">
        <v>0.25096099999999999</v>
      </c>
      <c r="O160" s="29">
        <v>0.44503999999999999</v>
      </c>
      <c r="P160" s="29">
        <v>0</v>
      </c>
      <c r="Q160" s="29">
        <v>98.352199999999996</v>
      </c>
      <c r="R160" s="29">
        <v>1.80908</v>
      </c>
      <c r="S160" s="29">
        <v>15.807399999999999</v>
      </c>
      <c r="T160" s="29">
        <v>2.4064199999999998</v>
      </c>
      <c r="U160" s="29">
        <v>4.3443500000000004</v>
      </c>
      <c r="V160" s="29">
        <v>9.7643000000000004</v>
      </c>
      <c r="W160" s="29">
        <v>41.4206</v>
      </c>
      <c r="X160" s="29">
        <v>0.41770400000000002</v>
      </c>
      <c r="Y160" s="29">
        <v>0.842364</v>
      </c>
      <c r="Z160" s="29">
        <v>0.99962600000000001</v>
      </c>
      <c r="AA160" s="29">
        <v>10.2194</v>
      </c>
      <c r="AB160" s="29">
        <v>2.9928400000000002</v>
      </c>
    </row>
    <row r="161" spans="1:28" s="29" customFormat="1">
      <c r="A161" s="29" t="s">
        <v>16</v>
      </c>
      <c r="B161" s="29" t="s">
        <v>338</v>
      </c>
      <c r="C161" s="139"/>
      <c r="D161" s="52" t="s">
        <v>185</v>
      </c>
      <c r="E161" s="53">
        <v>1.80541</v>
      </c>
      <c r="F161" s="29">
        <v>0.20408299999999999</v>
      </c>
      <c r="G161" s="29">
        <v>0.46134399999999998</v>
      </c>
      <c r="H161" s="29">
        <v>0.93717300000000003</v>
      </c>
      <c r="I161" s="29">
        <v>0.14472199999999999</v>
      </c>
      <c r="J161" s="29">
        <v>8.3045999999999995E-2</v>
      </c>
      <c r="K161" s="29">
        <v>53.396900000000002</v>
      </c>
      <c r="L161" s="29">
        <v>1.5156000000000001</v>
      </c>
      <c r="M161" s="29">
        <v>40.196399999999997</v>
      </c>
      <c r="N161" s="29">
        <v>0.31743300000000002</v>
      </c>
      <c r="O161" s="29">
        <v>0.52903699999999998</v>
      </c>
      <c r="P161" s="29">
        <v>3.9999999999999998E-6</v>
      </c>
      <c r="Q161" s="29">
        <v>99.591099999999997</v>
      </c>
      <c r="R161" s="29">
        <v>1.7643899999999999</v>
      </c>
      <c r="S161" s="29">
        <v>15.221299999999999</v>
      </c>
      <c r="T161" s="29">
        <v>2.25935</v>
      </c>
      <c r="U161" s="29">
        <v>2.7258</v>
      </c>
      <c r="V161" s="29">
        <v>11.027900000000001</v>
      </c>
      <c r="W161" s="29">
        <v>37.4255</v>
      </c>
      <c r="X161" s="29">
        <v>0.41689199999999998</v>
      </c>
      <c r="Y161" s="29">
        <v>0.84040099999999995</v>
      </c>
      <c r="Z161" s="29">
        <v>0.99412500000000004</v>
      </c>
      <c r="AA161" s="29">
        <v>8.7527500000000007</v>
      </c>
      <c r="AB161" s="29">
        <v>2.7217899999999999</v>
      </c>
    </row>
    <row r="162" spans="1:28" s="29" customFormat="1">
      <c r="A162" s="29" t="s">
        <v>17</v>
      </c>
      <c r="B162" s="29" t="s">
        <v>339</v>
      </c>
      <c r="C162" s="139"/>
      <c r="D162" s="52" t="s">
        <v>185</v>
      </c>
      <c r="E162" s="53">
        <v>1.8021</v>
      </c>
      <c r="F162" s="29">
        <v>0.19375400000000001</v>
      </c>
      <c r="G162" s="29">
        <v>0.47298600000000002</v>
      </c>
      <c r="H162" s="29">
        <v>1.4520200000000001</v>
      </c>
      <c r="I162" s="29">
        <v>0.12853100000000001</v>
      </c>
      <c r="J162" s="29">
        <v>3.6821E-2</v>
      </c>
      <c r="K162" s="29">
        <v>53.059899999999999</v>
      </c>
      <c r="L162" s="29">
        <v>1.4768300000000001</v>
      </c>
      <c r="M162" s="29">
        <v>40.815300000000001</v>
      </c>
      <c r="N162" s="29">
        <v>0.362035</v>
      </c>
      <c r="O162" s="29">
        <v>0.42380499999999999</v>
      </c>
      <c r="P162" s="29">
        <v>0</v>
      </c>
      <c r="Q162" s="29">
        <v>100.224</v>
      </c>
      <c r="R162" s="29">
        <v>1.79521</v>
      </c>
      <c r="S162" s="29">
        <v>16.419599999999999</v>
      </c>
      <c r="T162" s="29">
        <v>2.2172499999999999</v>
      </c>
      <c r="U162" s="29">
        <v>2.0870199999999999</v>
      </c>
      <c r="V162" s="29">
        <v>12.5358</v>
      </c>
      <c r="W162" s="29">
        <v>86.133799999999994</v>
      </c>
      <c r="X162" s="29">
        <v>0.41855700000000001</v>
      </c>
      <c r="Y162" s="29">
        <v>0.854931</v>
      </c>
      <c r="Z162" s="29">
        <v>0.98862099999999997</v>
      </c>
      <c r="AA162" s="29">
        <v>8.0789299999999997</v>
      </c>
      <c r="AB162" s="29">
        <v>3.1073400000000002</v>
      </c>
    </row>
    <row r="163" spans="1:28" s="29" customFormat="1">
      <c r="A163" s="29" t="s">
        <v>18</v>
      </c>
      <c r="B163" s="29" t="s">
        <v>340</v>
      </c>
      <c r="C163" s="139"/>
      <c r="D163" s="52" t="s">
        <v>185</v>
      </c>
      <c r="E163" s="53">
        <v>1.80369</v>
      </c>
      <c r="F163" s="29">
        <v>0.13441600000000001</v>
      </c>
      <c r="G163" s="29">
        <v>0.41410599999999997</v>
      </c>
      <c r="H163" s="29">
        <v>0.999332</v>
      </c>
      <c r="I163" s="29">
        <v>0.11992999999999999</v>
      </c>
      <c r="J163" s="29">
        <v>6.4079999999999998E-2</v>
      </c>
      <c r="K163" s="29">
        <v>52.467700000000001</v>
      </c>
      <c r="L163" s="29">
        <v>1.4723599999999999</v>
      </c>
      <c r="M163" s="29">
        <v>39.689700000000002</v>
      </c>
      <c r="N163" s="29">
        <v>0.35653699999999999</v>
      </c>
      <c r="O163" s="29">
        <v>0.43076399999999998</v>
      </c>
      <c r="P163" s="29">
        <v>3.9999999999999998E-6</v>
      </c>
      <c r="Q163" s="29">
        <v>97.952699999999993</v>
      </c>
      <c r="R163" s="29">
        <v>1.7729200000000001</v>
      </c>
      <c r="S163" s="29">
        <v>22.9146</v>
      </c>
      <c r="T163" s="29">
        <v>2.4486400000000001</v>
      </c>
      <c r="U163" s="29">
        <v>2.6593900000000001</v>
      </c>
      <c r="V163" s="29">
        <v>12.991300000000001</v>
      </c>
      <c r="W163" s="29">
        <v>49.282499999999999</v>
      </c>
      <c r="X163" s="29">
        <v>0.42056199999999999</v>
      </c>
      <c r="Y163" s="29">
        <v>0.85708200000000001</v>
      </c>
      <c r="Z163" s="29">
        <v>1.00068</v>
      </c>
      <c r="AA163" s="29">
        <v>7.97281</v>
      </c>
      <c r="AB163" s="29">
        <v>3.0717400000000001</v>
      </c>
    </row>
    <row r="164" spans="1:28" s="29" customFormat="1">
      <c r="A164" s="29" t="s">
        <v>19</v>
      </c>
      <c r="B164" s="29" t="s">
        <v>341</v>
      </c>
      <c r="C164" s="139"/>
      <c r="D164" s="52" t="s">
        <v>185</v>
      </c>
      <c r="E164" s="53">
        <v>1.80281</v>
      </c>
      <c r="F164" s="29">
        <v>0.229543</v>
      </c>
      <c r="G164" s="29">
        <v>0.40592099999999998</v>
      </c>
      <c r="H164" s="29">
        <v>0.45161400000000002</v>
      </c>
      <c r="I164" s="29">
        <v>0.131883</v>
      </c>
      <c r="J164" s="29">
        <v>7.2538000000000005E-2</v>
      </c>
      <c r="K164" s="29">
        <v>53.414900000000003</v>
      </c>
      <c r="L164" s="29">
        <v>1.4478500000000001</v>
      </c>
      <c r="M164" s="29">
        <v>40.261600000000001</v>
      </c>
      <c r="N164" s="29">
        <v>0.61383600000000005</v>
      </c>
      <c r="O164" s="29">
        <v>0.43857000000000002</v>
      </c>
      <c r="P164" s="29">
        <v>0</v>
      </c>
      <c r="Q164" s="29">
        <v>99.271100000000004</v>
      </c>
      <c r="R164" s="29">
        <v>1.78328</v>
      </c>
      <c r="S164" s="29">
        <v>13.9689</v>
      </c>
      <c r="T164" s="29">
        <v>2.4780099999999998</v>
      </c>
      <c r="U164" s="29">
        <v>4.7144300000000001</v>
      </c>
      <c r="V164" s="29">
        <v>12.3529</v>
      </c>
      <c r="W164" s="29">
        <v>44.2087</v>
      </c>
      <c r="X164" s="29">
        <v>0.41722500000000001</v>
      </c>
      <c r="Y164" s="29">
        <v>0.86116199999999998</v>
      </c>
      <c r="Z164" s="29">
        <v>0.99409800000000004</v>
      </c>
      <c r="AA164" s="29">
        <v>5.42544</v>
      </c>
      <c r="AB164" s="29">
        <v>3.0190700000000001</v>
      </c>
    </row>
    <row r="165" spans="1:28" s="29" customFormat="1">
      <c r="A165" s="29" t="s">
        <v>20</v>
      </c>
      <c r="B165" s="29" t="s">
        <v>342</v>
      </c>
      <c r="C165" s="139"/>
      <c r="D165" s="52" t="s">
        <v>2</v>
      </c>
      <c r="E165" s="53">
        <v>1.7584299999999999</v>
      </c>
      <c r="F165" s="29">
        <v>0.15890199999999999</v>
      </c>
      <c r="G165" s="29">
        <v>0.41174500000000003</v>
      </c>
      <c r="H165" s="29">
        <v>0.51278299999999999</v>
      </c>
      <c r="I165" s="29">
        <v>0.16187299999999999</v>
      </c>
      <c r="J165" s="29">
        <v>9.1536000000000006E-2</v>
      </c>
      <c r="K165" s="29">
        <v>53.616</v>
      </c>
      <c r="L165" s="29">
        <v>1.4818800000000001</v>
      </c>
      <c r="M165" s="29">
        <v>40.767099999999999</v>
      </c>
      <c r="N165" s="29">
        <v>0.26621600000000001</v>
      </c>
      <c r="O165" s="29">
        <v>0.31828000000000001</v>
      </c>
      <c r="P165" s="29">
        <v>7.9999999999999996E-6</v>
      </c>
      <c r="Q165" s="29">
        <v>99.544700000000006</v>
      </c>
      <c r="R165" s="29">
        <v>1.8211900000000001</v>
      </c>
      <c r="S165" s="29">
        <v>18.582899999999999</v>
      </c>
      <c r="T165" s="29">
        <v>2.4663200000000001</v>
      </c>
      <c r="U165" s="29">
        <v>4.2582800000000001</v>
      </c>
      <c r="V165" s="29">
        <v>9.9278600000000008</v>
      </c>
      <c r="W165" s="29">
        <v>34.735799999999998</v>
      </c>
      <c r="X165" s="29">
        <v>0.41641</v>
      </c>
      <c r="Y165" s="29">
        <v>0.85418899999999998</v>
      </c>
      <c r="Z165" s="29">
        <v>0.98756900000000003</v>
      </c>
      <c r="AA165" s="29">
        <v>9.8677200000000003</v>
      </c>
      <c r="AB165" s="29">
        <v>3.84531</v>
      </c>
    </row>
    <row r="166" spans="1:28" s="29" customFormat="1">
      <c r="A166" s="29" t="s">
        <v>21</v>
      </c>
      <c r="B166" s="29" t="s">
        <v>343</v>
      </c>
      <c r="C166" s="139"/>
      <c r="D166" s="52" t="s">
        <v>2</v>
      </c>
      <c r="E166" s="53">
        <v>1.81416</v>
      </c>
      <c r="F166" s="29">
        <v>0.15032499999999999</v>
      </c>
      <c r="G166" s="29">
        <v>0.433583</v>
      </c>
      <c r="H166" s="29">
        <v>0.54806500000000002</v>
      </c>
      <c r="I166" s="29">
        <v>0.134631</v>
      </c>
      <c r="J166" s="29">
        <v>3.5650000000000001E-2</v>
      </c>
      <c r="K166" s="29">
        <v>53.403700000000001</v>
      </c>
      <c r="L166" s="29">
        <v>1.4440900000000001</v>
      </c>
      <c r="M166" s="29">
        <v>40.582999999999998</v>
      </c>
      <c r="N166" s="29">
        <v>0.27815600000000001</v>
      </c>
      <c r="O166" s="29">
        <v>0.290578</v>
      </c>
      <c r="P166" s="29">
        <v>7.9999999999999996E-6</v>
      </c>
      <c r="Q166" s="29">
        <v>99.116</v>
      </c>
      <c r="R166" s="29">
        <v>1.76339</v>
      </c>
      <c r="S166" s="29">
        <v>20.825099999999999</v>
      </c>
      <c r="T166" s="29">
        <v>2.34937</v>
      </c>
      <c r="U166" s="29">
        <v>4.0408600000000003</v>
      </c>
      <c r="V166" s="29">
        <v>11.6464</v>
      </c>
      <c r="W166" s="29">
        <v>88.362899999999996</v>
      </c>
      <c r="X166" s="29">
        <v>0.417244</v>
      </c>
      <c r="Y166" s="29">
        <v>0.864039</v>
      </c>
      <c r="Z166" s="29">
        <v>0.98946000000000001</v>
      </c>
      <c r="AA166" s="29">
        <v>9.5950500000000005</v>
      </c>
      <c r="AB166" s="29">
        <v>4.1555099999999996</v>
      </c>
    </row>
    <row r="167" spans="1:28" s="29" customFormat="1">
      <c r="A167" s="29" t="s">
        <v>22</v>
      </c>
      <c r="B167" s="138" t="s">
        <v>344</v>
      </c>
      <c r="C167" s="139"/>
      <c r="D167" s="52" t="s">
        <v>2</v>
      </c>
      <c r="E167" s="53">
        <v>1.78434</v>
      </c>
      <c r="F167" s="29">
        <v>0.158498</v>
      </c>
      <c r="G167" s="29">
        <v>0.42909599999999998</v>
      </c>
      <c r="H167" s="29">
        <v>0.53104200000000001</v>
      </c>
      <c r="I167" s="29">
        <v>0.116345</v>
      </c>
      <c r="J167" s="29">
        <v>0.116483</v>
      </c>
      <c r="K167" s="29">
        <v>53.303699999999999</v>
      </c>
      <c r="L167" s="29">
        <v>1.4925299999999999</v>
      </c>
      <c r="M167" s="29">
        <v>41.438600000000001</v>
      </c>
      <c r="N167" s="29">
        <v>0.33525700000000003</v>
      </c>
      <c r="O167" s="29">
        <v>0.36814200000000002</v>
      </c>
      <c r="P167" s="29">
        <v>0</v>
      </c>
      <c r="Q167" s="29">
        <v>100.074</v>
      </c>
      <c r="R167" s="29">
        <v>1.7992999999999999</v>
      </c>
      <c r="S167" s="29">
        <v>19.656199999999998</v>
      </c>
      <c r="T167" s="29">
        <v>2.3563900000000002</v>
      </c>
      <c r="U167" s="29">
        <v>4.1201600000000003</v>
      </c>
      <c r="V167" s="29">
        <v>13.644600000000001</v>
      </c>
      <c r="W167" s="29">
        <v>26.7</v>
      </c>
      <c r="X167" s="29">
        <v>0.41795900000000002</v>
      </c>
      <c r="Y167" s="29">
        <v>0.85202800000000001</v>
      </c>
      <c r="Z167" s="29">
        <v>0.980792</v>
      </c>
      <c r="AA167" s="29">
        <v>8.3574400000000004</v>
      </c>
      <c r="AB167" s="29">
        <v>3.4789699999999999</v>
      </c>
    </row>
    <row r="168" spans="1:28" s="29" customFormat="1">
      <c r="A168" s="29" t="s">
        <v>23</v>
      </c>
      <c r="B168" s="138"/>
      <c r="C168" s="139"/>
      <c r="D168" s="52" t="s">
        <v>2</v>
      </c>
      <c r="E168" s="53">
        <v>1.76004</v>
      </c>
      <c r="F168" s="29">
        <v>0.15376999999999999</v>
      </c>
      <c r="G168" s="29">
        <v>0.42985899999999999</v>
      </c>
      <c r="H168" s="29">
        <v>0.64677099999999998</v>
      </c>
      <c r="I168" s="29">
        <v>0.143625</v>
      </c>
      <c r="J168" s="29">
        <v>3.3291000000000001E-2</v>
      </c>
      <c r="K168" s="29">
        <v>53.128799999999998</v>
      </c>
      <c r="L168" s="29">
        <v>1.5130300000000001</v>
      </c>
      <c r="M168" s="29">
        <v>40.276499999999999</v>
      </c>
      <c r="N168" s="29">
        <v>0.28140300000000001</v>
      </c>
      <c r="O168" s="29">
        <v>0.51321899999999998</v>
      </c>
      <c r="P168" s="29">
        <v>0</v>
      </c>
      <c r="Q168" s="29">
        <v>98.880300000000005</v>
      </c>
      <c r="R168" s="29">
        <v>1.8152299999999999</v>
      </c>
      <c r="S168" s="29">
        <v>19.2212</v>
      </c>
      <c r="T168" s="29">
        <v>2.3666900000000002</v>
      </c>
      <c r="U168" s="29">
        <v>3.52569</v>
      </c>
      <c r="V168" s="29">
        <v>11.0846</v>
      </c>
      <c r="W168" s="29">
        <v>94.271500000000003</v>
      </c>
      <c r="X168" s="29">
        <v>0.41841800000000001</v>
      </c>
      <c r="Y168" s="29">
        <v>0.84162300000000001</v>
      </c>
      <c r="Z168" s="29">
        <v>0.99433800000000006</v>
      </c>
      <c r="AA168" s="29">
        <v>9.31067</v>
      </c>
      <c r="AB168" s="29">
        <v>2.7117900000000001</v>
      </c>
    </row>
    <row r="169" spans="1:28" s="29" customFormat="1">
      <c r="A169" s="29" t="s">
        <v>24</v>
      </c>
      <c r="B169" s="29" t="s">
        <v>345</v>
      </c>
      <c r="C169" s="139"/>
      <c r="D169" s="52" t="s">
        <v>2</v>
      </c>
      <c r="E169" s="53">
        <v>1.7933399999999999</v>
      </c>
      <c r="F169" s="29">
        <v>0.19051199999999999</v>
      </c>
      <c r="G169" s="29">
        <v>0.42626999999999998</v>
      </c>
      <c r="H169" s="29">
        <v>0.945635</v>
      </c>
      <c r="I169" s="29">
        <v>0.137825</v>
      </c>
      <c r="J169" s="29">
        <v>7.9568E-2</v>
      </c>
      <c r="K169" s="29">
        <v>53.447499999999998</v>
      </c>
      <c r="L169" s="29">
        <v>1.49796</v>
      </c>
      <c r="M169" s="29">
        <v>40.0458</v>
      </c>
      <c r="N169" s="29">
        <v>0.59022300000000005</v>
      </c>
      <c r="O169" s="29">
        <v>0.416883</v>
      </c>
      <c r="P169" s="29">
        <v>0</v>
      </c>
      <c r="Q169" s="29">
        <v>99.5715</v>
      </c>
      <c r="R169" s="29">
        <v>1.79169</v>
      </c>
      <c r="S169" s="29">
        <v>16.817</v>
      </c>
      <c r="T169" s="29">
        <v>2.4114599999999999</v>
      </c>
      <c r="U169" s="29">
        <v>2.7386900000000001</v>
      </c>
      <c r="V169" s="29">
        <v>11.2317</v>
      </c>
      <c r="W169" s="29">
        <v>39.016500000000001</v>
      </c>
      <c r="X169" s="29">
        <v>0.41704999999999998</v>
      </c>
      <c r="Y169" s="29">
        <v>0.845549</v>
      </c>
      <c r="Z169" s="29">
        <v>0.99733300000000003</v>
      </c>
      <c r="AA169" s="29">
        <v>5.7509300000000003</v>
      </c>
      <c r="AB169" s="29">
        <v>3.1716500000000001</v>
      </c>
    </row>
    <row r="170" spans="1:28" s="29" customFormat="1">
      <c r="A170" s="29" t="s">
        <v>25</v>
      </c>
      <c r="B170" s="138" t="s">
        <v>346</v>
      </c>
      <c r="C170" s="139"/>
      <c r="D170" s="52" t="s">
        <v>2</v>
      </c>
      <c r="E170" s="53">
        <v>1.7778400000000001</v>
      </c>
      <c r="F170" s="29">
        <v>0.12778400000000001</v>
      </c>
      <c r="G170" s="29">
        <v>0.410221</v>
      </c>
      <c r="H170" s="29">
        <v>0.530219</v>
      </c>
      <c r="I170" s="29">
        <v>0.13181100000000001</v>
      </c>
      <c r="J170" s="29">
        <v>6.7752000000000007E-2</v>
      </c>
      <c r="K170" s="29">
        <v>53.2395</v>
      </c>
      <c r="L170" s="29">
        <v>1.57789</v>
      </c>
      <c r="M170" s="29">
        <v>40.371499999999997</v>
      </c>
      <c r="N170" s="29">
        <v>0.243534</v>
      </c>
      <c r="O170" s="29">
        <v>0.35841699999999999</v>
      </c>
      <c r="P170" s="29">
        <v>0</v>
      </c>
      <c r="Q170" s="29">
        <v>98.836500000000001</v>
      </c>
      <c r="R170" s="29">
        <v>1.7947</v>
      </c>
      <c r="S170" s="29">
        <v>23.619599999999998</v>
      </c>
      <c r="T170" s="29">
        <v>2.4567700000000001</v>
      </c>
      <c r="U170" s="29">
        <v>4.1527000000000003</v>
      </c>
      <c r="V170" s="29">
        <v>11.842599999999999</v>
      </c>
      <c r="W170" s="29">
        <v>48.220700000000001</v>
      </c>
      <c r="X170" s="29">
        <v>0.41805100000000001</v>
      </c>
      <c r="Y170" s="29">
        <v>0.82325000000000004</v>
      </c>
      <c r="Z170" s="29">
        <v>0.99196899999999999</v>
      </c>
      <c r="AA170" s="29">
        <v>10.3314</v>
      </c>
      <c r="AB170" s="29">
        <v>3.4700799999999998</v>
      </c>
    </row>
    <row r="171" spans="1:28" s="29" customFormat="1">
      <c r="A171" s="29" t="s">
        <v>26</v>
      </c>
      <c r="B171" s="138"/>
      <c r="C171" s="139"/>
      <c r="D171" s="52" t="s">
        <v>2</v>
      </c>
      <c r="E171" s="53">
        <v>1.82795</v>
      </c>
      <c r="F171" s="29">
        <v>0.14571500000000001</v>
      </c>
      <c r="G171" s="29">
        <v>0.41345399999999999</v>
      </c>
      <c r="H171" s="29">
        <v>0.59627300000000005</v>
      </c>
      <c r="I171" s="29">
        <v>0.14407200000000001</v>
      </c>
      <c r="J171" s="29">
        <v>2.6159000000000002E-2</v>
      </c>
      <c r="K171" s="29">
        <v>52.778300000000002</v>
      </c>
      <c r="L171" s="29">
        <v>1.5138400000000001</v>
      </c>
      <c r="M171" s="29">
        <v>39.472799999999999</v>
      </c>
      <c r="N171" s="29">
        <v>0.29794900000000002</v>
      </c>
      <c r="O171" s="29">
        <v>0.48967100000000002</v>
      </c>
      <c r="P171" s="29">
        <v>3.9999999999999998E-6</v>
      </c>
      <c r="Q171" s="29">
        <v>97.706100000000006</v>
      </c>
      <c r="R171" s="29">
        <v>1.75406</v>
      </c>
      <c r="S171" s="29">
        <v>21.588000000000001</v>
      </c>
      <c r="T171" s="29">
        <v>2.4630000000000001</v>
      </c>
      <c r="U171" s="29">
        <v>3.7505000000000002</v>
      </c>
      <c r="V171" s="29">
        <v>11.060600000000001</v>
      </c>
      <c r="W171" s="29">
        <v>116.27</v>
      </c>
      <c r="X171" s="29">
        <v>0.419655</v>
      </c>
      <c r="Y171" s="29">
        <v>0.84198200000000001</v>
      </c>
      <c r="Z171" s="29">
        <v>1.00508</v>
      </c>
      <c r="AA171" s="29">
        <v>8.9782899999999994</v>
      </c>
      <c r="AB171" s="29">
        <v>2.8057799999999999</v>
      </c>
    </row>
    <row r="172" spans="1:28" s="29" customFormat="1">
      <c r="A172" s="29" t="s">
        <v>27</v>
      </c>
      <c r="B172" s="138"/>
      <c r="C172" s="139"/>
      <c r="D172" s="52" t="s">
        <v>2</v>
      </c>
      <c r="E172" s="53">
        <v>1.9287000000000001</v>
      </c>
      <c r="F172" s="29">
        <v>0.169878</v>
      </c>
      <c r="G172" s="29">
        <v>0.40712100000000001</v>
      </c>
      <c r="H172" s="29">
        <v>0.52296100000000001</v>
      </c>
      <c r="I172" s="29">
        <v>0.14504400000000001</v>
      </c>
      <c r="J172" s="29">
        <v>7.4923000000000003E-2</v>
      </c>
      <c r="K172" s="29">
        <v>53.256599999999999</v>
      </c>
      <c r="L172" s="29">
        <v>1.5117400000000001</v>
      </c>
      <c r="M172" s="29">
        <v>40.450400000000002</v>
      </c>
      <c r="N172" s="29">
        <v>0.31151800000000002</v>
      </c>
      <c r="O172" s="29">
        <v>0.48978100000000002</v>
      </c>
      <c r="P172" s="29">
        <v>0</v>
      </c>
      <c r="Q172" s="29">
        <v>99.268699999999995</v>
      </c>
      <c r="R172" s="29">
        <v>1.69902</v>
      </c>
      <c r="S172" s="29">
        <v>18.033999999999999</v>
      </c>
      <c r="T172" s="29">
        <v>2.4876100000000001</v>
      </c>
      <c r="U172" s="29">
        <v>4.07477</v>
      </c>
      <c r="V172" s="29">
        <v>11.208600000000001</v>
      </c>
      <c r="W172" s="29">
        <v>41.378</v>
      </c>
      <c r="X172" s="29">
        <v>0.41784700000000002</v>
      </c>
      <c r="Y172" s="29">
        <v>0.84250100000000006</v>
      </c>
      <c r="Z172" s="29">
        <v>0.99268800000000001</v>
      </c>
      <c r="AA172" s="29">
        <v>8.4114199999999997</v>
      </c>
      <c r="AB172" s="29">
        <v>2.85467</v>
      </c>
    </row>
    <row r="173" spans="1:28" s="29" customFormat="1">
      <c r="A173" s="29" t="s">
        <v>28</v>
      </c>
      <c r="B173" s="29" t="s">
        <v>347</v>
      </c>
      <c r="C173" s="139"/>
      <c r="D173" s="52" t="s">
        <v>2</v>
      </c>
      <c r="E173" s="53">
        <v>1.7960799999999999</v>
      </c>
      <c r="F173" s="29">
        <v>8.2849999999999993E-2</v>
      </c>
      <c r="G173" s="29">
        <v>0.43232999999999999</v>
      </c>
      <c r="H173" s="29">
        <v>0.80711500000000003</v>
      </c>
      <c r="I173" s="29">
        <v>0.111622</v>
      </c>
      <c r="J173" s="29">
        <v>9.3825000000000006E-2</v>
      </c>
      <c r="K173" s="29">
        <v>51.419400000000003</v>
      </c>
      <c r="L173" s="29">
        <v>1.4864999999999999</v>
      </c>
      <c r="M173" s="29">
        <v>41.708500000000001</v>
      </c>
      <c r="N173" s="29">
        <v>0.26751200000000003</v>
      </c>
      <c r="O173" s="29">
        <v>0.213171</v>
      </c>
      <c r="P173" s="29">
        <v>3.9999999999999998E-6</v>
      </c>
      <c r="Q173" s="29">
        <v>98.418899999999994</v>
      </c>
      <c r="R173" s="29">
        <v>1.7919</v>
      </c>
      <c r="S173" s="29">
        <v>31.584499999999998</v>
      </c>
      <c r="T173" s="29">
        <v>2.3709199999999999</v>
      </c>
      <c r="U173" s="29">
        <v>3.0134799999999999</v>
      </c>
      <c r="V173" s="29">
        <v>14.1386</v>
      </c>
      <c r="W173" s="29">
        <v>32.746899999999997</v>
      </c>
      <c r="X173" s="29">
        <v>0.42551800000000001</v>
      </c>
      <c r="Y173" s="29">
        <v>0.85315399999999997</v>
      </c>
      <c r="Z173" s="29">
        <v>0.97649900000000001</v>
      </c>
      <c r="AA173" s="29">
        <v>9.6997400000000003</v>
      </c>
      <c r="AB173" s="29">
        <v>5.11226</v>
      </c>
    </row>
    <row r="174" spans="1:28" s="29" customFormat="1">
      <c r="A174" s="29" t="s">
        <v>29</v>
      </c>
      <c r="B174" s="29" t="s">
        <v>348</v>
      </c>
      <c r="C174" s="139"/>
      <c r="D174" s="52" t="s">
        <v>2</v>
      </c>
      <c r="E174" s="53">
        <v>1.788</v>
      </c>
      <c r="F174" s="29">
        <v>0.12683900000000001</v>
      </c>
      <c r="G174" s="29">
        <v>0.41697699999999999</v>
      </c>
      <c r="H174" s="29">
        <v>0.49256499999999998</v>
      </c>
      <c r="I174" s="29">
        <v>0.125864</v>
      </c>
      <c r="J174" s="29">
        <v>5.94E-3</v>
      </c>
      <c r="K174" s="29">
        <v>53.480899999999998</v>
      </c>
      <c r="L174" s="29">
        <v>1.49746</v>
      </c>
      <c r="M174" s="29">
        <v>41.010199999999998</v>
      </c>
      <c r="N174" s="29">
        <v>0.24814800000000001</v>
      </c>
      <c r="O174" s="29">
        <v>0.49249500000000002</v>
      </c>
      <c r="P174" s="29">
        <v>0</v>
      </c>
      <c r="Q174" s="29">
        <v>99.685400000000001</v>
      </c>
      <c r="R174" s="29">
        <v>1.7976799999999999</v>
      </c>
      <c r="S174" s="29">
        <v>24.092600000000001</v>
      </c>
      <c r="T174" s="29">
        <v>2.4479600000000001</v>
      </c>
      <c r="U174" s="29">
        <v>4.4282300000000001</v>
      </c>
      <c r="V174" s="29">
        <v>12.5093</v>
      </c>
      <c r="W174" s="29">
        <v>515.09100000000001</v>
      </c>
      <c r="X174" s="29">
        <v>0.41714499999999999</v>
      </c>
      <c r="Y174" s="29">
        <v>0.84780999999999995</v>
      </c>
      <c r="Z174" s="29">
        <v>0.98454299999999995</v>
      </c>
      <c r="AA174" s="29">
        <v>10.892200000000001</v>
      </c>
      <c r="AB174" s="29">
        <v>2.8238099999999999</v>
      </c>
    </row>
    <row r="175" spans="1:28" s="29" customFormat="1">
      <c r="A175" s="29" t="s">
        <v>30</v>
      </c>
      <c r="B175" s="29" t="s">
        <v>349</v>
      </c>
      <c r="C175" s="139"/>
      <c r="D175" s="52" t="s">
        <v>185</v>
      </c>
      <c r="E175" s="53">
        <v>1.83822</v>
      </c>
      <c r="F175" s="29">
        <v>0.13817699999999999</v>
      </c>
      <c r="G175" s="29">
        <v>0.43444300000000002</v>
      </c>
      <c r="H175" s="29">
        <v>0.63058599999999998</v>
      </c>
      <c r="I175" s="29">
        <v>0.14080599999999999</v>
      </c>
      <c r="J175" s="29">
        <v>0.14977599999999999</v>
      </c>
      <c r="K175" s="29">
        <v>51.857999999999997</v>
      </c>
      <c r="L175" s="29">
        <v>1.5293300000000001</v>
      </c>
      <c r="M175" s="29">
        <v>41.200400000000002</v>
      </c>
      <c r="N175" s="29">
        <v>0.33101700000000001</v>
      </c>
      <c r="O175" s="29">
        <v>0.47017700000000001</v>
      </c>
      <c r="P175" s="29">
        <v>0</v>
      </c>
      <c r="Q175" s="29">
        <v>98.721000000000004</v>
      </c>
      <c r="R175" s="29">
        <v>1.7487299999999999</v>
      </c>
      <c r="S175" s="29">
        <v>22.165800000000001</v>
      </c>
      <c r="T175" s="29">
        <v>2.3614000000000002</v>
      </c>
      <c r="U175" s="29">
        <v>3.6067900000000002</v>
      </c>
      <c r="V175" s="29">
        <v>11.1877</v>
      </c>
      <c r="W175" s="29">
        <v>21.5961</v>
      </c>
      <c r="X175" s="29">
        <v>0.423869</v>
      </c>
      <c r="Y175" s="29">
        <v>0.83871099999999998</v>
      </c>
      <c r="Z175" s="29">
        <v>0.98311700000000002</v>
      </c>
      <c r="AA175" s="29">
        <v>8.0564900000000002</v>
      </c>
      <c r="AB175" s="29">
        <v>2.9013200000000001</v>
      </c>
    </row>
    <row r="176" spans="1:28" s="29" customFormat="1">
      <c r="A176" s="29" t="s">
        <v>31</v>
      </c>
      <c r="B176" s="29" t="s">
        <v>350</v>
      </c>
      <c r="C176" s="139"/>
      <c r="D176" s="52" t="s">
        <v>185</v>
      </c>
      <c r="E176" s="53">
        <v>1.82457</v>
      </c>
      <c r="F176" s="29">
        <v>0.20838999999999999</v>
      </c>
      <c r="G176" s="29">
        <v>0.46060899999999999</v>
      </c>
      <c r="H176" s="29">
        <v>0.96594400000000002</v>
      </c>
      <c r="I176" s="29">
        <v>0.152005</v>
      </c>
      <c r="J176" s="29">
        <v>0.111669</v>
      </c>
      <c r="K176" s="29">
        <v>52.408299999999997</v>
      </c>
      <c r="L176" s="29">
        <v>1.53573</v>
      </c>
      <c r="M176" s="29">
        <v>40.770699999999998</v>
      </c>
      <c r="N176" s="29">
        <v>0.49714599999999998</v>
      </c>
      <c r="O176" s="29">
        <v>0.59365599999999996</v>
      </c>
      <c r="P176" s="29">
        <v>-1.0000000000000001E-5</v>
      </c>
      <c r="Q176" s="29">
        <v>99.528700000000001</v>
      </c>
      <c r="R176" s="29">
        <v>1.76122</v>
      </c>
      <c r="S176" s="29">
        <v>15.0525</v>
      </c>
      <c r="T176" s="29">
        <v>2.2439900000000002</v>
      </c>
      <c r="U176" s="29">
        <v>2.7146499999999998</v>
      </c>
      <c r="V176" s="29">
        <v>10.5398</v>
      </c>
      <c r="W176" s="29">
        <v>28.3523</v>
      </c>
      <c r="X176" s="29">
        <v>0.42154000000000003</v>
      </c>
      <c r="Y176" s="29">
        <v>0.83823499999999995</v>
      </c>
      <c r="Z176" s="29">
        <v>0.98882199999999998</v>
      </c>
      <c r="AA176" s="29">
        <v>6.40015</v>
      </c>
      <c r="AB176" s="29">
        <v>2.4767299999999999</v>
      </c>
    </row>
    <row r="177" spans="1:28" s="29" customFormat="1">
      <c r="A177" s="29" t="s">
        <v>32</v>
      </c>
      <c r="B177" s="29" t="s">
        <v>351</v>
      </c>
      <c r="C177" s="139"/>
      <c r="D177" s="52" t="s">
        <v>185</v>
      </c>
      <c r="E177" s="53">
        <v>1.83212</v>
      </c>
      <c r="F177" s="29">
        <v>0.199351</v>
      </c>
      <c r="G177" s="29">
        <v>0.46052300000000002</v>
      </c>
      <c r="H177" s="29">
        <v>0.68421399999999999</v>
      </c>
      <c r="I177" s="29">
        <v>0.12909000000000001</v>
      </c>
      <c r="J177" s="29">
        <v>6.5405000000000005E-2</v>
      </c>
      <c r="K177" s="29">
        <v>52.357100000000003</v>
      </c>
      <c r="L177" s="29">
        <v>1.49621</v>
      </c>
      <c r="M177" s="29">
        <v>40.073599999999999</v>
      </c>
      <c r="N177" s="29">
        <v>0.40506300000000001</v>
      </c>
      <c r="O177" s="29">
        <v>0.66018699999999997</v>
      </c>
      <c r="P177" s="29">
        <v>0</v>
      </c>
      <c r="Q177" s="29">
        <v>98.362799999999993</v>
      </c>
      <c r="R177" s="29">
        <v>1.7553099999999999</v>
      </c>
      <c r="S177" s="29">
        <v>15.8667</v>
      </c>
      <c r="T177" s="29">
        <v>2.2756799999999999</v>
      </c>
      <c r="U177" s="29">
        <v>3.4407800000000002</v>
      </c>
      <c r="V177" s="29">
        <v>12.173</v>
      </c>
      <c r="W177" s="29">
        <v>46.669400000000003</v>
      </c>
      <c r="X177" s="29">
        <v>0.421537</v>
      </c>
      <c r="Y177" s="29">
        <v>0.84797500000000003</v>
      </c>
      <c r="Z177" s="29">
        <v>0.99649100000000002</v>
      </c>
      <c r="AA177" s="29">
        <v>7.4618099999999998</v>
      </c>
      <c r="AB177" s="29">
        <v>2.3256700000000001</v>
      </c>
    </row>
    <row r="178" spans="1:28" s="29" customFormat="1">
      <c r="A178" s="29" t="s">
        <v>33</v>
      </c>
      <c r="B178" s="29" t="s">
        <v>352</v>
      </c>
      <c r="C178" s="139"/>
      <c r="D178" s="52" t="s">
        <v>185</v>
      </c>
      <c r="E178" s="53">
        <v>1.83819</v>
      </c>
      <c r="F178" s="29">
        <v>0.121152</v>
      </c>
      <c r="G178" s="29">
        <v>0.40900300000000001</v>
      </c>
      <c r="H178" s="29">
        <v>0.64946599999999999</v>
      </c>
      <c r="I178" s="29">
        <v>0.12961600000000001</v>
      </c>
      <c r="J178" s="29">
        <v>5.9471000000000003E-2</v>
      </c>
      <c r="K178" s="29">
        <v>52.186999999999998</v>
      </c>
      <c r="L178" s="29">
        <v>1.4502600000000001</v>
      </c>
      <c r="M178" s="29">
        <v>40.907899999999998</v>
      </c>
      <c r="N178" s="29">
        <v>0.30549599999999999</v>
      </c>
      <c r="O178" s="29">
        <v>0.34843600000000002</v>
      </c>
      <c r="P178" s="29">
        <v>3.9999999999999998E-6</v>
      </c>
      <c r="Q178" s="29">
        <v>98.406000000000006</v>
      </c>
      <c r="R178" s="29">
        <v>1.75583</v>
      </c>
      <c r="S178" s="29">
        <v>25.776399999999999</v>
      </c>
      <c r="T178" s="29">
        <v>2.46909</v>
      </c>
      <c r="U178" s="29">
        <v>3.6001699999999999</v>
      </c>
      <c r="V178" s="29">
        <v>12.328099999999999</v>
      </c>
      <c r="W178" s="29">
        <v>55.142699999999998</v>
      </c>
      <c r="X178" s="29">
        <v>0.42241600000000001</v>
      </c>
      <c r="Y178" s="29">
        <v>0.86421700000000001</v>
      </c>
      <c r="Z178" s="29">
        <v>0.98638400000000004</v>
      </c>
      <c r="AA178" s="29">
        <v>8.6866000000000003</v>
      </c>
      <c r="AB178" s="29">
        <v>3.5995300000000001</v>
      </c>
    </row>
    <row r="179" spans="1:28" s="29" customFormat="1">
      <c r="A179" s="29" t="s">
        <v>34</v>
      </c>
      <c r="B179" s="29" t="s">
        <v>353</v>
      </c>
      <c r="C179" s="139"/>
      <c r="D179" s="52" t="s">
        <v>2</v>
      </c>
      <c r="E179" s="53">
        <v>1.7828599999999999</v>
      </c>
      <c r="F179" s="29">
        <v>0.11842</v>
      </c>
      <c r="G179" s="29">
        <v>0.42688300000000001</v>
      </c>
      <c r="H179" s="29">
        <v>0.59172899999999995</v>
      </c>
      <c r="I179" s="29">
        <v>0.131024</v>
      </c>
      <c r="J179" s="29">
        <v>0.10231999999999999</v>
      </c>
      <c r="K179" s="29">
        <v>53.014099999999999</v>
      </c>
      <c r="L179" s="29">
        <v>1.5064</v>
      </c>
      <c r="M179" s="29">
        <v>40.657800000000002</v>
      </c>
      <c r="N179" s="29">
        <v>0.39744600000000002</v>
      </c>
      <c r="O179" s="29">
        <v>0.48761100000000002</v>
      </c>
      <c r="P179" s="29">
        <v>3.9999999999999998E-6</v>
      </c>
      <c r="Q179" s="29">
        <v>99.2166</v>
      </c>
      <c r="R179" s="29">
        <v>1.80951</v>
      </c>
      <c r="S179" s="29">
        <v>25.1189</v>
      </c>
      <c r="T179" s="29">
        <v>2.40673</v>
      </c>
      <c r="U179" s="29">
        <v>3.8006899999999999</v>
      </c>
      <c r="V179" s="29">
        <v>12.2591</v>
      </c>
      <c r="W179" s="29">
        <v>29.9771</v>
      </c>
      <c r="X179" s="29">
        <v>0.419095</v>
      </c>
      <c r="Y179" s="29">
        <v>0.84548299999999998</v>
      </c>
      <c r="Z179" s="29">
        <v>0.99009000000000003</v>
      </c>
      <c r="AA179" s="29">
        <v>7.5217099999999997</v>
      </c>
      <c r="AB179" s="29">
        <v>2.8313100000000002</v>
      </c>
    </row>
    <row r="180" spans="1:28" s="29" customFormat="1">
      <c r="A180" s="29" t="s">
        <v>35</v>
      </c>
      <c r="B180" s="29" t="s">
        <v>354</v>
      </c>
      <c r="C180" s="139"/>
      <c r="D180" s="52" t="s">
        <v>2</v>
      </c>
      <c r="E180" s="53">
        <v>1.74604</v>
      </c>
      <c r="F180" s="29">
        <v>0.18160899999999999</v>
      </c>
      <c r="G180" s="29">
        <v>0.42897600000000002</v>
      </c>
      <c r="H180" s="29">
        <v>0.61581900000000001</v>
      </c>
      <c r="I180" s="29">
        <v>0.112196</v>
      </c>
      <c r="J180" s="29">
        <v>9.3954999999999997E-2</v>
      </c>
      <c r="K180" s="29">
        <v>52.944099999999999</v>
      </c>
      <c r="L180" s="29">
        <v>1.4856100000000001</v>
      </c>
      <c r="M180" s="29">
        <v>40.750900000000001</v>
      </c>
      <c r="N180" s="29">
        <v>0.35066900000000001</v>
      </c>
      <c r="O180" s="29">
        <v>0.53876299999999999</v>
      </c>
      <c r="P180" s="29">
        <v>0</v>
      </c>
      <c r="Q180" s="29">
        <v>99.248599999999996</v>
      </c>
      <c r="R180" s="29">
        <v>1.8269200000000001</v>
      </c>
      <c r="S180" s="29">
        <v>17.037199999999999</v>
      </c>
      <c r="T180" s="29">
        <v>2.3881100000000002</v>
      </c>
      <c r="U180" s="29">
        <v>3.69997</v>
      </c>
      <c r="V180" s="29">
        <v>13.658099999999999</v>
      </c>
      <c r="W180" s="29">
        <v>33.906599999999997</v>
      </c>
      <c r="X180" s="29">
        <v>0.41936099999999998</v>
      </c>
      <c r="Y180" s="29">
        <v>0.84799599999999997</v>
      </c>
      <c r="Z180" s="29">
        <v>0.98844299999999996</v>
      </c>
      <c r="AA180" s="29">
        <v>8.1342099999999995</v>
      </c>
      <c r="AB180" s="29">
        <v>2.6460599999999999</v>
      </c>
    </row>
    <row r="181" spans="1:28" s="29" customFormat="1">
      <c r="A181" s="29" t="s">
        <v>36</v>
      </c>
      <c r="B181" s="29" t="s">
        <v>355</v>
      </c>
      <c r="C181" s="139"/>
      <c r="D181" s="52" t="s">
        <v>2</v>
      </c>
      <c r="E181" s="53">
        <v>1.8531200000000001</v>
      </c>
      <c r="F181" s="29">
        <v>0.111036</v>
      </c>
      <c r="G181" s="29">
        <v>0.41011700000000001</v>
      </c>
      <c r="H181" s="29">
        <v>0.59104900000000005</v>
      </c>
      <c r="I181" s="29">
        <v>0.13758300000000001</v>
      </c>
      <c r="J181" s="29">
        <v>5.3512999999999998E-2</v>
      </c>
      <c r="K181" s="29">
        <v>52.476900000000001</v>
      </c>
      <c r="L181" s="29">
        <v>1.4533</v>
      </c>
      <c r="M181" s="29">
        <v>41.2042</v>
      </c>
      <c r="N181" s="29">
        <v>0.2467</v>
      </c>
      <c r="O181" s="29">
        <v>0.38325999999999999</v>
      </c>
      <c r="P181" s="29">
        <v>3.9999999999999998E-6</v>
      </c>
      <c r="Q181" s="29">
        <v>98.9208</v>
      </c>
      <c r="R181" s="29">
        <v>1.7432799999999999</v>
      </c>
      <c r="S181" s="29">
        <v>27.1845</v>
      </c>
      <c r="T181" s="29">
        <v>2.4685299999999999</v>
      </c>
      <c r="U181" s="29">
        <v>3.8334299999999999</v>
      </c>
      <c r="V181" s="29">
        <v>11.3878</v>
      </c>
      <c r="W181" s="29">
        <v>59.0336</v>
      </c>
      <c r="X181" s="29">
        <v>0.42136600000000002</v>
      </c>
      <c r="Y181" s="29">
        <v>0.86312699999999998</v>
      </c>
      <c r="Z181" s="29">
        <v>0.98186799999999996</v>
      </c>
      <c r="AA181" s="29">
        <v>10.7376</v>
      </c>
      <c r="AB181" s="29">
        <v>3.3243</v>
      </c>
    </row>
    <row r="182" spans="1:28" s="29" customFormat="1">
      <c r="A182" s="29" t="s">
        <v>37</v>
      </c>
      <c r="B182" s="29" t="s">
        <v>356</v>
      </c>
      <c r="C182" s="139"/>
      <c r="D182" s="52" t="s">
        <v>185</v>
      </c>
      <c r="E182" s="53">
        <v>1.8995200000000001</v>
      </c>
      <c r="F182" s="29">
        <v>0.16769500000000001</v>
      </c>
      <c r="G182" s="29">
        <v>0.43420500000000001</v>
      </c>
      <c r="H182" s="29">
        <v>0.85427600000000004</v>
      </c>
      <c r="I182" s="29">
        <v>0.14085500000000001</v>
      </c>
      <c r="J182" s="29">
        <v>6.5396999999999997E-2</v>
      </c>
      <c r="K182" s="29">
        <v>52.8001</v>
      </c>
      <c r="L182" s="29">
        <v>1.4053500000000001</v>
      </c>
      <c r="M182" s="29">
        <v>40.5428</v>
      </c>
      <c r="N182" s="29">
        <v>0.42193399999999998</v>
      </c>
      <c r="O182" s="29">
        <v>0.62945600000000002</v>
      </c>
      <c r="P182" s="29">
        <v>0</v>
      </c>
      <c r="Q182" s="29">
        <v>99.361599999999996</v>
      </c>
      <c r="R182" s="29">
        <v>1.71648</v>
      </c>
      <c r="S182" s="29">
        <v>18.7334</v>
      </c>
      <c r="T182" s="29">
        <v>2.3746299999999998</v>
      </c>
      <c r="U182" s="29">
        <v>2.9195600000000002</v>
      </c>
      <c r="V182" s="29">
        <v>11.4428</v>
      </c>
      <c r="W182" s="29">
        <v>49.043999999999997</v>
      </c>
      <c r="X182" s="29">
        <v>0.41978799999999999</v>
      </c>
      <c r="Y182" s="29">
        <v>0.87849999999999995</v>
      </c>
      <c r="Z182" s="29">
        <v>0.99157300000000004</v>
      </c>
      <c r="AA182" s="29">
        <v>6.8712799999999996</v>
      </c>
      <c r="AB182" s="29">
        <v>2.3787600000000002</v>
      </c>
    </row>
    <row r="183" spans="1:28" s="29" customFormat="1">
      <c r="A183" s="29" t="s">
        <v>38</v>
      </c>
      <c r="B183" s="138" t="s">
        <v>357</v>
      </c>
      <c r="C183" s="139"/>
      <c r="D183" s="52" t="s">
        <v>2</v>
      </c>
      <c r="E183" s="53">
        <v>1.8550599999999999</v>
      </c>
      <c r="F183" s="29">
        <v>8.3283999999999997E-2</v>
      </c>
      <c r="G183" s="29">
        <v>0.42529299999999998</v>
      </c>
      <c r="H183" s="29">
        <v>0.47353899999999999</v>
      </c>
      <c r="I183" s="29">
        <v>0.13470299999999999</v>
      </c>
      <c r="J183" s="29">
        <v>3.3283E-2</v>
      </c>
      <c r="K183" s="29">
        <v>52.270600000000002</v>
      </c>
      <c r="L183" s="29">
        <v>1.47282</v>
      </c>
      <c r="M183" s="29">
        <v>41.088999999999999</v>
      </c>
      <c r="N183" s="29">
        <v>0.24793100000000001</v>
      </c>
      <c r="O183" s="29">
        <v>0.29714800000000002</v>
      </c>
      <c r="P183" s="29">
        <v>0</v>
      </c>
      <c r="Q183" s="29">
        <v>98.382599999999996</v>
      </c>
      <c r="R183" s="29">
        <v>1.7498199999999999</v>
      </c>
      <c r="S183" s="29">
        <v>34.383800000000001</v>
      </c>
      <c r="T183" s="29">
        <v>2.37147</v>
      </c>
      <c r="U183" s="29">
        <v>4.54678</v>
      </c>
      <c r="V183" s="29">
        <v>11.6661</v>
      </c>
      <c r="W183" s="29">
        <v>93.717600000000004</v>
      </c>
      <c r="X183" s="29">
        <v>0.422039</v>
      </c>
      <c r="Y183" s="29">
        <v>0.85430499999999998</v>
      </c>
      <c r="Z183" s="29">
        <v>0.983541</v>
      </c>
      <c r="AA183" s="29">
        <v>10.231999999999999</v>
      </c>
      <c r="AB183" s="29">
        <v>3.9435699999999998</v>
      </c>
    </row>
    <row r="184" spans="1:28" s="29" customFormat="1">
      <c r="A184" s="29" t="s">
        <v>39</v>
      </c>
      <c r="B184" s="138"/>
      <c r="C184" s="139"/>
      <c r="D184" s="52" t="s">
        <v>2</v>
      </c>
      <c r="E184" s="53">
        <v>1.7696400000000001</v>
      </c>
      <c r="F184" s="29">
        <v>0.15802099999999999</v>
      </c>
      <c r="G184" s="29">
        <v>0.41905199999999998</v>
      </c>
      <c r="H184" s="29">
        <v>0.52505400000000002</v>
      </c>
      <c r="I184" s="29">
        <v>0.11834600000000001</v>
      </c>
      <c r="J184" s="29">
        <v>7.7351000000000003E-2</v>
      </c>
      <c r="K184" s="29">
        <v>54.0227</v>
      </c>
      <c r="L184" s="29">
        <v>1.47678</v>
      </c>
      <c r="M184" s="29">
        <v>41.428400000000003</v>
      </c>
      <c r="N184" s="29">
        <v>0.22272500000000001</v>
      </c>
      <c r="O184" s="29">
        <v>0.25774999999999998</v>
      </c>
      <c r="P184" s="29">
        <v>-1.0000000000000001E-5</v>
      </c>
      <c r="Q184" s="29">
        <v>100.476</v>
      </c>
      <c r="R184" s="29">
        <v>1.79854</v>
      </c>
      <c r="S184" s="29">
        <v>20.130600000000001</v>
      </c>
      <c r="T184" s="29">
        <v>2.4327399999999999</v>
      </c>
      <c r="U184" s="29">
        <v>4.1250099999999996</v>
      </c>
      <c r="V184" s="29">
        <v>13.175599999999999</v>
      </c>
      <c r="W184" s="29">
        <v>40.627400000000002</v>
      </c>
      <c r="X184" s="29">
        <v>0.41515099999999999</v>
      </c>
      <c r="Y184" s="29">
        <v>0.852298</v>
      </c>
      <c r="Z184" s="29">
        <v>0.97950499999999996</v>
      </c>
      <c r="AA184" s="29">
        <v>10.8971</v>
      </c>
      <c r="AB184" s="29">
        <v>4.5517500000000002</v>
      </c>
    </row>
    <row r="185" spans="1:28" s="29" customFormat="1">
      <c r="A185" s="29" t="s">
        <v>40</v>
      </c>
      <c r="B185" s="29" t="s">
        <v>358</v>
      </c>
      <c r="C185" s="139"/>
      <c r="D185" s="52" t="s">
        <v>2</v>
      </c>
      <c r="E185" s="53">
        <v>1.7913699999999999</v>
      </c>
      <c r="F185" s="29">
        <v>0.106713</v>
      </c>
      <c r="G185" s="29">
        <v>0.44085600000000003</v>
      </c>
      <c r="H185" s="29">
        <v>0.61065000000000003</v>
      </c>
      <c r="I185" s="29">
        <v>0.12964200000000001</v>
      </c>
      <c r="J185" s="29">
        <v>8.5666999999999993E-2</v>
      </c>
      <c r="K185" s="29">
        <v>52.888800000000003</v>
      </c>
      <c r="L185" s="29">
        <v>1.46746</v>
      </c>
      <c r="M185" s="29">
        <v>40.780099999999997</v>
      </c>
      <c r="N185" s="29">
        <v>0.73322500000000002</v>
      </c>
      <c r="O185" s="29">
        <v>0.42246400000000001</v>
      </c>
      <c r="P185" s="29">
        <v>3.9999999999999998E-6</v>
      </c>
      <c r="Q185" s="29">
        <v>99.456900000000005</v>
      </c>
      <c r="R185" s="29">
        <v>1.7811699999999999</v>
      </c>
      <c r="S185" s="29">
        <v>27.293199999999999</v>
      </c>
      <c r="T185" s="29">
        <v>2.3127900000000001</v>
      </c>
      <c r="U185" s="29">
        <v>3.6835499999999999</v>
      </c>
      <c r="V185" s="29">
        <v>12.2141</v>
      </c>
      <c r="W185" s="29">
        <v>35.962899999999998</v>
      </c>
      <c r="X185" s="29">
        <v>0.41967100000000002</v>
      </c>
      <c r="Y185" s="29">
        <v>0.85960999999999999</v>
      </c>
      <c r="Z185" s="29">
        <v>0.98961600000000005</v>
      </c>
      <c r="AA185" s="29">
        <v>5.0933400000000004</v>
      </c>
      <c r="AB185" s="29">
        <v>3.0994899999999999</v>
      </c>
    </row>
    <row r="186" spans="1:28" s="29" customFormat="1">
      <c r="A186" s="29" t="s">
        <v>41</v>
      </c>
      <c r="B186" s="29" t="s">
        <v>359</v>
      </c>
      <c r="C186" s="139"/>
      <c r="D186" s="52" t="s">
        <v>2</v>
      </c>
      <c r="E186" s="53">
        <v>1.7603599999999999</v>
      </c>
      <c r="F186" s="29">
        <v>0.15845600000000001</v>
      </c>
      <c r="G186" s="29">
        <v>0.43562000000000001</v>
      </c>
      <c r="H186" s="29">
        <v>0.45170399999999999</v>
      </c>
      <c r="I186" s="29">
        <v>0.119736</v>
      </c>
      <c r="J186" s="29">
        <v>0.10467799999999999</v>
      </c>
      <c r="K186" s="29">
        <v>52.230200000000004</v>
      </c>
      <c r="L186" s="29">
        <v>1.49457</v>
      </c>
      <c r="M186" s="29">
        <v>40.969700000000003</v>
      </c>
      <c r="N186" s="29">
        <v>0.27372999999999997</v>
      </c>
      <c r="O186" s="29">
        <v>0.50858999999999999</v>
      </c>
      <c r="P186" s="29">
        <v>1.1E-5</v>
      </c>
      <c r="Q186" s="29">
        <v>98.507300000000001</v>
      </c>
      <c r="R186" s="29">
        <v>1.82847</v>
      </c>
      <c r="S186" s="29">
        <v>18.9224</v>
      </c>
      <c r="T186" s="29">
        <v>2.3537599999999999</v>
      </c>
      <c r="U186" s="29">
        <v>4.7306699999999999</v>
      </c>
      <c r="V186" s="29">
        <v>13.297000000000001</v>
      </c>
      <c r="W186" s="29">
        <v>29.688800000000001</v>
      </c>
      <c r="X186" s="29">
        <v>0.422346</v>
      </c>
      <c r="Y186" s="29">
        <v>0.85122100000000001</v>
      </c>
      <c r="Z186" s="29">
        <v>0.98508499999999999</v>
      </c>
      <c r="AA186" s="29">
        <v>9.6149100000000001</v>
      </c>
      <c r="AB186" s="29">
        <v>2.78355</v>
      </c>
    </row>
    <row r="187" spans="1:28" s="29" customFormat="1">
      <c r="A187" s="29" t="s">
        <v>42</v>
      </c>
      <c r="B187" s="29" t="s">
        <v>360</v>
      </c>
      <c r="C187" s="139"/>
      <c r="D187" s="52" t="s">
        <v>2</v>
      </c>
      <c r="E187" s="53">
        <v>1.78085</v>
      </c>
      <c r="F187" s="29">
        <v>9.9849999999999994E-2</v>
      </c>
      <c r="G187" s="29">
        <v>0.44474999999999998</v>
      </c>
      <c r="H187" s="29">
        <v>0.52604600000000001</v>
      </c>
      <c r="I187" s="29">
        <v>0.12675900000000001</v>
      </c>
      <c r="J187" s="29">
        <v>7.1369000000000002E-2</v>
      </c>
      <c r="K187" s="29">
        <v>52.9009</v>
      </c>
      <c r="L187" s="29">
        <v>1.5205500000000001</v>
      </c>
      <c r="M187" s="29">
        <v>40.890500000000003</v>
      </c>
      <c r="N187" s="29">
        <v>0.32186700000000001</v>
      </c>
      <c r="O187" s="29">
        <v>0.53673199999999999</v>
      </c>
      <c r="P187" s="29">
        <v>3.9999999999999998E-6</v>
      </c>
      <c r="Q187" s="29">
        <v>99.220100000000002</v>
      </c>
      <c r="R187" s="29">
        <v>1.80569</v>
      </c>
      <c r="S187" s="29">
        <v>28.208500000000001</v>
      </c>
      <c r="T187" s="29">
        <v>2.2862300000000002</v>
      </c>
      <c r="U187" s="29">
        <v>4.1970299999999998</v>
      </c>
      <c r="V187" s="29">
        <v>12.3979</v>
      </c>
      <c r="W187" s="29">
        <v>43.665599999999998</v>
      </c>
      <c r="X187" s="29">
        <v>0.419514</v>
      </c>
      <c r="Y187" s="29">
        <v>0.84055999999999997</v>
      </c>
      <c r="Z187" s="29">
        <v>0.98629999999999995</v>
      </c>
      <c r="AA187" s="29">
        <v>8.6187400000000007</v>
      </c>
      <c r="AB187" s="29">
        <v>2.65523</v>
      </c>
    </row>
    <row r="188" spans="1:28" s="29" customFormat="1">
      <c r="A188" s="29" t="s">
        <v>43</v>
      </c>
      <c r="B188" s="29" t="s">
        <v>361</v>
      </c>
      <c r="C188" s="139"/>
      <c r="D188" s="52" t="s">
        <v>2</v>
      </c>
      <c r="E188" s="53">
        <v>1.7250799999999999</v>
      </c>
      <c r="F188" s="29">
        <v>0.117259</v>
      </c>
      <c r="G188" s="29">
        <v>0.418462</v>
      </c>
      <c r="H188" s="29">
        <v>0.52166800000000002</v>
      </c>
      <c r="I188" s="29">
        <v>0.14704100000000001</v>
      </c>
      <c r="J188" s="29">
        <v>7.1391999999999997E-2</v>
      </c>
      <c r="K188" s="29">
        <v>52.292099999999998</v>
      </c>
      <c r="L188" s="29">
        <v>1.4755100000000001</v>
      </c>
      <c r="M188" s="29">
        <v>41.883800000000001</v>
      </c>
      <c r="N188" s="29">
        <v>0.240624</v>
      </c>
      <c r="O188" s="29">
        <v>0.29704799999999998</v>
      </c>
      <c r="P188" s="29">
        <v>3.9999999999999998E-6</v>
      </c>
      <c r="Q188" s="29">
        <v>99.19</v>
      </c>
      <c r="R188" s="29">
        <v>1.8470599999999999</v>
      </c>
      <c r="S188" s="29">
        <v>25.466100000000001</v>
      </c>
      <c r="T188" s="29">
        <v>2.4097400000000002</v>
      </c>
      <c r="U188" s="29">
        <v>4.1897500000000001</v>
      </c>
      <c r="V188" s="29">
        <v>10.6846</v>
      </c>
      <c r="W188" s="29">
        <v>44.716700000000003</v>
      </c>
      <c r="X188" s="29">
        <v>0.42201499999999997</v>
      </c>
      <c r="Y188" s="29">
        <v>0.85414599999999996</v>
      </c>
      <c r="Z188" s="29">
        <v>0.97493799999999997</v>
      </c>
      <c r="AA188" s="29">
        <v>10.0366</v>
      </c>
      <c r="AB188" s="29">
        <v>3.99133</v>
      </c>
    </row>
    <row r="189" spans="1:28" s="29" customFormat="1">
      <c r="A189" s="29" t="s">
        <v>44</v>
      </c>
      <c r="B189" s="138" t="s">
        <v>362</v>
      </c>
      <c r="C189" s="139"/>
      <c r="D189" s="52" t="s">
        <v>2</v>
      </c>
      <c r="E189" s="53">
        <v>1.8013600000000001</v>
      </c>
      <c r="F189" s="29">
        <v>0.158973</v>
      </c>
      <c r="G189" s="29">
        <v>0.43276300000000001</v>
      </c>
      <c r="H189" s="29">
        <v>0.69475900000000002</v>
      </c>
      <c r="I189" s="29">
        <v>0.119285</v>
      </c>
      <c r="J189" s="29">
        <v>4.1631000000000001E-2</v>
      </c>
      <c r="K189" s="29">
        <v>51.844499999999996</v>
      </c>
      <c r="L189" s="29">
        <v>1.48708</v>
      </c>
      <c r="M189" s="29">
        <v>41.008200000000002</v>
      </c>
      <c r="N189" s="29">
        <v>0.25883800000000001</v>
      </c>
      <c r="O189" s="29">
        <v>0.39991700000000002</v>
      </c>
      <c r="P189" s="29">
        <v>0</v>
      </c>
      <c r="Q189" s="29">
        <v>98.247299999999996</v>
      </c>
      <c r="R189" s="29">
        <v>1.76206</v>
      </c>
      <c r="S189" s="29">
        <v>19.278600000000001</v>
      </c>
      <c r="T189" s="29">
        <v>2.34165</v>
      </c>
      <c r="U189" s="29">
        <v>3.4408599999999998</v>
      </c>
      <c r="V189" s="29">
        <v>13.107100000000001</v>
      </c>
      <c r="W189" s="29">
        <v>73.1447</v>
      </c>
      <c r="X189" s="29">
        <v>0.42395300000000002</v>
      </c>
      <c r="Y189" s="29">
        <v>0.85221800000000003</v>
      </c>
      <c r="Z189" s="29">
        <v>0.98606899999999997</v>
      </c>
      <c r="AA189" s="29">
        <v>9.8685100000000006</v>
      </c>
      <c r="AB189" s="29">
        <v>3.2135899999999999</v>
      </c>
    </row>
    <row r="190" spans="1:28" s="29" customFormat="1">
      <c r="A190" s="29" t="s">
        <v>45</v>
      </c>
      <c r="B190" s="138"/>
      <c r="C190" s="139"/>
      <c r="D190" s="52" t="s">
        <v>2</v>
      </c>
      <c r="E190" s="53">
        <v>1.8666499999999999</v>
      </c>
      <c r="F190" s="29">
        <v>0.100207</v>
      </c>
      <c r="G190" s="29">
        <v>0.42052499999999998</v>
      </c>
      <c r="H190" s="29">
        <v>0.54581400000000002</v>
      </c>
      <c r="I190" s="29">
        <v>0.14424600000000001</v>
      </c>
      <c r="J190" s="29">
        <v>8.9274999999999993E-2</v>
      </c>
      <c r="K190" s="29">
        <v>53.211300000000001</v>
      </c>
      <c r="L190" s="29">
        <v>1.4813499999999999</v>
      </c>
      <c r="M190" s="29">
        <v>40.905299999999997</v>
      </c>
      <c r="N190" s="29">
        <v>0.340339</v>
      </c>
      <c r="O190" s="29">
        <v>0.42892599999999997</v>
      </c>
      <c r="P190" s="29">
        <v>3.9999999999999998E-6</v>
      </c>
      <c r="Q190" s="29">
        <v>99.533900000000003</v>
      </c>
      <c r="R190" s="29">
        <v>1.72227</v>
      </c>
      <c r="S190" s="29">
        <v>29.3583</v>
      </c>
      <c r="T190" s="29">
        <v>2.4272800000000001</v>
      </c>
      <c r="U190" s="29">
        <v>4.0944599999999998</v>
      </c>
      <c r="V190" s="29">
        <v>11.011200000000001</v>
      </c>
      <c r="W190" s="29">
        <v>35.554299999999998</v>
      </c>
      <c r="X190" s="29">
        <v>0.41829300000000003</v>
      </c>
      <c r="Y190" s="29">
        <v>0.85421499999999995</v>
      </c>
      <c r="Z190" s="29">
        <v>0.98672000000000004</v>
      </c>
      <c r="AA190" s="29">
        <v>7.8150500000000003</v>
      </c>
      <c r="AB190" s="29">
        <v>3.1106799999999999</v>
      </c>
    </row>
    <row r="191" spans="1:28" s="29" customFormat="1">
      <c r="A191" s="29" t="s">
        <v>46</v>
      </c>
      <c r="B191" s="29" t="s">
        <v>363</v>
      </c>
      <c r="C191" s="139"/>
      <c r="D191" s="52" t="s">
        <v>2</v>
      </c>
      <c r="E191" s="53">
        <v>1.80853</v>
      </c>
      <c r="F191" s="29">
        <v>0.111956</v>
      </c>
      <c r="G191" s="29">
        <v>0.42785000000000001</v>
      </c>
      <c r="H191" s="29">
        <v>0.52197800000000005</v>
      </c>
      <c r="I191" s="29">
        <v>0.14327300000000001</v>
      </c>
      <c r="J191" s="29">
        <v>4.9971000000000002E-2</v>
      </c>
      <c r="K191" s="29">
        <v>52.765599999999999</v>
      </c>
      <c r="L191" s="29">
        <v>1.50942</v>
      </c>
      <c r="M191" s="29">
        <v>41.053100000000001</v>
      </c>
      <c r="N191" s="29">
        <v>0.24977199999999999</v>
      </c>
      <c r="O191" s="29">
        <v>0.31107899999999999</v>
      </c>
      <c r="P191" s="29">
        <v>0</v>
      </c>
      <c r="Q191" s="29">
        <v>98.952500000000001</v>
      </c>
      <c r="R191" s="29">
        <v>1.78434</v>
      </c>
      <c r="S191" s="29">
        <v>25.6464</v>
      </c>
      <c r="T191" s="29">
        <v>2.3679999999999999</v>
      </c>
      <c r="U191" s="29">
        <v>4.1893799999999999</v>
      </c>
      <c r="V191" s="29">
        <v>11.042899999999999</v>
      </c>
      <c r="W191" s="29">
        <v>60.616399999999999</v>
      </c>
      <c r="X191" s="29">
        <v>0.41996600000000001</v>
      </c>
      <c r="Y191" s="29">
        <v>0.84379400000000004</v>
      </c>
      <c r="Z191" s="29">
        <v>0.98488500000000001</v>
      </c>
      <c r="AA191" s="29">
        <v>10.604100000000001</v>
      </c>
      <c r="AB191" s="29">
        <v>3.8028499999999998</v>
      </c>
    </row>
    <row r="192" spans="1:28" s="29" customFormat="1">
      <c r="A192" s="29" t="s">
        <v>47</v>
      </c>
      <c r="B192" s="29" t="s">
        <v>364</v>
      </c>
      <c r="C192" s="139"/>
      <c r="D192" s="52" t="s">
        <v>185</v>
      </c>
      <c r="E192" s="53">
        <v>1.76762</v>
      </c>
      <c r="F192" s="29">
        <v>0.18507499999999999</v>
      </c>
      <c r="G192" s="29">
        <v>0.47758899999999999</v>
      </c>
      <c r="H192" s="29">
        <v>0.72998399999999997</v>
      </c>
      <c r="I192" s="29">
        <v>0.15554000000000001</v>
      </c>
      <c r="J192" s="29">
        <v>8.8095999999999994E-2</v>
      </c>
      <c r="K192" s="29">
        <v>53.201700000000002</v>
      </c>
      <c r="L192" s="29">
        <v>1.53728</v>
      </c>
      <c r="M192" s="29">
        <v>40.497100000000003</v>
      </c>
      <c r="N192" s="29">
        <v>0.48251300000000003</v>
      </c>
      <c r="O192" s="29">
        <v>0.54137299999999999</v>
      </c>
      <c r="P192" s="29">
        <v>7.9999999999999996E-6</v>
      </c>
      <c r="Q192" s="29">
        <v>99.663899999999998</v>
      </c>
      <c r="R192" s="29">
        <v>1.8179799999999999</v>
      </c>
      <c r="S192" s="29">
        <v>17.443999999999999</v>
      </c>
      <c r="T192" s="29">
        <v>2.1992500000000001</v>
      </c>
      <c r="U192" s="29">
        <v>3.2857599999999998</v>
      </c>
      <c r="V192" s="29">
        <v>10.2151</v>
      </c>
      <c r="W192" s="29">
        <v>34.773899999999998</v>
      </c>
      <c r="X192" s="29">
        <v>0.41857</v>
      </c>
      <c r="Y192" s="29">
        <v>0.83588600000000002</v>
      </c>
      <c r="Z192" s="29">
        <v>0.99300699999999997</v>
      </c>
      <c r="AA192" s="29">
        <v>6.5708900000000003</v>
      </c>
      <c r="AB192" s="29">
        <v>2.62629</v>
      </c>
    </row>
    <row r="193" spans="1:28" s="29" customFormat="1">
      <c r="A193" s="29" t="s">
        <v>48</v>
      </c>
      <c r="B193" s="29" t="s">
        <v>365</v>
      </c>
      <c r="C193" s="139"/>
      <c r="D193" s="52" t="s">
        <v>185</v>
      </c>
      <c r="E193" s="53">
        <v>1.8659699999999999</v>
      </c>
      <c r="F193" s="29">
        <v>0.121599</v>
      </c>
      <c r="G193" s="29">
        <v>0.42113</v>
      </c>
      <c r="H193" s="29">
        <v>0.56932199999999999</v>
      </c>
      <c r="I193" s="29">
        <v>0.133412</v>
      </c>
      <c r="J193" s="29">
        <v>2.1416999999999999E-2</v>
      </c>
      <c r="K193" s="29">
        <v>52.43</v>
      </c>
      <c r="L193" s="29">
        <v>1.49563</v>
      </c>
      <c r="M193" s="29">
        <v>41.0503</v>
      </c>
      <c r="N193" s="29">
        <v>0.36560100000000001</v>
      </c>
      <c r="O193" s="29">
        <v>0.56183899999999998</v>
      </c>
      <c r="P193" s="29">
        <v>0</v>
      </c>
      <c r="Q193" s="29">
        <v>99.036199999999994</v>
      </c>
      <c r="R193" s="29">
        <v>1.7372300000000001</v>
      </c>
      <c r="S193" s="29">
        <v>24.040500000000002</v>
      </c>
      <c r="T193" s="29">
        <v>2.41127</v>
      </c>
      <c r="U193" s="29">
        <v>3.9414899999999999</v>
      </c>
      <c r="V193" s="29">
        <v>11.993499999999999</v>
      </c>
      <c r="W193" s="29">
        <v>149.941</v>
      </c>
      <c r="X193" s="29">
        <v>0.42150599999999999</v>
      </c>
      <c r="Y193" s="29">
        <v>0.84831599999999996</v>
      </c>
      <c r="Z193" s="29">
        <v>0.98419400000000001</v>
      </c>
      <c r="AA193" s="29">
        <v>7.5778499999999998</v>
      </c>
      <c r="AB193" s="29">
        <v>2.5751499999999998</v>
      </c>
    </row>
    <row r="194" spans="1:28" s="29" customFormat="1">
      <c r="A194" s="29" t="s">
        <v>49</v>
      </c>
      <c r="B194" s="29" t="s">
        <v>366</v>
      </c>
      <c r="C194" s="139"/>
      <c r="D194" s="52" t="s">
        <v>2</v>
      </c>
      <c r="E194" s="53">
        <v>1.7565500000000001</v>
      </c>
      <c r="F194" s="29">
        <v>0.14718800000000001</v>
      </c>
      <c r="G194" s="29">
        <v>0.43168899999999999</v>
      </c>
      <c r="H194" s="29">
        <v>0.58956699999999995</v>
      </c>
      <c r="I194" s="29">
        <v>0.13829</v>
      </c>
      <c r="J194" s="29">
        <v>6.6733000000000001E-2</v>
      </c>
      <c r="K194" s="29">
        <v>53.4788</v>
      </c>
      <c r="L194" s="29">
        <v>1.5262100000000001</v>
      </c>
      <c r="M194" s="29">
        <v>41.163800000000002</v>
      </c>
      <c r="N194" s="29">
        <v>0.28189700000000001</v>
      </c>
      <c r="O194" s="29">
        <v>0.38395899999999999</v>
      </c>
      <c r="P194" s="29">
        <v>0</v>
      </c>
      <c r="Q194" s="29">
        <v>99.964699999999993</v>
      </c>
      <c r="R194" s="29">
        <v>1.82263</v>
      </c>
      <c r="S194" s="29">
        <v>21.0518</v>
      </c>
      <c r="T194" s="29">
        <v>2.3877000000000002</v>
      </c>
      <c r="U194" s="29">
        <v>3.83311</v>
      </c>
      <c r="V194" s="29">
        <v>11.382400000000001</v>
      </c>
      <c r="W194" s="29">
        <v>46.227200000000003</v>
      </c>
      <c r="X194" s="29">
        <v>0.41761599999999999</v>
      </c>
      <c r="Y194" s="29">
        <v>0.84059499999999998</v>
      </c>
      <c r="Z194" s="29">
        <v>0.98427299999999995</v>
      </c>
      <c r="AA194" s="29">
        <v>9.5207300000000004</v>
      </c>
      <c r="AB194" s="29">
        <v>3.3151799999999998</v>
      </c>
    </row>
    <row r="195" spans="1:28" s="29" customFormat="1">
      <c r="A195" s="29" t="s">
        <v>50</v>
      </c>
      <c r="B195" s="29" t="s">
        <v>367</v>
      </c>
      <c r="C195" s="139"/>
      <c r="D195" s="52" t="s">
        <v>2</v>
      </c>
      <c r="E195" s="53">
        <v>1.9134800000000001</v>
      </c>
      <c r="F195" s="29">
        <v>0.171126</v>
      </c>
      <c r="G195" s="29">
        <v>0.41548400000000002</v>
      </c>
      <c r="H195" s="29">
        <v>0.61618700000000004</v>
      </c>
      <c r="I195" s="29">
        <v>0.12881799999999999</v>
      </c>
      <c r="J195" s="29">
        <v>5.7160999999999997E-2</v>
      </c>
      <c r="K195" s="29">
        <v>53.042299999999997</v>
      </c>
      <c r="L195" s="29">
        <v>1.5017</v>
      </c>
      <c r="M195" s="29">
        <v>41.154699999999998</v>
      </c>
      <c r="N195" s="29">
        <v>0.37823200000000001</v>
      </c>
      <c r="O195" s="29">
        <v>0.43071599999999999</v>
      </c>
      <c r="P195" s="29">
        <v>0</v>
      </c>
      <c r="Q195" s="29">
        <v>99.809899999999999</v>
      </c>
      <c r="R195" s="29">
        <v>1.7036199999999999</v>
      </c>
      <c r="S195" s="29">
        <v>18.162400000000002</v>
      </c>
      <c r="T195" s="29">
        <v>2.4430299999999998</v>
      </c>
      <c r="U195" s="29">
        <v>3.7359900000000001</v>
      </c>
      <c r="V195" s="29">
        <v>12.2341</v>
      </c>
      <c r="W195" s="29">
        <v>53.118000000000002</v>
      </c>
      <c r="X195" s="29">
        <v>0.41921599999999998</v>
      </c>
      <c r="Y195" s="29">
        <v>0.84752700000000003</v>
      </c>
      <c r="Z195" s="29">
        <v>0.98391799999999996</v>
      </c>
      <c r="AA195" s="29">
        <v>7.7960599999999998</v>
      </c>
      <c r="AB195" s="29">
        <v>3.0869900000000001</v>
      </c>
    </row>
    <row r="196" spans="1:28" s="29" customFormat="1">
      <c r="A196" s="29" t="s">
        <v>51</v>
      </c>
      <c r="B196" s="29" t="s">
        <v>368</v>
      </c>
      <c r="C196" s="139"/>
      <c r="D196" s="52" t="s">
        <v>185</v>
      </c>
      <c r="E196" s="53">
        <v>1.79233</v>
      </c>
      <c r="F196" s="29">
        <v>0.18112700000000001</v>
      </c>
      <c r="G196" s="29">
        <v>0.42221799999999998</v>
      </c>
      <c r="H196" s="29">
        <v>0.577982</v>
      </c>
      <c r="I196" s="29">
        <v>0.12975600000000001</v>
      </c>
      <c r="J196" s="29">
        <v>4.1664E-2</v>
      </c>
      <c r="K196" s="29">
        <v>53.036099999999998</v>
      </c>
      <c r="L196" s="29">
        <v>1.4770099999999999</v>
      </c>
      <c r="M196" s="29">
        <v>41.761499999999998</v>
      </c>
      <c r="N196" s="29">
        <v>0.37796200000000002</v>
      </c>
      <c r="O196" s="29">
        <v>0.462175</v>
      </c>
      <c r="P196" s="29">
        <v>0</v>
      </c>
      <c r="Q196" s="29">
        <v>100.26</v>
      </c>
      <c r="R196" s="29">
        <v>1.7900499999999999</v>
      </c>
      <c r="S196" s="29">
        <v>17.351700000000001</v>
      </c>
      <c r="T196" s="29">
        <v>2.4249999999999998</v>
      </c>
      <c r="U196" s="29">
        <v>3.8151199999999998</v>
      </c>
      <c r="V196" s="29">
        <v>12.437200000000001</v>
      </c>
      <c r="W196" s="29">
        <v>76.447299999999998</v>
      </c>
      <c r="X196" s="29">
        <v>0.41938399999999998</v>
      </c>
      <c r="Y196" s="29">
        <v>0.85448400000000002</v>
      </c>
      <c r="Z196" s="29">
        <v>0.97765500000000005</v>
      </c>
      <c r="AA196" s="29">
        <v>7.5709600000000004</v>
      </c>
      <c r="AB196" s="29">
        <v>2.9569200000000002</v>
      </c>
    </row>
    <row r="197" spans="1:28" s="29" customFormat="1">
      <c r="A197" s="29" t="s">
        <v>52</v>
      </c>
      <c r="B197" s="29" t="s">
        <v>369</v>
      </c>
      <c r="C197" s="139"/>
      <c r="D197" s="52" t="s">
        <v>185</v>
      </c>
      <c r="E197" s="53">
        <v>1.82884</v>
      </c>
      <c r="F197" s="29">
        <v>0.18049899999999999</v>
      </c>
      <c r="G197" s="29">
        <v>0.41619800000000001</v>
      </c>
      <c r="H197" s="29">
        <v>0.55759599999999998</v>
      </c>
      <c r="I197" s="29">
        <v>9.5560999999999993E-2</v>
      </c>
      <c r="J197" s="29">
        <v>0.12998599999999999</v>
      </c>
      <c r="K197" s="29">
        <v>53.221200000000003</v>
      </c>
      <c r="L197" s="29">
        <v>1.5071399999999999</v>
      </c>
      <c r="M197" s="29">
        <v>41.773000000000003</v>
      </c>
      <c r="N197" s="29">
        <v>0.24890999999999999</v>
      </c>
      <c r="O197" s="29">
        <v>0.40687000000000001</v>
      </c>
      <c r="P197" s="29">
        <v>0</v>
      </c>
      <c r="Q197" s="29">
        <v>100.366</v>
      </c>
      <c r="R197" s="29">
        <v>1.7616000000000001</v>
      </c>
      <c r="S197" s="29">
        <v>17.009899999999998</v>
      </c>
      <c r="T197" s="29">
        <v>2.4842</v>
      </c>
      <c r="U197" s="29">
        <v>3.9943900000000001</v>
      </c>
      <c r="V197" s="29">
        <v>16.9711</v>
      </c>
      <c r="W197" s="29">
        <v>24.463799999999999</v>
      </c>
      <c r="X197" s="29">
        <v>0.41889300000000002</v>
      </c>
      <c r="Y197" s="29">
        <v>0.84405399999999997</v>
      </c>
      <c r="Z197" s="29">
        <v>0.97675299999999998</v>
      </c>
      <c r="AA197" s="29">
        <v>9.7911800000000007</v>
      </c>
      <c r="AB197" s="29">
        <v>3.19563</v>
      </c>
    </row>
    <row r="198" spans="1:28" s="29" customFormat="1">
      <c r="A198" s="29" t="s">
        <v>53</v>
      </c>
      <c r="B198" s="29" t="s">
        <v>370</v>
      </c>
      <c r="C198" s="139"/>
      <c r="D198" s="52" t="s">
        <v>2</v>
      </c>
      <c r="E198" s="53">
        <v>1.82663</v>
      </c>
      <c r="F198" s="29">
        <v>0.18992300000000001</v>
      </c>
      <c r="G198" s="29">
        <v>0.42856</v>
      </c>
      <c r="H198" s="29">
        <v>0.52531700000000003</v>
      </c>
      <c r="I198" s="29">
        <v>0.153172</v>
      </c>
      <c r="J198" s="29">
        <v>5.8331000000000001E-2</v>
      </c>
      <c r="K198" s="29">
        <v>52.864199999999997</v>
      </c>
      <c r="L198" s="29">
        <v>1.48308</v>
      </c>
      <c r="M198" s="29">
        <v>40.963799999999999</v>
      </c>
      <c r="N198" s="29">
        <v>0.237901</v>
      </c>
      <c r="O198" s="29">
        <v>0.40880100000000003</v>
      </c>
      <c r="P198" s="29">
        <v>0</v>
      </c>
      <c r="Q198" s="29">
        <v>99.139700000000005</v>
      </c>
      <c r="R198" s="29">
        <v>1.76264</v>
      </c>
      <c r="S198" s="29">
        <v>16.360800000000001</v>
      </c>
      <c r="T198" s="29">
        <v>2.3980399999999999</v>
      </c>
      <c r="U198" s="29">
        <v>4.1707099999999997</v>
      </c>
      <c r="V198" s="29">
        <v>10.350899999999999</v>
      </c>
      <c r="W198" s="29">
        <v>55.896799999999999</v>
      </c>
      <c r="X198" s="29">
        <v>0.419406</v>
      </c>
      <c r="Y198" s="29">
        <v>0.85271600000000003</v>
      </c>
      <c r="Z198" s="29">
        <v>0.98529199999999995</v>
      </c>
      <c r="AA198" s="29">
        <v>11.1013</v>
      </c>
      <c r="AB198" s="29">
        <v>3.1286399999999999</v>
      </c>
    </row>
    <row r="199" spans="1:28" s="29" customFormat="1">
      <c r="A199" s="29" t="s">
        <v>54</v>
      </c>
      <c r="B199" s="29" t="s">
        <v>371</v>
      </c>
      <c r="C199" s="139"/>
      <c r="D199" s="52" t="s">
        <v>2</v>
      </c>
      <c r="E199" s="53">
        <v>1.7982800000000001</v>
      </c>
      <c r="F199" s="29">
        <v>0.18996199999999999</v>
      </c>
      <c r="G199" s="29">
        <v>0.42666399999999999</v>
      </c>
      <c r="H199" s="29">
        <v>0.54527000000000003</v>
      </c>
      <c r="I199" s="29">
        <v>0.11142199999999999</v>
      </c>
      <c r="J199" s="29">
        <v>0.11196299999999999</v>
      </c>
      <c r="K199" s="29">
        <v>53.412300000000002</v>
      </c>
      <c r="L199" s="29">
        <v>1.5505899999999999</v>
      </c>
      <c r="M199" s="29">
        <v>40.996000000000002</v>
      </c>
      <c r="N199" s="29">
        <v>0.32101200000000002</v>
      </c>
      <c r="O199" s="29">
        <v>0.56781800000000004</v>
      </c>
      <c r="P199" s="29">
        <v>0</v>
      </c>
      <c r="Q199" s="29">
        <v>100.03100000000001</v>
      </c>
      <c r="R199" s="29">
        <v>1.78823</v>
      </c>
      <c r="S199" s="29">
        <v>16.629300000000001</v>
      </c>
      <c r="T199" s="29">
        <v>2.4292899999999999</v>
      </c>
      <c r="U199" s="29">
        <v>4.0589500000000003</v>
      </c>
      <c r="V199" s="29">
        <v>14.1585</v>
      </c>
      <c r="W199" s="29">
        <v>27.6342</v>
      </c>
      <c r="X199" s="29">
        <v>0.417937</v>
      </c>
      <c r="Y199" s="29">
        <v>0.83332499999999998</v>
      </c>
      <c r="Z199" s="29">
        <v>0.98625600000000002</v>
      </c>
      <c r="AA199" s="29">
        <v>8.4415300000000002</v>
      </c>
      <c r="AB199" s="29">
        <v>2.5768</v>
      </c>
    </row>
    <row r="200" spans="1:28" s="29" customFormat="1">
      <c r="A200" s="29" t="s">
        <v>55</v>
      </c>
      <c r="B200" s="29" t="s">
        <v>372</v>
      </c>
      <c r="C200" s="139"/>
      <c r="D200" s="52" t="s">
        <v>185</v>
      </c>
      <c r="E200" s="53">
        <v>1.78661</v>
      </c>
      <c r="F200" s="29">
        <v>0.23583599999999999</v>
      </c>
      <c r="G200" s="29">
        <v>0.43359500000000001</v>
      </c>
      <c r="H200" s="29">
        <v>0.61670800000000003</v>
      </c>
      <c r="I200" s="29">
        <v>0.129272</v>
      </c>
      <c r="J200" s="29">
        <v>8.2171999999999995E-2</v>
      </c>
      <c r="K200" s="29">
        <v>53.206800000000001</v>
      </c>
      <c r="L200" s="29">
        <v>1.5123800000000001</v>
      </c>
      <c r="M200" s="29">
        <v>40.329700000000003</v>
      </c>
      <c r="N200" s="29">
        <v>0.395036</v>
      </c>
      <c r="O200" s="29">
        <v>0.73830499999999999</v>
      </c>
      <c r="P200" s="29">
        <v>0</v>
      </c>
      <c r="Q200" s="29">
        <v>99.466300000000004</v>
      </c>
      <c r="R200" s="29">
        <v>1.78352</v>
      </c>
      <c r="S200" s="29">
        <v>13.7394</v>
      </c>
      <c r="T200" s="29">
        <v>2.37751</v>
      </c>
      <c r="U200" s="29">
        <v>3.7168100000000002</v>
      </c>
      <c r="V200" s="29">
        <v>12.3682</v>
      </c>
      <c r="W200" s="29">
        <v>38.320399999999999</v>
      </c>
      <c r="X200" s="29">
        <v>0.418433</v>
      </c>
      <c r="Y200" s="29">
        <v>0.84325600000000001</v>
      </c>
      <c r="Z200" s="29">
        <v>0.99436199999999997</v>
      </c>
      <c r="AA200" s="29">
        <v>7.6524400000000004</v>
      </c>
      <c r="AB200" s="29">
        <v>2.1549200000000002</v>
      </c>
    </row>
    <row r="201" spans="1:28" s="29" customFormat="1">
      <c r="A201" s="29" t="s">
        <v>389</v>
      </c>
      <c r="B201" s="29" t="s">
        <v>414</v>
      </c>
      <c r="C201" s="139"/>
      <c r="D201" s="52" t="s">
        <v>185</v>
      </c>
      <c r="E201" s="53">
        <v>1.6506799999999999</v>
      </c>
      <c r="F201" s="29">
        <v>0.158806</v>
      </c>
      <c r="G201" s="29">
        <v>1.84537</v>
      </c>
      <c r="H201" s="29">
        <v>1.95879</v>
      </c>
      <c r="I201" s="29">
        <v>0.16428799999999999</v>
      </c>
      <c r="J201" s="29">
        <v>5.9228999999999997E-2</v>
      </c>
      <c r="K201" s="29">
        <v>50.221699999999998</v>
      </c>
      <c r="L201" s="29">
        <v>1.2838700000000001</v>
      </c>
      <c r="M201" s="29">
        <v>38.7102</v>
      </c>
      <c r="N201" s="29">
        <v>2.77413</v>
      </c>
      <c r="O201" s="29">
        <v>0.589615</v>
      </c>
      <c r="P201" s="29">
        <v>0</v>
      </c>
      <c r="Q201" s="29">
        <v>99.416600000000003</v>
      </c>
      <c r="R201" s="29">
        <v>1.9073899999999999</v>
      </c>
      <c r="S201" s="29">
        <v>13.7188</v>
      </c>
      <c r="T201" s="29">
        <v>0.96323599999999998</v>
      </c>
      <c r="U201" s="29">
        <v>1.75346</v>
      </c>
      <c r="V201" s="29">
        <v>9.8555700000000002</v>
      </c>
      <c r="W201" s="29">
        <v>53.893099999999997</v>
      </c>
      <c r="X201" s="29">
        <v>0.43124400000000002</v>
      </c>
      <c r="Y201" s="29">
        <v>0.74778900000000004</v>
      </c>
      <c r="Z201" s="29">
        <v>1.0252399999999999</v>
      </c>
      <c r="AA201" s="29">
        <v>2.4791500000000002</v>
      </c>
      <c r="AB201" s="29">
        <v>3.4813800000000001</v>
      </c>
    </row>
    <row r="202" spans="1:28" s="29" customFormat="1">
      <c r="A202" s="29" t="s">
        <v>390</v>
      </c>
      <c r="B202" s="29" t="s">
        <v>415</v>
      </c>
      <c r="C202" s="139"/>
      <c r="D202" s="52" t="s">
        <v>185</v>
      </c>
      <c r="E202" s="53">
        <v>1.7435799999999999</v>
      </c>
      <c r="F202" s="29">
        <v>0.209397</v>
      </c>
      <c r="G202" s="29">
        <v>0.51814800000000005</v>
      </c>
      <c r="H202" s="29">
        <v>1.0049600000000001</v>
      </c>
      <c r="I202" s="29">
        <v>0.17397399999999999</v>
      </c>
      <c r="J202" s="29">
        <v>6.5472000000000002E-2</v>
      </c>
      <c r="K202" s="29">
        <v>53.629300000000001</v>
      </c>
      <c r="L202" s="29">
        <v>1.4827999999999999</v>
      </c>
      <c r="M202" s="29">
        <v>41.283299999999997</v>
      </c>
      <c r="N202" s="29">
        <v>0.598916</v>
      </c>
      <c r="O202" s="29">
        <v>0.73557300000000003</v>
      </c>
      <c r="P202" s="29">
        <v>3.9999999999999998E-6</v>
      </c>
      <c r="Q202" s="29">
        <v>101.44499999999999</v>
      </c>
      <c r="R202" s="29">
        <v>1.8428899999999999</v>
      </c>
      <c r="S202" s="29">
        <v>11.220700000000001</v>
      </c>
      <c r="T202" s="29">
        <v>2.2790499999999998</v>
      </c>
      <c r="U202" s="29">
        <v>2.6495299999999999</v>
      </c>
      <c r="V202" s="29">
        <v>9.2979599999999998</v>
      </c>
      <c r="W202" s="29">
        <v>49.634500000000003</v>
      </c>
      <c r="X202" s="29">
        <v>0.41739500000000002</v>
      </c>
      <c r="Y202" s="29">
        <v>0.69056399999999996</v>
      </c>
      <c r="Z202" s="29">
        <v>0.98642099999999999</v>
      </c>
      <c r="AA202" s="29">
        <v>5.7742500000000003</v>
      </c>
      <c r="AB202" s="29">
        <v>3.0093299999999998</v>
      </c>
    </row>
    <row r="203" spans="1:28" s="29" customFormat="1">
      <c r="A203" s="29" t="s">
        <v>391</v>
      </c>
      <c r="B203" s="138" t="s">
        <v>416</v>
      </c>
      <c r="C203" s="139"/>
      <c r="D203" s="52" t="s">
        <v>185</v>
      </c>
      <c r="E203" s="53">
        <v>1.7240500000000001</v>
      </c>
      <c r="F203" s="29">
        <v>0.174793</v>
      </c>
      <c r="G203" s="29">
        <v>0.41828799999999999</v>
      </c>
      <c r="H203" s="29">
        <v>0.64371599999999995</v>
      </c>
      <c r="I203" s="29">
        <v>0.10420599999999999</v>
      </c>
      <c r="J203" s="29">
        <v>4.2466999999999998E-2</v>
      </c>
      <c r="K203" s="29">
        <v>55.214399999999998</v>
      </c>
      <c r="L203" s="29">
        <v>1.4819899999999999</v>
      </c>
      <c r="M203" s="29">
        <v>41.771799999999999</v>
      </c>
      <c r="N203" s="29">
        <v>0.313749</v>
      </c>
      <c r="O203" s="29">
        <v>0.66790099999999997</v>
      </c>
      <c r="P203" s="29">
        <v>3.9999999999999998E-6</v>
      </c>
      <c r="Q203" s="29">
        <v>102.557</v>
      </c>
      <c r="R203" s="29">
        <v>1.88625</v>
      </c>
      <c r="S203" s="29">
        <v>13.4194</v>
      </c>
      <c r="T203" s="29">
        <v>2.6657999999999999</v>
      </c>
      <c r="U203" s="29">
        <v>3.6225399999999999</v>
      </c>
      <c r="V203" s="29">
        <v>14.7095</v>
      </c>
      <c r="W203" s="29">
        <v>73.683700000000002</v>
      </c>
      <c r="X203" s="29">
        <v>0.411078</v>
      </c>
      <c r="Y203" s="29">
        <v>0.68955100000000003</v>
      </c>
      <c r="Z203" s="29">
        <v>0.98070100000000004</v>
      </c>
      <c r="AA203" s="29">
        <v>8.9957999999999991</v>
      </c>
      <c r="AB203" s="29">
        <v>3.1931799999999999</v>
      </c>
    </row>
    <row r="204" spans="1:28" s="29" customFormat="1">
      <c r="A204" s="29" t="s">
        <v>392</v>
      </c>
      <c r="B204" s="138"/>
      <c r="C204" s="139"/>
      <c r="D204" s="52" t="s">
        <v>185</v>
      </c>
      <c r="E204" s="53">
        <v>1.8336399999999999</v>
      </c>
      <c r="F204" s="29">
        <v>0.20079900000000001</v>
      </c>
      <c r="G204" s="29">
        <v>0.41328300000000001</v>
      </c>
      <c r="H204" s="29">
        <v>0.59387599999999996</v>
      </c>
      <c r="I204" s="29">
        <v>0.14296800000000001</v>
      </c>
      <c r="J204" s="29">
        <v>4.9785999999999997E-2</v>
      </c>
      <c r="K204" s="29">
        <v>54.441400000000002</v>
      </c>
      <c r="L204" s="29">
        <v>1.47106</v>
      </c>
      <c r="M204" s="29">
        <v>41.079099999999997</v>
      </c>
      <c r="N204" s="29">
        <v>0.293763</v>
      </c>
      <c r="O204" s="29">
        <v>0.64204700000000003</v>
      </c>
      <c r="P204" s="29">
        <v>3.9999999999999998E-6</v>
      </c>
      <c r="Q204" s="29">
        <v>101.16200000000001</v>
      </c>
      <c r="R204" s="29">
        <v>1.77928</v>
      </c>
      <c r="S204" s="29">
        <v>11.061</v>
      </c>
      <c r="T204" s="29">
        <v>2.6979000000000002</v>
      </c>
      <c r="U204" s="29">
        <v>3.8648400000000001</v>
      </c>
      <c r="V204" s="29">
        <v>11.164400000000001</v>
      </c>
      <c r="W204" s="29">
        <v>64.468100000000007</v>
      </c>
      <c r="X204" s="29">
        <v>0.41403299999999998</v>
      </c>
      <c r="Y204" s="29">
        <v>0.69129099999999999</v>
      </c>
      <c r="Z204" s="29">
        <v>0.98885999999999996</v>
      </c>
      <c r="AA204" s="29">
        <v>9.4531200000000002</v>
      </c>
      <c r="AB204" s="29">
        <v>3.3376999999999999</v>
      </c>
    </row>
    <row r="205" spans="1:28" s="29" customFormat="1">
      <c r="A205" s="29" t="s">
        <v>393</v>
      </c>
      <c r="B205" s="29" t="s">
        <v>417</v>
      </c>
      <c r="C205" s="139"/>
      <c r="D205" s="52" t="s">
        <v>185</v>
      </c>
      <c r="E205" s="53">
        <v>1.8559699999999999</v>
      </c>
      <c r="F205" s="29">
        <v>0.12703100000000001</v>
      </c>
      <c r="G205" s="29">
        <v>0.40089000000000002</v>
      </c>
      <c r="H205" s="29">
        <v>0.60461399999999998</v>
      </c>
      <c r="I205" s="29">
        <v>0.151811</v>
      </c>
      <c r="J205" s="29">
        <v>2.6685E-2</v>
      </c>
      <c r="K205" s="29">
        <v>54.7592</v>
      </c>
      <c r="L205" s="29">
        <v>1.5059800000000001</v>
      </c>
      <c r="M205" s="29">
        <v>41.939599999999999</v>
      </c>
      <c r="N205" s="29">
        <v>0.32920300000000002</v>
      </c>
      <c r="O205" s="29">
        <v>0.42718699999999998</v>
      </c>
      <c r="P205" s="29">
        <v>3.9999999999999998E-6</v>
      </c>
      <c r="Q205" s="29">
        <v>102.128</v>
      </c>
      <c r="R205" s="29">
        <v>1.7583899999999999</v>
      </c>
      <c r="S205" s="29">
        <v>17.089400000000001</v>
      </c>
      <c r="T205" s="29">
        <v>2.78539</v>
      </c>
      <c r="U205" s="29">
        <v>3.90252</v>
      </c>
      <c r="V205" s="29">
        <v>10.5144</v>
      </c>
      <c r="W205" s="29">
        <v>119.27200000000001</v>
      </c>
      <c r="X205" s="29">
        <v>0.412991</v>
      </c>
      <c r="Y205" s="29">
        <v>0.68434300000000003</v>
      </c>
      <c r="Z205" s="29">
        <v>0.97815700000000005</v>
      </c>
      <c r="AA205" s="29">
        <v>8.5976300000000005</v>
      </c>
      <c r="AB205" s="29">
        <v>4.3435100000000002</v>
      </c>
    </row>
    <row r="206" spans="1:28" s="29" customFormat="1">
      <c r="A206" s="29" t="s">
        <v>394</v>
      </c>
      <c r="B206" s="29" t="s">
        <v>418</v>
      </c>
      <c r="C206" s="139"/>
      <c r="D206" s="52" t="s">
        <v>185</v>
      </c>
      <c r="E206" s="53">
        <v>1.6908700000000001</v>
      </c>
      <c r="F206" s="29">
        <v>0.17754900000000001</v>
      </c>
      <c r="G206" s="29">
        <v>0.41331000000000001</v>
      </c>
      <c r="H206" s="29">
        <v>0.624973</v>
      </c>
      <c r="I206" s="29">
        <v>0.14285400000000001</v>
      </c>
      <c r="J206" s="29">
        <v>5.9417999999999999E-2</v>
      </c>
      <c r="K206" s="29">
        <v>52.584299999999999</v>
      </c>
      <c r="L206" s="29">
        <v>1.4756899999999999</v>
      </c>
      <c r="M206" s="29">
        <v>41.987099999999998</v>
      </c>
      <c r="N206" s="29">
        <v>0.36179099999999997</v>
      </c>
      <c r="O206" s="29">
        <v>0.63520299999999996</v>
      </c>
      <c r="P206" s="29">
        <v>0</v>
      </c>
      <c r="Q206" s="29">
        <v>100.15300000000001</v>
      </c>
      <c r="R206" s="29">
        <v>1.8872599999999999</v>
      </c>
      <c r="S206" s="29">
        <v>13.294</v>
      </c>
      <c r="T206" s="29">
        <v>2.7123300000000001</v>
      </c>
      <c r="U206" s="29">
        <v>3.7533500000000002</v>
      </c>
      <c r="V206" s="29">
        <v>11.293799999999999</v>
      </c>
      <c r="W206" s="29">
        <v>55.862099999999998</v>
      </c>
      <c r="X206" s="29">
        <v>0.42161399999999999</v>
      </c>
      <c r="Y206" s="29">
        <v>0.69133100000000003</v>
      </c>
      <c r="Z206" s="29">
        <v>0.97708300000000003</v>
      </c>
      <c r="AA206" s="29">
        <v>8.0179899999999993</v>
      </c>
      <c r="AB206" s="29">
        <v>3.2810299999999999</v>
      </c>
    </row>
    <row r="207" spans="1:28" s="29" customFormat="1">
      <c r="A207" s="29" t="s">
        <v>395</v>
      </c>
      <c r="B207" s="138" t="s">
        <v>419</v>
      </c>
      <c r="C207" s="139"/>
      <c r="D207" s="52" t="s">
        <v>185</v>
      </c>
      <c r="E207" s="53">
        <v>1.7870900000000001</v>
      </c>
      <c r="F207" s="29">
        <v>0.11151700000000001</v>
      </c>
      <c r="G207" s="29">
        <v>0.41497600000000001</v>
      </c>
      <c r="H207" s="29">
        <v>0.58100399999999996</v>
      </c>
      <c r="I207" s="29">
        <v>0.15556200000000001</v>
      </c>
      <c r="J207" s="29">
        <v>7.6411999999999994E-2</v>
      </c>
      <c r="K207" s="29">
        <v>54.033499999999997</v>
      </c>
      <c r="L207" s="29">
        <v>1.4937800000000001</v>
      </c>
      <c r="M207" s="29">
        <v>41.871899999999997</v>
      </c>
      <c r="N207" s="29">
        <v>0.28859600000000002</v>
      </c>
      <c r="O207" s="29">
        <v>0.41481600000000002</v>
      </c>
      <c r="P207" s="29">
        <v>3.9999999999999998E-6</v>
      </c>
      <c r="Q207" s="29">
        <v>101.229</v>
      </c>
      <c r="R207" s="29">
        <v>1.7991999999999999</v>
      </c>
      <c r="S207" s="29">
        <v>19.851500000000001</v>
      </c>
      <c r="T207" s="29">
        <v>2.6906699999999999</v>
      </c>
      <c r="U207" s="29">
        <v>3.9057900000000001</v>
      </c>
      <c r="V207" s="29">
        <v>10.0685</v>
      </c>
      <c r="W207" s="29">
        <v>42.387999999999998</v>
      </c>
      <c r="X207" s="29">
        <v>0.415688</v>
      </c>
      <c r="Y207" s="29">
        <v>0.68911999999999995</v>
      </c>
      <c r="Z207" s="29">
        <v>0.978877</v>
      </c>
      <c r="AA207" s="29">
        <v>9.3157399999999999</v>
      </c>
      <c r="AB207" s="29">
        <v>4.41134</v>
      </c>
    </row>
    <row r="208" spans="1:28" s="29" customFormat="1">
      <c r="A208" s="29" t="s">
        <v>396</v>
      </c>
      <c r="B208" s="138"/>
      <c r="C208" s="139"/>
      <c r="D208" s="52" t="s">
        <v>185</v>
      </c>
      <c r="E208" s="53">
        <v>1.7926599999999999</v>
      </c>
      <c r="F208" s="29">
        <v>0.165461</v>
      </c>
      <c r="G208" s="29">
        <v>0.40716799999999997</v>
      </c>
      <c r="H208" s="29">
        <v>0.69290499999999999</v>
      </c>
      <c r="I208" s="29">
        <v>0.122609</v>
      </c>
      <c r="J208" s="29">
        <v>7.0373000000000005E-2</v>
      </c>
      <c r="K208" s="29">
        <v>53.988399999999999</v>
      </c>
      <c r="L208" s="29">
        <v>1.49868</v>
      </c>
      <c r="M208" s="29">
        <v>41.164299999999997</v>
      </c>
      <c r="N208" s="29">
        <v>0.39043699999999998</v>
      </c>
      <c r="O208" s="29">
        <v>0.51624099999999995</v>
      </c>
      <c r="P208" s="29">
        <v>3.9999999999999998E-6</v>
      </c>
      <c r="Q208" s="29">
        <v>100.809</v>
      </c>
      <c r="R208" s="29">
        <v>1.82192</v>
      </c>
      <c r="S208" s="29">
        <v>13.3619</v>
      </c>
      <c r="T208" s="29">
        <v>2.7491500000000002</v>
      </c>
      <c r="U208" s="29">
        <v>3.5152199999999998</v>
      </c>
      <c r="V208" s="29">
        <v>12.861000000000001</v>
      </c>
      <c r="W208" s="29">
        <v>44.100900000000003</v>
      </c>
      <c r="X208" s="29">
        <v>0.41609200000000002</v>
      </c>
      <c r="Y208" s="29">
        <v>0.685944</v>
      </c>
      <c r="Z208" s="29">
        <v>0.98842799999999997</v>
      </c>
      <c r="AA208" s="29">
        <v>7.9405200000000002</v>
      </c>
      <c r="AB208" s="29">
        <v>3.7946499999999999</v>
      </c>
    </row>
    <row r="209" spans="1:28" s="29" customFormat="1">
      <c r="A209" s="29" t="s">
        <v>397</v>
      </c>
      <c r="B209" s="29" t="s">
        <v>420</v>
      </c>
      <c r="C209" s="139"/>
      <c r="D209" s="52" t="s">
        <v>185</v>
      </c>
      <c r="E209" s="53">
        <v>1.8777999999999999</v>
      </c>
      <c r="F209" s="29">
        <v>0.16547200000000001</v>
      </c>
      <c r="G209" s="29">
        <v>0.40763199999999999</v>
      </c>
      <c r="H209" s="29">
        <v>0.62035099999999999</v>
      </c>
      <c r="I209" s="29">
        <v>0.14238300000000001</v>
      </c>
      <c r="J209" s="29">
        <v>5.8229999999999997E-2</v>
      </c>
      <c r="K209" s="29">
        <v>53.969299999999997</v>
      </c>
      <c r="L209" s="29">
        <v>1.47933</v>
      </c>
      <c r="M209" s="29">
        <v>41.707799999999999</v>
      </c>
      <c r="N209" s="29">
        <v>0.379245</v>
      </c>
      <c r="O209" s="29">
        <v>0.49979800000000002</v>
      </c>
      <c r="P209" s="29">
        <v>0</v>
      </c>
      <c r="Q209" s="29">
        <v>101.307</v>
      </c>
      <c r="R209" s="29">
        <v>1.7608600000000001</v>
      </c>
      <c r="S209" s="29">
        <v>13.461399999999999</v>
      </c>
      <c r="T209" s="29">
        <v>2.7424499999999998</v>
      </c>
      <c r="U209" s="29">
        <v>3.69706</v>
      </c>
      <c r="V209" s="29">
        <v>11.2864</v>
      </c>
      <c r="W209" s="29">
        <v>54.000300000000003</v>
      </c>
      <c r="X209" s="29">
        <v>0.415906</v>
      </c>
      <c r="Y209" s="29">
        <v>0.69103999999999999</v>
      </c>
      <c r="Z209" s="29">
        <v>0.98120600000000002</v>
      </c>
      <c r="AA209" s="29">
        <v>7.9899399999999998</v>
      </c>
      <c r="AB209" s="29">
        <v>3.8780299999999999</v>
      </c>
    </row>
    <row r="210" spans="1:28" s="29" customFormat="1">
      <c r="A210" s="29" t="s">
        <v>398</v>
      </c>
      <c r="B210" s="29" t="s">
        <v>421</v>
      </c>
      <c r="C210" s="139"/>
      <c r="D210" s="52" t="s">
        <v>185</v>
      </c>
      <c r="E210" s="53">
        <v>1.7498</v>
      </c>
      <c r="F210" s="29">
        <v>0.20149400000000001</v>
      </c>
      <c r="G210" s="29">
        <v>0.40775099999999997</v>
      </c>
      <c r="H210" s="29">
        <v>0.58440800000000004</v>
      </c>
      <c r="I210" s="29">
        <v>0.126336</v>
      </c>
      <c r="J210" s="29">
        <v>7.1567000000000006E-2</v>
      </c>
      <c r="K210" s="29">
        <v>54.316400000000002</v>
      </c>
      <c r="L210" s="29">
        <v>1.4645600000000001</v>
      </c>
      <c r="M210" s="29">
        <v>41.547499999999999</v>
      </c>
      <c r="N210" s="29">
        <v>0.37920399999999999</v>
      </c>
      <c r="O210" s="29">
        <v>0.66239199999999998</v>
      </c>
      <c r="P210" s="29">
        <v>0</v>
      </c>
      <c r="Q210" s="29">
        <v>101.512</v>
      </c>
      <c r="R210" s="29">
        <v>1.83826</v>
      </c>
      <c r="S210" s="29">
        <v>11.3567</v>
      </c>
      <c r="T210" s="29">
        <v>2.7112099999999999</v>
      </c>
      <c r="U210" s="29">
        <v>3.8941400000000002</v>
      </c>
      <c r="V210" s="29">
        <v>12.5318</v>
      </c>
      <c r="W210" s="29">
        <v>43.446800000000003</v>
      </c>
      <c r="X210" s="29">
        <v>0.41450199999999998</v>
      </c>
      <c r="Y210" s="29">
        <v>0.69343699999999997</v>
      </c>
      <c r="Z210" s="29">
        <v>0.98265999999999998</v>
      </c>
      <c r="AA210" s="29">
        <v>7.4189999999999996</v>
      </c>
      <c r="AB210" s="29">
        <v>3.22255</v>
      </c>
    </row>
    <row r="211" spans="1:28" s="29" customFormat="1">
      <c r="A211" s="29" t="s">
        <v>399</v>
      </c>
      <c r="B211" s="29" t="s">
        <v>422</v>
      </c>
      <c r="C211" s="139"/>
      <c r="D211" s="52" t="s">
        <v>185</v>
      </c>
      <c r="E211" s="53">
        <v>1.67103</v>
      </c>
      <c r="F211" s="29">
        <v>0.141955</v>
      </c>
      <c r="G211" s="29">
        <v>1.16499</v>
      </c>
      <c r="H211" s="29">
        <v>1.0712600000000001</v>
      </c>
      <c r="I211" s="29">
        <v>0.133434</v>
      </c>
      <c r="J211" s="29">
        <v>6.0600000000000001E-2</v>
      </c>
      <c r="K211" s="29">
        <v>52.691099999999999</v>
      </c>
      <c r="L211" s="29">
        <v>1.3919699999999999</v>
      </c>
      <c r="M211" s="29">
        <v>40.277000000000001</v>
      </c>
      <c r="N211" s="29">
        <v>2.8774700000000002</v>
      </c>
      <c r="O211" s="29">
        <v>0.46996700000000002</v>
      </c>
      <c r="P211" s="29">
        <v>0</v>
      </c>
      <c r="Q211" s="29">
        <v>101.95099999999999</v>
      </c>
      <c r="R211" s="29">
        <v>1.891</v>
      </c>
      <c r="S211" s="29">
        <v>15.4512</v>
      </c>
      <c r="T211" s="29">
        <v>1.2806999999999999</v>
      </c>
      <c r="U211" s="29">
        <v>2.55491</v>
      </c>
      <c r="V211" s="29">
        <v>11.9999</v>
      </c>
      <c r="W211" s="29">
        <v>52.166400000000003</v>
      </c>
      <c r="X211" s="29">
        <v>0.42133900000000002</v>
      </c>
      <c r="Y211" s="29">
        <v>0.71679899999999996</v>
      </c>
      <c r="Z211" s="29">
        <v>1.0039800000000001</v>
      </c>
      <c r="AA211" s="29">
        <v>2.3980399999999999</v>
      </c>
      <c r="AB211" s="29">
        <v>4.1047599999999997</v>
      </c>
    </row>
    <row r="212" spans="1:28" s="29" customFormat="1">
      <c r="A212" s="29" t="s">
        <v>400</v>
      </c>
      <c r="B212" s="29" t="s">
        <v>423</v>
      </c>
      <c r="C212" s="139"/>
      <c r="D212" s="52" t="s">
        <v>185</v>
      </c>
      <c r="E212" s="53">
        <v>1.73967</v>
      </c>
      <c r="F212" s="29">
        <v>0.15560499999999999</v>
      </c>
      <c r="G212" s="29">
        <v>0.418707</v>
      </c>
      <c r="H212" s="29">
        <v>0.804068</v>
      </c>
      <c r="I212" s="29">
        <v>0.14425499999999999</v>
      </c>
      <c r="J212" s="29">
        <v>6.3071000000000002E-2</v>
      </c>
      <c r="K212" s="29">
        <v>54.4724</v>
      </c>
      <c r="L212" s="29">
        <v>1.4839199999999999</v>
      </c>
      <c r="M212" s="29">
        <v>41.189300000000003</v>
      </c>
      <c r="N212" s="29">
        <v>0.32022</v>
      </c>
      <c r="O212" s="29">
        <v>0.49104100000000001</v>
      </c>
      <c r="P212" s="29">
        <v>3.9999999999999998E-6</v>
      </c>
      <c r="Q212" s="29">
        <v>101.282</v>
      </c>
      <c r="R212" s="29">
        <v>1.8568800000000001</v>
      </c>
      <c r="S212" s="29">
        <v>14.205500000000001</v>
      </c>
      <c r="T212" s="29">
        <v>2.6786400000000001</v>
      </c>
      <c r="U212" s="29">
        <v>3.1229200000000001</v>
      </c>
      <c r="V212" s="29">
        <v>10.958600000000001</v>
      </c>
      <c r="W212" s="29">
        <v>50.753799999999998</v>
      </c>
      <c r="X212" s="29">
        <v>0.41398600000000002</v>
      </c>
      <c r="Y212" s="29">
        <v>0.69078499999999998</v>
      </c>
      <c r="Z212" s="29">
        <v>0.98719000000000001</v>
      </c>
      <c r="AA212" s="29">
        <v>8.6872500000000006</v>
      </c>
      <c r="AB212" s="29">
        <v>3.9860600000000002</v>
      </c>
    </row>
    <row r="213" spans="1:28" s="29" customFormat="1">
      <c r="A213" s="29" t="s">
        <v>424</v>
      </c>
      <c r="B213" s="138" t="s">
        <v>448</v>
      </c>
      <c r="C213" s="139"/>
      <c r="D213" s="52" t="s">
        <v>185</v>
      </c>
      <c r="E213" s="53">
        <v>1.6504000000000001</v>
      </c>
      <c r="F213" s="29">
        <v>0.14855099999999999</v>
      </c>
      <c r="G213" s="29">
        <v>0.43281799999999998</v>
      </c>
      <c r="H213" s="29">
        <v>0.58571099999999998</v>
      </c>
      <c r="I213" s="29">
        <v>9.2068999999999998E-2</v>
      </c>
      <c r="J213" s="29">
        <v>0.144451</v>
      </c>
      <c r="K213" s="29">
        <v>54.266399999999997</v>
      </c>
      <c r="L213" s="29">
        <v>1.5066200000000001</v>
      </c>
      <c r="M213" s="29">
        <v>41.9574</v>
      </c>
      <c r="N213" s="29">
        <v>0.26866099999999998</v>
      </c>
      <c r="O213" s="29">
        <v>0.40963100000000002</v>
      </c>
      <c r="P213" s="29">
        <v>3.9999999999999998E-6</v>
      </c>
      <c r="Q213" s="29">
        <v>101.46299999999999</v>
      </c>
      <c r="R213" s="29">
        <v>2.2794099999999999</v>
      </c>
      <c r="S213" s="29">
        <v>19.143599999999999</v>
      </c>
      <c r="T213" s="29">
        <v>2.2994599999999998</v>
      </c>
      <c r="U213" s="29">
        <v>3.8346900000000002</v>
      </c>
      <c r="V213" s="29">
        <v>17.5444</v>
      </c>
      <c r="W213" s="29">
        <v>21.732399999999998</v>
      </c>
      <c r="X213" s="29">
        <v>0.39383800000000002</v>
      </c>
      <c r="Y213" s="29">
        <v>0.89003600000000005</v>
      </c>
      <c r="Z213" s="29">
        <v>0.99086200000000002</v>
      </c>
      <c r="AA213" s="29">
        <v>10.7399</v>
      </c>
      <c r="AB213" s="29">
        <v>3.34998</v>
      </c>
    </row>
    <row r="214" spans="1:28" s="29" customFormat="1">
      <c r="A214" s="29" t="s">
        <v>425</v>
      </c>
      <c r="B214" s="138"/>
      <c r="C214" s="139"/>
      <c r="D214" s="52" t="s">
        <v>185</v>
      </c>
      <c r="E214" s="53">
        <v>1.5964499999999999</v>
      </c>
      <c r="F214" s="29">
        <v>0.12137000000000001</v>
      </c>
      <c r="G214" s="29">
        <v>0.408912</v>
      </c>
      <c r="H214" s="29">
        <v>0.55249099999999995</v>
      </c>
      <c r="I214" s="29">
        <v>0.14213799999999999</v>
      </c>
      <c r="J214" s="29">
        <v>3.6389999999999999E-3</v>
      </c>
      <c r="K214" s="29">
        <v>54.261099999999999</v>
      </c>
      <c r="L214" s="29">
        <v>1.4601900000000001</v>
      </c>
      <c r="M214" s="29">
        <v>41.4283</v>
      </c>
      <c r="N214" s="29">
        <v>0.231216</v>
      </c>
      <c r="O214" s="29">
        <v>0.39018700000000001</v>
      </c>
      <c r="P214" s="29">
        <v>7.9999999999999996E-6</v>
      </c>
      <c r="Q214" s="29">
        <v>100.596</v>
      </c>
      <c r="R214" s="29">
        <v>2.3364699999999998</v>
      </c>
      <c r="S214" s="29">
        <v>23.917999999999999</v>
      </c>
      <c r="T214" s="29">
        <v>2.4318599999999999</v>
      </c>
      <c r="U214" s="29">
        <v>4.0047600000000001</v>
      </c>
      <c r="V214" s="29">
        <v>11.072900000000001</v>
      </c>
      <c r="W214" s="29">
        <v>877.25099999999998</v>
      </c>
      <c r="X214" s="29">
        <v>0.39395999999999998</v>
      </c>
      <c r="Y214" s="29">
        <v>0.90327199999999996</v>
      </c>
      <c r="Z214" s="29">
        <v>0.99664299999999995</v>
      </c>
      <c r="AA214" s="29">
        <v>12.2721</v>
      </c>
      <c r="AB214" s="29">
        <v>3.4385599999999998</v>
      </c>
    </row>
    <row r="215" spans="1:28" s="29" customFormat="1">
      <c r="A215" s="29" t="s">
        <v>426</v>
      </c>
      <c r="B215" s="75" t="s">
        <v>449</v>
      </c>
      <c r="C215" s="139"/>
      <c r="D215" s="52" t="s">
        <v>185</v>
      </c>
      <c r="E215" s="53">
        <v>1.5927199999999999</v>
      </c>
      <c r="F215" s="29">
        <v>7.7487E-2</v>
      </c>
      <c r="G215" s="29">
        <v>0.40181499999999998</v>
      </c>
      <c r="H215" s="29">
        <v>0.44886199999999998</v>
      </c>
      <c r="I215" s="29">
        <v>0.13256699999999999</v>
      </c>
      <c r="J215" s="29">
        <v>9.8264000000000004E-2</v>
      </c>
      <c r="K215" s="29">
        <v>53.8245</v>
      </c>
      <c r="L215" s="29">
        <v>1.43981</v>
      </c>
      <c r="M215" s="29">
        <v>41.381700000000002</v>
      </c>
      <c r="N215" s="29">
        <v>0.245949</v>
      </c>
      <c r="O215" s="29">
        <v>0.265845</v>
      </c>
      <c r="P215" s="29">
        <v>3.9999999999999998E-6</v>
      </c>
      <c r="Q215" s="29">
        <v>99.909599999999998</v>
      </c>
      <c r="R215" s="29">
        <v>2.3527100000000001</v>
      </c>
      <c r="S215" s="29">
        <v>35.2896</v>
      </c>
      <c r="T215" s="29">
        <v>2.4804900000000001</v>
      </c>
      <c r="U215" s="29">
        <v>4.7409100000000004</v>
      </c>
      <c r="V215" s="29">
        <v>11.794499999999999</v>
      </c>
      <c r="W215" s="29">
        <v>31.5427</v>
      </c>
      <c r="X215" s="29">
        <v>0.395229</v>
      </c>
      <c r="Y215" s="29">
        <v>0.911269</v>
      </c>
      <c r="Z215" s="29">
        <v>0.99749900000000002</v>
      </c>
      <c r="AA215" s="29">
        <v>11.303599999999999</v>
      </c>
      <c r="AB215" s="29">
        <v>4.60426</v>
      </c>
    </row>
    <row r="216" spans="1:28" s="29" customFormat="1">
      <c r="A216" s="29" t="s">
        <v>427</v>
      </c>
      <c r="B216" s="75" t="s">
        <v>450</v>
      </c>
      <c r="C216" s="139"/>
      <c r="D216" s="52" t="s">
        <v>185</v>
      </c>
      <c r="E216" s="53">
        <v>1.73098</v>
      </c>
      <c r="F216" s="29">
        <v>0.13359599999999999</v>
      </c>
      <c r="G216" s="29">
        <v>0.39930199999999999</v>
      </c>
      <c r="H216" s="29">
        <v>0.53139400000000003</v>
      </c>
      <c r="I216" s="29">
        <v>0.13450599999999999</v>
      </c>
      <c r="J216" s="29">
        <v>3.1549000000000001E-2</v>
      </c>
      <c r="K216" s="29">
        <v>54.251199999999997</v>
      </c>
      <c r="L216" s="29">
        <v>1.4775799999999999</v>
      </c>
      <c r="M216" s="29">
        <v>40.729999999999997</v>
      </c>
      <c r="N216" s="29">
        <v>0.25452799999999998</v>
      </c>
      <c r="O216" s="29">
        <v>0.39591199999999999</v>
      </c>
      <c r="P216" s="29">
        <v>3.9999999999999998E-6</v>
      </c>
      <c r="Q216" s="29">
        <v>100.071</v>
      </c>
      <c r="R216" s="29">
        <v>2.1903100000000002</v>
      </c>
      <c r="S216" s="29">
        <v>21.166399999999999</v>
      </c>
      <c r="T216" s="29">
        <v>2.45417</v>
      </c>
      <c r="U216" s="29">
        <v>4.1597900000000001</v>
      </c>
      <c r="V216" s="29">
        <v>11.622400000000001</v>
      </c>
      <c r="W216" s="29">
        <v>101.512</v>
      </c>
      <c r="X216" s="29">
        <v>0.39382099999999998</v>
      </c>
      <c r="Y216" s="29">
        <v>0.89689700000000006</v>
      </c>
      <c r="Z216" s="29">
        <v>1.0054099999999999</v>
      </c>
      <c r="AA216" s="29">
        <v>10.641</v>
      </c>
      <c r="AB216" s="29">
        <v>3.4752000000000001</v>
      </c>
    </row>
    <row r="217" spans="1:28" s="29" customFormat="1">
      <c r="A217" s="29" t="s">
        <v>428</v>
      </c>
      <c r="B217" s="75" t="s">
        <v>451</v>
      </c>
      <c r="C217" s="139"/>
      <c r="D217" s="52" t="s">
        <v>185</v>
      </c>
      <c r="E217" s="53">
        <v>1.6857200000000001</v>
      </c>
      <c r="F217" s="29">
        <v>0.15210699999999999</v>
      </c>
      <c r="G217" s="29">
        <v>0.42799700000000002</v>
      </c>
      <c r="H217" s="29">
        <v>0.75123700000000004</v>
      </c>
      <c r="I217" s="29">
        <v>0.130746</v>
      </c>
      <c r="J217" s="29">
        <v>1.2130999999999999E-2</v>
      </c>
      <c r="K217" s="29">
        <v>53.985999999999997</v>
      </c>
      <c r="L217" s="29">
        <v>1.5241</v>
      </c>
      <c r="M217" s="29">
        <v>41.831800000000001</v>
      </c>
      <c r="N217" s="29">
        <v>0.26621</v>
      </c>
      <c r="O217" s="29">
        <v>0.371645</v>
      </c>
      <c r="P217" s="29">
        <v>0</v>
      </c>
      <c r="Q217" s="29">
        <v>101.14</v>
      </c>
      <c r="R217" s="29">
        <v>2.2724500000000001</v>
      </c>
      <c r="S217" s="29">
        <v>19.348600000000001</v>
      </c>
      <c r="T217" s="29">
        <v>2.3450299999999999</v>
      </c>
      <c r="U217" s="29">
        <v>3.28186</v>
      </c>
      <c r="V217" s="29">
        <v>12.1784</v>
      </c>
      <c r="W217" s="29">
        <v>258.66399999999999</v>
      </c>
      <c r="X217" s="29">
        <v>0.39511200000000002</v>
      </c>
      <c r="Y217" s="29">
        <v>0.88358199999999998</v>
      </c>
      <c r="Z217" s="29">
        <v>0.99341900000000005</v>
      </c>
      <c r="AA217" s="29">
        <v>10.611599999999999</v>
      </c>
      <c r="AB217" s="29">
        <v>3.63253</v>
      </c>
    </row>
    <row r="218" spans="1:28" s="29" customFormat="1">
      <c r="A218" s="29" t="s">
        <v>429</v>
      </c>
      <c r="B218" s="75" t="s">
        <v>452</v>
      </c>
      <c r="C218" s="139"/>
      <c r="D218" s="52" t="s">
        <v>185</v>
      </c>
      <c r="E218" s="53">
        <v>1.70364</v>
      </c>
      <c r="F218" s="29">
        <v>0.121333</v>
      </c>
      <c r="G218" s="29">
        <v>0.49320399999999998</v>
      </c>
      <c r="H218" s="29">
        <v>0.85465999999999998</v>
      </c>
      <c r="I218" s="29">
        <v>0.156254</v>
      </c>
      <c r="J218" s="29">
        <v>-2.4399999999999999E-3</v>
      </c>
      <c r="K218" s="29">
        <v>54.336300000000001</v>
      </c>
      <c r="L218" s="29">
        <v>1.4991099999999999</v>
      </c>
      <c r="M218" s="29">
        <v>41.729799999999997</v>
      </c>
      <c r="N218" s="29">
        <v>0.40429799999999999</v>
      </c>
      <c r="O218" s="29">
        <v>0.449791</v>
      </c>
      <c r="P218" s="29">
        <v>-1.0000000000000001E-5</v>
      </c>
      <c r="Q218" s="29">
        <v>101.746</v>
      </c>
      <c r="R218" s="29">
        <v>2.21794</v>
      </c>
      <c r="S218" s="29">
        <v>22.316400000000002</v>
      </c>
      <c r="T218" s="29">
        <v>2.11504</v>
      </c>
      <c r="U218" s="29">
        <v>2.9973900000000002</v>
      </c>
      <c r="V218" s="29">
        <v>10.289300000000001</v>
      </c>
      <c r="W218" s="29">
        <v>-1274.9000000000001</v>
      </c>
      <c r="X218" s="29">
        <v>0.393511</v>
      </c>
      <c r="Y218" s="29">
        <v>0.89148799999999995</v>
      </c>
      <c r="Z218" s="29">
        <v>0.99428300000000003</v>
      </c>
      <c r="AA218" s="29">
        <v>8.1217600000000001</v>
      </c>
      <c r="AB218" s="29">
        <v>3.1197599999999999</v>
      </c>
    </row>
    <row r="219" spans="1:28" s="29" customFormat="1">
      <c r="A219" s="29" t="s">
        <v>430</v>
      </c>
      <c r="B219" s="75" t="s">
        <v>453</v>
      </c>
      <c r="C219" s="139"/>
      <c r="D219" s="52" t="s">
        <v>185</v>
      </c>
      <c r="E219" s="53">
        <v>1.6821999999999999</v>
      </c>
      <c r="F219" s="29">
        <v>9.2391000000000001E-2</v>
      </c>
      <c r="G219" s="29">
        <v>0.41932199999999997</v>
      </c>
      <c r="H219" s="29">
        <v>0.67771400000000004</v>
      </c>
      <c r="I219" s="29">
        <v>0.128001</v>
      </c>
      <c r="J219" s="29">
        <v>5.7069000000000002E-2</v>
      </c>
      <c r="K219" s="29">
        <v>54.540500000000002</v>
      </c>
      <c r="L219" s="29">
        <v>1.5676099999999999</v>
      </c>
      <c r="M219" s="29">
        <v>41.369700000000002</v>
      </c>
      <c r="N219" s="29">
        <v>0.32106499999999999</v>
      </c>
      <c r="O219" s="29">
        <v>0.346279</v>
      </c>
      <c r="P219" s="29">
        <v>0</v>
      </c>
      <c r="Q219" s="29">
        <v>101.202</v>
      </c>
      <c r="R219" s="29">
        <v>2.2535799999999999</v>
      </c>
      <c r="S219" s="29">
        <v>30.480699999999999</v>
      </c>
      <c r="T219" s="29">
        <v>2.3758499999999998</v>
      </c>
      <c r="U219" s="29">
        <v>3.5106299999999999</v>
      </c>
      <c r="V219" s="29">
        <v>12.291</v>
      </c>
      <c r="W219" s="29">
        <v>56.763300000000001</v>
      </c>
      <c r="X219" s="29">
        <v>0.39312599999999998</v>
      </c>
      <c r="Y219" s="29">
        <v>0.86635600000000001</v>
      </c>
      <c r="Z219" s="29">
        <v>0.998525</v>
      </c>
      <c r="AA219" s="29">
        <v>9.3268400000000007</v>
      </c>
      <c r="AB219" s="29">
        <v>3.8001999999999998</v>
      </c>
    </row>
  </sheetData>
  <mergeCells count="45">
    <mergeCell ref="B203:B204"/>
    <mergeCell ref="B207:B208"/>
    <mergeCell ref="B189:B190"/>
    <mergeCell ref="B107:B110"/>
    <mergeCell ref="B112:B113"/>
    <mergeCell ref="B159:B160"/>
    <mergeCell ref="B167:B168"/>
    <mergeCell ref="B170:B172"/>
    <mergeCell ref="B114:B115"/>
    <mergeCell ref="B116:B117"/>
    <mergeCell ref="B118:B119"/>
    <mergeCell ref="B97:B98"/>
    <mergeCell ref="B99:B100"/>
    <mergeCell ref="B101:B102"/>
    <mergeCell ref="B103:B106"/>
    <mergeCell ref="B183:B184"/>
    <mergeCell ref="C2:C57"/>
    <mergeCell ref="B2:B4"/>
    <mergeCell ref="B5:B6"/>
    <mergeCell ref="B7:B8"/>
    <mergeCell ref="B9:B10"/>
    <mergeCell ref="B20:B21"/>
    <mergeCell ref="B22:B23"/>
    <mergeCell ref="B24:B26"/>
    <mergeCell ref="B27:B29"/>
    <mergeCell ref="B38:B40"/>
    <mergeCell ref="B49:B50"/>
    <mergeCell ref="B51:B52"/>
    <mergeCell ref="B53:B54"/>
    <mergeCell ref="B213:B214"/>
    <mergeCell ref="C147:C219"/>
    <mergeCell ref="C58:C146"/>
    <mergeCell ref="B137:B138"/>
    <mergeCell ref="B139:B140"/>
    <mergeCell ref="B59:B61"/>
    <mergeCell ref="B62:B64"/>
    <mergeCell ref="B65:B66"/>
    <mergeCell ref="B67:B68"/>
    <mergeCell ref="B75:B76"/>
    <mergeCell ref="B78:B79"/>
    <mergeCell ref="B80:B81"/>
    <mergeCell ref="B82:B85"/>
    <mergeCell ref="B86:B87"/>
    <mergeCell ref="B88:B89"/>
    <mergeCell ref="B93:B9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4AE39-64BD-584E-A15C-4338086F1F33}">
  <dimension ref="A1:Q174"/>
  <sheetViews>
    <sheetView workbookViewId="0">
      <selection activeCell="K61" sqref="K61"/>
    </sheetView>
  </sheetViews>
  <sheetFormatPr defaultColWidth="11" defaultRowHeight="15.75"/>
  <cols>
    <col min="1" max="1" width="25.625" bestFit="1" customWidth="1"/>
    <col min="2" max="2" width="9.375" bestFit="1" customWidth="1"/>
    <col min="3" max="3" width="16" bestFit="1" customWidth="1"/>
    <col min="5" max="5" width="4" style="38" customWidth="1"/>
    <col min="6" max="6" width="29.125" bestFit="1" customWidth="1"/>
    <col min="7" max="7" width="9.375" bestFit="1" customWidth="1"/>
    <col min="8" max="8" width="16" bestFit="1" customWidth="1"/>
    <col min="11" max="11" width="16" customWidth="1"/>
    <col min="12" max="12" width="21.5" bestFit="1" customWidth="1"/>
    <col min="13" max="14" width="13.625" bestFit="1" customWidth="1"/>
  </cols>
  <sheetData>
    <row r="1" spans="1:17">
      <c r="A1" s="147" t="s">
        <v>250</v>
      </c>
      <c r="B1" s="147"/>
      <c r="C1" s="147"/>
      <c r="D1" s="147"/>
      <c r="F1" s="147" t="s">
        <v>251</v>
      </c>
      <c r="G1" s="147"/>
      <c r="H1" s="147"/>
      <c r="I1" s="147"/>
      <c r="K1" s="1" t="s">
        <v>318</v>
      </c>
    </row>
    <row r="2" spans="1:17">
      <c r="A2" s="1" t="s">
        <v>249</v>
      </c>
      <c r="B2" s="1" t="s">
        <v>243</v>
      </c>
      <c r="C2" s="1" t="s">
        <v>244</v>
      </c>
      <c r="D2" s="1" t="s">
        <v>245</v>
      </c>
      <c r="F2" s="1" t="s">
        <v>249</v>
      </c>
      <c r="G2" s="1" t="s">
        <v>243</v>
      </c>
      <c r="H2" s="1" t="s">
        <v>244</v>
      </c>
      <c r="I2" s="1" t="s">
        <v>245</v>
      </c>
    </row>
    <row r="3" spans="1:17">
      <c r="A3" s="42" t="s">
        <v>125</v>
      </c>
      <c r="B3" s="54" t="s">
        <v>246</v>
      </c>
      <c r="C3" s="55">
        <v>2.1932316622051502</v>
      </c>
      <c r="D3" s="55">
        <v>0.78425514737713098</v>
      </c>
      <c r="F3" s="42" t="s">
        <v>128</v>
      </c>
      <c r="G3" s="54" t="s">
        <v>246</v>
      </c>
      <c r="H3" s="55">
        <v>1.83997274891936</v>
      </c>
      <c r="I3" s="55">
        <v>0.65221821276314695</v>
      </c>
      <c r="K3" s="1" t="s">
        <v>181</v>
      </c>
      <c r="L3" s="1" t="s">
        <v>255</v>
      </c>
      <c r="M3" s="1" t="s">
        <v>245</v>
      </c>
      <c r="N3" s="1" t="s">
        <v>256</v>
      </c>
      <c r="O3" s="1" t="s">
        <v>245</v>
      </c>
    </row>
    <row r="4" spans="1:17">
      <c r="A4" s="39" t="s">
        <v>126</v>
      </c>
      <c r="B4" s="40" t="s">
        <v>246</v>
      </c>
      <c r="C4" s="41">
        <v>2.0751702532806999</v>
      </c>
      <c r="D4" s="41">
        <v>0.74211693158549497</v>
      </c>
      <c r="F4" s="39" t="s">
        <v>129</v>
      </c>
      <c r="G4" s="40" t="s">
        <v>246</v>
      </c>
      <c r="H4" s="41">
        <v>1.9398659174373301</v>
      </c>
      <c r="I4" s="41">
        <v>0.68680820381802898</v>
      </c>
      <c r="K4" s="10" t="s">
        <v>246</v>
      </c>
      <c r="L4" s="41">
        <f>AVERAGE(C3:C34)</f>
        <v>2.1428731832580064</v>
      </c>
      <c r="M4" s="41">
        <f>AVERAGE(D3:D34)</f>
        <v>0.75988955486628929</v>
      </c>
      <c r="N4" s="41">
        <f>AVERAGE(H3:H26)</f>
        <v>1.8434171044582435</v>
      </c>
      <c r="O4" s="41">
        <f>AVERAGE(I3:I26)</f>
        <v>0.65556331595131323</v>
      </c>
    </row>
    <row r="5" spans="1:17">
      <c r="A5" s="39" t="s">
        <v>127</v>
      </c>
      <c r="B5" s="40" t="s">
        <v>246</v>
      </c>
      <c r="C5" s="41">
        <v>2.0940244370213099</v>
      </c>
      <c r="D5" s="41">
        <v>0.74293572860628698</v>
      </c>
      <c r="F5" s="39" t="s">
        <v>130</v>
      </c>
      <c r="G5" s="40" t="s">
        <v>246</v>
      </c>
      <c r="H5" s="41">
        <v>2.0592359125966802</v>
      </c>
      <c r="I5" s="41">
        <v>0.717751238485551</v>
      </c>
      <c r="K5" s="34" t="s">
        <v>247</v>
      </c>
      <c r="L5" s="36">
        <f>AVERAGE(C35:C74)</f>
        <v>2.0130949494643113</v>
      </c>
      <c r="M5" s="36">
        <f>AVERAGE(D35:D74)</f>
        <v>0.71923872525663701</v>
      </c>
      <c r="N5" s="36">
        <f>AVERAGE(H27:H74)</f>
        <v>1.3411450807787686</v>
      </c>
      <c r="O5" s="36">
        <f>AVERAGE(I27:I74)</f>
        <v>0.51068016868342248</v>
      </c>
    </row>
    <row r="6" spans="1:17">
      <c r="A6" s="39" t="s">
        <v>134</v>
      </c>
      <c r="B6" s="40" t="s">
        <v>246</v>
      </c>
      <c r="C6" s="41">
        <v>1.9463571632738801</v>
      </c>
      <c r="D6" s="41">
        <v>0.69428327595599204</v>
      </c>
      <c r="F6" s="39" t="s">
        <v>131</v>
      </c>
      <c r="G6" s="40" t="s">
        <v>246</v>
      </c>
      <c r="H6" s="41">
        <v>1.81528792070342</v>
      </c>
      <c r="I6" s="41">
        <v>0.64128418256091202</v>
      </c>
      <c r="K6" s="29" t="s">
        <v>248</v>
      </c>
      <c r="L6" s="33">
        <f>AVERAGE(C75:C109)</f>
        <v>2.1315249516572776</v>
      </c>
      <c r="M6" s="33">
        <f>AVERAGE(D75:D109)</f>
        <v>0.75137917449306058</v>
      </c>
      <c r="N6" s="33">
        <f>AVERAGE(H75:H100,H101:H112)</f>
        <v>1.6441977130335999</v>
      </c>
      <c r="O6" s="33">
        <f>AVERAGE(I75:I100,I101:I112)</f>
        <v>0.59037792653161159</v>
      </c>
    </row>
    <row r="7" spans="1:17">
      <c r="A7" s="39" t="s">
        <v>135</v>
      </c>
      <c r="B7" s="40" t="s">
        <v>246</v>
      </c>
      <c r="C7" s="41">
        <v>2.1082594395573699</v>
      </c>
      <c r="D7" s="41">
        <v>0.75506104555307296</v>
      </c>
      <c r="F7" s="39" t="s">
        <v>132</v>
      </c>
      <c r="G7" s="40" t="s">
        <v>246</v>
      </c>
      <c r="H7" s="41">
        <v>1.7912836895044799</v>
      </c>
      <c r="I7" s="41">
        <v>0.64311342166072705</v>
      </c>
    </row>
    <row r="8" spans="1:17">
      <c r="A8" s="39" t="s">
        <v>136</v>
      </c>
      <c r="B8" s="40" t="s">
        <v>246</v>
      </c>
      <c r="C8" s="41">
        <v>2.0377750139321198</v>
      </c>
      <c r="D8" s="41">
        <v>0.72282213889524904</v>
      </c>
      <c r="F8" s="39" t="s">
        <v>133</v>
      </c>
      <c r="G8" s="40" t="s">
        <v>246</v>
      </c>
      <c r="H8" s="41">
        <v>1.83445799425259</v>
      </c>
      <c r="I8" s="41">
        <v>0.65643745974813505</v>
      </c>
      <c r="K8" s="1"/>
      <c r="L8" s="1" t="s">
        <v>261</v>
      </c>
      <c r="M8" s="1" t="s">
        <v>245</v>
      </c>
      <c r="N8" s="1" t="s">
        <v>262</v>
      </c>
      <c r="O8" s="1" t="s">
        <v>245</v>
      </c>
      <c r="P8" s="1" t="s">
        <v>263</v>
      </c>
      <c r="Q8" s="1" t="s">
        <v>245</v>
      </c>
    </row>
    <row r="9" spans="1:17">
      <c r="A9" s="39" t="s">
        <v>137</v>
      </c>
      <c r="B9" s="40" t="s">
        <v>246</v>
      </c>
      <c r="C9" s="41">
        <v>1.8977777799531499</v>
      </c>
      <c r="D9" s="41">
        <v>0.68516750087258405</v>
      </c>
      <c r="F9" s="39" t="s">
        <v>155</v>
      </c>
      <c r="G9" s="40" t="s">
        <v>246</v>
      </c>
      <c r="H9" s="41">
        <v>1.9523417673842201</v>
      </c>
      <c r="I9" s="41">
        <v>0.68667549687787</v>
      </c>
      <c r="K9" s="29" t="s">
        <v>260</v>
      </c>
      <c r="L9" s="33">
        <f>H48</f>
        <v>0.35898201498226101</v>
      </c>
      <c r="M9" s="33">
        <f>I48</f>
        <v>0.160714393784154</v>
      </c>
      <c r="N9" s="33">
        <f>AVERAGE(H43,H46,H48,H54,H57,H64,H67,H68,H71,H74)</f>
        <v>1.199276746349907</v>
      </c>
      <c r="O9" s="33">
        <f>AVERAGE(I43,I46,I48,I54,I57,I64,I67,I68,I71,I74)</f>
        <v>0.46915278066160759</v>
      </c>
      <c r="P9" s="33">
        <f>H46</f>
        <v>1.7921295231518499</v>
      </c>
      <c r="Q9" s="33">
        <f>I46</f>
        <v>0.67925676595741502</v>
      </c>
    </row>
    <row r="10" spans="1:17">
      <c r="A10" s="39" t="s">
        <v>138</v>
      </c>
      <c r="B10" s="40" t="s">
        <v>246</v>
      </c>
      <c r="C10" s="41">
        <v>2.4624969257518901</v>
      </c>
      <c r="D10" s="41">
        <v>0.85283841030805696</v>
      </c>
      <c r="F10" s="39" t="s">
        <v>159</v>
      </c>
      <c r="G10" s="40" t="s">
        <v>246</v>
      </c>
      <c r="H10" s="41">
        <v>1.6986267929811401</v>
      </c>
      <c r="I10" s="41">
        <v>0.62141720600490602</v>
      </c>
    </row>
    <row r="11" spans="1:17">
      <c r="A11" s="39" t="s">
        <v>139</v>
      </c>
      <c r="B11" s="40" t="s">
        <v>246</v>
      </c>
      <c r="C11" s="41">
        <v>2.3934448163115598</v>
      </c>
      <c r="D11" s="41">
        <v>0.84650999113005099</v>
      </c>
      <c r="F11" s="39" t="s">
        <v>160</v>
      </c>
      <c r="G11" s="40" t="s">
        <v>246</v>
      </c>
      <c r="H11" s="41">
        <v>1.9323840698944901</v>
      </c>
      <c r="I11" s="41">
        <v>0.67910009889863399</v>
      </c>
      <c r="L11" s="61"/>
    </row>
    <row r="12" spans="1:17">
      <c r="A12" s="39" t="s">
        <v>140</v>
      </c>
      <c r="B12" s="40" t="s">
        <v>246</v>
      </c>
      <c r="C12" s="41">
        <v>2.4425493562279099</v>
      </c>
      <c r="D12" s="41">
        <v>0.85232767270146803</v>
      </c>
      <c r="F12" s="39" t="s">
        <v>161</v>
      </c>
      <c r="G12" s="40" t="s">
        <v>246</v>
      </c>
      <c r="H12" s="41">
        <v>1.6741032904822799</v>
      </c>
      <c r="I12" s="41">
        <v>0.60756157767604602</v>
      </c>
    </row>
    <row r="13" spans="1:17">
      <c r="A13" s="39" t="s">
        <v>141</v>
      </c>
      <c r="B13" s="40" t="s">
        <v>246</v>
      </c>
      <c r="C13" s="41">
        <v>2.18074052371295</v>
      </c>
      <c r="D13" s="41">
        <v>0.77065804123607196</v>
      </c>
      <c r="F13" s="39" t="s">
        <v>162</v>
      </c>
      <c r="G13" s="40" t="s">
        <v>246</v>
      </c>
      <c r="H13" s="41">
        <v>1.8508592166840201</v>
      </c>
      <c r="I13" s="41">
        <v>0.65404873183729595</v>
      </c>
      <c r="K13" t="s">
        <v>319</v>
      </c>
    </row>
    <row r="14" spans="1:17">
      <c r="A14" s="39" t="s">
        <v>142</v>
      </c>
      <c r="B14" s="40" t="s">
        <v>246</v>
      </c>
      <c r="C14" s="41">
        <v>1.9072772634909301</v>
      </c>
      <c r="D14" s="41">
        <v>0.69288543250009305</v>
      </c>
      <c r="F14" s="39" t="s">
        <v>163</v>
      </c>
      <c r="G14" s="40" t="s">
        <v>246</v>
      </c>
      <c r="H14" s="41">
        <v>1.93224401117314</v>
      </c>
      <c r="I14" s="41">
        <v>0.68485999152171095</v>
      </c>
      <c r="K14" s="1" t="s">
        <v>244</v>
      </c>
      <c r="L14" t="s">
        <v>320</v>
      </c>
    </row>
    <row r="15" spans="1:17">
      <c r="A15" s="39" t="s">
        <v>143</v>
      </c>
      <c r="B15" s="40" t="s">
        <v>246</v>
      </c>
      <c r="C15" s="41">
        <v>2.1709336551232199</v>
      </c>
      <c r="D15" s="41">
        <v>0.76531258117499801</v>
      </c>
      <c r="F15" s="39" t="s">
        <v>168</v>
      </c>
      <c r="G15" s="40" t="s">
        <v>246</v>
      </c>
      <c r="H15" s="41">
        <v>1.94150225373553</v>
      </c>
      <c r="I15" s="41">
        <v>0.68557623762526798</v>
      </c>
      <c r="K15" s="1" t="s">
        <v>245</v>
      </c>
      <c r="L15" t="s">
        <v>321</v>
      </c>
    </row>
    <row r="16" spans="1:17">
      <c r="A16" s="39" t="s">
        <v>144</v>
      </c>
      <c r="B16" s="40" t="s">
        <v>246</v>
      </c>
      <c r="C16" s="41">
        <v>2.3797429883549501</v>
      </c>
      <c r="D16" s="41">
        <v>0.82417852912046397</v>
      </c>
      <c r="F16" s="39" t="s">
        <v>170</v>
      </c>
      <c r="G16" s="40" t="s">
        <v>246</v>
      </c>
      <c r="H16" s="41">
        <v>1.90956076821247</v>
      </c>
      <c r="I16" s="41">
        <v>0.67430203239188502</v>
      </c>
    </row>
    <row r="17" spans="1:12">
      <c r="A17" s="39" t="s">
        <v>145</v>
      </c>
      <c r="B17" s="40" t="s">
        <v>246</v>
      </c>
      <c r="C17" s="41">
        <v>1.93207596482479</v>
      </c>
      <c r="D17" s="41">
        <v>0.69282293496385505</v>
      </c>
      <c r="F17" s="39" t="s">
        <v>171</v>
      </c>
      <c r="G17" s="40" t="s">
        <v>246</v>
      </c>
      <c r="H17" s="41">
        <v>1.69150635606148</v>
      </c>
      <c r="I17" s="41">
        <v>0.60408271107424005</v>
      </c>
    </row>
    <row r="18" spans="1:12">
      <c r="A18" s="39" t="s">
        <v>146</v>
      </c>
      <c r="B18" s="40" t="s">
        <v>246</v>
      </c>
      <c r="C18" s="41">
        <v>2.13402146482475</v>
      </c>
      <c r="D18" s="41">
        <v>0.75550739930565003</v>
      </c>
      <c r="F18" s="39" t="s">
        <v>172</v>
      </c>
      <c r="G18" s="40" t="s">
        <v>246</v>
      </c>
      <c r="H18" s="41">
        <v>2.14626611370036</v>
      </c>
      <c r="I18" s="41">
        <v>0.74383977516798705</v>
      </c>
    </row>
    <row r="19" spans="1:12">
      <c r="A19" s="39" t="s">
        <v>147</v>
      </c>
      <c r="B19" s="40" t="s">
        <v>246</v>
      </c>
      <c r="C19" s="41">
        <v>2.2630193154598301</v>
      </c>
      <c r="D19" s="41">
        <v>0.79089679080726905</v>
      </c>
      <c r="F19" s="39" t="s">
        <v>173</v>
      </c>
      <c r="G19" s="40" t="s">
        <v>246</v>
      </c>
      <c r="H19" s="41">
        <v>2.1892444899977099</v>
      </c>
      <c r="I19" s="41">
        <v>0.74593218334564604</v>
      </c>
    </row>
    <row r="20" spans="1:12">
      <c r="A20" s="39" t="s">
        <v>148</v>
      </c>
      <c r="B20" s="40" t="s">
        <v>246</v>
      </c>
      <c r="C20" s="41">
        <v>2.1073039810587599</v>
      </c>
      <c r="D20" s="41">
        <v>0.74433532786137702</v>
      </c>
      <c r="F20" s="39" t="s">
        <v>174</v>
      </c>
      <c r="G20" s="40" t="s">
        <v>246</v>
      </c>
      <c r="H20" s="41">
        <v>1.5354941506228099</v>
      </c>
      <c r="I20" s="41">
        <v>0.56201473768896704</v>
      </c>
    </row>
    <row r="21" spans="1:12">
      <c r="A21" s="39" t="s">
        <v>149</v>
      </c>
      <c r="B21" s="40" t="s">
        <v>246</v>
      </c>
      <c r="C21" s="41">
        <v>2.1337461439519201</v>
      </c>
      <c r="D21" s="41">
        <v>0.75457774939573197</v>
      </c>
      <c r="F21" s="39" t="s">
        <v>175</v>
      </c>
      <c r="G21" s="40" t="s">
        <v>246</v>
      </c>
      <c r="H21" s="41">
        <v>1.93526032382932</v>
      </c>
      <c r="I21" s="41">
        <v>0.68554712303744703</v>
      </c>
    </row>
    <row r="22" spans="1:12">
      <c r="A22" s="39" t="s">
        <v>150</v>
      </c>
      <c r="B22" s="40" t="s">
        <v>246</v>
      </c>
      <c r="C22" s="41">
        <v>1.9684713428071701</v>
      </c>
      <c r="D22" s="41">
        <v>0.711730744079624</v>
      </c>
      <c r="F22" s="39" t="s">
        <v>176</v>
      </c>
      <c r="G22" s="40" t="s">
        <v>246</v>
      </c>
      <c r="H22" s="41">
        <v>1.6546925964278001</v>
      </c>
      <c r="I22" s="41">
        <v>0.60000830444975894</v>
      </c>
    </row>
    <row r="23" spans="1:12">
      <c r="A23" s="39" t="s">
        <v>151</v>
      </c>
      <c r="B23" s="40" t="s">
        <v>246</v>
      </c>
      <c r="C23" s="41">
        <v>2.1079253589265301</v>
      </c>
      <c r="D23" s="41">
        <v>0.75224022396810297</v>
      </c>
      <c r="F23" s="39" t="s">
        <v>177</v>
      </c>
      <c r="G23" s="40" t="s">
        <v>246</v>
      </c>
      <c r="H23" s="41">
        <v>1.7800364390969601</v>
      </c>
      <c r="I23" s="41">
        <v>0.643712325502105</v>
      </c>
      <c r="L23" s="67"/>
    </row>
    <row r="24" spans="1:12">
      <c r="A24" s="39" t="s">
        <v>152</v>
      </c>
      <c r="B24" s="40" t="s">
        <v>246</v>
      </c>
      <c r="C24" s="41">
        <v>2.2370731909257899</v>
      </c>
      <c r="D24" s="41">
        <v>0.78261047930960503</v>
      </c>
      <c r="F24" s="39" t="s">
        <v>178</v>
      </c>
      <c r="G24" s="40" t="s">
        <v>246</v>
      </c>
      <c r="H24" s="41">
        <v>1.6662088766452301</v>
      </c>
      <c r="I24" s="41">
        <v>0.60481141031724694</v>
      </c>
    </row>
    <row r="25" spans="1:12">
      <c r="A25" s="39" t="s">
        <v>153</v>
      </c>
      <c r="B25" s="40" t="s">
        <v>246</v>
      </c>
      <c r="C25" s="41">
        <v>2.1626356704908001</v>
      </c>
      <c r="D25" s="41">
        <v>0.76331915607495004</v>
      </c>
      <c r="F25" s="39" t="s">
        <v>179</v>
      </c>
      <c r="G25" s="40" t="s">
        <v>246</v>
      </c>
      <c r="H25" s="41">
        <v>1.7878845070584799</v>
      </c>
      <c r="I25" s="41">
        <v>0.64163197342039002</v>
      </c>
      <c r="L25" s="67"/>
    </row>
    <row r="26" spans="1:12">
      <c r="A26" s="39" t="s">
        <v>154</v>
      </c>
      <c r="B26" s="40" t="s">
        <v>246</v>
      </c>
      <c r="C26" s="41">
        <v>1.9139555903259999</v>
      </c>
      <c r="D26" s="41">
        <v>0.69015644272118304</v>
      </c>
      <c r="F26" s="39" t="s">
        <v>180</v>
      </c>
      <c r="G26" s="40" t="s">
        <v>246</v>
      </c>
      <c r="H26" s="41">
        <v>1.6836902995965499</v>
      </c>
      <c r="I26" s="41">
        <v>0.61078494695761298</v>
      </c>
    </row>
    <row r="27" spans="1:12">
      <c r="A27" s="39" t="s">
        <v>156</v>
      </c>
      <c r="B27" s="40" t="s">
        <v>246</v>
      </c>
      <c r="C27" s="41">
        <v>2.4114488082535699</v>
      </c>
      <c r="D27" s="41">
        <v>0.844597143240299</v>
      </c>
      <c r="F27" s="46" t="s">
        <v>70</v>
      </c>
      <c r="G27" s="56" t="s">
        <v>247</v>
      </c>
      <c r="H27" s="57">
        <v>1.6252396930502799</v>
      </c>
      <c r="I27" s="57">
        <v>0.59029307816233301</v>
      </c>
    </row>
    <row r="28" spans="1:12">
      <c r="A28" s="39" t="s">
        <v>157</v>
      </c>
      <c r="B28" s="40" t="s">
        <v>246</v>
      </c>
      <c r="C28" s="41">
        <v>2.3331098112978199</v>
      </c>
      <c r="D28" s="41">
        <v>0.81007089283788403</v>
      </c>
      <c r="F28" s="34" t="s">
        <v>71</v>
      </c>
      <c r="G28" s="35" t="s">
        <v>247</v>
      </c>
      <c r="H28" s="36">
        <v>1.81352462812491</v>
      </c>
      <c r="I28" s="36">
        <v>0.64694769916150396</v>
      </c>
      <c r="L28" s="61"/>
    </row>
    <row r="29" spans="1:12">
      <c r="A29" s="39" t="s">
        <v>158</v>
      </c>
      <c r="B29" s="40" t="s">
        <v>246</v>
      </c>
      <c r="C29" s="41">
        <v>2.3720424977913002</v>
      </c>
      <c r="D29" s="41">
        <v>0.83693832273881796</v>
      </c>
      <c r="F29" s="34" t="s">
        <v>72</v>
      </c>
      <c r="G29" s="35" t="s">
        <v>247</v>
      </c>
      <c r="H29" s="36">
        <v>1.3992557478923799</v>
      </c>
      <c r="I29" s="36">
        <v>0.53985010715055104</v>
      </c>
      <c r="L29" s="61"/>
    </row>
    <row r="30" spans="1:12">
      <c r="A30" s="39" t="s">
        <v>164</v>
      </c>
      <c r="B30" s="40" t="s">
        <v>246</v>
      </c>
      <c r="C30" s="41">
        <v>2.0587838297463898</v>
      </c>
      <c r="D30" s="41">
        <v>0.73852159767415804</v>
      </c>
      <c r="F30" s="34" t="s">
        <v>73</v>
      </c>
      <c r="G30" s="35" t="s">
        <v>247</v>
      </c>
      <c r="H30" s="36">
        <v>1.6154984261810199</v>
      </c>
      <c r="I30" s="36">
        <v>0.59983951306945804</v>
      </c>
    </row>
    <row r="31" spans="1:12">
      <c r="A31" s="39" t="s">
        <v>165</v>
      </c>
      <c r="B31" s="40" t="s">
        <v>246</v>
      </c>
      <c r="C31" s="41">
        <v>2.01236039926876</v>
      </c>
      <c r="D31" s="41">
        <v>0.71963315601425104</v>
      </c>
      <c r="F31" s="34" t="s">
        <v>74</v>
      </c>
      <c r="G31" s="35" t="s">
        <v>247</v>
      </c>
      <c r="H31" s="36">
        <v>1.4762275137159599</v>
      </c>
      <c r="I31" s="36">
        <v>0.55509748173247198</v>
      </c>
    </row>
    <row r="32" spans="1:12">
      <c r="A32" s="39" t="s">
        <v>166</v>
      </c>
      <c r="B32" s="40" t="s">
        <v>246</v>
      </c>
      <c r="C32" s="41">
        <v>1.9522850751102501</v>
      </c>
      <c r="D32" s="41">
        <v>0.69997572543814102</v>
      </c>
      <c r="F32" s="34" t="s">
        <v>75</v>
      </c>
      <c r="G32" s="35" t="s">
        <v>247</v>
      </c>
      <c r="H32" s="36">
        <v>1.5998407074621299</v>
      </c>
      <c r="I32" s="36">
        <v>0.59115076352037998</v>
      </c>
    </row>
    <row r="33" spans="1:12">
      <c r="A33" s="39" t="s">
        <v>167</v>
      </c>
      <c r="B33" s="40" t="s">
        <v>246</v>
      </c>
      <c r="C33" s="41">
        <v>2.0681652909822299</v>
      </c>
      <c r="D33" s="41">
        <v>0.73589734006107399</v>
      </c>
      <c r="F33" s="34" t="s">
        <v>76</v>
      </c>
      <c r="G33" s="35" t="s">
        <v>247</v>
      </c>
      <c r="H33" s="36">
        <v>0.408043655544089</v>
      </c>
      <c r="I33" s="36">
        <v>0.180479932954758</v>
      </c>
    </row>
    <row r="34" spans="1:12">
      <c r="A34" s="39" t="s">
        <v>169</v>
      </c>
      <c r="B34" s="40" t="s">
        <v>246</v>
      </c>
      <c r="C34" s="41">
        <v>2.1137368500124598</v>
      </c>
      <c r="D34" s="41">
        <v>0.76128190221227099</v>
      </c>
      <c r="F34" s="34" t="s">
        <v>77</v>
      </c>
      <c r="G34" s="35" t="s">
        <v>247</v>
      </c>
      <c r="H34" s="36">
        <v>1.4388014865910601</v>
      </c>
      <c r="I34" s="36">
        <v>0.59298871840714695</v>
      </c>
    </row>
    <row r="35" spans="1:12">
      <c r="A35" s="46" t="s">
        <v>69</v>
      </c>
      <c r="B35" s="56" t="s">
        <v>247</v>
      </c>
      <c r="C35" s="57">
        <v>2.0993447337987301</v>
      </c>
      <c r="D35" s="57">
        <v>0.75406558999571005</v>
      </c>
      <c r="F35" s="34" t="s">
        <v>78</v>
      </c>
      <c r="G35" s="35" t="s">
        <v>247</v>
      </c>
      <c r="H35" s="36">
        <v>1.86529717143741</v>
      </c>
      <c r="I35" s="36">
        <v>0.67153440565552602</v>
      </c>
    </row>
    <row r="36" spans="1:12">
      <c r="A36" s="34" t="s">
        <v>84</v>
      </c>
      <c r="B36" s="35" t="s">
        <v>247</v>
      </c>
      <c r="C36" s="36">
        <v>1.7157722432884499</v>
      </c>
      <c r="D36" s="36">
        <v>0.65411009647582397</v>
      </c>
      <c r="F36" s="34" t="s">
        <v>79</v>
      </c>
      <c r="G36" s="35" t="s">
        <v>247</v>
      </c>
      <c r="H36" s="36">
        <v>1.6493782375581101</v>
      </c>
      <c r="I36" s="36">
        <v>0.59630982398454202</v>
      </c>
    </row>
    <row r="37" spans="1:12">
      <c r="A37" s="34" t="s">
        <v>85</v>
      </c>
      <c r="B37" s="35" t="s">
        <v>247</v>
      </c>
      <c r="C37" s="36">
        <v>1.3</v>
      </c>
      <c r="D37" s="36">
        <v>0.52239136903000705</v>
      </c>
      <c r="F37" s="34" t="s">
        <v>80</v>
      </c>
      <c r="G37" s="35" t="s">
        <v>247</v>
      </c>
      <c r="H37" s="36">
        <v>1.15304831934261</v>
      </c>
      <c r="I37" s="36">
        <v>0.452121891694447</v>
      </c>
    </row>
    <row r="38" spans="1:12">
      <c r="A38" s="37" t="s">
        <v>86</v>
      </c>
      <c r="B38" s="35" t="s">
        <v>247</v>
      </c>
      <c r="C38" s="36">
        <v>2.0688323218389102</v>
      </c>
      <c r="D38" s="36">
        <v>0.75100301463068397</v>
      </c>
      <c r="F38" s="34" t="s">
        <v>81</v>
      </c>
      <c r="G38" s="35" t="s">
        <v>247</v>
      </c>
      <c r="H38" s="36">
        <v>0.94361538165492398</v>
      </c>
      <c r="I38" s="36">
        <v>0.37627726779047199</v>
      </c>
      <c r="L38" s="61"/>
    </row>
    <row r="39" spans="1:12">
      <c r="A39" s="34" t="s">
        <v>87</v>
      </c>
      <c r="B39" s="35" t="s">
        <v>247</v>
      </c>
      <c r="C39" s="36">
        <v>1.78231299283711</v>
      </c>
      <c r="D39" s="36">
        <v>0.66990595554223298</v>
      </c>
      <c r="F39" s="34" t="s">
        <v>82</v>
      </c>
      <c r="G39" s="35" t="s">
        <v>247</v>
      </c>
      <c r="H39" s="36">
        <v>1.21950849474376</v>
      </c>
      <c r="I39" s="36">
        <v>0.49143928078462301</v>
      </c>
      <c r="L39" s="61"/>
    </row>
    <row r="40" spans="1:12">
      <c r="A40" s="34" t="s">
        <v>88</v>
      </c>
      <c r="B40" s="35" t="s">
        <v>247</v>
      </c>
      <c r="C40" s="36">
        <v>2.3857077204336301</v>
      </c>
      <c r="D40" s="36">
        <v>0.82472317400862805</v>
      </c>
      <c r="F40" s="34" t="s">
        <v>83</v>
      </c>
      <c r="G40" s="35" t="s">
        <v>247</v>
      </c>
      <c r="H40" s="36">
        <v>0.72378943424496001</v>
      </c>
      <c r="I40" s="36">
        <v>0.31141100408945099</v>
      </c>
    </row>
    <row r="41" spans="1:12">
      <c r="A41" s="34" t="s">
        <v>91</v>
      </c>
      <c r="B41" s="35" t="s">
        <v>247</v>
      </c>
      <c r="C41" s="36">
        <v>1.8666815967154</v>
      </c>
      <c r="D41" s="36">
        <v>0.67633648498542398</v>
      </c>
      <c r="F41" s="34" t="s">
        <v>89</v>
      </c>
      <c r="G41" s="35" t="s">
        <v>247</v>
      </c>
      <c r="H41" s="36">
        <v>1.6268301396253699</v>
      </c>
      <c r="I41" s="36">
        <v>0.59734090503808901</v>
      </c>
    </row>
    <row r="42" spans="1:12">
      <c r="A42" s="34" t="s">
        <v>92</v>
      </c>
      <c r="B42" s="35" t="s">
        <v>247</v>
      </c>
      <c r="C42" s="36">
        <v>1.97628601301278</v>
      </c>
      <c r="D42" s="36">
        <v>0.71576678891620404</v>
      </c>
      <c r="F42" s="34" t="s">
        <v>90</v>
      </c>
      <c r="G42" s="35" t="s">
        <v>247</v>
      </c>
      <c r="H42" s="36">
        <v>1.33751341707786</v>
      </c>
      <c r="I42" s="36">
        <v>0.50389619258912799</v>
      </c>
    </row>
    <row r="43" spans="1:12">
      <c r="A43" s="34" t="s">
        <v>373</v>
      </c>
      <c r="B43" s="35" t="s">
        <v>247</v>
      </c>
      <c r="C43" s="36">
        <v>1.8005643095882</v>
      </c>
      <c r="D43" s="36">
        <v>0.65354041166994803</v>
      </c>
      <c r="F43" s="34" t="s">
        <v>93</v>
      </c>
      <c r="G43" s="35" t="s">
        <v>247</v>
      </c>
      <c r="H43" s="36">
        <v>1.1446986889002699</v>
      </c>
      <c r="I43" s="36">
        <v>0.48486738876998697</v>
      </c>
    </row>
    <row r="44" spans="1:12">
      <c r="A44" s="34" t="s">
        <v>374</v>
      </c>
      <c r="B44" s="35" t="s">
        <v>247</v>
      </c>
      <c r="C44" s="36">
        <v>1.8767236760558901</v>
      </c>
      <c r="D44" s="36">
        <v>0.63698875170142299</v>
      </c>
      <c r="F44" s="34" t="s">
        <v>94</v>
      </c>
      <c r="G44" s="35" t="s">
        <v>247</v>
      </c>
      <c r="H44" s="36">
        <v>1.9310219640258799</v>
      </c>
      <c r="I44" s="36">
        <v>0.70170832108195402</v>
      </c>
    </row>
    <row r="45" spans="1:12">
      <c r="A45" s="34" t="s">
        <v>375</v>
      </c>
      <c r="B45" s="35" t="s">
        <v>247</v>
      </c>
      <c r="C45" s="36">
        <v>2.19630330105575</v>
      </c>
      <c r="D45" s="36">
        <v>0.76282452686395796</v>
      </c>
      <c r="F45" s="34" t="s">
        <v>95</v>
      </c>
      <c r="G45" s="35" t="s">
        <v>247</v>
      </c>
      <c r="H45" s="36">
        <v>1.7032155268807401</v>
      </c>
      <c r="I45" s="36">
        <v>0.62706717387784805</v>
      </c>
    </row>
    <row r="46" spans="1:12">
      <c r="A46" s="34" t="s">
        <v>376</v>
      </c>
      <c r="B46" s="35" t="s">
        <v>247</v>
      </c>
      <c r="C46" s="36">
        <v>2.2187702198922099</v>
      </c>
      <c r="D46" s="36">
        <v>0.77420713059634605</v>
      </c>
      <c r="F46" s="34" t="s">
        <v>96</v>
      </c>
      <c r="G46" s="35" t="s">
        <v>247</v>
      </c>
      <c r="H46" s="36">
        <v>1.7921295231518499</v>
      </c>
      <c r="I46" s="36">
        <v>0.67925676595741502</v>
      </c>
    </row>
    <row r="47" spans="1:12">
      <c r="A47" s="34" t="s">
        <v>377</v>
      </c>
      <c r="B47" s="35" t="s">
        <v>247</v>
      </c>
      <c r="C47" s="36">
        <v>2.0202806123288899</v>
      </c>
      <c r="D47" s="36">
        <v>0.72259225913219904</v>
      </c>
      <c r="F47" s="34" t="s">
        <v>97</v>
      </c>
      <c r="G47" s="35" t="s">
        <v>247</v>
      </c>
      <c r="H47" s="36">
        <v>1.4745354679578799</v>
      </c>
      <c r="I47" s="36">
        <v>0.574737025327551</v>
      </c>
    </row>
    <row r="48" spans="1:12">
      <c r="A48" s="34" t="s">
        <v>378</v>
      </c>
      <c r="B48" s="35" t="s">
        <v>247</v>
      </c>
      <c r="C48" s="36">
        <v>2.1471272154524499</v>
      </c>
      <c r="D48" s="36">
        <v>0.75723202047343996</v>
      </c>
      <c r="F48" s="34" t="s">
        <v>98</v>
      </c>
      <c r="G48" s="35" t="s">
        <v>247</v>
      </c>
      <c r="H48" s="36">
        <v>0.35898201498226101</v>
      </c>
      <c r="I48" s="36">
        <v>0.160714393784154</v>
      </c>
    </row>
    <row r="49" spans="1:9">
      <c r="A49" s="34" t="s">
        <v>379</v>
      </c>
      <c r="B49" s="35" t="s">
        <v>247</v>
      </c>
      <c r="C49" s="36">
        <v>2.3549894648495302</v>
      </c>
      <c r="D49" s="36">
        <v>0.82569378530903603</v>
      </c>
      <c r="F49" s="34" t="s">
        <v>99</v>
      </c>
      <c r="G49" s="35" t="s">
        <v>247</v>
      </c>
      <c r="H49" s="36">
        <v>1.34012343714124</v>
      </c>
      <c r="I49" s="36">
        <v>0.533885066706557</v>
      </c>
    </row>
    <row r="50" spans="1:9">
      <c r="A50" s="34" t="s">
        <v>380</v>
      </c>
      <c r="B50" s="35" t="s">
        <v>247</v>
      </c>
      <c r="C50" s="36">
        <v>2.4618353397146699</v>
      </c>
      <c r="D50" s="36">
        <v>0.83459332136339903</v>
      </c>
      <c r="F50" s="34" t="s">
        <v>100</v>
      </c>
      <c r="G50" s="35" t="s">
        <v>247</v>
      </c>
      <c r="H50" s="36">
        <v>1.4214599616286301</v>
      </c>
      <c r="I50" s="36">
        <v>0.55702843859761897</v>
      </c>
    </row>
    <row r="51" spans="1:9">
      <c r="A51" s="34" t="s">
        <v>381</v>
      </c>
      <c r="B51" s="35" t="s">
        <v>247</v>
      </c>
      <c r="C51" s="36">
        <v>2.1635779209208699</v>
      </c>
      <c r="D51" s="36">
        <v>0.77380842091229796</v>
      </c>
      <c r="F51" s="34" t="s">
        <v>101</v>
      </c>
      <c r="G51" s="35" t="s">
        <v>247</v>
      </c>
      <c r="H51" s="36">
        <v>0.84490801930941095</v>
      </c>
      <c r="I51" s="36">
        <v>0.35323042939121602</v>
      </c>
    </row>
    <row r="52" spans="1:9">
      <c r="A52" s="34" t="s">
        <v>382</v>
      </c>
      <c r="B52" s="35" t="s">
        <v>247</v>
      </c>
      <c r="C52" s="36">
        <v>1.93546771134873</v>
      </c>
      <c r="D52" s="36">
        <v>0.70604572387776199</v>
      </c>
      <c r="F52" s="34" t="s">
        <v>102</v>
      </c>
      <c r="G52" s="35" t="s">
        <v>247</v>
      </c>
      <c r="H52" s="36">
        <v>1.55125683305704</v>
      </c>
      <c r="I52" s="36">
        <v>0.55631413003199504</v>
      </c>
    </row>
    <row r="53" spans="1:9">
      <c r="A53" s="34" t="s">
        <v>383</v>
      </c>
      <c r="B53" s="35" t="s">
        <v>247</v>
      </c>
      <c r="C53" s="36">
        <v>2.1110129412463401</v>
      </c>
      <c r="D53" s="36">
        <v>0.75890293443345802</v>
      </c>
      <c r="F53" s="34" t="s">
        <v>103</v>
      </c>
      <c r="G53" s="35" t="s">
        <v>247</v>
      </c>
      <c r="H53" s="36">
        <v>1.55541319513705</v>
      </c>
      <c r="I53" s="36">
        <v>0.580284707794685</v>
      </c>
    </row>
    <row r="54" spans="1:9">
      <c r="A54" s="34" t="s">
        <v>384</v>
      </c>
      <c r="B54" s="35" t="s">
        <v>247</v>
      </c>
      <c r="C54" s="36">
        <v>1.94395332767254</v>
      </c>
      <c r="D54" s="36">
        <v>0.69265126836959201</v>
      </c>
      <c r="F54" s="34" t="s">
        <v>104</v>
      </c>
      <c r="G54" s="35" t="s">
        <v>247</v>
      </c>
      <c r="H54" s="36">
        <v>0.91847008822215004</v>
      </c>
      <c r="I54" s="36">
        <v>0.384469839718176</v>
      </c>
    </row>
    <row r="55" spans="1:9">
      <c r="A55" s="34" t="s">
        <v>385</v>
      </c>
      <c r="B55" s="35" t="s">
        <v>247</v>
      </c>
      <c r="C55" s="36">
        <v>2.3514800106559299</v>
      </c>
      <c r="D55" s="36">
        <v>0.80498278723303796</v>
      </c>
      <c r="F55" s="34" t="s">
        <v>105</v>
      </c>
      <c r="G55" s="35" t="s">
        <v>247</v>
      </c>
      <c r="H55" s="36">
        <v>1.5746131079130801</v>
      </c>
      <c r="I55" s="36">
        <v>0.58740995106960703</v>
      </c>
    </row>
    <row r="56" spans="1:9">
      <c r="A56" s="34" t="s">
        <v>386</v>
      </c>
      <c r="B56" s="35" t="s">
        <v>247</v>
      </c>
      <c r="C56" s="36">
        <v>1.4869772463164099</v>
      </c>
      <c r="D56" s="36">
        <v>0.56518610902462396</v>
      </c>
      <c r="F56" s="34" t="s">
        <v>106</v>
      </c>
      <c r="G56" s="35" t="s">
        <v>247</v>
      </c>
      <c r="H56" s="36">
        <v>1.5537914385693901</v>
      </c>
      <c r="I56" s="36">
        <v>0.55958941396800499</v>
      </c>
    </row>
    <row r="57" spans="1:9">
      <c r="A57" s="34" t="s">
        <v>387</v>
      </c>
      <c r="B57" s="35" t="s">
        <v>247</v>
      </c>
      <c r="C57" s="36">
        <v>2.2001836171533702</v>
      </c>
      <c r="D57" s="36">
        <v>0.78981258783289998</v>
      </c>
      <c r="F57" s="34" t="s">
        <v>107</v>
      </c>
      <c r="G57" s="35" t="s">
        <v>247</v>
      </c>
      <c r="H57" s="36">
        <v>1.4306090603089401</v>
      </c>
      <c r="I57" s="36">
        <v>0.57408373519243105</v>
      </c>
    </row>
    <row r="58" spans="1:9">
      <c r="A58" s="34" t="s">
        <v>431</v>
      </c>
      <c r="B58" s="35" t="s">
        <v>247</v>
      </c>
      <c r="C58" s="36">
        <v>2.06228024779409</v>
      </c>
      <c r="D58" s="36">
        <v>0.762933176226403</v>
      </c>
      <c r="F58" s="34" t="s">
        <v>108</v>
      </c>
      <c r="G58" s="35" t="s">
        <v>247</v>
      </c>
      <c r="H58" s="36">
        <v>1.4695242598803699</v>
      </c>
      <c r="I58" s="36">
        <v>0.58657021184594005</v>
      </c>
    </row>
    <row r="59" spans="1:9">
      <c r="A59" s="34" t="s">
        <v>432</v>
      </c>
      <c r="B59" s="35" t="s">
        <v>247</v>
      </c>
      <c r="C59" s="36">
        <v>2.6512285155536399</v>
      </c>
      <c r="D59" s="36">
        <v>0.902047538844574</v>
      </c>
      <c r="F59" s="34" t="s">
        <v>109</v>
      </c>
      <c r="G59" s="35" t="s">
        <v>247</v>
      </c>
      <c r="H59" s="36">
        <v>1.4611414687601101</v>
      </c>
      <c r="I59" s="36">
        <v>0.57947473137233696</v>
      </c>
    </row>
    <row r="60" spans="1:9">
      <c r="A60" s="34" t="s">
        <v>433</v>
      </c>
      <c r="B60" s="35" t="s">
        <v>247</v>
      </c>
      <c r="C60" s="36">
        <v>1.8463616740301101</v>
      </c>
      <c r="D60" s="36">
        <v>0.67300843777236896</v>
      </c>
      <c r="F60" s="34" t="s">
        <v>110</v>
      </c>
      <c r="G60" s="35" t="s">
        <v>247</v>
      </c>
      <c r="H60" s="36">
        <v>1.5459214165822801</v>
      </c>
      <c r="I60" s="36">
        <v>0.56559820329846999</v>
      </c>
    </row>
    <row r="61" spans="1:9">
      <c r="A61" s="34" t="s">
        <v>434</v>
      </c>
      <c r="B61" s="35" t="s">
        <v>247</v>
      </c>
      <c r="C61" s="36">
        <v>2.6058640556770398</v>
      </c>
      <c r="D61" s="36">
        <v>0.87569602132011104</v>
      </c>
      <c r="F61" s="34" t="s">
        <v>111</v>
      </c>
      <c r="G61" s="35" t="s">
        <v>247</v>
      </c>
      <c r="H61" s="36">
        <v>1.4915415275880699</v>
      </c>
      <c r="I61" s="36">
        <v>0.54892495965591104</v>
      </c>
    </row>
    <row r="62" spans="1:9">
      <c r="A62" s="34" t="s">
        <v>435</v>
      </c>
      <c r="B62" s="35" t="s">
        <v>247</v>
      </c>
      <c r="C62" s="36">
        <v>2.1752689599878501</v>
      </c>
      <c r="D62" s="36">
        <v>0.75616365405874897</v>
      </c>
      <c r="F62" s="34" t="s">
        <v>112</v>
      </c>
      <c r="G62" s="35" t="s">
        <v>247</v>
      </c>
      <c r="H62" s="36">
        <v>0.91753566298246503</v>
      </c>
      <c r="I62" s="36">
        <v>0.38766327897591601</v>
      </c>
    </row>
    <row r="63" spans="1:9">
      <c r="A63" s="34" t="s">
        <v>436</v>
      </c>
      <c r="B63" s="35" t="s">
        <v>247</v>
      </c>
      <c r="C63" s="36">
        <v>2.3848979483546802</v>
      </c>
      <c r="D63" s="36">
        <v>0.82990473146650301</v>
      </c>
      <c r="F63" s="34" t="s">
        <v>113</v>
      </c>
      <c r="G63" s="35" t="s">
        <v>247</v>
      </c>
      <c r="H63" s="36">
        <v>0.60470903954515998</v>
      </c>
      <c r="I63" s="36">
        <v>0.26196698452982897</v>
      </c>
    </row>
    <row r="64" spans="1:9">
      <c r="A64" s="34" t="s">
        <v>437</v>
      </c>
      <c r="B64" s="35" t="s">
        <v>247</v>
      </c>
      <c r="C64" s="36">
        <v>1.5200860826590099</v>
      </c>
      <c r="D64" s="36">
        <v>0.58536066408542897</v>
      </c>
      <c r="F64" s="34" t="s">
        <v>114</v>
      </c>
      <c r="G64" s="35" t="s">
        <v>247</v>
      </c>
      <c r="H64" s="36">
        <v>1.28285445812878</v>
      </c>
      <c r="I64" s="36">
        <v>0.48859121158718699</v>
      </c>
    </row>
    <row r="65" spans="1:11">
      <c r="A65" s="34" t="s">
        <v>438</v>
      </c>
      <c r="B65" s="35" t="s">
        <v>247</v>
      </c>
      <c r="C65" s="36">
        <v>1.8276509027712</v>
      </c>
      <c r="D65" s="36">
        <v>0.66239969582507896</v>
      </c>
      <c r="F65" s="34" t="s">
        <v>115</v>
      </c>
      <c r="G65" s="35" t="s">
        <v>247</v>
      </c>
      <c r="H65" s="36">
        <v>1.2664909310724199</v>
      </c>
      <c r="I65" s="36">
        <v>0.47905993202422797</v>
      </c>
    </row>
    <row r="66" spans="1:11">
      <c r="A66" s="34" t="s">
        <v>439</v>
      </c>
      <c r="B66" s="35" t="s">
        <v>247</v>
      </c>
      <c r="C66" s="36">
        <v>1.6767211904258601</v>
      </c>
      <c r="D66" s="36">
        <v>0.62303862745540395</v>
      </c>
      <c r="F66" s="34" t="s">
        <v>116</v>
      </c>
      <c r="G66" s="35" t="s">
        <v>247</v>
      </c>
      <c r="H66" s="36">
        <v>1.0534549089234899</v>
      </c>
      <c r="I66" s="36">
        <v>0.41001010835679003</v>
      </c>
    </row>
    <row r="67" spans="1:11">
      <c r="A67" s="34" t="s">
        <v>440</v>
      </c>
      <c r="B67" s="35" t="s">
        <v>247</v>
      </c>
      <c r="C67" s="36">
        <v>1.83436407030878</v>
      </c>
      <c r="D67" s="36">
        <v>0.659401212842601</v>
      </c>
      <c r="F67" s="34" t="s">
        <v>117</v>
      </c>
      <c r="G67" s="35" t="s">
        <v>247</v>
      </c>
      <c r="H67" s="36">
        <v>1.27145926775228</v>
      </c>
      <c r="I67" s="36">
        <v>0.49808310223454899</v>
      </c>
    </row>
    <row r="68" spans="1:11">
      <c r="A68" s="34" t="s">
        <v>441</v>
      </c>
      <c r="B68" s="35" t="s">
        <v>247</v>
      </c>
      <c r="C68" s="36">
        <v>1.7847279102670299</v>
      </c>
      <c r="D68" s="36">
        <v>0.647181175313843</v>
      </c>
      <c r="F68" s="34" t="s">
        <v>118</v>
      </c>
      <c r="G68" s="35" t="s">
        <v>247</v>
      </c>
      <c r="H68" s="36">
        <v>1.4052161625792601</v>
      </c>
      <c r="I68" s="36">
        <v>0.51908257827570203</v>
      </c>
    </row>
    <row r="69" spans="1:11">
      <c r="A69" s="34" t="s">
        <v>442</v>
      </c>
      <c r="B69" s="35" t="s">
        <v>247</v>
      </c>
      <c r="C69" s="36">
        <v>2.00868776539351</v>
      </c>
      <c r="D69" s="36">
        <v>0.71159504078624403</v>
      </c>
      <c r="F69" s="34" t="s">
        <v>119</v>
      </c>
      <c r="G69" s="35" t="s">
        <v>247</v>
      </c>
      <c r="H69" s="36">
        <v>1.76206101948164</v>
      </c>
      <c r="I69" s="36">
        <v>0.61760387580999399</v>
      </c>
    </row>
    <row r="70" spans="1:11">
      <c r="A70" s="34" t="s">
        <v>443</v>
      </c>
      <c r="B70" s="35" t="s">
        <v>247</v>
      </c>
      <c r="C70" s="36">
        <v>1.2504711609282999</v>
      </c>
      <c r="D70" s="36">
        <v>0.466472852263835</v>
      </c>
      <c r="F70" s="34" t="s">
        <v>120</v>
      </c>
      <c r="G70" s="35" t="s">
        <v>247</v>
      </c>
      <c r="H70" s="36">
        <v>1.42794824278789</v>
      </c>
      <c r="I70" s="36">
        <v>0.51494388621967502</v>
      </c>
    </row>
    <row r="71" spans="1:11">
      <c r="A71" s="34" t="s">
        <v>444</v>
      </c>
      <c r="B71" s="35" t="s">
        <v>247</v>
      </c>
      <c r="C71" s="36">
        <v>2.1256520694687699</v>
      </c>
      <c r="D71" s="36">
        <v>0.77901075713129098</v>
      </c>
      <c r="F71" s="34" t="s">
        <v>121</v>
      </c>
      <c r="G71" s="35" t="s">
        <v>247</v>
      </c>
      <c r="H71" s="36">
        <v>1.4132368159115301</v>
      </c>
      <c r="I71" s="36">
        <v>0.518346191281433</v>
      </c>
    </row>
    <row r="72" spans="1:11">
      <c r="A72" s="34" t="s">
        <v>445</v>
      </c>
      <c r="B72" s="35" t="s">
        <v>247</v>
      </c>
      <c r="C72" s="36">
        <v>2.44695028412188</v>
      </c>
      <c r="D72" s="36">
        <v>0.84910038123842801</v>
      </c>
      <c r="F72" s="34" t="s">
        <v>122</v>
      </c>
      <c r="G72" s="35" t="s">
        <v>247</v>
      </c>
      <c r="H72" s="36">
        <v>1.08478371355313</v>
      </c>
      <c r="I72" s="36">
        <v>0.40907974360111199</v>
      </c>
    </row>
    <row r="73" spans="1:11">
      <c r="A73" s="34" t="s">
        <v>446</v>
      </c>
      <c r="B73" s="35" t="s">
        <v>247</v>
      </c>
      <c r="C73" s="36">
        <v>1.9243016088499201</v>
      </c>
      <c r="D73" s="36">
        <v>0.67313202201826505</v>
      </c>
      <c r="F73" s="34" t="s">
        <v>123</v>
      </c>
      <c r="G73" s="35" t="s">
        <v>247</v>
      </c>
      <c r="H73" s="36">
        <v>1.4513328168576101</v>
      </c>
      <c r="I73" s="36">
        <v>0.53199165086607803</v>
      </c>
    </row>
    <row r="74" spans="1:11">
      <c r="A74" s="34" t="s">
        <v>447</v>
      </c>
      <c r="B74" s="35" t="s">
        <v>247</v>
      </c>
      <c r="C74" s="36">
        <v>1.93409899580401</v>
      </c>
      <c r="D74" s="36">
        <v>0.685738509238215</v>
      </c>
      <c r="F74" s="34" t="s">
        <v>124</v>
      </c>
      <c r="G74" s="35" t="s">
        <v>247</v>
      </c>
      <c r="H74" s="36">
        <v>0.97511138356174998</v>
      </c>
      <c r="I74" s="36">
        <v>0.38403259981504201</v>
      </c>
    </row>
    <row r="75" spans="1:11">
      <c r="A75" s="58" t="s">
        <v>10</v>
      </c>
      <c r="B75" s="59" t="s">
        <v>248</v>
      </c>
      <c r="C75" s="60">
        <v>1.9793715664401399</v>
      </c>
      <c r="D75" s="60">
        <v>0.70407804440660804</v>
      </c>
      <c r="F75" s="58" t="s">
        <v>1</v>
      </c>
      <c r="G75" s="59" t="s">
        <v>248</v>
      </c>
      <c r="H75" s="60">
        <v>1.7664759171977</v>
      </c>
      <c r="I75" s="60">
        <v>0.62880138837113897</v>
      </c>
    </row>
    <row r="76" spans="1:11">
      <c r="A76" s="30" t="s">
        <v>12</v>
      </c>
      <c r="B76" s="32" t="s">
        <v>248</v>
      </c>
      <c r="C76" s="33">
        <v>1.93895117093444</v>
      </c>
      <c r="D76" s="33">
        <v>0.69903261839445796</v>
      </c>
      <c r="F76" s="30" t="s">
        <v>3</v>
      </c>
      <c r="G76" s="32" t="s">
        <v>248</v>
      </c>
      <c r="H76" s="33">
        <v>1.50843822076278</v>
      </c>
      <c r="I76" s="33">
        <v>0.55369608402460901</v>
      </c>
    </row>
    <row r="77" spans="1:11">
      <c r="A77" s="30" t="s">
        <v>16</v>
      </c>
      <c r="B77" s="32" t="s">
        <v>248</v>
      </c>
      <c r="C77" s="33">
        <v>1.8327948336822799</v>
      </c>
      <c r="D77" s="33">
        <v>0.65776554357269401</v>
      </c>
      <c r="F77" s="30" t="s">
        <v>4</v>
      </c>
      <c r="G77" s="32" t="s">
        <v>248</v>
      </c>
      <c r="H77" s="33">
        <v>1.4028757497436</v>
      </c>
      <c r="I77" s="33">
        <v>0.51968790350832395</v>
      </c>
    </row>
    <row r="78" spans="1:11">
      <c r="A78" s="30" t="s">
        <v>17</v>
      </c>
      <c r="B78" s="32" t="s">
        <v>248</v>
      </c>
      <c r="C78" s="33">
        <v>1.9919751791046201</v>
      </c>
      <c r="D78" s="33">
        <v>0.71181895144774998</v>
      </c>
      <c r="F78" s="30" t="s">
        <v>5</v>
      </c>
      <c r="G78" s="32" t="s">
        <v>248</v>
      </c>
      <c r="H78" s="33">
        <v>1.61293033429319</v>
      </c>
      <c r="I78" s="33">
        <v>0.57341000537564002</v>
      </c>
    </row>
    <row r="79" spans="1:11">
      <c r="A79" s="30" t="s">
        <v>18</v>
      </c>
      <c r="B79" s="32" t="s">
        <v>248</v>
      </c>
      <c r="C79" s="33">
        <v>1.81369880697938</v>
      </c>
      <c r="D79" s="33">
        <v>0.65555914274889004</v>
      </c>
      <c r="F79" s="30" t="s">
        <v>6</v>
      </c>
      <c r="G79" s="32" t="s">
        <v>248</v>
      </c>
      <c r="H79" s="33">
        <v>1.54506079791822</v>
      </c>
      <c r="I79" s="33">
        <v>0.55943257216711395</v>
      </c>
    </row>
    <row r="80" spans="1:11">
      <c r="A80" s="30" t="s">
        <v>19</v>
      </c>
      <c r="B80" s="32" t="s">
        <v>248</v>
      </c>
      <c r="C80" s="33">
        <v>2.0001541843314499</v>
      </c>
      <c r="D80" s="33">
        <v>0.71748502891670596</v>
      </c>
      <c r="F80" s="30" t="s">
        <v>7</v>
      </c>
      <c r="G80" s="32" t="s">
        <v>248</v>
      </c>
      <c r="H80" s="33">
        <v>1.46717656485798</v>
      </c>
      <c r="I80" s="33">
        <v>0.53337756229163602</v>
      </c>
      <c r="K80" s="61"/>
    </row>
    <row r="81" spans="1:9">
      <c r="A81" s="30" t="s">
        <v>30</v>
      </c>
      <c r="B81" s="32" t="s">
        <v>248</v>
      </c>
      <c r="C81" s="33">
        <v>1.7329100782001501</v>
      </c>
      <c r="D81" s="33">
        <v>0.627011305498542</v>
      </c>
      <c r="F81" s="30" t="s">
        <v>8</v>
      </c>
      <c r="G81" s="32" t="s">
        <v>248</v>
      </c>
      <c r="H81" s="33">
        <v>1.51226724774563</v>
      </c>
      <c r="I81" s="33">
        <v>0.55074497960411295</v>
      </c>
    </row>
    <row r="82" spans="1:9">
      <c r="A82" s="30" t="s">
        <v>31</v>
      </c>
      <c r="B82" s="32" t="s">
        <v>248</v>
      </c>
      <c r="C82" s="33">
        <v>1.78224487164486</v>
      </c>
      <c r="D82" s="33">
        <v>0.64127015441725099</v>
      </c>
      <c r="F82" s="30" t="s">
        <v>9</v>
      </c>
      <c r="G82" s="32" t="s">
        <v>248</v>
      </c>
      <c r="H82" s="33">
        <v>1.6325993224961499</v>
      </c>
      <c r="I82" s="33">
        <v>0.58844544534294796</v>
      </c>
    </row>
    <row r="83" spans="1:9">
      <c r="A83" s="30" t="s">
        <v>32</v>
      </c>
      <c r="B83" s="32" t="s">
        <v>248</v>
      </c>
      <c r="C83" s="33">
        <v>1.7575259002619701</v>
      </c>
      <c r="D83" s="33">
        <v>0.63742458125690404</v>
      </c>
      <c r="F83" s="30" t="s">
        <v>11</v>
      </c>
      <c r="G83" s="32" t="s">
        <v>248</v>
      </c>
      <c r="H83" s="33">
        <v>1.6409312678001999</v>
      </c>
      <c r="I83" s="33">
        <v>0.59249856573224402</v>
      </c>
    </row>
    <row r="84" spans="1:9">
      <c r="A84" s="30" t="s">
        <v>33</v>
      </c>
      <c r="B84" s="32" t="s">
        <v>248</v>
      </c>
      <c r="C84" s="33">
        <v>1.8727308582381901</v>
      </c>
      <c r="D84" s="33">
        <v>0.67934837506188706</v>
      </c>
      <c r="F84" s="30" t="s">
        <v>13</v>
      </c>
      <c r="G84" s="32" t="s">
        <v>248</v>
      </c>
      <c r="H84" s="33">
        <v>1.5410629084030201</v>
      </c>
      <c r="I84" s="33">
        <v>0.55961301769009797</v>
      </c>
    </row>
    <row r="85" spans="1:9">
      <c r="A85" s="30" t="s">
        <v>37</v>
      </c>
      <c r="B85" s="32" t="s">
        <v>248</v>
      </c>
      <c r="C85" s="33">
        <v>1.8897726488444599</v>
      </c>
      <c r="D85" s="33">
        <v>0.69413677495731896</v>
      </c>
      <c r="F85" s="30" t="s">
        <v>14</v>
      </c>
      <c r="G85" s="32" t="s">
        <v>248</v>
      </c>
      <c r="H85" s="33">
        <v>1.6536034043636101</v>
      </c>
      <c r="I85" s="33">
        <v>0.59181754770658201</v>
      </c>
    </row>
    <row r="86" spans="1:9">
      <c r="A86" s="30" t="s">
        <v>47</v>
      </c>
      <c r="B86" s="32" t="s">
        <v>248</v>
      </c>
      <c r="C86" s="33">
        <v>1.90174835076654</v>
      </c>
      <c r="D86" s="33">
        <v>0.67456030084999596</v>
      </c>
      <c r="F86" s="30" t="s">
        <v>15</v>
      </c>
      <c r="G86" s="32" t="s">
        <v>248</v>
      </c>
      <c r="H86" s="33">
        <v>1.62165718620466</v>
      </c>
      <c r="I86" s="33">
        <v>0.57949572616362599</v>
      </c>
    </row>
    <row r="87" spans="1:9">
      <c r="A87" s="30" t="s">
        <v>48</v>
      </c>
      <c r="B87" s="32" t="s">
        <v>248</v>
      </c>
      <c r="C87" s="33">
        <v>1.7639900488068501</v>
      </c>
      <c r="D87" s="33">
        <v>0.64203632031385205</v>
      </c>
      <c r="F87" s="30" t="s">
        <v>20</v>
      </c>
      <c r="G87" s="32" t="s">
        <v>248</v>
      </c>
      <c r="H87" s="33">
        <v>1.79920230788683</v>
      </c>
      <c r="I87" s="33">
        <v>0.63731724698334902</v>
      </c>
    </row>
    <row r="88" spans="1:9">
      <c r="A88" s="30" t="s">
        <v>51</v>
      </c>
      <c r="B88" s="32" t="s">
        <v>248</v>
      </c>
      <c r="C88" s="33">
        <v>2.0832259006607599</v>
      </c>
      <c r="D88" s="33">
        <v>0.73973479115490703</v>
      </c>
      <c r="F88" s="30" t="s">
        <v>21</v>
      </c>
      <c r="G88" s="32" t="s">
        <v>248</v>
      </c>
      <c r="H88" s="33">
        <v>1.7334458808825699</v>
      </c>
      <c r="I88" s="33">
        <v>0.62422366387226302</v>
      </c>
    </row>
    <row r="89" spans="1:9">
      <c r="A89" s="30" t="s">
        <v>52</v>
      </c>
      <c r="B89" s="32" t="s">
        <v>248</v>
      </c>
      <c r="C89" s="33">
        <v>1.9168656500233701</v>
      </c>
      <c r="D89" s="33">
        <v>0.68716274739012595</v>
      </c>
      <c r="F89" s="30" t="s">
        <v>22</v>
      </c>
      <c r="G89" s="32" t="s">
        <v>248</v>
      </c>
      <c r="H89" s="33">
        <v>1.7858235890312999</v>
      </c>
      <c r="I89" s="33">
        <v>0.63414136129934595</v>
      </c>
    </row>
    <row r="90" spans="1:9">
      <c r="A90" s="30" t="s">
        <v>55</v>
      </c>
      <c r="B90" s="32" t="s">
        <v>248</v>
      </c>
      <c r="C90" s="33">
        <v>1.90364049005189</v>
      </c>
      <c r="D90" s="33">
        <v>0.67906472658585004</v>
      </c>
      <c r="F90" s="30" t="s">
        <v>23</v>
      </c>
      <c r="G90" s="32" t="s">
        <v>248</v>
      </c>
      <c r="H90" s="33">
        <v>1.68639039598379</v>
      </c>
      <c r="I90" s="33">
        <v>0.59931687539509704</v>
      </c>
    </row>
    <row r="91" spans="1:9">
      <c r="A91" s="29" t="s">
        <v>389</v>
      </c>
      <c r="B91" s="32" t="s">
        <v>248</v>
      </c>
      <c r="C91" s="80">
        <v>3.0432843368494402</v>
      </c>
      <c r="D91" s="80">
        <v>1.04760153576605</v>
      </c>
      <c r="F91" s="30" t="s">
        <v>24</v>
      </c>
      <c r="G91" s="32" t="s">
        <v>248</v>
      </c>
      <c r="H91" s="33">
        <v>1.6747600452345599</v>
      </c>
      <c r="I91" s="33">
        <v>0.59932490611238698</v>
      </c>
    </row>
    <row r="92" spans="1:9">
      <c r="A92" s="29" t="s">
        <v>390</v>
      </c>
      <c r="B92" s="32" t="s">
        <v>248</v>
      </c>
      <c r="C92" s="80">
        <v>2.27682183887425</v>
      </c>
      <c r="D92" s="80">
        <v>0.79565574170900599</v>
      </c>
      <c r="F92" s="30" t="s">
        <v>25</v>
      </c>
      <c r="G92" s="32" t="s">
        <v>248</v>
      </c>
      <c r="H92" s="33">
        <v>1.52027582184571</v>
      </c>
      <c r="I92" s="33">
        <v>0.54300439676595302</v>
      </c>
    </row>
    <row r="93" spans="1:9">
      <c r="A93" s="29" t="s">
        <v>391</v>
      </c>
      <c r="B93" s="32" t="s">
        <v>248</v>
      </c>
      <c r="C93" s="80">
        <v>2.4106454094747298</v>
      </c>
      <c r="D93" s="80">
        <v>0.83489048844362901</v>
      </c>
      <c r="F93" s="30" t="s">
        <v>26</v>
      </c>
      <c r="G93" s="32" t="s">
        <v>248</v>
      </c>
      <c r="H93" s="33">
        <v>1.45801245771029</v>
      </c>
      <c r="I93" s="33">
        <v>0.53095231485542405</v>
      </c>
    </row>
    <row r="94" spans="1:9">
      <c r="A94" s="29" t="s">
        <v>392</v>
      </c>
      <c r="B94" s="32" t="s">
        <v>248</v>
      </c>
      <c r="C94" s="80">
        <v>2.0355116768246999</v>
      </c>
      <c r="D94" s="80">
        <v>0.72962329638180201</v>
      </c>
      <c r="F94" s="30" t="s">
        <v>27</v>
      </c>
      <c r="G94" s="32" t="s">
        <v>248</v>
      </c>
      <c r="H94" s="33">
        <v>1.38431097923215</v>
      </c>
      <c r="I94" s="33">
        <v>0.51284878407987999</v>
      </c>
    </row>
    <row r="95" spans="1:9">
      <c r="A95" s="29" t="s">
        <v>393</v>
      </c>
      <c r="B95" s="32" t="s">
        <v>248</v>
      </c>
      <c r="C95" s="80">
        <v>1.9868234947851799</v>
      </c>
      <c r="D95" s="80">
        <v>0.71241606177884698</v>
      </c>
      <c r="F95" s="30" t="s">
        <v>28</v>
      </c>
      <c r="G95" s="32" t="s">
        <v>248</v>
      </c>
      <c r="H95" s="33">
        <v>1.69297198589283</v>
      </c>
      <c r="I95" s="33">
        <v>0.60627520089235098</v>
      </c>
    </row>
    <row r="96" spans="1:9">
      <c r="A96" s="29" t="s">
        <v>394</v>
      </c>
      <c r="B96" s="32" t="s">
        <v>248</v>
      </c>
      <c r="C96" s="80">
        <v>2.38171468688591</v>
      </c>
      <c r="D96" s="80">
        <v>0.82335055326172102</v>
      </c>
      <c r="F96" s="30" t="s">
        <v>29</v>
      </c>
      <c r="G96" s="32" t="s">
        <v>248</v>
      </c>
      <c r="H96" s="33">
        <v>1.7342308140528799</v>
      </c>
      <c r="I96" s="33">
        <v>0.61776086187006796</v>
      </c>
    </row>
    <row r="97" spans="1:9">
      <c r="A97" s="29" t="s">
        <v>395</v>
      </c>
      <c r="B97" s="32" t="s">
        <v>248</v>
      </c>
      <c r="C97" s="80">
        <v>2.1259044836611101</v>
      </c>
      <c r="D97" s="80">
        <v>0.75162747675199404</v>
      </c>
      <c r="F97" s="30" t="s">
        <v>34</v>
      </c>
      <c r="G97" s="32" t="s">
        <v>248</v>
      </c>
      <c r="H97" s="33">
        <v>1.6899324221532199</v>
      </c>
      <c r="I97" s="33">
        <v>0.60264962623127305</v>
      </c>
    </row>
    <row r="98" spans="1:9">
      <c r="A98" s="29" t="s">
        <v>396</v>
      </c>
      <c r="B98" s="32" t="s">
        <v>248</v>
      </c>
      <c r="C98" s="80">
        <v>2.0461730581683701</v>
      </c>
      <c r="D98" s="80">
        <v>0.726599938584084</v>
      </c>
      <c r="F98" s="30" t="s">
        <v>35</v>
      </c>
      <c r="G98" s="32" t="s">
        <v>248</v>
      </c>
      <c r="H98" s="33">
        <v>1.81714170438884</v>
      </c>
      <c r="I98" s="33">
        <v>0.641606818208452</v>
      </c>
    </row>
    <row r="99" spans="1:9">
      <c r="A99" s="29" t="s">
        <v>397</v>
      </c>
      <c r="B99" s="32" t="s">
        <v>248</v>
      </c>
      <c r="C99" s="80">
        <v>1.9463931577585301</v>
      </c>
      <c r="D99" s="80">
        <v>0.70394012233388403</v>
      </c>
      <c r="F99" s="30" t="s">
        <v>36</v>
      </c>
      <c r="G99" s="32" t="s">
        <v>248</v>
      </c>
      <c r="H99" s="33">
        <v>1.6552742924544599</v>
      </c>
      <c r="I99" s="33">
        <v>0.60112562160621597</v>
      </c>
    </row>
    <row r="100" spans="1:9">
      <c r="A100" s="29" t="s">
        <v>398</v>
      </c>
      <c r="B100" s="32" t="s">
        <v>248</v>
      </c>
      <c r="C100" s="80">
        <v>2.31797167591608</v>
      </c>
      <c r="D100" s="80">
        <v>0.81111235628418699</v>
      </c>
      <c r="F100" s="30" t="s">
        <v>38</v>
      </c>
      <c r="G100" s="32" t="s">
        <v>248</v>
      </c>
      <c r="H100" s="33">
        <v>1.5778716505668999</v>
      </c>
      <c r="I100" s="33">
        <v>0.57464216146765901</v>
      </c>
    </row>
    <row r="101" spans="1:9">
      <c r="A101" s="29" t="s">
        <v>399</v>
      </c>
      <c r="B101" s="32" t="s">
        <v>248</v>
      </c>
      <c r="C101" s="80">
        <v>2.8550590591064702</v>
      </c>
      <c r="D101" s="80">
        <v>0.97584980166453195</v>
      </c>
      <c r="F101" s="30" t="s">
        <v>39</v>
      </c>
      <c r="G101" s="32" t="s">
        <v>248</v>
      </c>
      <c r="H101" s="33">
        <v>1.8608301547986801</v>
      </c>
      <c r="I101" s="33">
        <v>0.65792586388688201</v>
      </c>
    </row>
    <row r="102" spans="1:9">
      <c r="A102" s="29" t="s">
        <v>400</v>
      </c>
      <c r="B102" s="32" t="s">
        <v>248</v>
      </c>
      <c r="C102" s="80">
        <v>2.23919863480188</v>
      </c>
      <c r="D102" s="80">
        <v>0.78352358916685405</v>
      </c>
      <c r="F102" s="30" t="s">
        <v>40</v>
      </c>
      <c r="G102" s="32" t="s">
        <v>248</v>
      </c>
      <c r="H102" s="33">
        <v>1.7830815085056599</v>
      </c>
      <c r="I102" s="33">
        <v>0.636107501324091</v>
      </c>
    </row>
    <row r="103" spans="1:9">
      <c r="A103" s="29" t="s">
        <v>424</v>
      </c>
      <c r="B103" s="32" t="s">
        <v>248</v>
      </c>
      <c r="C103" s="33">
        <v>2.4575171133396099</v>
      </c>
      <c r="D103" s="33">
        <v>0.83829685002058296</v>
      </c>
      <c r="F103" s="30" t="s">
        <v>41</v>
      </c>
      <c r="G103" s="32" t="s">
        <v>248</v>
      </c>
      <c r="H103" s="33">
        <v>1.7386107843673499</v>
      </c>
      <c r="I103" s="33">
        <v>0.61733761429066603</v>
      </c>
    </row>
    <row r="104" spans="1:9">
      <c r="A104" s="29" t="s">
        <v>425</v>
      </c>
      <c r="B104" s="32" t="s">
        <v>248</v>
      </c>
      <c r="C104" s="33">
        <v>2.6589889170838199</v>
      </c>
      <c r="D104" s="33">
        <v>0.89830522587163797</v>
      </c>
      <c r="F104" s="30" t="s">
        <v>42</v>
      </c>
      <c r="G104" s="32" t="s">
        <v>248</v>
      </c>
      <c r="H104" s="33">
        <v>1.67773635120566</v>
      </c>
      <c r="I104" s="33">
        <v>0.59746269478237002</v>
      </c>
    </row>
    <row r="105" spans="1:9">
      <c r="A105" s="29" t="s">
        <v>426</v>
      </c>
      <c r="B105" s="32" t="s">
        <v>248</v>
      </c>
      <c r="C105" s="33">
        <v>2.6779154106379299</v>
      </c>
      <c r="D105" s="33">
        <v>0.90621975039066105</v>
      </c>
      <c r="F105" s="30" t="s">
        <v>43</v>
      </c>
      <c r="G105" s="32" t="s">
        <v>248</v>
      </c>
      <c r="H105" s="33">
        <v>1.9206632159385499</v>
      </c>
      <c r="I105" s="33">
        <v>0.67298634188878803</v>
      </c>
    </row>
    <row r="106" spans="1:9">
      <c r="A106" s="29" t="s">
        <v>427</v>
      </c>
      <c r="B106" s="32" t="s">
        <v>248</v>
      </c>
      <c r="C106" s="33">
        <v>2.17453495597857</v>
      </c>
      <c r="D106" s="33">
        <v>0.76337187887188895</v>
      </c>
      <c r="F106" s="30" t="s">
        <v>44</v>
      </c>
      <c r="G106" s="32" t="s">
        <v>248</v>
      </c>
      <c r="H106" s="33">
        <v>1.65119107259648</v>
      </c>
      <c r="I106" s="33">
        <v>0.59333410772239403</v>
      </c>
    </row>
    <row r="107" spans="1:9">
      <c r="A107" s="29" t="s">
        <v>428</v>
      </c>
      <c r="B107" s="32" t="s">
        <v>248</v>
      </c>
      <c r="C107" s="33">
        <v>2.28912660402337</v>
      </c>
      <c r="D107" s="33">
        <v>0.78900131112671801</v>
      </c>
      <c r="F107" s="30" t="s">
        <v>45</v>
      </c>
      <c r="G107" s="32" t="s">
        <v>248</v>
      </c>
      <c r="H107" s="33">
        <v>1.5925354464868899</v>
      </c>
      <c r="I107" s="33">
        <v>0.57943339196767296</v>
      </c>
    </row>
    <row r="108" spans="1:9">
      <c r="A108" s="29" t="s">
        <v>429</v>
      </c>
      <c r="B108" s="32" t="s">
        <v>248</v>
      </c>
      <c r="C108" s="33">
        <v>2.3541468843832001</v>
      </c>
      <c r="D108" s="33">
        <v>0.81349136530535404</v>
      </c>
      <c r="F108" s="30" t="s">
        <v>46</v>
      </c>
      <c r="G108" s="32" t="s">
        <v>248</v>
      </c>
      <c r="H108" s="33">
        <v>1.62420245040484</v>
      </c>
      <c r="I108" s="33">
        <v>0.58337921311516905</v>
      </c>
    </row>
    <row r="109" spans="1:9">
      <c r="A109" s="29" t="s">
        <v>430</v>
      </c>
      <c r="B109" s="32" t="s">
        <v>248</v>
      </c>
      <c r="C109" s="33">
        <v>2.1640413704802302</v>
      </c>
      <c r="D109" s="33">
        <v>0.74590435656994503</v>
      </c>
      <c r="F109" s="30" t="s">
        <v>49</v>
      </c>
      <c r="G109" s="32" t="s">
        <v>248</v>
      </c>
      <c r="H109" s="33">
        <v>1.75324648905179</v>
      </c>
      <c r="I109" s="33">
        <v>0.61885728990265099</v>
      </c>
    </row>
    <row r="110" spans="1:9">
      <c r="F110" s="30" t="s">
        <v>50</v>
      </c>
      <c r="G110" s="32" t="s">
        <v>248</v>
      </c>
      <c r="H110" s="33">
        <v>1.4869461971715301</v>
      </c>
      <c r="I110" s="33">
        <v>0.54645000641986696</v>
      </c>
    </row>
    <row r="111" spans="1:9">
      <c r="F111" s="30" t="s">
        <v>53</v>
      </c>
      <c r="G111" s="32" t="s">
        <v>248</v>
      </c>
      <c r="H111" s="33">
        <v>1.6491224633447199</v>
      </c>
      <c r="I111" s="33">
        <v>0.59477011483568198</v>
      </c>
    </row>
    <row r="112" spans="1:9">
      <c r="F112" s="30" t="s">
        <v>54</v>
      </c>
      <c r="G112" s="32" t="s">
        <v>248</v>
      </c>
      <c r="H112" s="33">
        <v>1.62662369230158</v>
      </c>
      <c r="I112" s="33">
        <v>0.58010643044721599</v>
      </c>
    </row>
    <row r="117" spans="1:1">
      <c r="A117" s="31"/>
    </row>
    <row r="118" spans="1:1">
      <c r="A118" s="31"/>
    </row>
    <row r="119" spans="1:1">
      <c r="A119" s="31"/>
    </row>
    <row r="120" spans="1:1">
      <c r="A120" s="31"/>
    </row>
    <row r="121" spans="1:1">
      <c r="A121" s="31"/>
    </row>
    <row r="122" spans="1:1">
      <c r="A122" s="31"/>
    </row>
    <row r="123" spans="1:1">
      <c r="A123" s="31"/>
    </row>
    <row r="124" spans="1:1">
      <c r="A124" s="31"/>
    </row>
    <row r="125" spans="1:1">
      <c r="A125" s="31"/>
    </row>
    <row r="126" spans="1:1">
      <c r="A126" s="31"/>
    </row>
    <row r="127" spans="1:1">
      <c r="A127" s="31"/>
    </row>
    <row r="128" spans="1:1">
      <c r="A128" s="31"/>
    </row>
    <row r="129" spans="1:1">
      <c r="A129" s="31"/>
    </row>
    <row r="130" spans="1:1">
      <c r="A130" s="31"/>
    </row>
    <row r="131" spans="1:1">
      <c r="A131" s="31"/>
    </row>
    <row r="132" spans="1:1">
      <c r="A132" s="31"/>
    </row>
    <row r="133" spans="1:1">
      <c r="A133" s="31"/>
    </row>
    <row r="134" spans="1:1">
      <c r="A134" s="31"/>
    </row>
    <row r="135" spans="1:1">
      <c r="A135" s="31"/>
    </row>
    <row r="136" spans="1:1">
      <c r="A136" s="31"/>
    </row>
    <row r="137" spans="1:1">
      <c r="A137" s="31"/>
    </row>
    <row r="138" spans="1:1">
      <c r="A138" s="31"/>
    </row>
    <row r="139" spans="1:1">
      <c r="A139" s="31"/>
    </row>
    <row r="140" spans="1:1">
      <c r="A140" s="31"/>
    </row>
    <row r="141" spans="1:1">
      <c r="A141" s="31"/>
    </row>
    <row r="142" spans="1:1">
      <c r="A142" s="31"/>
    </row>
    <row r="143" spans="1:1">
      <c r="A143" s="31"/>
    </row>
    <row r="144" spans="1:1">
      <c r="A144" s="31"/>
    </row>
    <row r="145" spans="1:1">
      <c r="A145" s="31"/>
    </row>
    <row r="146" spans="1:1">
      <c r="A146" s="31"/>
    </row>
    <row r="147" spans="1:1">
      <c r="A147" s="31"/>
    </row>
    <row r="148" spans="1:1">
      <c r="A148" s="31"/>
    </row>
    <row r="149" spans="1:1">
      <c r="A149" s="31"/>
    </row>
    <row r="150" spans="1:1">
      <c r="A150" s="31"/>
    </row>
    <row r="151" spans="1:1">
      <c r="A151" s="31"/>
    </row>
    <row r="152" spans="1:1">
      <c r="A152" s="31"/>
    </row>
    <row r="153" spans="1:1">
      <c r="A153" s="31"/>
    </row>
    <row r="154" spans="1:1">
      <c r="A154" s="31"/>
    </row>
    <row r="155" spans="1:1">
      <c r="A155" s="31"/>
    </row>
    <row r="156" spans="1:1">
      <c r="A156" s="31"/>
    </row>
    <row r="157" spans="1:1">
      <c r="A157" s="31"/>
    </row>
    <row r="158" spans="1:1">
      <c r="A158" s="31"/>
    </row>
    <row r="159" spans="1:1">
      <c r="A159" s="31"/>
    </row>
    <row r="160" spans="1:1">
      <c r="A160" s="31"/>
    </row>
    <row r="161" spans="1:1">
      <c r="A161" s="31"/>
    </row>
    <row r="162" spans="1:1">
      <c r="A162" s="31"/>
    </row>
    <row r="163" spans="1:1">
      <c r="A163" s="31"/>
    </row>
    <row r="164" spans="1:1">
      <c r="A164" s="31"/>
    </row>
    <row r="165" spans="1:1">
      <c r="A165" s="31"/>
    </row>
    <row r="166" spans="1:1">
      <c r="A166" s="31"/>
    </row>
    <row r="167" spans="1:1">
      <c r="A167" s="31"/>
    </row>
    <row r="168" spans="1:1">
      <c r="A168" s="31"/>
    </row>
    <row r="169" spans="1:1">
      <c r="A169" s="31"/>
    </row>
    <row r="170" spans="1:1">
      <c r="A170" s="31"/>
    </row>
    <row r="171" spans="1:1">
      <c r="A171" s="31"/>
    </row>
    <row r="172" spans="1:1">
      <c r="A172" s="31"/>
    </row>
    <row r="173" spans="1:1">
      <c r="A173" s="31"/>
    </row>
    <row r="174" spans="1:1">
      <c r="A174" s="31"/>
    </row>
  </sheetData>
  <mergeCells count="2">
    <mergeCell ref="A1:D1"/>
    <mergeCell ref="F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723A9-BF52-9B47-A8BF-0E17C6CB0D4E}">
  <dimension ref="A1:U24"/>
  <sheetViews>
    <sheetView workbookViewId="0">
      <selection activeCell="S17" sqref="S17"/>
    </sheetView>
  </sheetViews>
  <sheetFormatPr defaultColWidth="11" defaultRowHeight="15.75"/>
  <cols>
    <col min="1" max="1" width="26.875" customWidth="1"/>
  </cols>
  <sheetData>
    <row r="1" spans="1:21" ht="16.5" thickBot="1">
      <c r="A1" s="1" t="s">
        <v>492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73"/>
      <c r="P1" s="31"/>
      <c r="S1" s="69" t="s">
        <v>264</v>
      </c>
      <c r="T1" s="70">
        <v>2600</v>
      </c>
      <c r="U1" s="71" t="s">
        <v>265</v>
      </c>
    </row>
    <row r="2" spans="1:21" ht="16.5" thickBot="1">
      <c r="A2" s="101" t="s">
        <v>202</v>
      </c>
      <c r="B2" s="102" t="s">
        <v>243</v>
      </c>
      <c r="C2" s="103" t="s">
        <v>268</v>
      </c>
      <c r="D2" s="103" t="s">
        <v>269</v>
      </c>
      <c r="E2" s="103" t="s">
        <v>270</v>
      </c>
      <c r="F2" s="103" t="s">
        <v>271</v>
      </c>
      <c r="G2" s="103" t="s">
        <v>272</v>
      </c>
      <c r="H2" s="103" t="s">
        <v>273</v>
      </c>
      <c r="I2" s="103" t="s">
        <v>274</v>
      </c>
      <c r="J2" s="103" t="s">
        <v>275</v>
      </c>
      <c r="K2" s="103" t="s">
        <v>276</v>
      </c>
      <c r="L2" s="103" t="s">
        <v>277</v>
      </c>
      <c r="M2" s="103" t="s">
        <v>278</v>
      </c>
      <c r="N2" s="104" t="s">
        <v>279</v>
      </c>
      <c r="O2" s="104" t="s">
        <v>280</v>
      </c>
      <c r="P2" s="105" t="s">
        <v>491</v>
      </c>
      <c r="Q2" s="71" t="s">
        <v>266</v>
      </c>
    </row>
    <row r="3" spans="1:21">
      <c r="A3" s="88" t="s">
        <v>482</v>
      </c>
      <c r="B3" s="148" t="s">
        <v>315</v>
      </c>
      <c r="C3" s="151">
        <v>975</v>
      </c>
      <c r="D3" s="89">
        <v>64.041863521392571</v>
      </c>
      <c r="E3" s="89">
        <v>0.89440534782858627</v>
      </c>
      <c r="F3" s="89">
        <v>14.473128780974241</v>
      </c>
      <c r="G3" s="90">
        <v>1.5459000000000001</v>
      </c>
      <c r="H3" s="89">
        <v>4.5289000000000001</v>
      </c>
      <c r="I3" s="89">
        <v>0.14337296376159209</v>
      </c>
      <c r="J3" s="89">
        <v>1.5542692427897287</v>
      </c>
      <c r="K3" s="89">
        <v>3.9488847726335266</v>
      </c>
      <c r="L3" s="89">
        <v>5.2662789952870908</v>
      </c>
      <c r="M3" s="89">
        <v>3.0235005195950415</v>
      </c>
      <c r="N3" s="91">
        <v>2.14</v>
      </c>
      <c r="O3" s="91">
        <v>1.4999999999999999E-2</v>
      </c>
      <c r="P3" s="92">
        <v>83.08</v>
      </c>
      <c r="Q3" s="106">
        <f t="shared" ref="Q3:Q24" si="0">P3*10^6/($T$1*9.76)</f>
        <v>3273.9596469104667</v>
      </c>
    </row>
    <row r="4" spans="1:21" ht="17.100000000000001" customHeight="1">
      <c r="A4" s="93"/>
      <c r="B4" s="149"/>
      <c r="C4" s="152"/>
      <c r="D4" s="94"/>
      <c r="E4" s="94"/>
      <c r="F4" s="94"/>
      <c r="G4" s="84"/>
      <c r="H4" s="94"/>
      <c r="I4" s="94"/>
      <c r="J4" s="94"/>
      <c r="K4" s="94"/>
      <c r="L4" s="94"/>
      <c r="M4" s="94"/>
      <c r="N4" s="85">
        <v>2.14</v>
      </c>
      <c r="O4" s="85">
        <v>1.0000000000000001E-5</v>
      </c>
      <c r="P4" s="86">
        <v>32.933999999999997</v>
      </c>
      <c r="Q4" s="107">
        <f t="shared" si="0"/>
        <v>1297.8404791929381</v>
      </c>
    </row>
    <row r="5" spans="1:21">
      <c r="A5" s="93" t="s">
        <v>483</v>
      </c>
      <c r="B5" s="149"/>
      <c r="C5" s="152"/>
      <c r="D5" s="94"/>
      <c r="E5" s="94"/>
      <c r="F5" s="94"/>
      <c r="G5" s="84"/>
      <c r="H5" s="94"/>
      <c r="I5" s="94"/>
      <c r="J5" s="94"/>
      <c r="K5" s="94"/>
      <c r="L5" s="94"/>
      <c r="M5" s="94"/>
      <c r="N5" s="85">
        <v>2.46</v>
      </c>
      <c r="O5" s="85">
        <v>1.4999999999999999E-2</v>
      </c>
      <c r="P5" s="86">
        <v>89.61</v>
      </c>
      <c r="Q5" s="107">
        <f t="shared" si="0"/>
        <v>3531.2894073139973</v>
      </c>
    </row>
    <row r="6" spans="1:21">
      <c r="A6" s="93"/>
      <c r="B6" s="149"/>
      <c r="C6" s="152"/>
      <c r="D6" s="94"/>
      <c r="E6" s="94"/>
      <c r="F6" s="94"/>
      <c r="G6" s="84"/>
      <c r="H6" s="94"/>
      <c r="I6" s="94"/>
      <c r="J6" s="94"/>
      <c r="K6" s="94"/>
      <c r="L6" s="94"/>
      <c r="M6" s="94"/>
      <c r="N6" s="85">
        <v>2.46</v>
      </c>
      <c r="O6" s="85">
        <v>1.0000000000000001E-5</v>
      </c>
      <c r="P6" s="86">
        <v>41.02</v>
      </c>
      <c r="Q6" s="107">
        <f t="shared" si="0"/>
        <v>1616.4880201765448</v>
      </c>
    </row>
    <row r="7" spans="1:21">
      <c r="A7" s="93" t="s">
        <v>484</v>
      </c>
      <c r="B7" s="149"/>
      <c r="C7" s="152"/>
      <c r="D7" s="94"/>
      <c r="E7" s="94"/>
      <c r="F7" s="94"/>
      <c r="G7" s="84"/>
      <c r="H7" s="94"/>
      <c r="I7" s="94"/>
      <c r="J7" s="94"/>
      <c r="K7" s="94"/>
      <c r="L7" s="94"/>
      <c r="M7" s="94"/>
      <c r="N7" s="85">
        <v>1.9</v>
      </c>
      <c r="O7" s="85">
        <v>1.4999999999999999E-2</v>
      </c>
      <c r="P7" s="86">
        <v>78.27</v>
      </c>
      <c r="Q7" s="107">
        <f t="shared" si="0"/>
        <v>3084.4104665825976</v>
      </c>
    </row>
    <row r="8" spans="1:21" ht="16.5" thickBot="1">
      <c r="A8" s="95"/>
      <c r="B8" s="150"/>
      <c r="C8" s="153"/>
      <c r="D8" s="96"/>
      <c r="E8" s="96"/>
      <c r="F8" s="96"/>
      <c r="G8" s="97"/>
      <c r="H8" s="96"/>
      <c r="I8" s="96"/>
      <c r="J8" s="96"/>
      <c r="K8" s="96"/>
      <c r="L8" s="96"/>
      <c r="M8" s="96"/>
      <c r="N8" s="98">
        <v>1.9</v>
      </c>
      <c r="O8" s="98">
        <v>1.0000000000000001E-5</v>
      </c>
      <c r="P8" s="99">
        <v>27.4192</v>
      </c>
      <c r="Q8" s="108">
        <f t="shared" si="0"/>
        <v>1080.5170239596468</v>
      </c>
    </row>
    <row r="9" spans="1:21">
      <c r="A9" s="88" t="s">
        <v>485</v>
      </c>
      <c r="B9" s="148" t="s">
        <v>316</v>
      </c>
      <c r="C9" s="151">
        <v>975</v>
      </c>
      <c r="D9" s="90">
        <v>64.540000000000006</v>
      </c>
      <c r="E9" s="90">
        <v>0.91</v>
      </c>
      <c r="F9" s="90">
        <v>15.74</v>
      </c>
      <c r="G9" s="90">
        <v>1.26</v>
      </c>
      <c r="H9" s="90">
        <v>3.79</v>
      </c>
      <c r="I9" s="90">
        <v>0.19</v>
      </c>
      <c r="J9" s="90">
        <v>1.49</v>
      </c>
      <c r="K9" s="90">
        <v>4.05</v>
      </c>
      <c r="L9" s="90">
        <v>4.66</v>
      </c>
      <c r="M9" s="90">
        <v>3</v>
      </c>
      <c r="N9" s="91">
        <v>2.0099999999999998</v>
      </c>
      <c r="O9" s="91">
        <v>1.4999999999999999E-2</v>
      </c>
      <c r="P9" s="92">
        <v>69.16</v>
      </c>
      <c r="Q9" s="106">
        <f t="shared" si="0"/>
        <v>2725.4098360655739</v>
      </c>
    </row>
    <row r="10" spans="1:21">
      <c r="A10" s="93"/>
      <c r="B10" s="149"/>
      <c r="C10" s="152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5">
        <v>2.0099999999999998</v>
      </c>
      <c r="O10" s="85">
        <v>1.0000000000000001E-5</v>
      </c>
      <c r="P10" s="86">
        <v>34.658799999999999</v>
      </c>
      <c r="Q10" s="107">
        <f t="shared" si="0"/>
        <v>1365.8102143757881</v>
      </c>
    </row>
    <row r="11" spans="1:21">
      <c r="A11" s="93" t="s">
        <v>486</v>
      </c>
      <c r="B11" s="149"/>
      <c r="C11" s="152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5">
        <v>2.65</v>
      </c>
      <c r="O11" s="85">
        <v>1.4999999999999999E-2</v>
      </c>
      <c r="P11" s="86">
        <v>86.84</v>
      </c>
      <c r="Q11" s="107">
        <f t="shared" si="0"/>
        <v>3422.1311475409834</v>
      </c>
    </row>
    <row r="12" spans="1:21">
      <c r="A12" s="93"/>
      <c r="B12" s="149"/>
      <c r="C12" s="152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5">
        <v>2.65</v>
      </c>
      <c r="O12" s="85">
        <v>1.0000000000000001E-5</v>
      </c>
      <c r="P12" s="86">
        <v>52.8538</v>
      </c>
      <c r="Q12" s="107">
        <f t="shared" si="0"/>
        <v>2082.8262925598992</v>
      </c>
    </row>
    <row r="13" spans="1:21">
      <c r="A13" s="93" t="s">
        <v>487</v>
      </c>
      <c r="B13" s="149"/>
      <c r="C13" s="152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5">
        <v>1.25</v>
      </c>
      <c r="O13" s="85">
        <v>1.4999999999999999E-2</v>
      </c>
      <c r="P13" s="86">
        <v>51.94</v>
      </c>
      <c r="Q13" s="107">
        <f t="shared" si="0"/>
        <v>2046.8158890290038</v>
      </c>
    </row>
    <row r="14" spans="1:21">
      <c r="A14" s="93"/>
      <c r="B14" s="149"/>
      <c r="C14" s="152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5">
        <v>1.25</v>
      </c>
      <c r="O14" s="85">
        <v>1.0000000000000001E-5</v>
      </c>
      <c r="P14" s="86">
        <v>17.585100000000001</v>
      </c>
      <c r="Q14" s="107">
        <f t="shared" si="0"/>
        <v>692.98155737704917</v>
      </c>
    </row>
    <row r="15" spans="1:21">
      <c r="A15" s="93" t="s">
        <v>281</v>
      </c>
      <c r="B15" s="149"/>
      <c r="C15" s="152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5">
        <v>0.4</v>
      </c>
      <c r="O15" s="85">
        <v>1.4999999999999999E-2</v>
      </c>
      <c r="P15" s="87">
        <v>37.201360000000001</v>
      </c>
      <c r="Q15" s="107">
        <f t="shared" si="0"/>
        <v>1466.0056746532157</v>
      </c>
    </row>
    <row r="16" spans="1:21">
      <c r="A16" s="93"/>
      <c r="B16" s="149"/>
      <c r="C16" s="152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5">
        <v>0.4</v>
      </c>
      <c r="O16" s="85">
        <v>1.0000000000000001E-5</v>
      </c>
      <c r="P16" s="87">
        <v>4.2150999999999996</v>
      </c>
      <c r="Q16" s="107">
        <f t="shared" si="0"/>
        <v>166.10576923076923</v>
      </c>
    </row>
    <row r="17" spans="1:17">
      <c r="A17" s="93" t="s">
        <v>267</v>
      </c>
      <c r="B17" s="149"/>
      <c r="C17" s="152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5">
        <v>1.2</v>
      </c>
      <c r="O17" s="85">
        <v>1.4999999999999999E-2</v>
      </c>
      <c r="P17" s="87">
        <v>50.947150000000001</v>
      </c>
      <c r="Q17" s="107">
        <f t="shared" si="0"/>
        <v>2007.6903373266077</v>
      </c>
    </row>
    <row r="18" spans="1:17" ht="16.5" thickBot="1">
      <c r="A18" s="95"/>
      <c r="B18" s="150"/>
      <c r="C18" s="153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8">
        <v>1.2</v>
      </c>
      <c r="O18" s="98">
        <v>1.0000000000000001E-5</v>
      </c>
      <c r="P18" s="100">
        <v>16.631499999999999</v>
      </c>
      <c r="Q18" s="108">
        <f t="shared" si="0"/>
        <v>655.40274274905414</v>
      </c>
    </row>
    <row r="19" spans="1:17">
      <c r="A19" s="88" t="s">
        <v>488</v>
      </c>
      <c r="B19" s="148" t="s">
        <v>317</v>
      </c>
      <c r="C19" s="151">
        <v>975</v>
      </c>
      <c r="D19" s="90">
        <v>66.25</v>
      </c>
      <c r="E19" s="90">
        <v>0.91</v>
      </c>
      <c r="F19" s="90">
        <v>14.92</v>
      </c>
      <c r="G19" s="90">
        <v>1.22</v>
      </c>
      <c r="H19" s="90">
        <v>3.76</v>
      </c>
      <c r="I19" s="90">
        <v>0.17</v>
      </c>
      <c r="J19" s="90">
        <v>1.1599999999999999</v>
      </c>
      <c r="K19" s="90">
        <v>3.18</v>
      </c>
      <c r="L19" s="90">
        <v>4.7300000000000004</v>
      </c>
      <c r="M19" s="90">
        <v>2.98</v>
      </c>
      <c r="N19" s="91">
        <v>2.13</v>
      </c>
      <c r="O19" s="91">
        <v>1.4999999999999999E-2</v>
      </c>
      <c r="P19" s="92">
        <v>73.42</v>
      </c>
      <c r="Q19" s="106">
        <f t="shared" si="0"/>
        <v>2893.2849936948296</v>
      </c>
    </row>
    <row r="20" spans="1:17">
      <c r="A20" s="93"/>
      <c r="B20" s="149"/>
      <c r="C20" s="152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5">
        <v>2.13</v>
      </c>
      <c r="O20" s="85">
        <v>1.0000000000000001E-5</v>
      </c>
      <c r="P20" s="86">
        <v>36.522399999999998</v>
      </c>
      <c r="Q20" s="107">
        <f t="shared" si="0"/>
        <v>1439.249684741488</v>
      </c>
    </row>
    <row r="21" spans="1:17">
      <c r="A21" s="93" t="s">
        <v>489</v>
      </c>
      <c r="B21" s="149"/>
      <c r="C21" s="152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5">
        <v>3.04</v>
      </c>
      <c r="O21" s="85">
        <v>1.4999999999999999E-2</v>
      </c>
      <c r="P21" s="86">
        <v>99.11</v>
      </c>
      <c r="Q21" s="107">
        <f t="shared" si="0"/>
        <v>3905.658890290038</v>
      </c>
    </row>
    <row r="22" spans="1:17">
      <c r="A22" s="93"/>
      <c r="B22" s="149"/>
      <c r="C22" s="152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5">
        <v>3.04</v>
      </c>
      <c r="O22" s="85">
        <v>1.0000000000000001E-5</v>
      </c>
      <c r="P22" s="86">
        <v>63.636099999999999</v>
      </c>
      <c r="Q22" s="107">
        <f t="shared" si="0"/>
        <v>2507.7277742749056</v>
      </c>
    </row>
    <row r="23" spans="1:17">
      <c r="A23" s="93" t="s">
        <v>490</v>
      </c>
      <c r="B23" s="149"/>
      <c r="C23" s="152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5">
        <v>1.73</v>
      </c>
      <c r="O23" s="85">
        <v>1.4999999999999999E-2</v>
      </c>
      <c r="P23" s="86">
        <v>64.03</v>
      </c>
      <c r="Q23" s="107">
        <f t="shared" si="0"/>
        <v>2523.2503152585118</v>
      </c>
    </row>
    <row r="24" spans="1:17" ht="16.5" thickBot="1">
      <c r="A24" s="95"/>
      <c r="B24" s="150"/>
      <c r="C24" s="153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8">
        <v>1.73</v>
      </c>
      <c r="O24" s="98">
        <v>1.0000000000000001E-5</v>
      </c>
      <c r="P24" s="99">
        <v>26.8293</v>
      </c>
      <c r="Q24" s="108">
        <f t="shared" si="0"/>
        <v>1057.2706494325346</v>
      </c>
    </row>
  </sheetData>
  <mergeCells count="6">
    <mergeCell ref="B3:B8"/>
    <mergeCell ref="B19:B24"/>
    <mergeCell ref="C3:C8"/>
    <mergeCell ref="C9:C18"/>
    <mergeCell ref="C19:C24"/>
    <mergeCell ref="B9:B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D926F-A883-FE4B-ADB0-D174CBAE8B1C}">
  <dimension ref="A1:Q31"/>
  <sheetViews>
    <sheetView workbookViewId="0">
      <selection activeCell="E30" sqref="E30"/>
    </sheetView>
  </sheetViews>
  <sheetFormatPr defaultColWidth="11" defaultRowHeight="15.75"/>
  <cols>
    <col min="1" max="1" width="25.875" bestFit="1" customWidth="1"/>
    <col min="2" max="2" width="25.875" customWidth="1"/>
  </cols>
  <sheetData>
    <row r="1" spans="1:17" s="1" customFormat="1">
      <c r="A1" s="1" t="s">
        <v>0</v>
      </c>
      <c r="B1" s="1" t="s">
        <v>313</v>
      </c>
      <c r="C1" s="1" t="s">
        <v>65</v>
      </c>
      <c r="D1" s="1" t="s">
        <v>282</v>
      </c>
      <c r="E1" s="1" t="s">
        <v>283</v>
      </c>
      <c r="F1" s="1" t="s">
        <v>59</v>
      </c>
      <c r="G1" s="1" t="s">
        <v>60</v>
      </c>
      <c r="H1" s="1" t="s">
        <v>58</v>
      </c>
      <c r="I1" s="1" t="s">
        <v>62</v>
      </c>
      <c r="J1" s="1" t="s">
        <v>57</v>
      </c>
      <c r="K1" s="1" t="s">
        <v>284</v>
      </c>
      <c r="L1" s="1" t="s">
        <v>64</v>
      </c>
      <c r="M1" s="1" t="s">
        <v>66</v>
      </c>
      <c r="N1" s="1" t="s">
        <v>63</v>
      </c>
      <c r="O1" s="1" t="s">
        <v>56</v>
      </c>
      <c r="P1" s="1" t="s">
        <v>67</v>
      </c>
      <c r="Q1" s="1" t="s">
        <v>68</v>
      </c>
    </row>
    <row r="2" spans="1:17" s="34" customFormat="1">
      <c r="A2" s="34" t="s">
        <v>285</v>
      </c>
      <c r="B2" s="34" t="s">
        <v>312</v>
      </c>
      <c r="C2" s="34">
        <v>69.096199999999996</v>
      </c>
      <c r="D2" s="34">
        <v>0.61209100000000005</v>
      </c>
      <c r="E2" s="34">
        <v>14.639200000000001</v>
      </c>
      <c r="F2" s="34">
        <v>1.94343</v>
      </c>
      <c r="G2" s="34">
        <v>0.131359</v>
      </c>
      <c r="H2" s="34">
        <v>1.2448999999999999</v>
      </c>
      <c r="I2" s="34">
        <v>2.4350000000000001</v>
      </c>
      <c r="J2" s="34">
        <v>5.10311</v>
      </c>
      <c r="K2" s="34">
        <v>3.1823100000000002</v>
      </c>
      <c r="L2" s="34">
        <v>0.143343</v>
      </c>
      <c r="M2" s="34">
        <v>0.13480800000000001</v>
      </c>
      <c r="N2" s="34">
        <v>0.40121600000000002</v>
      </c>
      <c r="O2" s="34">
        <v>4.6170000000000003E-2</v>
      </c>
      <c r="P2" s="34">
        <v>-2.0000000000000002E-5</v>
      </c>
      <c r="Q2" s="34">
        <v>99.113200000000006</v>
      </c>
    </row>
    <row r="3" spans="1:17" s="34" customFormat="1">
      <c r="A3" s="34" t="s">
        <v>286</v>
      </c>
      <c r="B3" s="34" t="s">
        <v>312</v>
      </c>
      <c r="C3" s="34">
        <v>68.983999999999995</v>
      </c>
      <c r="D3" s="34">
        <v>0.62850600000000001</v>
      </c>
      <c r="E3" s="34">
        <v>16.257400000000001</v>
      </c>
      <c r="F3" s="34">
        <v>1.8221400000000001</v>
      </c>
      <c r="G3" s="34">
        <v>7.2104000000000001E-2</v>
      </c>
      <c r="H3" s="34">
        <v>0.19237799999999999</v>
      </c>
      <c r="I3" s="34">
        <v>2.2295099999999999</v>
      </c>
      <c r="J3" s="34">
        <v>5.7044300000000003</v>
      </c>
      <c r="K3" s="34">
        <v>3.2601</v>
      </c>
      <c r="L3" s="34">
        <v>0.30893599999999999</v>
      </c>
      <c r="M3" s="34">
        <v>9.6440999999999999E-2</v>
      </c>
      <c r="N3" s="34">
        <v>0.38668799999999998</v>
      </c>
      <c r="O3" s="34">
        <v>3.1985E-2</v>
      </c>
      <c r="P3" s="34">
        <v>3.9999999999999998E-6</v>
      </c>
      <c r="Q3" s="34">
        <v>99.974699999999999</v>
      </c>
    </row>
    <row r="4" spans="1:17" s="34" customFormat="1">
      <c r="A4" s="34" t="s">
        <v>287</v>
      </c>
      <c r="B4" s="34" t="s">
        <v>312</v>
      </c>
      <c r="C4" s="34">
        <v>69.664599999999993</v>
      </c>
      <c r="D4" s="34">
        <v>0.74967300000000003</v>
      </c>
      <c r="E4" s="34">
        <v>15.7285</v>
      </c>
      <c r="F4" s="34">
        <v>2.19462</v>
      </c>
      <c r="G4" s="34">
        <v>0.124718</v>
      </c>
      <c r="H4" s="34">
        <v>0.43659300000000001</v>
      </c>
      <c r="I4" s="34">
        <v>2.2750900000000001</v>
      </c>
      <c r="J4" s="34">
        <v>5.5376000000000003</v>
      </c>
      <c r="K4" s="34">
        <v>3.2904</v>
      </c>
      <c r="L4" s="34">
        <v>0.25426900000000002</v>
      </c>
      <c r="M4" s="34">
        <v>0.16312499999999999</v>
      </c>
      <c r="N4" s="34">
        <v>0.37462499999999999</v>
      </c>
      <c r="O4" s="34">
        <v>4.5152999999999999E-2</v>
      </c>
      <c r="P4" s="34">
        <v>0</v>
      </c>
      <c r="Q4" s="34">
        <v>100.839</v>
      </c>
    </row>
    <row r="5" spans="1:17" s="34" customFormat="1">
      <c r="A5" s="34" t="s">
        <v>288</v>
      </c>
      <c r="B5" s="34" t="s">
        <v>312</v>
      </c>
      <c r="C5" s="34">
        <v>68.811599999999999</v>
      </c>
      <c r="D5" s="34">
        <v>0.64145799999999997</v>
      </c>
      <c r="E5" s="34">
        <v>15.958</v>
      </c>
      <c r="F5" s="34">
        <v>1.1125700000000001</v>
      </c>
      <c r="G5" s="34">
        <v>8.5661000000000001E-2</v>
      </c>
      <c r="H5" s="34">
        <v>0.37394100000000002</v>
      </c>
      <c r="I5" s="34">
        <v>1.7530600000000001</v>
      </c>
      <c r="J5" s="34">
        <v>5.4617399999999998</v>
      </c>
      <c r="K5" s="34">
        <v>3.2298</v>
      </c>
      <c r="L5" s="34">
        <v>0.36962800000000001</v>
      </c>
      <c r="M5" s="34">
        <v>9.2660000000000006E-2</v>
      </c>
      <c r="N5" s="34">
        <v>0.341916</v>
      </c>
      <c r="O5" s="34">
        <v>0</v>
      </c>
      <c r="P5" s="34">
        <v>3.9999999999999998E-6</v>
      </c>
      <c r="Q5" s="34">
        <v>98.158500000000004</v>
      </c>
    </row>
    <row r="6" spans="1:17" s="34" customFormat="1">
      <c r="A6" s="34" t="s">
        <v>289</v>
      </c>
      <c r="B6" s="34" t="s">
        <v>312</v>
      </c>
      <c r="C6" s="34">
        <v>65.621200000000002</v>
      </c>
      <c r="D6" s="34">
        <v>0.81118999999999997</v>
      </c>
      <c r="E6" s="34">
        <v>13.529</v>
      </c>
      <c r="F6" s="34">
        <v>3.8860299999999999</v>
      </c>
      <c r="G6" s="34">
        <v>0.196045</v>
      </c>
      <c r="H6" s="34">
        <v>3.1019199999999998</v>
      </c>
      <c r="I6" s="34">
        <v>5.9604499999999998</v>
      </c>
      <c r="J6" s="34">
        <v>4.3722599999999998</v>
      </c>
      <c r="K6" s="34">
        <v>2.40639</v>
      </c>
      <c r="L6" s="34">
        <v>0.24193799999999999</v>
      </c>
      <c r="M6" s="34">
        <v>0.12503500000000001</v>
      </c>
      <c r="N6" s="34">
        <v>0.35235300000000003</v>
      </c>
      <c r="O6" s="34">
        <v>3.3079999999999998E-2</v>
      </c>
      <c r="P6" s="34">
        <v>0</v>
      </c>
      <c r="Q6" s="34">
        <v>100.637</v>
      </c>
    </row>
    <row r="7" spans="1:17" s="34" customFormat="1">
      <c r="A7" s="34" t="s">
        <v>290</v>
      </c>
      <c r="B7" s="34" t="s">
        <v>312</v>
      </c>
      <c r="C7" s="34">
        <v>68.909000000000006</v>
      </c>
      <c r="D7" s="34">
        <v>0.81292699999999996</v>
      </c>
      <c r="E7" s="34">
        <v>14.9702</v>
      </c>
      <c r="F7" s="34">
        <v>2.6549900000000002</v>
      </c>
      <c r="G7" s="34">
        <v>0.126781</v>
      </c>
      <c r="H7" s="34">
        <v>0.69461899999999999</v>
      </c>
      <c r="I7" s="34">
        <v>3.6861999999999999</v>
      </c>
      <c r="J7" s="34">
        <v>3.3315899999999998</v>
      </c>
      <c r="K7" s="34">
        <v>3.4582000000000002</v>
      </c>
      <c r="L7" s="34">
        <v>0.37854599999999999</v>
      </c>
      <c r="M7" s="34">
        <v>0.112801</v>
      </c>
      <c r="N7" s="34">
        <v>0.52741899999999997</v>
      </c>
      <c r="O7" s="34">
        <v>8.2409999999999997E-2</v>
      </c>
      <c r="P7" s="34">
        <v>0</v>
      </c>
      <c r="Q7" s="34">
        <v>99.745699999999999</v>
      </c>
    </row>
    <row r="8" spans="1:17" s="34" customFormat="1">
      <c r="A8" s="34" t="s">
        <v>291</v>
      </c>
      <c r="B8" s="34" t="s">
        <v>312</v>
      </c>
      <c r="C8" s="34">
        <v>70.923000000000002</v>
      </c>
      <c r="D8" s="34">
        <v>0.67897600000000002</v>
      </c>
      <c r="E8" s="34">
        <v>15.728899999999999</v>
      </c>
      <c r="F8" s="34">
        <v>1.9823200000000001</v>
      </c>
      <c r="G8" s="34">
        <v>0.102072</v>
      </c>
      <c r="H8" s="34">
        <v>0.26985999999999999</v>
      </c>
      <c r="I8" s="34">
        <v>1.9616899999999999</v>
      </c>
      <c r="J8" s="34">
        <v>5.3977199999999996</v>
      </c>
      <c r="K8" s="34">
        <v>3.4449200000000002</v>
      </c>
      <c r="L8" s="34">
        <v>0.314081</v>
      </c>
      <c r="M8" s="34">
        <v>0.107878</v>
      </c>
      <c r="N8" s="34">
        <v>0.235314</v>
      </c>
      <c r="O8" s="34">
        <v>0</v>
      </c>
      <c r="P8" s="34">
        <v>0</v>
      </c>
      <c r="Q8" s="34">
        <v>101.107</v>
      </c>
    </row>
    <row r="9" spans="1:17" s="34" customFormat="1">
      <c r="A9" s="34" t="s">
        <v>292</v>
      </c>
      <c r="B9" s="34" t="s">
        <v>312</v>
      </c>
      <c r="C9" s="34">
        <v>65.424700000000001</v>
      </c>
      <c r="D9" s="34">
        <v>0.58965599999999996</v>
      </c>
      <c r="E9" s="34">
        <v>16.4846</v>
      </c>
      <c r="F9" s="34">
        <v>3.6004499999999999</v>
      </c>
      <c r="G9" s="34">
        <v>5.5032999999999999E-2</v>
      </c>
      <c r="H9" s="34">
        <v>1.0438400000000001</v>
      </c>
      <c r="I9" s="34">
        <v>3.9336000000000002</v>
      </c>
      <c r="J9" s="34">
        <v>5.16812</v>
      </c>
      <c r="K9" s="34">
        <v>2.8198699999999999</v>
      </c>
      <c r="L9" s="34">
        <v>0.233982</v>
      </c>
      <c r="M9" s="34">
        <v>1.3761000000000001E-2</v>
      </c>
      <c r="N9" s="34">
        <v>0.14727299999999999</v>
      </c>
      <c r="O9" s="34">
        <v>0</v>
      </c>
      <c r="P9" s="34">
        <v>0</v>
      </c>
      <c r="Q9" s="34">
        <v>99.479100000000003</v>
      </c>
    </row>
    <row r="10" spans="1:17" s="34" customFormat="1">
      <c r="A10" s="34" t="s">
        <v>293</v>
      </c>
      <c r="B10" s="34" t="s">
        <v>312</v>
      </c>
      <c r="C10" s="34">
        <v>65.820999999999998</v>
      </c>
      <c r="D10" s="34">
        <v>0.95334300000000005</v>
      </c>
      <c r="E10" s="34">
        <v>15.1854</v>
      </c>
      <c r="F10" s="34">
        <v>3.83894</v>
      </c>
      <c r="G10" s="34">
        <v>0.20671300000000001</v>
      </c>
      <c r="H10" s="34">
        <v>0.80541200000000002</v>
      </c>
      <c r="I10" s="34">
        <v>3.50867</v>
      </c>
      <c r="J10" s="34">
        <v>3.7908599999999999</v>
      </c>
      <c r="K10" s="34">
        <v>4.20662</v>
      </c>
      <c r="L10" s="34">
        <v>0.38382100000000002</v>
      </c>
      <c r="M10" s="34">
        <v>0.104079</v>
      </c>
      <c r="N10" s="34">
        <v>0.52264900000000003</v>
      </c>
      <c r="O10" s="34">
        <v>1.1245E-2</v>
      </c>
      <c r="P10" s="34">
        <v>0</v>
      </c>
      <c r="Q10" s="34">
        <v>99.338700000000003</v>
      </c>
    </row>
    <row r="11" spans="1:17" s="34" customFormat="1">
      <c r="A11" s="34" t="s">
        <v>294</v>
      </c>
      <c r="B11" s="34" t="s">
        <v>312</v>
      </c>
      <c r="C11" s="34">
        <v>62.4221</v>
      </c>
      <c r="D11" s="34">
        <v>0.78113699999999997</v>
      </c>
      <c r="E11" s="34">
        <v>14.1793</v>
      </c>
      <c r="F11" s="34">
        <v>4.1974999999999998</v>
      </c>
      <c r="G11" s="34">
        <v>0.17682899999999999</v>
      </c>
      <c r="H11" s="34">
        <v>2.0677099999999999</v>
      </c>
      <c r="I11" s="34">
        <v>5.7397600000000004</v>
      </c>
      <c r="J11" s="34">
        <v>3.4075099999999998</v>
      </c>
      <c r="K11" s="34">
        <v>3.8272599999999999</v>
      </c>
      <c r="L11" s="34">
        <v>0.326372</v>
      </c>
      <c r="M11" s="34">
        <v>9.1217999999999994E-2</v>
      </c>
      <c r="N11" s="34">
        <v>0.37642799999999998</v>
      </c>
      <c r="O11" s="34">
        <v>2.8538999999999998E-2</v>
      </c>
      <c r="P11" s="34">
        <v>1.5E-5</v>
      </c>
      <c r="Q11" s="34">
        <v>97.621700000000004</v>
      </c>
    </row>
    <row r="12" spans="1:17" s="34" customFormat="1">
      <c r="A12" s="34" t="s">
        <v>295</v>
      </c>
      <c r="B12" s="34" t="s">
        <v>312</v>
      </c>
      <c r="C12" s="34">
        <v>66.732600000000005</v>
      </c>
      <c r="D12" s="34">
        <v>0.82340199999999997</v>
      </c>
      <c r="E12" s="34">
        <v>15.753299999999999</v>
      </c>
      <c r="F12" s="34">
        <v>3.47309</v>
      </c>
      <c r="G12" s="34">
        <v>0.17625399999999999</v>
      </c>
      <c r="H12" s="34">
        <v>0.76913799999999999</v>
      </c>
      <c r="I12" s="34">
        <v>3.5655199999999998</v>
      </c>
      <c r="J12" s="34">
        <v>3.8206699999999998</v>
      </c>
      <c r="K12" s="34">
        <v>4.3251299999999997</v>
      </c>
      <c r="L12" s="34">
        <v>0.229792</v>
      </c>
      <c r="M12" s="34">
        <v>6.6103999999999996E-2</v>
      </c>
      <c r="N12" s="34">
        <v>0.37040899999999999</v>
      </c>
      <c r="O12" s="34">
        <v>1.9806000000000001E-2</v>
      </c>
      <c r="P12" s="34">
        <v>0</v>
      </c>
      <c r="Q12" s="34">
        <v>100.125</v>
      </c>
    </row>
    <row r="13" spans="1:17" s="34" customFormat="1">
      <c r="A13" s="34" t="s">
        <v>296</v>
      </c>
      <c r="B13" s="34" t="s">
        <v>312</v>
      </c>
      <c r="C13" s="34">
        <v>66.499499999999998</v>
      </c>
      <c r="D13" s="34">
        <v>0.70328500000000005</v>
      </c>
      <c r="E13" s="34">
        <v>16.2971</v>
      </c>
      <c r="F13" s="34">
        <v>3.4539399999999998</v>
      </c>
      <c r="G13" s="34">
        <v>0.133047</v>
      </c>
      <c r="H13" s="34">
        <v>0.52120699999999998</v>
      </c>
      <c r="I13" s="34">
        <v>2.5519699999999998</v>
      </c>
      <c r="J13" s="34">
        <v>4.3157500000000004</v>
      </c>
      <c r="K13" s="34">
        <v>4.61151</v>
      </c>
      <c r="L13" s="34">
        <v>0.40401999999999999</v>
      </c>
      <c r="M13" s="34">
        <v>6.1071E-2</v>
      </c>
      <c r="N13" s="34">
        <v>0.40677099999999999</v>
      </c>
      <c r="O13" s="34">
        <v>5.5565000000000003E-2</v>
      </c>
      <c r="P13" s="34">
        <v>7.9999999999999996E-6</v>
      </c>
      <c r="Q13" s="34">
        <v>100.015</v>
      </c>
    </row>
    <row r="14" spans="1:17" s="34" customFormat="1">
      <c r="A14" s="34" t="s">
        <v>297</v>
      </c>
      <c r="B14" s="34" t="s">
        <v>312</v>
      </c>
      <c r="C14" s="34">
        <v>68.956100000000006</v>
      </c>
      <c r="D14" s="34">
        <v>0.60241900000000004</v>
      </c>
      <c r="E14" s="34">
        <v>15.4915</v>
      </c>
      <c r="F14" s="34">
        <v>2.7245499999999998</v>
      </c>
      <c r="G14" s="34">
        <v>0.114953</v>
      </c>
      <c r="H14" s="34">
        <v>0.50685999999999998</v>
      </c>
      <c r="I14" s="34">
        <v>2.7171400000000001</v>
      </c>
      <c r="J14" s="34">
        <v>5.1298899999999996</v>
      </c>
      <c r="K14" s="34">
        <v>3.0819800000000002</v>
      </c>
      <c r="L14" s="34">
        <v>0.48189199999999999</v>
      </c>
      <c r="M14" s="34">
        <v>0.121118</v>
      </c>
      <c r="N14" s="34">
        <v>0.192804</v>
      </c>
      <c r="O14" s="34">
        <v>0</v>
      </c>
      <c r="P14" s="34">
        <v>1.5E-5</v>
      </c>
      <c r="Q14" s="34">
        <v>100.092</v>
      </c>
    </row>
    <row r="15" spans="1:17" s="34" customFormat="1">
      <c r="A15" s="34" t="s">
        <v>298</v>
      </c>
      <c r="B15" s="34" t="s">
        <v>312</v>
      </c>
      <c r="C15" s="34">
        <v>68.2393</v>
      </c>
      <c r="D15" s="34">
        <v>0.81710000000000005</v>
      </c>
      <c r="E15" s="34">
        <v>15.4785</v>
      </c>
      <c r="F15" s="34">
        <v>2.5251199999999998</v>
      </c>
      <c r="G15" s="34">
        <v>0.12067600000000001</v>
      </c>
      <c r="H15" s="34">
        <v>0.75948800000000005</v>
      </c>
      <c r="I15" s="34">
        <v>2.5350999999999999</v>
      </c>
      <c r="J15" s="34">
        <v>4.8705800000000004</v>
      </c>
      <c r="K15" s="34">
        <v>3.3399100000000002</v>
      </c>
      <c r="L15" s="34">
        <v>0.359958</v>
      </c>
      <c r="M15" s="34">
        <v>0.12942400000000001</v>
      </c>
      <c r="N15" s="34">
        <v>0.412827</v>
      </c>
      <c r="O15" s="34">
        <v>5.9090000000000002E-3</v>
      </c>
      <c r="P15" s="34">
        <v>7.9999999999999996E-6</v>
      </c>
      <c r="Q15" s="34">
        <v>99.593900000000005</v>
      </c>
    </row>
    <row r="16" spans="1:17" s="34" customFormat="1">
      <c r="A16" s="34" t="s">
        <v>299</v>
      </c>
      <c r="B16" s="34" t="s">
        <v>312</v>
      </c>
      <c r="C16" s="34">
        <v>69.082899999999995</v>
      </c>
      <c r="D16" s="34">
        <v>0.68782200000000004</v>
      </c>
      <c r="E16" s="34">
        <v>15.1211</v>
      </c>
      <c r="F16" s="34">
        <v>1.8641300000000001</v>
      </c>
      <c r="G16" s="34">
        <v>8.6025000000000004E-2</v>
      </c>
      <c r="H16" s="34">
        <v>0.47895300000000002</v>
      </c>
      <c r="I16" s="34">
        <v>1.77068</v>
      </c>
      <c r="J16" s="34">
        <v>5.44015</v>
      </c>
      <c r="K16" s="34">
        <v>3.2863099999999998</v>
      </c>
      <c r="L16" s="34">
        <v>0.22975599999999999</v>
      </c>
      <c r="M16" s="34">
        <v>8.4062999999999999E-2</v>
      </c>
      <c r="N16" s="34">
        <v>0.39017000000000002</v>
      </c>
      <c r="O16" s="34">
        <v>0</v>
      </c>
      <c r="P16" s="34">
        <v>0</v>
      </c>
      <c r="Q16" s="34">
        <v>98.494299999999996</v>
      </c>
    </row>
    <row r="17" spans="1:17" s="29" customFormat="1">
      <c r="A17" s="29" t="s">
        <v>300</v>
      </c>
      <c r="B17" s="29" t="s">
        <v>314</v>
      </c>
      <c r="C17" s="29">
        <v>68.2119</v>
      </c>
      <c r="D17" s="29">
        <v>0.79028399999999999</v>
      </c>
      <c r="E17" s="29">
        <v>15.390599999999999</v>
      </c>
      <c r="F17" s="29">
        <v>2.5370699999999999</v>
      </c>
      <c r="G17" s="29">
        <v>0.104453</v>
      </c>
      <c r="H17" s="29">
        <v>0.33571200000000001</v>
      </c>
      <c r="I17" s="29">
        <v>2.3728899999999999</v>
      </c>
      <c r="J17" s="29">
        <v>5.5265500000000003</v>
      </c>
      <c r="K17" s="29">
        <v>3.5185200000000001</v>
      </c>
      <c r="L17" s="29">
        <v>0.167244</v>
      </c>
      <c r="M17" s="29">
        <v>0.12300800000000001</v>
      </c>
      <c r="N17" s="29">
        <v>0.42374000000000001</v>
      </c>
      <c r="O17" s="29">
        <v>3.5088000000000001E-2</v>
      </c>
      <c r="P17" s="29">
        <v>-1.0000000000000001E-5</v>
      </c>
      <c r="Q17" s="29">
        <v>99.537000000000006</v>
      </c>
    </row>
    <row r="18" spans="1:17" s="29" customFormat="1">
      <c r="A18" s="29" t="s">
        <v>301</v>
      </c>
      <c r="B18" s="29" t="s">
        <v>314</v>
      </c>
      <c r="C18" s="29">
        <v>67.0047</v>
      </c>
      <c r="D18" s="29">
        <v>0.88408200000000003</v>
      </c>
      <c r="E18" s="29">
        <v>15.337400000000001</v>
      </c>
      <c r="F18" s="29">
        <v>4.1509299999999998</v>
      </c>
      <c r="G18" s="29">
        <v>0.12328500000000001</v>
      </c>
      <c r="H18" s="29">
        <v>0.20688000000000001</v>
      </c>
      <c r="I18" s="29">
        <v>1.63165</v>
      </c>
      <c r="J18" s="29">
        <v>5.9663000000000004</v>
      </c>
      <c r="K18" s="29">
        <v>5.1411600000000002</v>
      </c>
      <c r="L18" s="29">
        <v>0.47972900000000002</v>
      </c>
      <c r="M18" s="29">
        <v>9.9495E-2</v>
      </c>
      <c r="N18" s="29">
        <v>0.461449</v>
      </c>
      <c r="O18" s="29">
        <v>0</v>
      </c>
      <c r="P18" s="29">
        <v>0</v>
      </c>
      <c r="Q18" s="29">
        <v>101.431</v>
      </c>
    </row>
    <row r="19" spans="1:17" s="29" customFormat="1">
      <c r="A19" s="29" t="s">
        <v>302</v>
      </c>
      <c r="B19" s="29" t="s">
        <v>314</v>
      </c>
      <c r="C19" s="29">
        <v>64.617900000000006</v>
      </c>
      <c r="D19" s="29">
        <v>0.88170899999999996</v>
      </c>
      <c r="E19" s="29">
        <v>15.324199999999999</v>
      </c>
      <c r="F19" s="29">
        <v>4.2252900000000002</v>
      </c>
      <c r="G19" s="29">
        <v>0.12236</v>
      </c>
      <c r="H19" s="29">
        <v>0.26646700000000001</v>
      </c>
      <c r="I19" s="29">
        <v>1.7135400000000001</v>
      </c>
      <c r="J19" s="29">
        <v>6.0416299999999996</v>
      </c>
      <c r="K19" s="29">
        <v>5.0738599999999998</v>
      </c>
      <c r="L19" s="29">
        <v>0.58058299999999996</v>
      </c>
      <c r="M19" s="29">
        <v>8.0523999999999998E-2</v>
      </c>
      <c r="N19" s="29">
        <v>0.44959199999999999</v>
      </c>
      <c r="O19" s="29">
        <v>0</v>
      </c>
      <c r="P19" s="29">
        <v>0</v>
      </c>
      <c r="Q19" s="29">
        <v>99.331699999999998</v>
      </c>
    </row>
    <row r="20" spans="1:17" s="29" customFormat="1">
      <c r="A20" s="29" t="s">
        <v>303</v>
      </c>
      <c r="B20" s="29" t="s">
        <v>314</v>
      </c>
      <c r="C20" s="29">
        <v>66.8352</v>
      </c>
      <c r="D20" s="29">
        <v>1.03416</v>
      </c>
      <c r="E20" s="29">
        <v>15.651199999999999</v>
      </c>
      <c r="F20" s="29">
        <v>4.2983799999999999</v>
      </c>
      <c r="G20" s="29">
        <v>0.17258200000000001</v>
      </c>
      <c r="H20" s="29">
        <v>0.71598399999999995</v>
      </c>
      <c r="I20" s="29">
        <v>2.6745700000000001</v>
      </c>
      <c r="J20" s="29">
        <v>5.22729</v>
      </c>
      <c r="K20" s="29">
        <v>3.1075599999999999</v>
      </c>
      <c r="L20" s="29">
        <v>0.29054400000000002</v>
      </c>
      <c r="M20" s="29">
        <v>0.164604</v>
      </c>
      <c r="N20" s="29">
        <v>0.42690899999999998</v>
      </c>
      <c r="O20" s="29">
        <v>5.9969999999999997E-3</v>
      </c>
      <c r="P20" s="29">
        <v>0</v>
      </c>
      <c r="Q20" s="29">
        <v>100.605</v>
      </c>
    </row>
    <row r="21" spans="1:17" s="29" customFormat="1">
      <c r="A21" s="29" t="s">
        <v>304</v>
      </c>
      <c r="B21" s="29" t="s">
        <v>314</v>
      </c>
      <c r="C21" s="29">
        <v>67.997900000000001</v>
      </c>
      <c r="D21" s="29">
        <v>0.77762100000000001</v>
      </c>
      <c r="E21" s="29">
        <v>15.8583</v>
      </c>
      <c r="F21" s="29">
        <v>2.0838700000000001</v>
      </c>
      <c r="G21" s="29">
        <v>0.12123299999999999</v>
      </c>
      <c r="H21" s="29">
        <v>0.56775299999999995</v>
      </c>
      <c r="I21" s="29">
        <v>2.7884500000000001</v>
      </c>
      <c r="J21" s="29">
        <v>5.37033</v>
      </c>
      <c r="K21" s="29">
        <v>3.2521</v>
      </c>
      <c r="L21" s="29">
        <v>0.26433600000000002</v>
      </c>
      <c r="M21" s="29">
        <v>0.16040599999999999</v>
      </c>
      <c r="N21" s="29">
        <v>0.41787099999999999</v>
      </c>
      <c r="O21" s="29">
        <v>1.3846000000000001E-2</v>
      </c>
      <c r="P21" s="29">
        <v>0</v>
      </c>
      <c r="Q21" s="29">
        <v>99.674000000000007</v>
      </c>
    </row>
    <row r="22" spans="1:17" s="29" customFormat="1">
      <c r="A22" s="29" t="s">
        <v>305</v>
      </c>
      <c r="B22" s="29" t="s">
        <v>314</v>
      </c>
      <c r="C22" s="29">
        <v>69.427499999999995</v>
      </c>
      <c r="D22" s="29">
        <v>0.69146799999999997</v>
      </c>
      <c r="E22" s="29">
        <v>15.5541</v>
      </c>
      <c r="F22" s="29">
        <v>1.2577700000000001</v>
      </c>
      <c r="G22" s="29">
        <v>6.2783000000000005E-2</v>
      </c>
      <c r="H22" s="29">
        <v>0.34976499999999999</v>
      </c>
      <c r="I22" s="29">
        <v>1.8617999999999999</v>
      </c>
      <c r="J22" s="29">
        <v>5.5148700000000002</v>
      </c>
      <c r="K22" s="29">
        <v>3.3946000000000001</v>
      </c>
      <c r="L22" s="29">
        <v>0.21115400000000001</v>
      </c>
      <c r="M22" s="29">
        <v>0.17070099999999999</v>
      </c>
      <c r="N22" s="29">
        <v>0.38953100000000002</v>
      </c>
      <c r="O22" s="29">
        <v>3.7207999999999998E-2</v>
      </c>
      <c r="P22" s="29">
        <v>3.9999999999999998E-6</v>
      </c>
      <c r="Q22" s="29">
        <v>98.923299999999998</v>
      </c>
    </row>
    <row r="23" spans="1:17" s="29" customFormat="1">
      <c r="A23" s="29" t="s">
        <v>306</v>
      </c>
      <c r="B23" s="29" t="s">
        <v>314</v>
      </c>
      <c r="C23" s="29">
        <v>65.083699999999993</v>
      </c>
      <c r="D23" s="29">
        <v>0.83086400000000005</v>
      </c>
      <c r="E23" s="29">
        <v>15.7629</v>
      </c>
      <c r="F23" s="29">
        <v>3.2537199999999999</v>
      </c>
      <c r="G23" s="29">
        <v>4.3180000000000003E-2</v>
      </c>
      <c r="H23" s="29">
        <v>0.111804</v>
      </c>
      <c r="I23" s="29">
        <v>1.0142100000000001</v>
      </c>
      <c r="J23" s="29">
        <v>7.5132599999999998</v>
      </c>
      <c r="K23" s="29">
        <v>3.82741</v>
      </c>
      <c r="L23" s="29">
        <v>0.31120599999999998</v>
      </c>
      <c r="M23" s="29">
        <v>0.106932</v>
      </c>
      <c r="N23" s="29">
        <v>0.39758900000000003</v>
      </c>
      <c r="O23" s="29">
        <v>2.0551E-2</v>
      </c>
      <c r="P23" s="29">
        <v>7.9999999999999996E-6</v>
      </c>
      <c r="Q23" s="29">
        <v>98.277299999999997</v>
      </c>
    </row>
    <row r="24" spans="1:17" s="29" customFormat="1">
      <c r="A24" s="29" t="s">
        <v>307</v>
      </c>
      <c r="B24" s="29" t="s">
        <v>314</v>
      </c>
      <c r="C24" s="29">
        <v>67.998400000000004</v>
      </c>
      <c r="D24" s="29">
        <v>0.92962199999999995</v>
      </c>
      <c r="E24" s="29">
        <v>15.144</v>
      </c>
      <c r="F24" s="29">
        <v>2.4399700000000002</v>
      </c>
      <c r="G24" s="29">
        <v>4.5776999999999998E-2</v>
      </c>
      <c r="H24" s="29">
        <v>0.38599600000000001</v>
      </c>
      <c r="I24" s="29">
        <v>2.7128800000000002</v>
      </c>
      <c r="J24" s="29">
        <v>6.2559199999999997</v>
      </c>
      <c r="K24" s="29">
        <v>1.6352599999999999</v>
      </c>
      <c r="L24" s="29">
        <v>0.34784900000000002</v>
      </c>
      <c r="M24" s="29">
        <v>9.6520999999999996E-2</v>
      </c>
      <c r="N24" s="29">
        <v>0.31658799999999998</v>
      </c>
      <c r="O24" s="29">
        <v>0</v>
      </c>
      <c r="P24" s="29">
        <v>3.9999999999999998E-6</v>
      </c>
      <c r="Q24" s="29">
        <v>98.261700000000005</v>
      </c>
    </row>
    <row r="25" spans="1:17" s="29" customFormat="1">
      <c r="A25" s="29" t="s">
        <v>308</v>
      </c>
      <c r="B25" s="29" t="s">
        <v>314</v>
      </c>
      <c r="C25" s="29">
        <v>66.637900000000002</v>
      </c>
      <c r="D25" s="29">
        <v>0.87250899999999998</v>
      </c>
      <c r="E25" s="29">
        <v>15.554</v>
      </c>
      <c r="F25" s="29">
        <v>2.51092</v>
      </c>
      <c r="G25" s="29">
        <v>7.9812999999999995E-2</v>
      </c>
      <c r="H25" s="29">
        <v>0.48929099999999998</v>
      </c>
      <c r="I25" s="29">
        <v>1.72404</v>
      </c>
      <c r="J25" s="29">
        <v>5.2178000000000004</v>
      </c>
      <c r="K25" s="29">
        <v>3.4271400000000001</v>
      </c>
      <c r="L25" s="29">
        <v>0.29556199999999999</v>
      </c>
      <c r="M25" s="29">
        <v>9.7911999999999999E-2</v>
      </c>
      <c r="N25" s="29">
        <v>0.425371</v>
      </c>
      <c r="O25" s="29">
        <v>2.3349000000000002E-2</v>
      </c>
      <c r="P25" s="29">
        <v>0</v>
      </c>
      <c r="Q25" s="29">
        <v>97.355599999999995</v>
      </c>
    </row>
    <row r="26" spans="1:17" s="29" customFormat="1">
      <c r="A26" s="29" t="s">
        <v>309</v>
      </c>
      <c r="B26" s="29" t="s">
        <v>314</v>
      </c>
      <c r="C26" s="29">
        <v>67.244299999999996</v>
      </c>
      <c r="D26" s="29">
        <v>0.83332499999999998</v>
      </c>
      <c r="E26" s="29">
        <v>15.432</v>
      </c>
      <c r="F26" s="29">
        <v>2.4237899999999999</v>
      </c>
      <c r="G26" s="29">
        <v>8.6534E-2</v>
      </c>
      <c r="H26" s="29">
        <v>0.46992499999999998</v>
      </c>
      <c r="I26" s="29">
        <v>1.8611500000000001</v>
      </c>
      <c r="J26" s="29">
        <v>5.3211700000000004</v>
      </c>
      <c r="K26" s="29">
        <v>3.3986999999999998</v>
      </c>
      <c r="L26" s="29">
        <v>0.266231</v>
      </c>
      <c r="M26" s="29">
        <v>0.120911</v>
      </c>
      <c r="N26" s="29">
        <v>0.392401</v>
      </c>
      <c r="O26" s="29">
        <v>9.554E-3</v>
      </c>
      <c r="P26" s="29">
        <v>0</v>
      </c>
      <c r="Q26" s="29">
        <v>97.86</v>
      </c>
    </row>
    <row r="27" spans="1:17" s="29" customFormat="1">
      <c r="A27" s="29" t="s">
        <v>310</v>
      </c>
      <c r="B27" s="29" t="s">
        <v>314</v>
      </c>
      <c r="C27" s="29">
        <v>67.280699999999996</v>
      </c>
      <c r="D27" s="29">
        <v>0.93917200000000001</v>
      </c>
      <c r="E27" s="29">
        <v>16.142700000000001</v>
      </c>
      <c r="F27" s="29">
        <v>1.9539899999999999</v>
      </c>
      <c r="G27" s="29">
        <v>5.7445000000000003E-2</v>
      </c>
      <c r="H27" s="29">
        <v>0.43517400000000001</v>
      </c>
      <c r="I27" s="29">
        <v>2.0818099999999999</v>
      </c>
      <c r="J27" s="29">
        <v>5.4610700000000003</v>
      </c>
      <c r="K27" s="29">
        <v>3.2553399999999999</v>
      </c>
      <c r="L27" s="29">
        <v>0.31196099999999999</v>
      </c>
      <c r="M27" s="29">
        <v>9.9157999999999996E-2</v>
      </c>
      <c r="N27" s="29">
        <v>0.39315499999999998</v>
      </c>
      <c r="O27" s="29">
        <v>1.5837E-2</v>
      </c>
      <c r="P27" s="29">
        <v>0</v>
      </c>
      <c r="Q27" s="29">
        <v>98.427499999999995</v>
      </c>
    </row>
    <row r="28" spans="1:17" s="29" customFormat="1">
      <c r="A28" s="29" t="s">
        <v>311</v>
      </c>
      <c r="B28" s="29" t="s">
        <v>314</v>
      </c>
      <c r="C28" s="29">
        <v>66.111500000000007</v>
      </c>
      <c r="D28" s="29">
        <v>0.95855000000000001</v>
      </c>
      <c r="E28" s="29">
        <v>15.9979</v>
      </c>
      <c r="F28" s="29">
        <v>2.01511</v>
      </c>
      <c r="G28" s="29">
        <v>8.6535000000000001E-2</v>
      </c>
      <c r="H28" s="29">
        <v>0.54200599999999999</v>
      </c>
      <c r="I28" s="29">
        <v>1.99292</v>
      </c>
      <c r="J28" s="29">
        <v>5.3139200000000004</v>
      </c>
      <c r="K28" s="29">
        <v>3.2502800000000001</v>
      </c>
      <c r="L28" s="29">
        <v>0.30097499999999999</v>
      </c>
      <c r="M28" s="29">
        <v>0.101373</v>
      </c>
      <c r="N28" s="29">
        <v>0.44150299999999998</v>
      </c>
      <c r="O28" s="29">
        <v>0</v>
      </c>
      <c r="P28" s="29">
        <v>0</v>
      </c>
      <c r="Q28" s="29">
        <v>97.110200000000006</v>
      </c>
    </row>
    <row r="31" spans="1:17">
      <c r="A31" s="72" t="s">
        <v>322</v>
      </c>
      <c r="B31" s="7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C22DA-5DE0-DA4A-AFD6-7598A94182AA}">
  <dimension ref="A1:P560"/>
  <sheetViews>
    <sheetView workbookViewId="0">
      <pane xSplit="1" ySplit="1" topLeftCell="B535" activePane="bottomRight" state="frozen"/>
      <selection pane="topRight" activeCell="B1" sqref="B1"/>
      <selection pane="bottomLeft" activeCell="A2" sqref="A2"/>
      <selection pane="bottomRight" activeCell="H565" sqref="H565"/>
    </sheetView>
  </sheetViews>
  <sheetFormatPr defaultColWidth="11" defaultRowHeight="15.75"/>
  <cols>
    <col min="1" max="1" width="36.625" bestFit="1" customWidth="1"/>
    <col min="2" max="2" width="10.875" style="116"/>
    <col min="3" max="3" width="10.875" style="117"/>
    <col min="4" max="4" width="10.875" style="118"/>
    <col min="5" max="15" width="10.875" style="17"/>
    <col min="16" max="16" width="10.875" style="3"/>
  </cols>
  <sheetData>
    <row r="1" spans="1:16" s="6" customFormat="1">
      <c r="A1" s="6" t="s">
        <v>201</v>
      </c>
      <c r="B1" s="110" t="s">
        <v>188</v>
      </c>
      <c r="C1" s="111" t="s">
        <v>187</v>
      </c>
      <c r="D1" s="112" t="s">
        <v>189</v>
      </c>
      <c r="E1" s="25" t="s">
        <v>232</v>
      </c>
      <c r="F1" s="25" t="s">
        <v>233</v>
      </c>
      <c r="G1" s="25" t="s">
        <v>234</v>
      </c>
      <c r="H1" s="25" t="s">
        <v>235</v>
      </c>
      <c r="I1" s="25" t="s">
        <v>236</v>
      </c>
      <c r="J1" s="25" t="s">
        <v>237</v>
      </c>
      <c r="K1" s="25" t="s">
        <v>238</v>
      </c>
      <c r="L1" s="25" t="s">
        <v>239</v>
      </c>
      <c r="M1" s="25" t="s">
        <v>240</v>
      </c>
      <c r="N1" s="25" t="s">
        <v>241</v>
      </c>
      <c r="O1" s="25" t="s">
        <v>242</v>
      </c>
      <c r="P1" s="21"/>
    </row>
    <row r="2" spans="1:16" s="8" customFormat="1">
      <c r="A2" s="8" t="s">
        <v>465</v>
      </c>
      <c r="B2" s="113"/>
      <c r="C2" s="114"/>
      <c r="D2" s="115"/>
      <c r="E2" s="26"/>
      <c r="F2" s="26"/>
      <c r="G2" s="26"/>
      <c r="H2" s="26" t="s">
        <v>191</v>
      </c>
      <c r="I2" s="26"/>
      <c r="J2" s="26"/>
      <c r="K2" s="26">
        <v>7</v>
      </c>
      <c r="L2" s="26"/>
      <c r="M2" s="26"/>
      <c r="N2" s="26"/>
      <c r="O2" s="26"/>
      <c r="P2" s="22"/>
    </row>
    <row r="3" spans="1:16">
      <c r="A3">
        <v>0</v>
      </c>
      <c r="B3" s="116">
        <v>0.1999911583706307</v>
      </c>
      <c r="C3" s="117">
        <v>0.31896849961566187</v>
      </c>
      <c r="D3" s="118">
        <v>0.48104034201370749</v>
      </c>
      <c r="E3" s="17">
        <v>1.16994</v>
      </c>
      <c r="F3" s="17">
        <v>0.117281</v>
      </c>
      <c r="G3" s="17">
        <v>0.42562699999999998</v>
      </c>
      <c r="H3" s="17">
        <v>0.58384000000000003</v>
      </c>
      <c r="I3" s="17">
        <v>0.14114699999999999</v>
      </c>
      <c r="J3" s="17">
        <v>9.7485000000000002E-2</v>
      </c>
      <c r="K3" s="17">
        <v>53.323300000000003</v>
      </c>
      <c r="L3" s="17">
        <v>1.3686400000000001</v>
      </c>
      <c r="M3" s="17">
        <v>41.908299999999997</v>
      </c>
      <c r="N3" s="17">
        <v>3.9999999999999998E-6</v>
      </c>
      <c r="O3" s="17">
        <f>SUM(E3:N3)</f>
        <v>99.135564000000002</v>
      </c>
    </row>
    <row r="4" spans="1:16">
      <c r="A4">
        <v>1</v>
      </c>
      <c r="B4" s="116">
        <v>0.21981937225226653</v>
      </c>
      <c r="C4" s="117">
        <v>0.33570024062516801</v>
      </c>
      <c r="D4" s="118">
        <v>0.44448038712256543</v>
      </c>
      <c r="E4" s="17">
        <v>1.22872</v>
      </c>
      <c r="F4" s="17">
        <v>0.131802</v>
      </c>
      <c r="G4" s="17">
        <v>0.39896999999999999</v>
      </c>
      <c r="H4" s="17">
        <v>0.59423899999999996</v>
      </c>
      <c r="I4" s="17">
        <v>0.111459</v>
      </c>
      <c r="J4" s="17">
        <v>8.9029999999999998E-2</v>
      </c>
      <c r="K4" s="17">
        <v>54.554000000000002</v>
      </c>
      <c r="L4" s="17">
        <v>1.5011699999999999</v>
      </c>
      <c r="M4" s="17">
        <v>41.067300000000003</v>
      </c>
      <c r="N4" s="17">
        <v>0</v>
      </c>
      <c r="O4" s="17">
        <f t="shared" ref="O4:O28" si="0">SUM(E4:N4)</f>
        <v>99.676690000000008</v>
      </c>
    </row>
    <row r="5" spans="1:16">
      <c r="A5">
        <v>2</v>
      </c>
      <c r="B5" s="116">
        <v>0.2431147174035132</v>
      </c>
      <c r="C5" s="117">
        <v>0.41260509906474002</v>
      </c>
      <c r="D5" s="118">
        <v>0.34428018353174683</v>
      </c>
      <c r="E5" s="17">
        <v>1.5009300000000001</v>
      </c>
      <c r="F5" s="17">
        <v>3.9964E-2</v>
      </c>
      <c r="G5" s="17">
        <v>0.41229399999999999</v>
      </c>
      <c r="H5" s="17">
        <v>0.51169299999999995</v>
      </c>
      <c r="I5" s="17">
        <v>0.124234</v>
      </c>
      <c r="J5" s="17">
        <v>9.5158000000000006E-2</v>
      </c>
      <c r="K5" s="17">
        <v>54.694299999999998</v>
      </c>
      <c r="L5" s="17">
        <v>1.6500600000000001</v>
      </c>
      <c r="M5" s="17">
        <v>40.387700000000002</v>
      </c>
      <c r="N5" s="17">
        <v>0</v>
      </c>
      <c r="O5" s="17">
        <f t="shared" si="0"/>
        <v>99.416333000000009</v>
      </c>
    </row>
    <row r="6" spans="1:16">
      <c r="A6">
        <v>3</v>
      </c>
      <c r="B6" s="116">
        <v>0.23302600611704399</v>
      </c>
      <c r="C6" s="117">
        <v>0.36788104678111344</v>
      </c>
      <c r="D6" s="118">
        <v>0.39909294710184251</v>
      </c>
      <c r="E6" s="17">
        <v>1.3438000000000001</v>
      </c>
      <c r="F6" s="17">
        <v>5.6606999999999998E-2</v>
      </c>
      <c r="G6" s="17">
        <v>0.38344600000000001</v>
      </c>
      <c r="H6" s="17">
        <v>0.50022299999999997</v>
      </c>
      <c r="I6" s="17">
        <v>0.14916499999999999</v>
      </c>
      <c r="J6" s="17">
        <v>8.4125000000000005E-2</v>
      </c>
      <c r="K6" s="17">
        <v>54.997500000000002</v>
      </c>
      <c r="L6" s="17">
        <v>1.58816</v>
      </c>
      <c r="M6" s="17">
        <v>40.675800000000002</v>
      </c>
      <c r="N6" s="17">
        <v>3.9999999999999998E-6</v>
      </c>
      <c r="O6" s="17">
        <f t="shared" si="0"/>
        <v>99.778830000000013</v>
      </c>
    </row>
    <row r="7" spans="1:16">
      <c r="A7">
        <v>4</v>
      </c>
      <c r="B7" s="116">
        <v>0.2320025350162184</v>
      </c>
      <c r="C7" s="117">
        <v>0.37977485713054204</v>
      </c>
      <c r="D7" s="118">
        <v>0.38822260785323959</v>
      </c>
      <c r="E7" s="17">
        <v>1.3912599999999999</v>
      </c>
      <c r="F7" s="17">
        <v>0.140739</v>
      </c>
      <c r="G7" s="17">
        <v>0.41031099999999998</v>
      </c>
      <c r="H7" s="17">
        <v>0.57141600000000004</v>
      </c>
      <c r="I7" s="17">
        <v>0.13036800000000001</v>
      </c>
      <c r="J7" s="17">
        <v>3.7815000000000001E-2</v>
      </c>
      <c r="K7" s="17">
        <v>54.990900000000003</v>
      </c>
      <c r="L7" s="17">
        <v>1.5857600000000001</v>
      </c>
      <c r="M7" s="17">
        <v>40.722499999999997</v>
      </c>
      <c r="N7" s="17">
        <v>3.9999999999999998E-6</v>
      </c>
      <c r="O7" s="17">
        <f t="shared" si="0"/>
        <v>99.981072999999995</v>
      </c>
    </row>
    <row r="8" spans="1:16">
      <c r="A8">
        <v>5</v>
      </c>
      <c r="B8" s="116">
        <v>0.24423542926362402</v>
      </c>
      <c r="C8" s="117">
        <v>0.43391032926543166</v>
      </c>
      <c r="D8" s="118">
        <v>0.32185424147094432</v>
      </c>
      <c r="E8" s="17">
        <v>1.6086199999999999</v>
      </c>
      <c r="F8" s="17">
        <v>9.3887999999999999E-2</v>
      </c>
      <c r="G8" s="17">
        <v>0.413215</v>
      </c>
      <c r="H8" s="17">
        <v>0.57811199999999996</v>
      </c>
      <c r="I8" s="17">
        <v>0.125553</v>
      </c>
      <c r="J8" s="17">
        <v>7.5552999999999995E-2</v>
      </c>
      <c r="K8" s="17">
        <v>54.222000000000001</v>
      </c>
      <c r="L8" s="17">
        <v>1.68937</v>
      </c>
      <c r="M8" s="17">
        <v>41.724400000000003</v>
      </c>
      <c r="N8" s="17">
        <v>3.9999999999999998E-6</v>
      </c>
      <c r="O8" s="17">
        <f t="shared" si="0"/>
        <v>100.530715</v>
      </c>
    </row>
    <row r="9" spans="1:16">
      <c r="A9">
        <v>6</v>
      </c>
      <c r="B9" s="116">
        <v>0.23474376159132754</v>
      </c>
      <c r="C9" s="117">
        <v>0.41842601162684095</v>
      </c>
      <c r="D9" s="118">
        <v>0.34683022678183151</v>
      </c>
      <c r="E9" s="17">
        <v>1.5188900000000001</v>
      </c>
      <c r="F9" s="17">
        <v>0.14372099999999999</v>
      </c>
      <c r="G9" s="17">
        <v>0.41971399999999998</v>
      </c>
      <c r="H9" s="17">
        <v>0.54078899999999996</v>
      </c>
      <c r="I9" s="17">
        <v>0.155358</v>
      </c>
      <c r="J9" s="17">
        <v>5.3664000000000003E-2</v>
      </c>
      <c r="K9" s="17">
        <v>55.350099999999998</v>
      </c>
      <c r="L9" s="17">
        <v>1.58988</v>
      </c>
      <c r="M9" s="17">
        <v>39.710599999999999</v>
      </c>
      <c r="N9" s="17">
        <v>0</v>
      </c>
      <c r="O9" s="17">
        <f t="shared" si="0"/>
        <v>99.482715999999996</v>
      </c>
    </row>
    <row r="10" spans="1:16">
      <c r="A10">
        <v>7</v>
      </c>
      <c r="B10" s="116">
        <v>0.2247102666201076</v>
      </c>
      <c r="C10" s="117">
        <v>0.36598767059960863</v>
      </c>
      <c r="D10" s="118">
        <v>0.4093020627802838</v>
      </c>
      <c r="E10" s="17">
        <v>1.3455999999999999</v>
      </c>
      <c r="F10" s="17">
        <v>0.15542400000000001</v>
      </c>
      <c r="G10" s="17">
        <v>0.42013099999999998</v>
      </c>
      <c r="H10" s="17">
        <v>0.52389600000000003</v>
      </c>
      <c r="I10" s="17">
        <v>0.10583099999999999</v>
      </c>
      <c r="J10" s="17">
        <v>9.7625000000000003E-2</v>
      </c>
      <c r="K10" s="17">
        <v>55.420900000000003</v>
      </c>
      <c r="L10" s="17">
        <v>1.5414699999999999</v>
      </c>
      <c r="M10" s="17">
        <v>40.749899999999997</v>
      </c>
      <c r="N10" s="17">
        <v>1.1E-5</v>
      </c>
      <c r="O10" s="17">
        <f t="shared" si="0"/>
        <v>100.360788</v>
      </c>
    </row>
    <row r="11" spans="1:16">
      <c r="A11">
        <v>8</v>
      </c>
      <c r="B11" s="116">
        <v>0.24112959930226277</v>
      </c>
      <c r="C11" s="117">
        <v>0.39041082489932649</v>
      </c>
      <c r="D11" s="118">
        <v>0.36845957579841071</v>
      </c>
      <c r="E11" s="17">
        <v>1.41788</v>
      </c>
      <c r="F11" s="17">
        <v>0.16806299999999999</v>
      </c>
      <c r="G11" s="17">
        <v>0.41210799999999997</v>
      </c>
      <c r="H11" s="17">
        <v>0.52340399999999998</v>
      </c>
      <c r="I11" s="17">
        <v>0.150641</v>
      </c>
      <c r="J11" s="17">
        <v>0.12073200000000001</v>
      </c>
      <c r="K11" s="17">
        <v>54.082599999999999</v>
      </c>
      <c r="L11" s="17">
        <v>1.63392</v>
      </c>
      <c r="M11" s="17">
        <v>40.414999999999999</v>
      </c>
      <c r="N11" s="17">
        <v>3.9999999999999998E-6</v>
      </c>
      <c r="O11" s="17">
        <f t="shared" si="0"/>
        <v>98.924352000000013</v>
      </c>
    </row>
    <row r="12" spans="1:16">
      <c r="A12">
        <v>9</v>
      </c>
      <c r="B12" s="116">
        <v>0.23380985261080908</v>
      </c>
      <c r="C12" s="117">
        <v>0.41277479118605487</v>
      </c>
      <c r="D12" s="118">
        <v>0.35341535620313602</v>
      </c>
      <c r="E12" s="17">
        <v>1.5249600000000001</v>
      </c>
      <c r="F12" s="17">
        <v>0.105437</v>
      </c>
      <c r="G12" s="17">
        <v>0.40903400000000001</v>
      </c>
      <c r="H12" s="17">
        <v>0.53496900000000003</v>
      </c>
      <c r="I12" s="17">
        <v>0.12617700000000001</v>
      </c>
      <c r="J12" s="17">
        <v>6.3466999999999996E-2</v>
      </c>
      <c r="K12" s="17">
        <v>55.3187</v>
      </c>
      <c r="L12" s="17">
        <v>1.61165</v>
      </c>
      <c r="M12" s="17">
        <v>40.984000000000002</v>
      </c>
      <c r="N12" s="17">
        <v>0</v>
      </c>
      <c r="O12" s="17">
        <f t="shared" si="0"/>
        <v>100.678394</v>
      </c>
    </row>
    <row r="13" spans="1:16">
      <c r="A13">
        <v>10</v>
      </c>
      <c r="B13" s="116">
        <v>0.2317432050784812</v>
      </c>
      <c r="C13" s="117">
        <v>0.42203008169105727</v>
      </c>
      <c r="D13" s="118">
        <v>0.3462267132304615</v>
      </c>
      <c r="E13" s="17">
        <v>1.55419</v>
      </c>
      <c r="F13" s="17">
        <v>0.115817</v>
      </c>
      <c r="G13" s="17">
        <v>0.40231699999999998</v>
      </c>
      <c r="H13" s="17">
        <v>0.54367299999999996</v>
      </c>
      <c r="I13" s="17">
        <v>0.15731700000000001</v>
      </c>
      <c r="J13" s="17">
        <v>6.8322999999999995E-2</v>
      </c>
      <c r="K13" s="17">
        <v>55.305</v>
      </c>
      <c r="L13" s="17">
        <v>1.59232</v>
      </c>
      <c r="M13" s="17">
        <v>40.744599999999998</v>
      </c>
      <c r="N13" s="17">
        <v>0</v>
      </c>
      <c r="O13" s="17">
        <f t="shared" si="0"/>
        <v>100.48355699999999</v>
      </c>
    </row>
    <row r="14" spans="1:16">
      <c r="A14">
        <v>11</v>
      </c>
      <c r="B14" s="116">
        <v>0.24382153713178351</v>
      </c>
      <c r="C14" s="117">
        <v>0.4230598330656587</v>
      </c>
      <c r="D14" s="118">
        <v>0.3331186298025578</v>
      </c>
      <c r="E14" s="17">
        <v>1.5418000000000001</v>
      </c>
      <c r="F14" s="17">
        <v>0.10094400000000001</v>
      </c>
      <c r="G14" s="17">
        <v>0.40175300000000003</v>
      </c>
      <c r="H14" s="17">
        <v>0.535744</v>
      </c>
      <c r="I14" s="17">
        <v>0.121865</v>
      </c>
      <c r="J14" s="17">
        <v>2.5610000000000001E-2</v>
      </c>
      <c r="K14" s="17">
        <v>54.630099999999999</v>
      </c>
      <c r="L14" s="17">
        <v>1.65791</v>
      </c>
      <c r="M14" s="17">
        <v>40.357199999999999</v>
      </c>
      <c r="N14" s="17">
        <v>0</v>
      </c>
      <c r="O14" s="17">
        <f t="shared" si="0"/>
        <v>99.372926000000007</v>
      </c>
    </row>
    <row r="15" spans="1:16">
      <c r="A15">
        <v>12</v>
      </c>
      <c r="B15" s="116">
        <v>0.2419336893178608</v>
      </c>
      <c r="C15" s="117">
        <v>0.4255671648856571</v>
      </c>
      <c r="D15" s="118">
        <v>0.3324991457964821</v>
      </c>
      <c r="E15" s="17">
        <v>1.54887</v>
      </c>
      <c r="F15" s="17">
        <v>0.150562</v>
      </c>
      <c r="G15" s="17">
        <v>0.409937</v>
      </c>
      <c r="H15" s="17">
        <v>0.48981400000000003</v>
      </c>
      <c r="I15" s="17">
        <v>0.10251</v>
      </c>
      <c r="J15" s="17">
        <v>0.11713899999999999</v>
      </c>
      <c r="K15" s="17">
        <v>54.853499999999997</v>
      </c>
      <c r="L15" s="17">
        <v>1.6428799999999999</v>
      </c>
      <c r="M15" s="17">
        <v>40.120699999999999</v>
      </c>
      <c r="N15" s="17">
        <v>0</v>
      </c>
      <c r="O15" s="17">
        <f t="shared" si="0"/>
        <v>99.435912000000002</v>
      </c>
    </row>
    <row r="16" spans="1:16">
      <c r="A16">
        <v>13</v>
      </c>
      <c r="B16" s="116">
        <v>0.23668035555954048</v>
      </c>
      <c r="C16" s="117">
        <v>0.38519141944182433</v>
      </c>
      <c r="D16" s="118">
        <v>0.37812822499863519</v>
      </c>
      <c r="E16" s="17">
        <v>1.4003099999999999</v>
      </c>
      <c r="F16" s="17">
        <v>0.172544</v>
      </c>
      <c r="G16" s="17">
        <v>0.40270499999999998</v>
      </c>
      <c r="H16" s="17">
        <v>0.49859100000000001</v>
      </c>
      <c r="I16" s="17">
        <v>0.11287899999999999</v>
      </c>
      <c r="J16" s="17">
        <v>0.10125000000000001</v>
      </c>
      <c r="K16" s="17">
        <v>54.251899999999999</v>
      </c>
      <c r="L16" s="17">
        <v>1.6053599999999999</v>
      </c>
      <c r="M16" s="17">
        <v>40.472700000000003</v>
      </c>
      <c r="N16" s="17">
        <v>0</v>
      </c>
      <c r="O16" s="17">
        <f t="shared" si="0"/>
        <v>99.018238999999994</v>
      </c>
    </row>
    <row r="17" spans="1:16">
      <c r="A17">
        <v>14</v>
      </c>
      <c r="B17" s="116">
        <v>0.24258324049663182</v>
      </c>
      <c r="C17" s="117">
        <v>0.41965689441900533</v>
      </c>
      <c r="D17" s="118">
        <v>0.33775986508436284</v>
      </c>
      <c r="E17" s="17">
        <v>1.52925</v>
      </c>
      <c r="F17" s="17">
        <v>5.7792000000000003E-2</v>
      </c>
      <c r="G17" s="17">
        <v>0.42120099999999999</v>
      </c>
      <c r="H17" s="17">
        <v>0.49120399999999997</v>
      </c>
      <c r="I17" s="17">
        <v>0.151142</v>
      </c>
      <c r="J17" s="17">
        <v>0.10124900000000001</v>
      </c>
      <c r="K17" s="17">
        <v>54.808700000000002</v>
      </c>
      <c r="L17" s="17">
        <v>1.64933</v>
      </c>
      <c r="M17" s="17">
        <v>40.296199999999999</v>
      </c>
      <c r="N17" s="17">
        <v>3.9999999999999998E-6</v>
      </c>
      <c r="O17" s="17">
        <f t="shared" si="0"/>
        <v>99.506072000000003</v>
      </c>
    </row>
    <row r="18" spans="1:16">
      <c r="A18">
        <v>15</v>
      </c>
      <c r="B18" s="116">
        <v>0.23813449125608965</v>
      </c>
      <c r="C18" s="117">
        <v>0.37370016168820602</v>
      </c>
      <c r="D18" s="118">
        <v>0.38816534705570427</v>
      </c>
      <c r="E18" s="17">
        <v>1.3497600000000001</v>
      </c>
      <c r="F18" s="17">
        <v>3.7601000000000002E-2</v>
      </c>
      <c r="G18" s="17">
        <v>0.39732699999999999</v>
      </c>
      <c r="H18" s="17">
        <v>0.50504099999999996</v>
      </c>
      <c r="I18" s="17">
        <v>0.166216</v>
      </c>
      <c r="J18" s="17">
        <v>9.8777000000000004E-2</v>
      </c>
      <c r="K18" s="17">
        <v>53.8812</v>
      </c>
      <c r="L18" s="17">
        <v>1.6047899999999999</v>
      </c>
      <c r="M18" s="17">
        <v>40.337200000000003</v>
      </c>
      <c r="N18" s="17">
        <v>-1.0000000000000001E-5</v>
      </c>
      <c r="O18" s="17">
        <f t="shared" si="0"/>
        <v>98.377902000000006</v>
      </c>
    </row>
    <row r="19" spans="1:16">
      <c r="A19">
        <v>16</v>
      </c>
      <c r="B19" s="116">
        <v>0.2407124437869142</v>
      </c>
      <c r="C19" s="117">
        <v>0.4138962013149648</v>
      </c>
      <c r="D19" s="118">
        <v>0.34539135489812101</v>
      </c>
      <c r="E19" s="17">
        <v>1.51939</v>
      </c>
      <c r="F19" s="17">
        <v>9.4064999999999996E-2</v>
      </c>
      <c r="G19" s="17">
        <v>0.41159600000000002</v>
      </c>
      <c r="H19" s="17">
        <v>0.56490499999999999</v>
      </c>
      <c r="I19" s="17">
        <v>0.12615699999999999</v>
      </c>
      <c r="J19" s="17">
        <v>6.4661999999999997E-2</v>
      </c>
      <c r="K19" s="17">
        <v>54.486699999999999</v>
      </c>
      <c r="L19" s="17">
        <v>1.64869</v>
      </c>
      <c r="M19" s="17">
        <v>41.017299999999999</v>
      </c>
      <c r="N19" s="17">
        <v>0</v>
      </c>
      <c r="O19" s="17">
        <f t="shared" si="0"/>
        <v>99.933464999999998</v>
      </c>
    </row>
    <row r="20" spans="1:16">
      <c r="A20">
        <v>17</v>
      </c>
      <c r="B20" s="116">
        <v>0.24900056713756055</v>
      </c>
      <c r="C20" s="117">
        <v>0.41957571944598604</v>
      </c>
      <c r="D20" s="118">
        <v>0.33142371341645338</v>
      </c>
      <c r="E20" s="17">
        <v>1.51919</v>
      </c>
      <c r="F20" s="17">
        <v>4.9466999999999997E-2</v>
      </c>
      <c r="G20" s="17">
        <v>0.427985</v>
      </c>
      <c r="H20" s="17">
        <v>0.49004900000000001</v>
      </c>
      <c r="I20" s="17">
        <v>0.12515100000000001</v>
      </c>
      <c r="J20" s="17">
        <v>0.11952599999999999</v>
      </c>
      <c r="K20" s="17">
        <v>53.946100000000001</v>
      </c>
      <c r="L20" s="17">
        <v>1.68215</v>
      </c>
      <c r="M20" s="17">
        <v>40.325299999999999</v>
      </c>
      <c r="N20" s="17">
        <v>0</v>
      </c>
      <c r="O20" s="17">
        <f t="shared" si="0"/>
        <v>98.68491800000001</v>
      </c>
    </row>
    <row r="21" spans="1:16">
      <c r="A21">
        <v>18</v>
      </c>
      <c r="B21" s="116">
        <v>0.24644391587103207</v>
      </c>
      <c r="C21" s="117">
        <v>0.40245260632186286</v>
      </c>
      <c r="D21" s="118">
        <v>0.35110347780710505</v>
      </c>
      <c r="E21" s="17">
        <v>1.49152</v>
      </c>
      <c r="F21" s="17">
        <v>8.7015999999999996E-2</v>
      </c>
      <c r="G21" s="17">
        <v>0.41520600000000002</v>
      </c>
      <c r="H21" s="17">
        <v>0.486402</v>
      </c>
      <c r="I21" s="17">
        <v>0.130833</v>
      </c>
      <c r="J21" s="17">
        <v>0.10367999999999999</v>
      </c>
      <c r="K21" s="17">
        <v>55.0441</v>
      </c>
      <c r="L21" s="17">
        <v>1.7040999999999999</v>
      </c>
      <c r="M21" s="17">
        <v>41.468699999999998</v>
      </c>
      <c r="N21" s="17">
        <v>7.9999999999999996E-6</v>
      </c>
      <c r="O21" s="17">
        <f t="shared" si="0"/>
        <v>100.93156499999999</v>
      </c>
    </row>
    <row r="22" spans="1:16">
      <c r="A22">
        <v>19</v>
      </c>
      <c r="B22" s="116">
        <v>0.24060123660663466</v>
      </c>
      <c r="C22" s="117">
        <v>0.40602573672363429</v>
      </c>
      <c r="D22" s="118">
        <v>0.35337302666973103</v>
      </c>
      <c r="E22" s="17">
        <v>1.49769</v>
      </c>
      <c r="F22" s="17">
        <v>0.155721</v>
      </c>
      <c r="G22" s="17">
        <v>0.39971800000000002</v>
      </c>
      <c r="H22" s="17">
        <v>0.52146800000000004</v>
      </c>
      <c r="I22" s="17">
        <v>0.14215700000000001</v>
      </c>
      <c r="J22" s="17">
        <v>5.2437999999999999E-2</v>
      </c>
      <c r="K22" s="17">
        <v>54.490299999999998</v>
      </c>
      <c r="L22" s="17">
        <v>1.65588</v>
      </c>
      <c r="M22" s="17">
        <v>41.385199999999998</v>
      </c>
      <c r="N22" s="17">
        <v>0</v>
      </c>
      <c r="O22" s="17">
        <f t="shared" si="0"/>
        <v>100.30057199999999</v>
      </c>
    </row>
    <row r="23" spans="1:16">
      <c r="A23">
        <v>20</v>
      </c>
      <c r="B23" s="116">
        <v>0.24862872207185574</v>
      </c>
      <c r="C23" s="117">
        <v>0.44275420299914064</v>
      </c>
      <c r="D23" s="118">
        <v>0.30861707492900359</v>
      </c>
      <c r="E23" s="17">
        <v>1.61686</v>
      </c>
      <c r="F23" s="17">
        <v>9.6591999999999997E-2</v>
      </c>
      <c r="G23" s="17">
        <v>0.41045199999999998</v>
      </c>
      <c r="H23" s="17">
        <v>0.48389100000000002</v>
      </c>
      <c r="I23" s="17">
        <v>0.12604000000000001</v>
      </c>
      <c r="J23" s="17">
        <v>8.6558999999999997E-2</v>
      </c>
      <c r="K23" s="17">
        <v>54.713099999999997</v>
      </c>
      <c r="L23" s="17">
        <v>1.69404</v>
      </c>
      <c r="M23" s="17">
        <v>40.481999999999999</v>
      </c>
      <c r="N23" s="17">
        <v>0</v>
      </c>
      <c r="O23" s="17">
        <f t="shared" si="0"/>
        <v>99.709533999999991</v>
      </c>
    </row>
    <row r="24" spans="1:16">
      <c r="A24">
        <v>21</v>
      </c>
      <c r="B24" s="116">
        <v>0.24013072266674634</v>
      </c>
      <c r="C24" s="117">
        <v>0.40774731460808278</v>
      </c>
      <c r="D24" s="118">
        <v>0.35212196272517082</v>
      </c>
      <c r="E24" s="17">
        <v>1.49441</v>
      </c>
      <c r="F24" s="17">
        <v>9.2228000000000004E-2</v>
      </c>
      <c r="G24" s="17">
        <v>0.40144400000000002</v>
      </c>
      <c r="H24" s="17">
        <v>0.48850900000000003</v>
      </c>
      <c r="I24" s="17">
        <v>0.12661900000000001</v>
      </c>
      <c r="J24" s="17">
        <v>2.3175999999999999E-2</v>
      </c>
      <c r="K24" s="17">
        <v>54.984900000000003</v>
      </c>
      <c r="L24" s="17">
        <v>1.6420600000000001</v>
      </c>
      <c r="M24" s="17">
        <v>40.75</v>
      </c>
      <c r="N24" s="17">
        <v>0</v>
      </c>
      <c r="O24" s="17">
        <f t="shared" si="0"/>
        <v>100.00334599999999</v>
      </c>
    </row>
    <row r="25" spans="1:16">
      <c r="A25">
        <v>22</v>
      </c>
      <c r="B25" s="116">
        <v>0.24136275533855397</v>
      </c>
      <c r="C25" s="117">
        <v>0.41022348954556276</v>
      </c>
      <c r="D25" s="118">
        <v>0.34841375511588324</v>
      </c>
      <c r="E25" s="17">
        <v>1.51474</v>
      </c>
      <c r="F25" s="17">
        <v>9.0208999999999998E-2</v>
      </c>
      <c r="G25" s="17">
        <v>0.392461</v>
      </c>
      <c r="H25" s="17">
        <v>0.48193000000000003</v>
      </c>
      <c r="I25" s="17">
        <v>0.110994</v>
      </c>
      <c r="J25" s="17">
        <v>0.12198199999999999</v>
      </c>
      <c r="K25" s="17">
        <v>54.741300000000003</v>
      </c>
      <c r="L25" s="17">
        <v>1.6628400000000001</v>
      </c>
      <c r="M25" s="17">
        <v>41.339199999999998</v>
      </c>
      <c r="N25" s="17">
        <v>0</v>
      </c>
      <c r="O25" s="17">
        <f t="shared" si="0"/>
        <v>100.455656</v>
      </c>
    </row>
    <row r="26" spans="1:16">
      <c r="A26">
        <v>23</v>
      </c>
      <c r="B26" s="116">
        <v>0.24302211865064546</v>
      </c>
      <c r="C26" s="117">
        <v>0.4162944734398728</v>
      </c>
      <c r="D26" s="118">
        <v>0.34068340790948171</v>
      </c>
      <c r="E26" s="17">
        <v>1.5344100000000001</v>
      </c>
      <c r="F26" s="17">
        <v>0.16636999999999999</v>
      </c>
      <c r="G26" s="17">
        <v>0.415626</v>
      </c>
      <c r="H26" s="17">
        <v>0.53142100000000003</v>
      </c>
      <c r="I26" s="17">
        <v>0.13318099999999999</v>
      </c>
      <c r="J26" s="17">
        <v>9.0250999999999998E-2</v>
      </c>
      <c r="K26" s="17">
        <v>54.826599999999999</v>
      </c>
      <c r="L26" s="17">
        <v>1.6712800000000001</v>
      </c>
      <c r="M26" s="17">
        <v>41.054499999999997</v>
      </c>
      <c r="N26" s="17">
        <v>0</v>
      </c>
      <c r="O26" s="17">
        <f t="shared" si="0"/>
        <v>100.42363900000001</v>
      </c>
    </row>
    <row r="27" spans="1:16">
      <c r="A27">
        <v>24</v>
      </c>
      <c r="B27" s="116">
        <v>0.24714267652013813</v>
      </c>
      <c r="C27" s="117">
        <v>0.42660557921181963</v>
      </c>
      <c r="D27" s="118">
        <v>0.32625174426804227</v>
      </c>
      <c r="E27" s="17">
        <v>1.55694</v>
      </c>
      <c r="F27" s="17">
        <v>0.106334</v>
      </c>
      <c r="G27" s="17">
        <v>0.42338399999999998</v>
      </c>
      <c r="H27" s="17">
        <v>0.50316399999999994</v>
      </c>
      <c r="I27" s="17">
        <v>0.12144099999999999</v>
      </c>
      <c r="J27" s="17">
        <v>2.562E-2</v>
      </c>
      <c r="K27" s="17">
        <v>54.017800000000001</v>
      </c>
      <c r="L27" s="17">
        <v>1.68289</v>
      </c>
      <c r="M27" s="17">
        <v>40.732599999999998</v>
      </c>
      <c r="N27" s="17">
        <v>0</v>
      </c>
      <c r="O27" s="17">
        <f t="shared" si="0"/>
        <v>99.170173000000005</v>
      </c>
    </row>
    <row r="28" spans="1:16">
      <c r="A28">
        <v>25</v>
      </c>
      <c r="B28" s="116">
        <v>0.23921409968338381</v>
      </c>
      <c r="C28" s="117">
        <v>0.42375504963240862</v>
      </c>
      <c r="D28" s="118">
        <v>0.33703085068420757</v>
      </c>
      <c r="E28" s="17">
        <v>1.54908</v>
      </c>
      <c r="F28" s="17">
        <v>0.15629899999999999</v>
      </c>
      <c r="G28" s="17">
        <v>0.40677999999999997</v>
      </c>
      <c r="H28" s="17">
        <v>0.47493000000000002</v>
      </c>
      <c r="I28" s="17">
        <v>0.12975</v>
      </c>
      <c r="J28" s="17">
        <v>0.12427199999999999</v>
      </c>
      <c r="K28" s="17">
        <v>53.752899999999997</v>
      </c>
      <c r="L28" s="17">
        <v>1.63158</v>
      </c>
      <c r="M28" s="17">
        <v>40.954300000000003</v>
      </c>
      <c r="N28" s="17">
        <v>0</v>
      </c>
      <c r="O28" s="17">
        <f t="shared" si="0"/>
        <v>99.179890999999998</v>
      </c>
    </row>
    <row r="29" spans="1:16" s="8" customFormat="1">
      <c r="A29" s="8" t="s">
        <v>190</v>
      </c>
      <c r="B29" s="113"/>
      <c r="C29" s="114"/>
      <c r="D29" s="115"/>
      <c r="E29" s="26"/>
      <c r="F29" s="26"/>
      <c r="G29" s="26"/>
      <c r="H29" s="26" t="s">
        <v>191</v>
      </c>
      <c r="I29" s="26"/>
      <c r="J29" s="26"/>
      <c r="K29" s="26">
        <v>0</v>
      </c>
      <c r="L29" s="26"/>
      <c r="M29" s="26"/>
      <c r="N29" s="26"/>
      <c r="O29" s="26"/>
      <c r="P29" s="22"/>
    </row>
    <row r="30" spans="1:16">
      <c r="A30">
        <v>0</v>
      </c>
      <c r="B30" s="116">
        <v>0.18462711288480671</v>
      </c>
      <c r="C30" s="117">
        <v>0.43385688555747409</v>
      </c>
      <c r="D30" s="118">
        <v>0.38151600155771925</v>
      </c>
      <c r="E30" s="17">
        <v>1.5707500000000001</v>
      </c>
      <c r="F30" s="17">
        <v>0.12648200000000001</v>
      </c>
      <c r="G30" s="17">
        <v>0.41994500000000001</v>
      </c>
      <c r="H30" s="17">
        <v>0.59298499999999998</v>
      </c>
      <c r="I30" s="17">
        <v>0.113583</v>
      </c>
      <c r="J30" s="17">
        <v>9.9793000000000007E-2</v>
      </c>
      <c r="K30" s="17">
        <v>53.762799999999999</v>
      </c>
      <c r="L30" s="17">
        <v>1.24715</v>
      </c>
      <c r="M30" s="17">
        <v>40.773899999999998</v>
      </c>
      <c r="N30" s="17">
        <v>3.9999999999999998E-6</v>
      </c>
      <c r="O30" s="17">
        <v>98.707499999999996</v>
      </c>
    </row>
    <row r="31" spans="1:16">
      <c r="A31">
        <v>1</v>
      </c>
      <c r="B31" s="116">
        <v>0.16396271785520211</v>
      </c>
      <c r="C31" s="117">
        <v>0.34539045518124778</v>
      </c>
      <c r="D31" s="118">
        <v>0.49064682696355011</v>
      </c>
      <c r="E31" s="17">
        <v>1.26481</v>
      </c>
      <c r="F31" s="17">
        <v>0.11753</v>
      </c>
      <c r="G31" s="17">
        <v>0.41865200000000002</v>
      </c>
      <c r="H31" s="17">
        <v>0.55394399999999999</v>
      </c>
      <c r="I31" s="17">
        <v>0.149066</v>
      </c>
      <c r="J31" s="17">
        <v>9.6208000000000002E-2</v>
      </c>
      <c r="K31" s="17">
        <v>54.798999999999999</v>
      </c>
      <c r="L31" s="17">
        <v>1.1202700000000001</v>
      </c>
      <c r="M31" s="17">
        <v>41.342700000000001</v>
      </c>
      <c r="N31" s="17">
        <v>3.9999999999999998E-6</v>
      </c>
      <c r="O31" s="17">
        <v>99.862200000000001</v>
      </c>
    </row>
    <row r="32" spans="1:16">
      <c r="A32">
        <v>2</v>
      </c>
      <c r="B32" s="116">
        <v>0.17048379760957902</v>
      </c>
      <c r="C32" s="117">
        <v>0.36248573017584951</v>
      </c>
      <c r="D32" s="118">
        <v>0.4670304722145715</v>
      </c>
      <c r="E32" s="17">
        <v>1.3416399999999999</v>
      </c>
      <c r="F32" s="17">
        <v>9.2166999999999999E-2</v>
      </c>
      <c r="G32" s="17">
        <v>0.42366599999999999</v>
      </c>
      <c r="H32" s="17">
        <v>0.56915199999999999</v>
      </c>
      <c r="I32" s="17">
        <v>0.115885</v>
      </c>
      <c r="J32" s="17">
        <v>8.3742999999999998E-2</v>
      </c>
      <c r="K32" s="17">
        <v>55.318399999999997</v>
      </c>
      <c r="L32" s="17">
        <v>1.1773100000000001</v>
      </c>
      <c r="M32" s="17">
        <v>41.780500000000004</v>
      </c>
      <c r="N32" s="17">
        <v>0</v>
      </c>
      <c r="O32" s="17">
        <v>100.902</v>
      </c>
    </row>
    <row r="33" spans="1:16">
      <c r="A33">
        <v>3</v>
      </c>
      <c r="B33" s="116">
        <v>0.17518397073329101</v>
      </c>
      <c r="C33" s="117">
        <v>0.38806388667396691</v>
      </c>
      <c r="D33" s="118">
        <v>0.43675214259274209</v>
      </c>
      <c r="E33" s="17">
        <v>1.4285600000000001</v>
      </c>
      <c r="F33" s="17">
        <v>8.4168000000000007E-2</v>
      </c>
      <c r="G33" s="17">
        <v>0.39042100000000002</v>
      </c>
      <c r="H33" s="17">
        <v>0.54982500000000001</v>
      </c>
      <c r="I33" s="17">
        <v>0.13170299999999999</v>
      </c>
      <c r="J33" s="17">
        <v>6.9455000000000003E-2</v>
      </c>
      <c r="K33" s="17">
        <v>54.939599999999999</v>
      </c>
      <c r="L33" s="17">
        <v>1.2032400000000001</v>
      </c>
      <c r="M33" s="17">
        <v>41.5411</v>
      </c>
      <c r="N33" s="17">
        <v>-1.0000000000000001E-5</v>
      </c>
      <c r="O33" s="17">
        <v>100.33799999999999</v>
      </c>
    </row>
    <row r="34" spans="1:16">
      <c r="A34">
        <v>4</v>
      </c>
      <c r="B34" s="116">
        <v>0.1770413435756035</v>
      </c>
      <c r="C34" s="117">
        <v>0.38594670168130424</v>
      </c>
      <c r="D34" s="118">
        <v>0.43701195474309229</v>
      </c>
      <c r="E34" s="17">
        <v>1.4189700000000001</v>
      </c>
      <c r="F34" s="17">
        <v>8.4527000000000005E-2</v>
      </c>
      <c r="G34" s="17">
        <v>0.40365499999999999</v>
      </c>
      <c r="H34" s="17">
        <v>0.52996299999999996</v>
      </c>
      <c r="I34" s="17">
        <v>0.13225000000000001</v>
      </c>
      <c r="J34" s="17">
        <v>4.2763000000000002E-2</v>
      </c>
      <c r="K34" s="17">
        <v>54.480200000000004</v>
      </c>
      <c r="L34" s="17">
        <v>1.2144600000000001</v>
      </c>
      <c r="M34" s="17">
        <v>41.691000000000003</v>
      </c>
      <c r="N34" s="17">
        <v>0</v>
      </c>
      <c r="O34" s="17">
        <v>99.997799999999998</v>
      </c>
    </row>
    <row r="35" spans="1:16">
      <c r="A35">
        <v>5</v>
      </c>
      <c r="B35" s="116">
        <v>0.1713794756571019</v>
      </c>
      <c r="C35" s="117">
        <v>0.38341053654541368</v>
      </c>
      <c r="D35" s="118">
        <v>0.44520998779748444</v>
      </c>
      <c r="E35" s="17">
        <v>1.41781</v>
      </c>
      <c r="F35" s="17">
        <v>0.113124</v>
      </c>
      <c r="G35" s="17">
        <v>0.40722999999999998</v>
      </c>
      <c r="H35" s="17">
        <v>0.55000099999999996</v>
      </c>
      <c r="I35" s="17">
        <v>0.113552</v>
      </c>
      <c r="J35" s="17">
        <v>0.124709</v>
      </c>
      <c r="K35" s="17">
        <v>54.703600000000002</v>
      </c>
      <c r="L35" s="17">
        <v>1.1824300000000001</v>
      </c>
      <c r="M35" s="17">
        <v>41.9679</v>
      </c>
      <c r="N35" s="17">
        <v>0</v>
      </c>
      <c r="O35" s="17">
        <v>100.58</v>
      </c>
    </row>
    <row r="36" spans="1:16">
      <c r="A36">
        <v>6</v>
      </c>
      <c r="B36" s="116">
        <v>0.1797847918157767</v>
      </c>
      <c r="C36" s="117">
        <v>0.38266729341391503</v>
      </c>
      <c r="D36" s="118">
        <v>0.4375479147703083</v>
      </c>
      <c r="E36" s="17">
        <v>1.3978900000000001</v>
      </c>
      <c r="F36" s="17">
        <v>9.3424999999999994E-2</v>
      </c>
      <c r="G36" s="17">
        <v>0.40042</v>
      </c>
      <c r="H36" s="17">
        <v>0.56971899999999998</v>
      </c>
      <c r="I36" s="17">
        <v>0.109782</v>
      </c>
      <c r="J36" s="17">
        <v>0.126472</v>
      </c>
      <c r="K36" s="17">
        <v>54.594900000000003</v>
      </c>
      <c r="L36" s="17">
        <v>1.2253700000000001</v>
      </c>
      <c r="M36" s="17">
        <v>41.156100000000002</v>
      </c>
      <c r="N36" s="17">
        <v>0</v>
      </c>
      <c r="O36" s="17">
        <v>99.674199999999999</v>
      </c>
    </row>
    <row r="37" spans="1:16">
      <c r="A37">
        <v>7</v>
      </c>
      <c r="B37" s="116">
        <v>0.17111538853802205</v>
      </c>
      <c r="C37" s="117">
        <v>0.3612150384582718</v>
      </c>
      <c r="D37" s="118">
        <v>0.46766957300370615</v>
      </c>
      <c r="E37" s="17">
        <v>1.31657</v>
      </c>
      <c r="F37" s="17">
        <v>0.147317</v>
      </c>
      <c r="G37" s="17">
        <v>0.40517500000000001</v>
      </c>
      <c r="H37" s="17">
        <v>0.50312900000000005</v>
      </c>
      <c r="I37" s="17">
        <v>0.13180600000000001</v>
      </c>
      <c r="J37" s="17">
        <v>0.119404</v>
      </c>
      <c r="K37" s="17">
        <v>54.382100000000001</v>
      </c>
      <c r="L37" s="17">
        <v>1.16367</v>
      </c>
      <c r="M37" s="17">
        <v>41.181699999999999</v>
      </c>
      <c r="N37" s="17">
        <v>0</v>
      </c>
      <c r="O37" s="17">
        <v>99.350800000000007</v>
      </c>
    </row>
    <row r="38" spans="1:16">
      <c r="A38">
        <v>8</v>
      </c>
      <c r="B38" s="116">
        <v>0.17749580950110394</v>
      </c>
      <c r="C38" s="117">
        <v>0.37138196205235563</v>
      </c>
      <c r="D38" s="118">
        <v>0.45112222844654037</v>
      </c>
      <c r="E38" s="17">
        <v>1.35809</v>
      </c>
      <c r="F38" s="17">
        <v>5.6349999999999997E-2</v>
      </c>
      <c r="G38" s="17">
        <v>0.42421199999999998</v>
      </c>
      <c r="H38" s="17">
        <v>0.52136800000000005</v>
      </c>
      <c r="I38" s="17">
        <v>0.122419</v>
      </c>
      <c r="J38" s="17">
        <v>0.17639299999999999</v>
      </c>
      <c r="K38" s="17">
        <v>54.900199999999998</v>
      </c>
      <c r="L38" s="17">
        <v>1.2110399999999999</v>
      </c>
      <c r="M38" s="17">
        <v>41.112900000000003</v>
      </c>
      <c r="N38" s="17">
        <v>7.9999999999999996E-6</v>
      </c>
      <c r="O38" s="17">
        <v>99.882999999999996</v>
      </c>
    </row>
    <row r="39" spans="1:16">
      <c r="A39">
        <v>9</v>
      </c>
      <c r="B39" s="116">
        <v>0.18172870507347225</v>
      </c>
      <c r="C39" s="117">
        <v>0.39861673132315439</v>
      </c>
      <c r="D39" s="118">
        <v>0.41965456360337339</v>
      </c>
      <c r="E39" s="17">
        <v>1.46235</v>
      </c>
      <c r="F39" s="17">
        <v>0.120838</v>
      </c>
      <c r="G39" s="17">
        <v>0.41052</v>
      </c>
      <c r="H39" s="17">
        <v>0.50266999999999995</v>
      </c>
      <c r="I39" s="17">
        <v>0.12751999999999999</v>
      </c>
      <c r="J39" s="17">
        <v>0.119325</v>
      </c>
      <c r="K39" s="17">
        <v>54.512999999999998</v>
      </c>
      <c r="L39" s="17">
        <v>1.2438899999999999</v>
      </c>
      <c r="M39" s="17">
        <v>41.445500000000003</v>
      </c>
      <c r="N39" s="17">
        <v>3.9999999999999998E-6</v>
      </c>
      <c r="O39" s="17">
        <v>99.945599999999999</v>
      </c>
    </row>
    <row r="40" spans="1:16">
      <c r="A40">
        <v>10</v>
      </c>
      <c r="B40" s="116">
        <v>0.16379265218948369</v>
      </c>
      <c r="C40" s="117">
        <v>0.37293089540624547</v>
      </c>
      <c r="D40" s="118">
        <v>0.46327645240427084</v>
      </c>
      <c r="E40" s="17">
        <v>1.35589</v>
      </c>
      <c r="F40" s="17">
        <v>9.5927999999999999E-2</v>
      </c>
      <c r="G40" s="17">
        <v>0.41919600000000001</v>
      </c>
      <c r="H40" s="17">
        <v>0.56071199999999999</v>
      </c>
      <c r="I40" s="17">
        <v>0.14292299999999999</v>
      </c>
      <c r="J40" s="17">
        <v>2.6709E-2</v>
      </c>
      <c r="K40" s="17">
        <v>54.595300000000002</v>
      </c>
      <c r="L40" s="17">
        <v>1.1111</v>
      </c>
      <c r="M40" s="17">
        <v>40.899799999999999</v>
      </c>
      <c r="N40" s="17">
        <v>0</v>
      </c>
      <c r="O40" s="17">
        <v>99.207599999999999</v>
      </c>
    </row>
    <row r="41" spans="1:16">
      <c r="A41">
        <v>11</v>
      </c>
      <c r="B41" s="116">
        <v>0.17561206582722669</v>
      </c>
      <c r="C41" s="117">
        <v>0.36094365371412424</v>
      </c>
      <c r="D41" s="118">
        <v>0.46344428045864905</v>
      </c>
      <c r="E41" s="17">
        <v>1.3161099999999999</v>
      </c>
      <c r="F41" s="17">
        <v>0.11834500000000001</v>
      </c>
      <c r="G41" s="17">
        <v>0.39690300000000001</v>
      </c>
      <c r="H41" s="17">
        <v>0.45090599999999997</v>
      </c>
      <c r="I41" s="17">
        <v>0.111239</v>
      </c>
      <c r="J41" s="17">
        <v>1.4253E-2</v>
      </c>
      <c r="K41" s="17">
        <v>54.990200000000002</v>
      </c>
      <c r="L41" s="17">
        <v>1.1947300000000001</v>
      </c>
      <c r="M41" s="17">
        <v>40.965499999999999</v>
      </c>
      <c r="N41" s="17">
        <v>3.9999999999999998E-6</v>
      </c>
      <c r="O41" s="17">
        <v>99.558199999999999</v>
      </c>
    </row>
    <row r="42" spans="1:16" s="8" customFormat="1">
      <c r="A42" s="8" t="s">
        <v>192</v>
      </c>
      <c r="B42" s="113"/>
      <c r="C42" s="114"/>
      <c r="D42" s="115"/>
      <c r="E42" s="26"/>
      <c r="F42" s="26"/>
      <c r="G42" s="26"/>
      <c r="H42" s="26" t="s">
        <v>191</v>
      </c>
      <c r="I42" s="26"/>
      <c r="J42" s="26"/>
      <c r="K42" s="26">
        <v>0</v>
      </c>
      <c r="L42" s="26"/>
      <c r="M42" s="26"/>
      <c r="N42" s="26"/>
      <c r="O42" s="26"/>
      <c r="P42" s="22"/>
    </row>
    <row r="43" spans="1:16">
      <c r="A43">
        <v>0</v>
      </c>
      <c r="B43" s="116">
        <v>0.17606606071485564</v>
      </c>
      <c r="C43" s="117">
        <v>0.43244095348673228</v>
      </c>
      <c r="D43" s="118">
        <v>0.39149298579841207</v>
      </c>
      <c r="E43" s="17">
        <v>1.54514</v>
      </c>
      <c r="F43" s="17">
        <v>8.8876999999999998E-2</v>
      </c>
      <c r="G43" s="17">
        <v>0.451069</v>
      </c>
      <c r="H43" s="17">
        <v>0.62407100000000004</v>
      </c>
      <c r="I43" s="17">
        <v>0.114963</v>
      </c>
      <c r="J43" s="17">
        <v>5.7001999999999997E-2</v>
      </c>
      <c r="K43" s="17">
        <v>52.779899999999998</v>
      </c>
      <c r="L43" s="17">
        <v>1.1737599999999999</v>
      </c>
      <c r="M43" s="17">
        <v>40.393500000000003</v>
      </c>
      <c r="N43" s="17">
        <v>3.9999999999999998E-6</v>
      </c>
      <c r="O43" s="17">
        <v>97.228300000000004</v>
      </c>
    </row>
    <row r="44" spans="1:16">
      <c r="A44">
        <v>1</v>
      </c>
      <c r="B44" s="116">
        <v>0.17508536188890117</v>
      </c>
      <c r="C44" s="117">
        <v>0.3820803985846889</v>
      </c>
      <c r="D44" s="118">
        <v>0.44283423952640999</v>
      </c>
      <c r="E44" s="17">
        <v>1.4005300000000001</v>
      </c>
      <c r="F44" s="17">
        <v>0.14772299999999999</v>
      </c>
      <c r="G44" s="17">
        <v>0.39573999999999998</v>
      </c>
      <c r="H44" s="17">
        <v>0.54188999999999998</v>
      </c>
      <c r="I44" s="17">
        <v>0.13031100000000001</v>
      </c>
      <c r="J44" s="17">
        <v>0.12821399999999999</v>
      </c>
      <c r="K44" s="17">
        <v>54.307200000000002</v>
      </c>
      <c r="L44" s="17">
        <v>1.19743</v>
      </c>
      <c r="M44" s="17">
        <v>41.5349</v>
      </c>
      <c r="N44" s="17">
        <v>0</v>
      </c>
      <c r="O44" s="17">
        <v>99.783900000000003</v>
      </c>
    </row>
    <row r="45" spans="1:16">
      <c r="A45">
        <v>2</v>
      </c>
      <c r="B45" s="116">
        <v>0.17578515367213643</v>
      </c>
      <c r="C45" s="117">
        <v>0.39485642518060682</v>
      </c>
      <c r="D45" s="118">
        <v>0.42935842114725675</v>
      </c>
      <c r="E45" s="17">
        <v>1.44556</v>
      </c>
      <c r="F45" s="17">
        <v>0.104626</v>
      </c>
      <c r="G45" s="17">
        <v>0.41067999999999999</v>
      </c>
      <c r="H45" s="17">
        <v>0.529617</v>
      </c>
      <c r="I45" s="17">
        <v>0.15293200000000001</v>
      </c>
      <c r="J45" s="17">
        <v>9.4503000000000004E-2</v>
      </c>
      <c r="K45" s="17">
        <v>54.760199999999998</v>
      </c>
      <c r="L45" s="17">
        <v>1.20072</v>
      </c>
      <c r="M45" s="17">
        <v>41.195799999999998</v>
      </c>
      <c r="N45" s="17">
        <v>7.9999999999999996E-6</v>
      </c>
      <c r="O45" s="17">
        <v>99.894599999999997</v>
      </c>
    </row>
    <row r="46" spans="1:16">
      <c r="A46">
        <v>3</v>
      </c>
      <c r="B46" s="116">
        <v>0.17148220868121303</v>
      </c>
      <c r="C46" s="117">
        <v>0.38771984934865628</v>
      </c>
      <c r="D46" s="118">
        <v>0.44079794197013067</v>
      </c>
      <c r="E46" s="17">
        <v>1.4283300000000001</v>
      </c>
      <c r="F46" s="17">
        <v>0.102489</v>
      </c>
      <c r="G46" s="17">
        <v>0.39104699999999998</v>
      </c>
      <c r="H46" s="17">
        <v>0.608734</v>
      </c>
      <c r="I46" s="17">
        <v>0.14260900000000001</v>
      </c>
      <c r="J46" s="17">
        <v>7.4869000000000005E-2</v>
      </c>
      <c r="K46" s="17">
        <v>54.852200000000003</v>
      </c>
      <c r="L46" s="17">
        <v>1.1786700000000001</v>
      </c>
      <c r="M46" s="17">
        <v>41.609400000000001</v>
      </c>
      <c r="N46" s="17">
        <v>0</v>
      </c>
      <c r="O46" s="17">
        <v>100.38800000000001</v>
      </c>
    </row>
    <row r="47" spans="1:16">
      <c r="A47">
        <v>4</v>
      </c>
      <c r="B47" s="116">
        <v>0.17504725418662495</v>
      </c>
      <c r="C47" s="117">
        <v>0.37479482159637317</v>
      </c>
      <c r="D47" s="118">
        <v>0.45015792421700185</v>
      </c>
      <c r="E47" s="17">
        <v>1.3788400000000001</v>
      </c>
      <c r="F47" s="17">
        <v>0.15165600000000001</v>
      </c>
      <c r="G47" s="17">
        <v>0.40923999999999999</v>
      </c>
      <c r="H47" s="17">
        <v>0.54677200000000004</v>
      </c>
      <c r="I47" s="17">
        <v>0.154893</v>
      </c>
      <c r="J47" s="17">
        <v>9.9925E-2</v>
      </c>
      <c r="K47" s="17">
        <v>55.064500000000002</v>
      </c>
      <c r="L47" s="17">
        <v>1.2015400000000001</v>
      </c>
      <c r="M47" s="17">
        <v>41.410299999999999</v>
      </c>
      <c r="N47" s="17">
        <v>0</v>
      </c>
      <c r="O47" s="17">
        <v>100.41800000000001</v>
      </c>
    </row>
    <row r="48" spans="1:16">
      <c r="A48">
        <v>5</v>
      </c>
      <c r="B48" s="116">
        <v>0.17687142213883283</v>
      </c>
      <c r="C48" s="117">
        <v>0.38606503274969245</v>
      </c>
      <c r="D48" s="118">
        <v>0.43706354511147472</v>
      </c>
      <c r="E48" s="17">
        <v>1.4206399999999999</v>
      </c>
      <c r="F48" s="17">
        <v>7.0402000000000006E-2</v>
      </c>
      <c r="G48" s="17">
        <v>0.42140899999999998</v>
      </c>
      <c r="H48" s="17">
        <v>0.54520500000000005</v>
      </c>
      <c r="I48" s="17">
        <v>0.141319</v>
      </c>
      <c r="J48" s="17">
        <v>0.117754</v>
      </c>
      <c r="K48" s="17">
        <v>54.8889</v>
      </c>
      <c r="L48" s="17">
        <v>1.21435</v>
      </c>
      <c r="M48" s="17">
        <v>41.509900000000002</v>
      </c>
      <c r="N48" s="17">
        <v>0</v>
      </c>
      <c r="O48" s="17">
        <v>100.33</v>
      </c>
    </row>
    <row r="49" spans="1:16">
      <c r="A49">
        <v>6</v>
      </c>
      <c r="B49" s="116">
        <v>0.17479530676500232</v>
      </c>
      <c r="C49" s="117">
        <v>0.38134070116886165</v>
      </c>
      <c r="D49" s="118">
        <v>0.44386399206613603</v>
      </c>
      <c r="E49" s="17">
        <v>1.40022</v>
      </c>
      <c r="F49" s="17">
        <v>0.170404</v>
      </c>
      <c r="G49" s="17">
        <v>0.40401399999999998</v>
      </c>
      <c r="H49" s="17">
        <v>0.45490199999999997</v>
      </c>
      <c r="I49" s="17">
        <v>0.114706</v>
      </c>
      <c r="J49" s="17">
        <v>0.123181</v>
      </c>
      <c r="K49" s="17">
        <v>54.616799999999998</v>
      </c>
      <c r="L49" s="17">
        <v>1.1975</v>
      </c>
      <c r="M49" s="17">
        <v>41.526400000000002</v>
      </c>
      <c r="N49" s="17">
        <v>3.9999999999999998E-6</v>
      </c>
      <c r="O49" s="17">
        <v>100.008</v>
      </c>
    </row>
    <row r="50" spans="1:16">
      <c r="A50">
        <v>7</v>
      </c>
      <c r="B50" s="116">
        <v>0.17805581372293516</v>
      </c>
      <c r="C50" s="117">
        <v>0.39075281988364396</v>
      </c>
      <c r="D50" s="118">
        <v>0.43119136639342082</v>
      </c>
      <c r="E50" s="17">
        <v>1.4346300000000001</v>
      </c>
      <c r="F50" s="17">
        <v>8.4781999999999996E-2</v>
      </c>
      <c r="G50" s="17">
        <v>0.41483199999999998</v>
      </c>
      <c r="H50" s="17">
        <v>0.56413100000000005</v>
      </c>
      <c r="I50" s="17">
        <v>0.13653799999999999</v>
      </c>
      <c r="J50" s="17">
        <v>0.117657</v>
      </c>
      <c r="K50" s="17">
        <v>54.6081</v>
      </c>
      <c r="L50" s="17">
        <v>1.2197100000000001</v>
      </c>
      <c r="M50" s="17">
        <v>41.469900000000003</v>
      </c>
      <c r="N50" s="17">
        <v>0</v>
      </c>
      <c r="O50" s="17">
        <v>100.05</v>
      </c>
    </row>
    <row r="51" spans="1:16">
      <c r="A51">
        <v>8</v>
      </c>
      <c r="B51" s="116">
        <v>0.17590507080512588</v>
      </c>
      <c r="C51" s="117">
        <v>0.36435409775743854</v>
      </c>
      <c r="D51" s="118">
        <v>0.4597408314374356</v>
      </c>
      <c r="E51" s="17">
        <v>1.3383</v>
      </c>
      <c r="F51" s="17">
        <v>0.167127</v>
      </c>
      <c r="G51" s="17">
        <v>0.41070499999999999</v>
      </c>
      <c r="H51" s="17">
        <v>0.46101399999999998</v>
      </c>
      <c r="I51" s="17">
        <v>0.11839</v>
      </c>
      <c r="J51" s="17">
        <v>0.11240600000000001</v>
      </c>
      <c r="K51" s="17">
        <v>54.7121</v>
      </c>
      <c r="L51" s="17">
        <v>1.2055100000000001</v>
      </c>
      <c r="M51" s="17">
        <v>41.540999999999997</v>
      </c>
      <c r="N51" s="17">
        <v>3.9999999999999998E-6</v>
      </c>
      <c r="O51" s="17">
        <v>100.06699999999999</v>
      </c>
    </row>
    <row r="52" spans="1:16">
      <c r="A52">
        <v>9</v>
      </c>
      <c r="B52" s="116">
        <v>0.17077826158140916</v>
      </c>
      <c r="C52" s="117">
        <v>0.35827896436428047</v>
      </c>
      <c r="D52" s="118">
        <v>0.4709427740543104</v>
      </c>
      <c r="E52" s="17">
        <v>1.32782</v>
      </c>
      <c r="F52" s="17">
        <v>0.18731900000000001</v>
      </c>
      <c r="G52" s="17">
        <v>0.40288600000000002</v>
      </c>
      <c r="H52" s="17">
        <v>0.54794299999999996</v>
      </c>
      <c r="I52" s="17">
        <v>0.157609</v>
      </c>
      <c r="J52" s="17">
        <v>0.121256</v>
      </c>
      <c r="K52" s="17">
        <v>55.055999999999997</v>
      </c>
      <c r="L52" s="17">
        <v>1.1809000000000001</v>
      </c>
      <c r="M52" s="17">
        <v>41.970100000000002</v>
      </c>
      <c r="N52" s="17">
        <v>0</v>
      </c>
      <c r="O52" s="17">
        <v>100.952</v>
      </c>
    </row>
    <row r="53" spans="1:16">
      <c r="A53">
        <v>10</v>
      </c>
      <c r="B53" s="116">
        <v>0.17613129362662702</v>
      </c>
      <c r="C53" s="117">
        <v>0.3795459109680564</v>
      </c>
      <c r="D53" s="118">
        <v>0.44432279540531661</v>
      </c>
      <c r="E53" s="17">
        <v>1.3882099999999999</v>
      </c>
      <c r="F53" s="17">
        <v>9.2087000000000002E-2</v>
      </c>
      <c r="G53" s="17">
        <v>0.41906300000000002</v>
      </c>
      <c r="H53" s="17">
        <v>0.55762599999999996</v>
      </c>
      <c r="I53" s="17">
        <v>0.104813</v>
      </c>
      <c r="J53" s="17">
        <v>6.6015000000000004E-2</v>
      </c>
      <c r="K53" s="17">
        <v>54.6494</v>
      </c>
      <c r="L53" s="17">
        <v>1.2019599999999999</v>
      </c>
      <c r="M53" s="17">
        <v>41.243200000000002</v>
      </c>
      <c r="N53" s="17">
        <v>0</v>
      </c>
      <c r="O53" s="17">
        <v>99.722399999999993</v>
      </c>
    </row>
    <row r="54" spans="1:16">
      <c r="A54">
        <v>11</v>
      </c>
      <c r="B54" s="116">
        <v>0.17005046239986266</v>
      </c>
      <c r="C54" s="117">
        <v>0.36824421112744099</v>
      </c>
      <c r="D54" s="118">
        <v>0.46170532647269635</v>
      </c>
      <c r="E54" s="17">
        <v>1.3558300000000001</v>
      </c>
      <c r="F54" s="17">
        <v>0.123122</v>
      </c>
      <c r="G54" s="17">
        <v>0.41006300000000001</v>
      </c>
      <c r="H54" s="17">
        <v>0.54599500000000001</v>
      </c>
      <c r="I54" s="17">
        <v>0.136078</v>
      </c>
      <c r="J54" s="17">
        <v>0.16048100000000001</v>
      </c>
      <c r="K54" s="17">
        <v>55.146700000000003</v>
      </c>
      <c r="L54" s="17">
        <v>1.16818</v>
      </c>
      <c r="M54" s="17">
        <v>41.461300000000001</v>
      </c>
      <c r="N54" s="17">
        <v>0</v>
      </c>
      <c r="O54" s="17">
        <v>100.508</v>
      </c>
    </row>
    <row r="55" spans="1:16" s="8" customFormat="1">
      <c r="A55" s="8" t="s">
        <v>466</v>
      </c>
      <c r="B55" s="113"/>
      <c r="C55" s="114"/>
      <c r="D55" s="115"/>
      <c r="E55" s="26"/>
      <c r="F55" s="26"/>
      <c r="G55" s="26"/>
      <c r="H55" s="26" t="s">
        <v>191</v>
      </c>
      <c r="I55" s="26"/>
      <c r="J55" s="26"/>
      <c r="K55" s="26">
        <v>0</v>
      </c>
      <c r="L55" s="26"/>
      <c r="M55" s="26"/>
      <c r="N55" s="26"/>
      <c r="O55" s="26"/>
      <c r="P55" s="22"/>
    </row>
    <row r="56" spans="1:16">
      <c r="A56">
        <v>0</v>
      </c>
      <c r="B56" s="116">
        <v>0.21488099938283486</v>
      </c>
      <c r="C56" s="117">
        <v>0.35252605471372933</v>
      </c>
      <c r="D56" s="118">
        <v>0.43259294590343578</v>
      </c>
      <c r="E56" s="17">
        <v>1.2699100000000001</v>
      </c>
      <c r="F56" s="17">
        <v>6.3406000000000004E-2</v>
      </c>
      <c r="G56" s="17">
        <v>0.40238000000000002</v>
      </c>
      <c r="H56" s="17">
        <v>0.56568499999999999</v>
      </c>
      <c r="I56" s="17">
        <v>0.13072900000000001</v>
      </c>
      <c r="J56" s="17">
        <v>0.107664</v>
      </c>
      <c r="K56" s="17">
        <v>54.193899999999999</v>
      </c>
      <c r="L56" s="17">
        <v>1.44425</v>
      </c>
      <c r="M56" s="17">
        <v>40.102600000000002</v>
      </c>
      <c r="N56" s="17">
        <v>0</v>
      </c>
      <c r="O56" s="17">
        <f>SUM(E56:N56)</f>
        <v>98.280524</v>
      </c>
    </row>
    <row r="57" spans="1:16">
      <c r="A57">
        <v>1</v>
      </c>
      <c r="B57" s="116">
        <v>0.22884001616331148</v>
      </c>
      <c r="C57" s="117">
        <v>0.31246924405331672</v>
      </c>
      <c r="D57" s="118">
        <v>0.45869073978337183</v>
      </c>
      <c r="E57" s="17">
        <v>1.13154</v>
      </c>
      <c r="F57" s="17">
        <v>0.11468</v>
      </c>
      <c r="G57" s="17">
        <v>0.38558500000000001</v>
      </c>
      <c r="H57" s="17">
        <v>0.55022499999999996</v>
      </c>
      <c r="I57" s="17">
        <v>0.13533700000000001</v>
      </c>
      <c r="J57" s="17">
        <v>8.6778999999999995E-2</v>
      </c>
      <c r="K57" s="17">
        <v>54.583599999999997</v>
      </c>
      <c r="L57" s="17">
        <v>1.54617</v>
      </c>
      <c r="M57" s="17">
        <v>40.372300000000003</v>
      </c>
      <c r="N57" s="17">
        <v>0</v>
      </c>
      <c r="O57" s="17">
        <f t="shared" ref="O57:O85" si="1">SUM(E57:N57)</f>
        <v>98.906216000000001</v>
      </c>
    </row>
    <row r="58" spans="1:16">
      <c r="A58">
        <v>2</v>
      </c>
      <c r="B58" s="116">
        <v>0.22767085733496367</v>
      </c>
      <c r="C58" s="117">
        <v>0.37177590601165861</v>
      </c>
      <c r="D58" s="118">
        <v>0.40055323665337772</v>
      </c>
      <c r="E58" s="17">
        <v>1.34277</v>
      </c>
      <c r="F58" s="17">
        <v>8.9436000000000002E-2</v>
      </c>
      <c r="G58" s="17">
        <v>0.40356399999999998</v>
      </c>
      <c r="H58" s="17">
        <v>0.50913900000000001</v>
      </c>
      <c r="I58" s="17">
        <v>0.133469</v>
      </c>
      <c r="J58" s="17">
        <v>8.4345000000000003E-2</v>
      </c>
      <c r="K58" s="17">
        <v>54.181800000000003</v>
      </c>
      <c r="L58" s="17">
        <v>1.53423</v>
      </c>
      <c r="M58" s="17">
        <v>40.240200000000002</v>
      </c>
      <c r="N58" s="17">
        <v>0</v>
      </c>
      <c r="O58" s="17">
        <f t="shared" si="1"/>
        <v>98.51895300000001</v>
      </c>
    </row>
    <row r="59" spans="1:16">
      <c r="A59">
        <v>3</v>
      </c>
      <c r="B59" s="116">
        <v>0.22344158245380139</v>
      </c>
      <c r="C59" s="117">
        <v>0.37597416389968513</v>
      </c>
      <c r="D59" s="118">
        <v>0.40058425364651351</v>
      </c>
      <c r="E59" s="17">
        <v>1.3689899999999999</v>
      </c>
      <c r="F59" s="17">
        <v>0.128025</v>
      </c>
      <c r="G59" s="17">
        <v>0.39895999999999998</v>
      </c>
      <c r="H59" s="17">
        <v>0.46629399999999999</v>
      </c>
      <c r="I59" s="17">
        <v>0.12256499999999999</v>
      </c>
      <c r="J59" s="17">
        <v>9.2855999999999994E-2</v>
      </c>
      <c r="K59" s="17">
        <v>53.466500000000003</v>
      </c>
      <c r="L59" s="17">
        <v>1.51799</v>
      </c>
      <c r="M59" s="17">
        <v>41.183500000000002</v>
      </c>
      <c r="N59" s="17">
        <v>3.9999999999999998E-6</v>
      </c>
      <c r="O59" s="17">
        <f t="shared" si="1"/>
        <v>98.745683999999997</v>
      </c>
    </row>
    <row r="60" spans="1:16">
      <c r="A60">
        <v>4</v>
      </c>
      <c r="B60" s="116">
        <v>0.22839925438260458</v>
      </c>
      <c r="C60" s="117">
        <v>0.36573112818889558</v>
      </c>
      <c r="D60" s="118">
        <v>0.40586961742849981</v>
      </c>
      <c r="E60" s="17">
        <v>1.32856</v>
      </c>
      <c r="F60" s="17">
        <v>5.7757999999999997E-2</v>
      </c>
      <c r="G60" s="17">
        <v>0.39218900000000001</v>
      </c>
      <c r="H60" s="17">
        <v>0.54577900000000001</v>
      </c>
      <c r="I60" s="17">
        <v>0.14330499999999999</v>
      </c>
      <c r="J60" s="17">
        <v>9.6503000000000005E-2</v>
      </c>
      <c r="K60" s="17">
        <v>54.557099999999998</v>
      </c>
      <c r="L60" s="17">
        <v>1.54802</v>
      </c>
      <c r="M60" s="17">
        <v>40.479900000000001</v>
      </c>
      <c r="N60" s="17">
        <v>3.9999999999999998E-6</v>
      </c>
      <c r="O60" s="17">
        <f t="shared" si="1"/>
        <v>99.149118000000001</v>
      </c>
    </row>
    <row r="61" spans="1:16">
      <c r="A61">
        <v>5</v>
      </c>
      <c r="B61" s="116">
        <v>0.2232508433877515</v>
      </c>
      <c r="C61" s="117">
        <v>0.36021664834934436</v>
      </c>
      <c r="D61" s="118">
        <v>0.41653250826290411</v>
      </c>
      <c r="E61" s="17">
        <v>1.3044500000000001</v>
      </c>
      <c r="F61" s="17">
        <v>8.337E-2</v>
      </c>
      <c r="G61" s="17">
        <v>0.40073799999999998</v>
      </c>
      <c r="H61" s="17">
        <v>0.49923400000000001</v>
      </c>
      <c r="I61" s="17">
        <v>0.16765099999999999</v>
      </c>
      <c r="J61" s="17">
        <v>6.9722999999999993E-2</v>
      </c>
      <c r="K61" s="17">
        <v>54.331299999999999</v>
      </c>
      <c r="L61" s="17">
        <v>1.50841</v>
      </c>
      <c r="M61" s="17">
        <v>40.415300000000002</v>
      </c>
      <c r="N61" s="17">
        <v>0</v>
      </c>
      <c r="O61" s="17">
        <f t="shared" si="1"/>
        <v>98.780175999999997</v>
      </c>
    </row>
    <row r="62" spans="1:16">
      <c r="A62">
        <v>6</v>
      </c>
      <c r="B62" s="116">
        <v>0.22365721440495928</v>
      </c>
      <c r="C62" s="117">
        <v>0.37381112828720192</v>
      </c>
      <c r="D62" s="118">
        <v>0.4025316573078388</v>
      </c>
      <c r="E62" s="17">
        <v>1.3565499999999999</v>
      </c>
      <c r="F62" s="17">
        <v>0.11855499999999999</v>
      </c>
      <c r="G62" s="17">
        <v>0.38813500000000001</v>
      </c>
      <c r="H62" s="17">
        <v>0.56128299999999998</v>
      </c>
      <c r="I62" s="17">
        <v>0.15384</v>
      </c>
      <c r="J62" s="17">
        <v>8.4369E-2</v>
      </c>
      <c r="K62" s="17">
        <v>54.814399999999999</v>
      </c>
      <c r="L62" s="17">
        <v>1.5143599999999999</v>
      </c>
      <c r="M62" s="17">
        <v>40.234400000000001</v>
      </c>
      <c r="N62" s="17">
        <v>0</v>
      </c>
      <c r="O62" s="17">
        <f t="shared" si="1"/>
        <v>99.225891999999988</v>
      </c>
    </row>
    <row r="63" spans="1:16">
      <c r="A63">
        <v>7</v>
      </c>
      <c r="B63" s="116">
        <v>0.22915291500069446</v>
      </c>
      <c r="C63" s="117">
        <v>0.37666076587608971</v>
      </c>
      <c r="D63" s="118">
        <v>0.39418631912321578</v>
      </c>
      <c r="E63" s="17">
        <v>1.3646</v>
      </c>
      <c r="F63" s="17">
        <v>0.12784000000000001</v>
      </c>
      <c r="G63" s="17">
        <v>0.397426</v>
      </c>
      <c r="H63" s="17">
        <v>0.47233999999999998</v>
      </c>
      <c r="I63" s="17">
        <v>9.7989000000000007E-2</v>
      </c>
      <c r="J63" s="17">
        <v>9.2907000000000003E-2</v>
      </c>
      <c r="K63" s="17">
        <v>53.544400000000003</v>
      </c>
      <c r="L63" s="17">
        <v>1.54897</v>
      </c>
      <c r="M63" s="17">
        <v>40.737200000000001</v>
      </c>
      <c r="N63" s="17">
        <v>0</v>
      </c>
      <c r="O63" s="17">
        <f t="shared" si="1"/>
        <v>98.383672000000004</v>
      </c>
    </row>
    <row r="64" spans="1:16">
      <c r="A64">
        <v>8</v>
      </c>
      <c r="B64" s="116">
        <v>0.23638591705038672</v>
      </c>
      <c r="C64" s="117">
        <v>0.35802353907935064</v>
      </c>
      <c r="D64" s="118">
        <v>0.40559054387026261</v>
      </c>
      <c r="E64" s="17">
        <v>1.3037099999999999</v>
      </c>
      <c r="F64" s="17">
        <v>0.12914800000000001</v>
      </c>
      <c r="G64" s="17">
        <v>0.41327799999999998</v>
      </c>
      <c r="H64" s="17">
        <v>0.52111300000000005</v>
      </c>
      <c r="I64" s="17">
        <v>0.105957</v>
      </c>
      <c r="J64" s="17">
        <v>9.6500000000000002E-2</v>
      </c>
      <c r="K64" s="17">
        <v>54.120899999999999</v>
      </c>
      <c r="L64" s="17">
        <v>1.6060300000000001</v>
      </c>
      <c r="M64" s="17">
        <v>40.621499999999997</v>
      </c>
      <c r="N64" s="17">
        <v>3.9999999999999998E-6</v>
      </c>
      <c r="O64" s="17">
        <f t="shared" si="1"/>
        <v>98.918140000000008</v>
      </c>
    </row>
    <row r="65" spans="1:15">
      <c r="A65">
        <v>9</v>
      </c>
      <c r="B65" s="116">
        <v>0.24500924829689005</v>
      </c>
      <c r="C65" s="117">
        <v>0.35939159647478219</v>
      </c>
      <c r="D65" s="118">
        <v>0.39559915522832778</v>
      </c>
      <c r="E65" s="17">
        <v>1.3005800000000001</v>
      </c>
      <c r="F65" s="17">
        <v>0.149752</v>
      </c>
      <c r="G65" s="17">
        <v>0.40916999999999998</v>
      </c>
      <c r="H65" s="17">
        <v>0.50476100000000002</v>
      </c>
      <c r="I65" s="17">
        <v>0.113095</v>
      </c>
      <c r="J65" s="17">
        <v>0.123427</v>
      </c>
      <c r="K65" s="17">
        <v>53.804900000000004</v>
      </c>
      <c r="L65" s="17">
        <v>1.6543000000000001</v>
      </c>
      <c r="M65" s="17">
        <v>40.249600000000001</v>
      </c>
      <c r="N65" s="17">
        <v>0</v>
      </c>
      <c r="O65" s="17">
        <f t="shared" si="1"/>
        <v>98.309584999999998</v>
      </c>
    </row>
    <row r="66" spans="1:15">
      <c r="A66">
        <v>10</v>
      </c>
      <c r="B66" s="116">
        <v>0.239782760991888</v>
      </c>
      <c r="C66" s="117">
        <v>0.35889796141010188</v>
      </c>
      <c r="D66" s="118">
        <v>0.40131927759801012</v>
      </c>
      <c r="E66" s="17">
        <v>1.3042400000000001</v>
      </c>
      <c r="F66" s="17">
        <v>0.175399</v>
      </c>
      <c r="G66" s="17">
        <v>0.42444599999999999</v>
      </c>
      <c r="H66" s="17">
        <v>0.53886000000000001</v>
      </c>
      <c r="I66" s="17">
        <v>0.14488500000000001</v>
      </c>
      <c r="J66" s="17">
        <v>5.3802000000000003E-2</v>
      </c>
      <c r="K66" s="17">
        <v>54.247700000000002</v>
      </c>
      <c r="L66" s="17">
        <v>1.6257999999999999</v>
      </c>
      <c r="M66" s="17">
        <v>40.249699999999997</v>
      </c>
      <c r="N66" s="17">
        <v>3.9999999999999998E-6</v>
      </c>
      <c r="O66" s="17">
        <f t="shared" si="1"/>
        <v>98.764836000000003</v>
      </c>
    </row>
    <row r="67" spans="1:15">
      <c r="A67">
        <v>11</v>
      </c>
      <c r="B67" s="116">
        <v>0.23501618202471</v>
      </c>
      <c r="C67" s="117">
        <v>0.34538192782140836</v>
      </c>
      <c r="D67" s="118">
        <v>0.41960189015388161</v>
      </c>
      <c r="E67" s="17">
        <v>1.2556099999999999</v>
      </c>
      <c r="F67" s="17">
        <v>0.176924</v>
      </c>
      <c r="G67" s="17">
        <v>0.40098400000000001</v>
      </c>
      <c r="H67" s="17">
        <v>0.55561199999999999</v>
      </c>
      <c r="I67" s="17">
        <v>0.112134</v>
      </c>
      <c r="J67" s="17">
        <v>1.4654E-2</v>
      </c>
      <c r="K67" s="17">
        <v>54.062800000000003</v>
      </c>
      <c r="L67" s="17">
        <v>1.5941000000000001</v>
      </c>
      <c r="M67" s="17">
        <v>40.417700000000004</v>
      </c>
      <c r="N67" s="17">
        <v>3.9999999999999998E-6</v>
      </c>
      <c r="O67" s="17">
        <f t="shared" si="1"/>
        <v>98.590522000000007</v>
      </c>
    </row>
    <row r="68" spans="1:15">
      <c r="A68">
        <v>12</v>
      </c>
      <c r="B68" s="116">
        <v>0.24549286816314134</v>
      </c>
      <c r="C68" s="117">
        <v>0.36668039300837435</v>
      </c>
      <c r="D68" s="118">
        <v>0.38782673882848429</v>
      </c>
      <c r="E68" s="17">
        <v>1.33186</v>
      </c>
      <c r="F68" s="17">
        <v>0.16177900000000001</v>
      </c>
      <c r="G68" s="17">
        <v>0.40524100000000002</v>
      </c>
      <c r="H68" s="17">
        <v>0.51393500000000003</v>
      </c>
      <c r="I68" s="17">
        <v>0.13051299999999999</v>
      </c>
      <c r="J68" s="17">
        <v>6.5944000000000003E-2</v>
      </c>
      <c r="K68" s="17">
        <v>53.574199999999998</v>
      </c>
      <c r="L68" s="17">
        <v>1.6636899999999999</v>
      </c>
      <c r="M68" s="17">
        <v>40.533499999999997</v>
      </c>
      <c r="N68" s="17">
        <v>0</v>
      </c>
      <c r="O68" s="17">
        <f t="shared" si="1"/>
        <v>98.380662000000001</v>
      </c>
    </row>
    <row r="69" spans="1:15">
      <c r="A69">
        <v>13</v>
      </c>
      <c r="B69" s="116">
        <v>0.24323363729201247</v>
      </c>
      <c r="C69" s="117">
        <v>0.37881212909082446</v>
      </c>
      <c r="D69" s="118">
        <v>0.37795423361716307</v>
      </c>
      <c r="E69" s="17">
        <v>1.36853</v>
      </c>
      <c r="F69" s="17">
        <v>0.10613599999999999</v>
      </c>
      <c r="G69" s="17">
        <v>0.40438299999999999</v>
      </c>
      <c r="H69" s="17">
        <v>0.499442</v>
      </c>
      <c r="I69" s="17">
        <v>0.125359</v>
      </c>
      <c r="J69" s="17">
        <v>0.18813099999999999</v>
      </c>
      <c r="K69" s="17">
        <v>53.488900000000001</v>
      </c>
      <c r="L69" s="17">
        <v>1.6395200000000001</v>
      </c>
      <c r="M69" s="17">
        <v>40.228999999999999</v>
      </c>
      <c r="N69" s="17">
        <v>0</v>
      </c>
      <c r="O69" s="17">
        <f t="shared" si="1"/>
        <v>98.049400999999989</v>
      </c>
    </row>
    <row r="70" spans="1:15">
      <c r="A70">
        <v>14</v>
      </c>
      <c r="B70" s="116">
        <v>0.23508189335260227</v>
      </c>
      <c r="C70" s="117">
        <v>0.32144218803870722</v>
      </c>
      <c r="D70" s="118">
        <v>0.44347591860869051</v>
      </c>
      <c r="E70" s="17">
        <v>1.1820299999999999</v>
      </c>
      <c r="F70" s="17">
        <v>0.13187399999999999</v>
      </c>
      <c r="G70" s="17">
        <v>0.39988499999999999</v>
      </c>
      <c r="H70" s="17">
        <v>0.55460900000000002</v>
      </c>
      <c r="I70" s="17">
        <v>0.157996</v>
      </c>
      <c r="J70" s="17">
        <v>4.2751999999999998E-2</v>
      </c>
      <c r="K70" s="17">
        <v>54.273800000000001</v>
      </c>
      <c r="L70" s="17">
        <v>1.6129</v>
      </c>
      <c r="M70" s="17">
        <v>41.281799999999997</v>
      </c>
      <c r="N70" s="17">
        <v>0</v>
      </c>
      <c r="O70" s="17">
        <f t="shared" si="1"/>
        <v>99.637646000000004</v>
      </c>
    </row>
    <row r="71" spans="1:15">
      <c r="A71">
        <v>15</v>
      </c>
      <c r="B71" s="116">
        <v>0.23494646982172063</v>
      </c>
      <c r="C71" s="117">
        <v>0.36364303411291649</v>
      </c>
      <c r="D71" s="118">
        <v>0.40141049606536283</v>
      </c>
      <c r="E71" s="17">
        <v>1.31708</v>
      </c>
      <c r="F71" s="17">
        <v>0.16436899999999999</v>
      </c>
      <c r="G71" s="17">
        <v>0.41642299999999999</v>
      </c>
      <c r="H71" s="17">
        <v>0.51924599999999999</v>
      </c>
      <c r="I71" s="17">
        <v>0.117798</v>
      </c>
      <c r="J71" s="17">
        <v>9.7739999999999994E-2</v>
      </c>
      <c r="K71" s="17">
        <v>54.069099999999999</v>
      </c>
      <c r="L71" s="17">
        <v>1.5876999999999999</v>
      </c>
      <c r="M71" s="17">
        <v>40.251399999999997</v>
      </c>
      <c r="N71" s="17">
        <v>7.9999999999999996E-6</v>
      </c>
      <c r="O71" s="17">
        <f t="shared" si="1"/>
        <v>98.540863999999985</v>
      </c>
    </row>
    <row r="72" spans="1:15">
      <c r="A72">
        <v>16</v>
      </c>
      <c r="B72" s="116">
        <v>0.26621557612039987</v>
      </c>
      <c r="C72" s="117">
        <v>0.46189107264864315</v>
      </c>
      <c r="D72" s="118">
        <v>0.27189335123095693</v>
      </c>
      <c r="E72" s="17">
        <v>1.6422399999999999</v>
      </c>
      <c r="F72" s="17">
        <v>0.18040300000000001</v>
      </c>
      <c r="G72" s="17">
        <v>0.39525300000000002</v>
      </c>
      <c r="H72" s="17">
        <v>0.47785100000000003</v>
      </c>
      <c r="I72" s="17">
        <v>0.115401</v>
      </c>
      <c r="J72" s="17">
        <v>9.5232999999999998E-2</v>
      </c>
      <c r="K72" s="17">
        <v>51.440800000000003</v>
      </c>
      <c r="L72" s="17">
        <v>1.7660100000000001</v>
      </c>
      <c r="M72" s="17">
        <v>39.967500000000001</v>
      </c>
      <c r="N72" s="17">
        <v>3.9999999999999998E-6</v>
      </c>
      <c r="O72" s="17">
        <f t="shared" si="1"/>
        <v>96.080695000000006</v>
      </c>
    </row>
    <row r="73" spans="1:15">
      <c r="A73">
        <v>17</v>
      </c>
      <c r="B73" s="116">
        <v>0.20362627372065106</v>
      </c>
      <c r="C73" s="117">
        <v>0.36100237182013767</v>
      </c>
      <c r="D73" s="118">
        <v>0.43537135445921127</v>
      </c>
      <c r="E73" s="17">
        <v>1.3151200000000001</v>
      </c>
      <c r="F73" s="17">
        <v>0.104422</v>
      </c>
      <c r="G73" s="17">
        <v>0.40535199999999999</v>
      </c>
      <c r="H73" s="17">
        <v>0.51219899999999996</v>
      </c>
      <c r="I73" s="17">
        <v>0.14758099999999999</v>
      </c>
      <c r="J73" s="17">
        <v>4.3950999999999997E-2</v>
      </c>
      <c r="K73" s="17">
        <v>53.322899999999997</v>
      </c>
      <c r="L73" s="17">
        <v>1.38405</v>
      </c>
      <c r="M73" s="17">
        <v>41.195</v>
      </c>
      <c r="N73" s="17">
        <v>-1.0000000000000001E-5</v>
      </c>
      <c r="O73" s="17">
        <f t="shared" si="1"/>
        <v>98.430565000000001</v>
      </c>
    </row>
    <row r="74" spans="1:15">
      <c r="A74">
        <v>18</v>
      </c>
      <c r="B74" s="116">
        <v>0.19890502825860801</v>
      </c>
      <c r="C74" s="117">
        <v>0.30167265543187521</v>
      </c>
      <c r="D74" s="118">
        <v>0.49942231630951683</v>
      </c>
      <c r="E74" s="17">
        <v>1.11564</v>
      </c>
      <c r="F74" s="17">
        <v>0.10181</v>
      </c>
      <c r="G74" s="17">
        <v>0.40429900000000002</v>
      </c>
      <c r="H74" s="17">
        <v>0.49616500000000002</v>
      </c>
      <c r="I74" s="17">
        <v>9.3211000000000002E-2</v>
      </c>
      <c r="J74" s="17">
        <v>0.109983</v>
      </c>
      <c r="K74" s="17">
        <v>54.858600000000003</v>
      </c>
      <c r="L74" s="17">
        <v>1.3724499999999999</v>
      </c>
      <c r="M74" s="17">
        <v>41.746899999999997</v>
      </c>
      <c r="N74" s="17">
        <v>3.9999999999999998E-6</v>
      </c>
      <c r="O74" s="17">
        <f t="shared" si="1"/>
        <v>100.29906200000001</v>
      </c>
    </row>
    <row r="75" spans="1:15">
      <c r="A75">
        <v>19</v>
      </c>
      <c r="B75" s="116">
        <v>0.21976971866534012</v>
      </c>
      <c r="C75" s="117">
        <v>0.34990460469516277</v>
      </c>
      <c r="D75" s="118">
        <v>0.43032567663949717</v>
      </c>
      <c r="E75" s="17">
        <v>1.26878</v>
      </c>
      <c r="F75" s="17">
        <v>9.0010000000000007E-2</v>
      </c>
      <c r="G75" s="17">
        <v>0.391515</v>
      </c>
      <c r="H75" s="17">
        <v>0.48406700000000003</v>
      </c>
      <c r="I75" s="17">
        <v>0.128612</v>
      </c>
      <c r="J75" s="17">
        <v>0.10256999999999999</v>
      </c>
      <c r="K75" s="17">
        <v>53.917499999999997</v>
      </c>
      <c r="L75" s="17">
        <v>1.48685</v>
      </c>
      <c r="M75" s="17">
        <v>40.720100000000002</v>
      </c>
      <c r="N75" s="17">
        <v>0</v>
      </c>
      <c r="O75" s="17">
        <f t="shared" si="1"/>
        <v>98.590003999999993</v>
      </c>
    </row>
    <row r="76" spans="1:15">
      <c r="A76">
        <v>20</v>
      </c>
      <c r="B76" s="116">
        <v>0.22328846908852912</v>
      </c>
      <c r="C76" s="117">
        <v>0.35238438386560722</v>
      </c>
      <c r="D76" s="118">
        <v>0.42432714704586361</v>
      </c>
      <c r="E76" s="17">
        <v>1.2875700000000001</v>
      </c>
      <c r="F76" s="17">
        <v>4.7231000000000002E-2</v>
      </c>
      <c r="G76" s="17">
        <v>0.39121099999999998</v>
      </c>
      <c r="H76" s="17">
        <v>0.466781</v>
      </c>
      <c r="I76" s="17">
        <v>9.3715999999999994E-2</v>
      </c>
      <c r="J76" s="17">
        <v>7.5774999999999995E-2</v>
      </c>
      <c r="K76" s="17">
        <v>53.842399999999998</v>
      </c>
      <c r="L76" s="17">
        <v>1.52224</v>
      </c>
      <c r="M76" s="17">
        <v>41.250100000000003</v>
      </c>
      <c r="N76" s="17">
        <v>0</v>
      </c>
      <c r="O76" s="17">
        <f t="shared" si="1"/>
        <v>98.977024</v>
      </c>
    </row>
    <row r="77" spans="1:15">
      <c r="A77">
        <v>21</v>
      </c>
      <c r="B77" s="116">
        <v>0.23339587172690468</v>
      </c>
      <c r="C77" s="117">
        <v>0.36027564539233503</v>
      </c>
      <c r="D77" s="118">
        <v>0.40632848288076029</v>
      </c>
      <c r="E77" s="17">
        <v>1.29924</v>
      </c>
      <c r="F77" s="17">
        <v>8.1620999999999999E-2</v>
      </c>
      <c r="G77" s="17">
        <v>0.40100400000000003</v>
      </c>
      <c r="H77" s="17">
        <v>0.51830200000000004</v>
      </c>
      <c r="I77" s="17">
        <v>0.108251</v>
      </c>
      <c r="J77" s="17">
        <v>9.6442E-2</v>
      </c>
      <c r="K77" s="17">
        <v>53.550699999999999</v>
      </c>
      <c r="L77" s="17">
        <v>1.5704</v>
      </c>
      <c r="M77" s="17">
        <v>40.433399999999999</v>
      </c>
      <c r="N77" s="17">
        <v>0</v>
      </c>
      <c r="O77" s="17">
        <f t="shared" si="1"/>
        <v>98.059359999999998</v>
      </c>
    </row>
    <row r="78" spans="1:15">
      <c r="A78">
        <v>22</v>
      </c>
      <c r="B78" s="116">
        <v>0.23171016072495917</v>
      </c>
      <c r="C78" s="117">
        <v>0.35068527015773282</v>
      </c>
      <c r="D78" s="118">
        <v>0.41760456911730803</v>
      </c>
      <c r="E78" s="17">
        <v>1.2728900000000001</v>
      </c>
      <c r="F78" s="17">
        <v>9.8603999999999997E-2</v>
      </c>
      <c r="G78" s="17">
        <v>0.41548200000000002</v>
      </c>
      <c r="H78" s="17">
        <v>0.50639599999999996</v>
      </c>
      <c r="I78" s="17">
        <v>0.11543</v>
      </c>
      <c r="J78" s="17">
        <v>4.0309999999999999E-2</v>
      </c>
      <c r="K78" s="17">
        <v>54.334699999999998</v>
      </c>
      <c r="L78" s="17">
        <v>1.56921</v>
      </c>
      <c r="M78" s="17">
        <v>40.507100000000001</v>
      </c>
      <c r="N78" s="17">
        <v>-1.0000000000000001E-5</v>
      </c>
      <c r="O78" s="17">
        <f t="shared" si="1"/>
        <v>98.860111999999987</v>
      </c>
    </row>
    <row r="79" spans="1:15">
      <c r="A79">
        <v>23</v>
      </c>
      <c r="B79" s="116">
        <v>0.22859103422017374</v>
      </c>
      <c r="C79" s="117">
        <v>0.35235764382203261</v>
      </c>
      <c r="D79" s="118">
        <v>0.4190513219577936</v>
      </c>
      <c r="E79" s="17">
        <v>1.27627</v>
      </c>
      <c r="F79" s="17">
        <v>7.1728E-2</v>
      </c>
      <c r="G79" s="17">
        <v>0.397341</v>
      </c>
      <c r="H79" s="17">
        <v>0.50211300000000003</v>
      </c>
      <c r="I79" s="17">
        <v>0.14463400000000001</v>
      </c>
      <c r="J79" s="17">
        <v>0.12085899999999999</v>
      </c>
      <c r="K79" s="17">
        <v>54.375100000000003</v>
      </c>
      <c r="L79" s="17">
        <v>1.5448299999999999</v>
      </c>
      <c r="M79" s="17">
        <v>40.276899999999998</v>
      </c>
      <c r="N79" s="17">
        <v>0</v>
      </c>
      <c r="O79" s="17">
        <f t="shared" si="1"/>
        <v>98.709775000000008</v>
      </c>
    </row>
    <row r="80" spans="1:15">
      <c r="A80">
        <v>24</v>
      </c>
      <c r="B80" s="116">
        <v>0.24750507274214381</v>
      </c>
      <c r="C80" s="117">
        <v>0.4293560552360694</v>
      </c>
      <c r="D80" s="118">
        <v>0.32313887202178682</v>
      </c>
      <c r="E80" s="17">
        <v>1.55335</v>
      </c>
      <c r="F80" s="17">
        <v>0.103191</v>
      </c>
      <c r="G80" s="17">
        <v>0.40113399999999999</v>
      </c>
      <c r="H80" s="17">
        <v>0.49424499999999999</v>
      </c>
      <c r="I80" s="17">
        <v>0.13464799999999999</v>
      </c>
      <c r="J80" s="17">
        <v>6.9535E-2</v>
      </c>
      <c r="K80" s="17">
        <v>53.257399999999997</v>
      </c>
      <c r="L80" s="17">
        <v>1.6707000000000001</v>
      </c>
      <c r="M80" s="17">
        <v>40.499200000000002</v>
      </c>
      <c r="N80" s="17">
        <v>-1.0000000000000001E-5</v>
      </c>
      <c r="O80" s="17">
        <f t="shared" si="1"/>
        <v>98.183392999999995</v>
      </c>
    </row>
    <row r="81" spans="1:16">
      <c r="A81">
        <v>25</v>
      </c>
      <c r="B81" s="116">
        <v>0.25654901180523648</v>
      </c>
      <c r="C81" s="117">
        <v>0.45053609514152243</v>
      </c>
      <c r="D81" s="118">
        <v>0.29291489305324103</v>
      </c>
      <c r="E81" s="17">
        <v>1.62018</v>
      </c>
      <c r="F81" s="17">
        <v>4.9209000000000003E-2</v>
      </c>
      <c r="G81" s="17">
        <v>0.40368700000000002</v>
      </c>
      <c r="H81" s="17">
        <v>0.50096399999999996</v>
      </c>
      <c r="I81" s="17">
        <v>0.109151</v>
      </c>
      <c r="J81" s="17">
        <v>0.140321</v>
      </c>
      <c r="K81" s="17">
        <v>53.192300000000003</v>
      </c>
      <c r="L81" s="17">
        <v>1.7213400000000001</v>
      </c>
      <c r="M81" s="17">
        <v>40.104500000000002</v>
      </c>
      <c r="N81" s="17">
        <v>0</v>
      </c>
      <c r="O81" s="17">
        <f t="shared" si="1"/>
        <v>97.841652000000011</v>
      </c>
    </row>
    <row r="82" spans="1:16">
      <c r="A82">
        <v>26</v>
      </c>
      <c r="B82" s="116">
        <v>0.23690166764547216</v>
      </c>
      <c r="C82" s="117">
        <v>0.38004300620166964</v>
      </c>
      <c r="D82" s="118">
        <v>0.3830553261528582</v>
      </c>
      <c r="E82" s="17">
        <v>1.3586100000000001</v>
      </c>
      <c r="F82" s="17">
        <v>0.105004</v>
      </c>
      <c r="G82" s="17">
        <v>0.38460299999999997</v>
      </c>
      <c r="H82" s="17">
        <v>0.54883400000000004</v>
      </c>
      <c r="I82" s="17">
        <v>0.112968</v>
      </c>
      <c r="J82" s="17">
        <v>0.123304</v>
      </c>
      <c r="K82" s="17">
        <v>53.615600000000001</v>
      </c>
      <c r="L82" s="17">
        <v>1.58013</v>
      </c>
      <c r="M82" s="17">
        <v>39.807299999999998</v>
      </c>
      <c r="N82" s="17">
        <v>0</v>
      </c>
      <c r="O82" s="17">
        <f t="shared" si="1"/>
        <v>97.636352999999986</v>
      </c>
    </row>
    <row r="83" spans="1:16">
      <c r="A83">
        <v>27</v>
      </c>
      <c r="B83" s="116">
        <v>0.23382686174581743</v>
      </c>
      <c r="C83" s="117">
        <v>0.38299682001481905</v>
      </c>
      <c r="D83" s="118">
        <v>0.38317631823936349</v>
      </c>
      <c r="E83" s="17">
        <v>1.3851899999999999</v>
      </c>
      <c r="F83" s="17">
        <v>4.3888999999999997E-2</v>
      </c>
      <c r="G83" s="17">
        <v>0.38917600000000002</v>
      </c>
      <c r="H83" s="17">
        <v>0.49179</v>
      </c>
      <c r="I83" s="17">
        <v>0.118589</v>
      </c>
      <c r="J83" s="17">
        <v>0.118363</v>
      </c>
      <c r="K83" s="17">
        <v>53.528599999999997</v>
      </c>
      <c r="L83" s="17">
        <v>1.5778700000000001</v>
      </c>
      <c r="M83" s="17">
        <v>40.701900000000002</v>
      </c>
      <c r="N83" s="17">
        <v>0</v>
      </c>
      <c r="O83" s="17">
        <f t="shared" si="1"/>
        <v>98.355367000000001</v>
      </c>
    </row>
    <row r="84" spans="1:16">
      <c r="A84">
        <v>28</v>
      </c>
      <c r="B84" s="116">
        <v>0.23280132571157572</v>
      </c>
      <c r="C84" s="117">
        <v>0.37481465661990943</v>
      </c>
      <c r="D84" s="118">
        <v>0.39238401766851483</v>
      </c>
      <c r="E84" s="17">
        <v>1.37686</v>
      </c>
      <c r="F84" s="17">
        <v>9.7661999999999999E-2</v>
      </c>
      <c r="G84" s="17">
        <v>0.38105899999999998</v>
      </c>
      <c r="H84" s="17">
        <v>0.46583999999999998</v>
      </c>
      <c r="I84" s="17">
        <v>0.122909</v>
      </c>
      <c r="J84" s="17">
        <v>6.9583999999999993E-2</v>
      </c>
      <c r="K84" s="17">
        <v>54.325899999999997</v>
      </c>
      <c r="L84" s="17">
        <v>1.5955900000000001</v>
      </c>
      <c r="M84" s="17">
        <v>41.369300000000003</v>
      </c>
      <c r="N84" s="17">
        <v>3.9999999999999998E-6</v>
      </c>
      <c r="O84" s="17">
        <f t="shared" si="1"/>
        <v>99.804708000000005</v>
      </c>
    </row>
    <row r="85" spans="1:16">
      <c r="A85">
        <v>29</v>
      </c>
      <c r="B85" s="116">
        <v>0.23463474634822601</v>
      </c>
      <c r="C85" s="117">
        <v>0.37252596710502683</v>
      </c>
      <c r="D85" s="118">
        <v>0.39283928654674716</v>
      </c>
      <c r="E85" s="17">
        <v>1.3535900000000001</v>
      </c>
      <c r="F85" s="17">
        <v>0.13655300000000001</v>
      </c>
      <c r="G85" s="17">
        <v>0.39271</v>
      </c>
      <c r="H85" s="17">
        <v>0.58745599999999998</v>
      </c>
      <c r="I85" s="17">
        <v>0.123325</v>
      </c>
      <c r="J85" s="17">
        <v>0.15374499999999999</v>
      </c>
      <c r="K85" s="17">
        <v>53.729500000000002</v>
      </c>
      <c r="L85" s="17">
        <v>1.5906899999999999</v>
      </c>
      <c r="M85" s="17">
        <v>40.802900000000001</v>
      </c>
      <c r="N85" s="17">
        <v>3.9999999999999998E-6</v>
      </c>
      <c r="O85" s="17">
        <f t="shared" si="1"/>
        <v>98.870473000000018</v>
      </c>
    </row>
    <row r="86" spans="1:16" s="7" customFormat="1">
      <c r="A86" s="7" t="s">
        <v>193</v>
      </c>
      <c r="B86" s="119"/>
      <c r="C86" s="120"/>
      <c r="D86" s="121"/>
      <c r="E86" s="27"/>
      <c r="F86" s="27"/>
      <c r="G86" s="27"/>
      <c r="H86" s="27" t="s">
        <v>191</v>
      </c>
      <c r="I86" s="27"/>
      <c r="J86" s="27"/>
      <c r="K86" s="27">
        <v>10.5</v>
      </c>
      <c r="L86" s="27"/>
      <c r="M86" s="27"/>
      <c r="N86" s="27"/>
      <c r="O86" s="27"/>
      <c r="P86" s="23"/>
    </row>
    <row r="87" spans="1:16">
      <c r="A87">
        <v>0</v>
      </c>
      <c r="B87" s="116">
        <v>0.19582596381040726</v>
      </c>
      <c r="C87" s="117">
        <v>0.72385737274378392</v>
      </c>
      <c r="D87" s="118">
        <v>8.0316663445808789E-2</v>
      </c>
      <c r="E87" s="17">
        <v>2.6324299999999998</v>
      </c>
      <c r="F87" s="17">
        <v>8.9318999999999996E-2</v>
      </c>
      <c r="G87" s="17">
        <v>0.29987799999999998</v>
      </c>
      <c r="H87" s="17">
        <v>2.6655700000000002</v>
      </c>
      <c r="I87" s="17">
        <v>0.14250399999999999</v>
      </c>
      <c r="J87" s="17">
        <v>0.12091300000000001</v>
      </c>
      <c r="K87" s="17">
        <v>52.482700000000001</v>
      </c>
      <c r="L87" s="17">
        <v>1.32873</v>
      </c>
      <c r="M87" s="17">
        <v>40.177100000000003</v>
      </c>
      <c r="N87" s="17">
        <v>3.9999999999999998E-6</v>
      </c>
      <c r="O87" s="17">
        <v>99.9392</v>
      </c>
    </row>
    <row r="88" spans="1:16">
      <c r="A88">
        <v>1</v>
      </c>
      <c r="B88" s="116">
        <v>0.17215248262693633</v>
      </c>
      <c r="C88" s="117">
        <v>0.59543441825451349</v>
      </c>
      <c r="D88" s="118">
        <v>0.23241309911855024</v>
      </c>
      <c r="E88" s="17">
        <v>2.1470099999999999</v>
      </c>
      <c r="F88" s="17">
        <v>9.9505999999999997E-2</v>
      </c>
      <c r="G88" s="17">
        <v>0.33796999999999999</v>
      </c>
      <c r="H88" s="17">
        <v>1.3974</v>
      </c>
      <c r="I88" s="17">
        <v>0.16206400000000001</v>
      </c>
      <c r="J88" s="17">
        <v>4.1044999999999998E-2</v>
      </c>
      <c r="K88" s="17">
        <v>53.715299999999999</v>
      </c>
      <c r="L88" s="17">
        <v>1.15818</v>
      </c>
      <c r="M88" s="17">
        <v>39.866700000000002</v>
      </c>
      <c r="N88" s="17">
        <v>0</v>
      </c>
      <c r="O88" s="17">
        <v>98.925200000000004</v>
      </c>
    </row>
    <row r="89" spans="1:16">
      <c r="A89">
        <v>2</v>
      </c>
      <c r="B89" s="116">
        <v>0.18963759142635081</v>
      </c>
      <c r="C89" s="117">
        <v>0.67512722417214244</v>
      </c>
      <c r="D89" s="118">
        <v>0.13523518440150673</v>
      </c>
      <c r="E89" s="17">
        <v>2.4455399999999998</v>
      </c>
      <c r="F89" s="17">
        <v>8.4242999999999998E-2</v>
      </c>
      <c r="G89" s="17">
        <v>0.36014400000000002</v>
      </c>
      <c r="H89" s="17">
        <v>1.81955</v>
      </c>
      <c r="I89" s="17">
        <v>0.109586</v>
      </c>
      <c r="J89" s="17">
        <v>-5.3600000000000002E-3</v>
      </c>
      <c r="K89" s="17">
        <v>53.788699999999999</v>
      </c>
      <c r="L89" s="17">
        <v>1.2816700000000001</v>
      </c>
      <c r="M89" s="17">
        <v>39.736199999999997</v>
      </c>
      <c r="N89" s="17">
        <v>0</v>
      </c>
      <c r="O89" s="17">
        <v>99.620199999999997</v>
      </c>
    </row>
    <row r="90" spans="1:16">
      <c r="A90">
        <v>3</v>
      </c>
      <c r="B90" s="116">
        <v>0.16256841270518413</v>
      </c>
      <c r="C90" s="117">
        <v>0.64842926997961348</v>
      </c>
      <c r="D90" s="118">
        <v>0.18900231731520245</v>
      </c>
      <c r="E90" s="17">
        <v>2.3501300000000001</v>
      </c>
      <c r="F90" s="17">
        <v>6.8855E-2</v>
      </c>
      <c r="G90" s="17">
        <v>0.38583699999999999</v>
      </c>
      <c r="H90" s="17">
        <v>1.26309</v>
      </c>
      <c r="I90" s="17">
        <v>0.13633000000000001</v>
      </c>
      <c r="J90" s="17">
        <v>2.1413000000000001E-2</v>
      </c>
      <c r="K90" s="17">
        <v>54.265700000000002</v>
      </c>
      <c r="L90" s="17">
        <v>1.0993299999999999</v>
      </c>
      <c r="M90" s="17">
        <v>39.869100000000003</v>
      </c>
      <c r="N90" s="17">
        <v>0</v>
      </c>
      <c r="O90" s="17">
        <v>99.459800000000001</v>
      </c>
    </row>
    <row r="91" spans="1:16">
      <c r="A91">
        <v>4</v>
      </c>
      <c r="B91" s="116">
        <v>0.15796743682962164</v>
      </c>
      <c r="C91" s="117">
        <v>0.61005575051966898</v>
      </c>
      <c r="D91" s="118">
        <v>0.23197681265070935</v>
      </c>
      <c r="E91" s="17">
        <v>2.1832799999999999</v>
      </c>
      <c r="F91" s="17">
        <v>0.10166799999999999</v>
      </c>
      <c r="G91" s="17">
        <v>0.37497399999999997</v>
      </c>
      <c r="H91" s="17">
        <v>0.94767800000000002</v>
      </c>
      <c r="I91" s="17">
        <v>0.115106</v>
      </c>
      <c r="J91" s="17">
        <v>0.139124</v>
      </c>
      <c r="K91" s="17">
        <v>53.946599999999997</v>
      </c>
      <c r="L91" s="17">
        <v>1.0548</v>
      </c>
      <c r="M91" s="17">
        <v>39.384099999999997</v>
      </c>
      <c r="N91" s="17">
        <v>0</v>
      </c>
      <c r="O91" s="17">
        <v>98.247399999999999</v>
      </c>
    </row>
    <row r="92" spans="1:16">
      <c r="A92">
        <v>5</v>
      </c>
      <c r="B92" s="116">
        <v>0.1520455227246873</v>
      </c>
      <c r="C92" s="117">
        <v>0.66680240151053494</v>
      </c>
      <c r="D92" s="118">
        <v>0.18115207576477776</v>
      </c>
      <c r="E92" s="17">
        <v>2.4070800000000001</v>
      </c>
      <c r="F92" s="17">
        <v>9.6370999999999998E-2</v>
      </c>
      <c r="G92" s="17">
        <v>0.38107799999999997</v>
      </c>
      <c r="H92" s="17">
        <v>1.29006</v>
      </c>
      <c r="I92" s="17">
        <v>0.15443000000000001</v>
      </c>
      <c r="J92" s="17">
        <v>7.1321999999999997E-2</v>
      </c>
      <c r="K92" s="17">
        <v>54.123800000000003</v>
      </c>
      <c r="L92" s="17">
        <v>1.02407</v>
      </c>
      <c r="M92" s="17">
        <v>39.607599999999998</v>
      </c>
      <c r="N92" s="17">
        <v>0</v>
      </c>
      <c r="O92" s="17">
        <v>99.155900000000003</v>
      </c>
    </row>
    <row r="93" spans="1:16">
      <c r="A93">
        <v>6</v>
      </c>
      <c r="B93" s="116">
        <v>0.13476523924225714</v>
      </c>
      <c r="C93" s="117">
        <v>0.62166819942786877</v>
      </c>
      <c r="D93" s="118">
        <v>0.24356656132987409</v>
      </c>
      <c r="E93" s="17">
        <v>2.2472699999999999</v>
      </c>
      <c r="F93" s="17">
        <v>0.19422200000000001</v>
      </c>
      <c r="G93" s="17">
        <v>0.37814199999999998</v>
      </c>
      <c r="H93" s="17">
        <v>0.86272400000000005</v>
      </c>
      <c r="I93" s="17">
        <v>0.11135100000000001</v>
      </c>
      <c r="J93" s="17">
        <v>4.6367999999999999E-2</v>
      </c>
      <c r="K93" s="17">
        <v>54.034399999999998</v>
      </c>
      <c r="L93" s="17">
        <v>0.90894399999999997</v>
      </c>
      <c r="M93" s="17">
        <v>40.065600000000003</v>
      </c>
      <c r="N93" s="17">
        <v>0</v>
      </c>
      <c r="O93" s="17">
        <v>98.849000000000004</v>
      </c>
    </row>
    <row r="94" spans="1:16">
      <c r="A94">
        <v>7</v>
      </c>
      <c r="B94" s="116">
        <v>0.13342294980119657</v>
      </c>
      <c r="C94" s="117">
        <v>0.55795358578196408</v>
      </c>
      <c r="D94" s="118">
        <v>0.3086234644168393</v>
      </c>
      <c r="E94" s="17">
        <v>1.9752799999999999</v>
      </c>
      <c r="F94" s="17">
        <v>0.16100999999999999</v>
      </c>
      <c r="G94" s="17">
        <v>0.39349400000000001</v>
      </c>
      <c r="H94" s="17">
        <v>1.01</v>
      </c>
      <c r="I94" s="17">
        <v>0.113273</v>
      </c>
      <c r="J94" s="17">
        <v>5.7076000000000002E-2</v>
      </c>
      <c r="K94" s="17">
        <v>52.348700000000001</v>
      </c>
      <c r="L94" s="17">
        <v>0.88129999999999997</v>
      </c>
      <c r="M94" s="17">
        <v>39.625300000000003</v>
      </c>
      <c r="N94" s="17">
        <v>0</v>
      </c>
      <c r="O94" s="17">
        <v>96.5655</v>
      </c>
    </row>
    <row r="95" spans="1:16">
      <c r="A95">
        <v>8</v>
      </c>
      <c r="B95" s="116">
        <v>0.13040730732285147</v>
      </c>
      <c r="C95" s="117">
        <v>0.51431181263438897</v>
      </c>
      <c r="D95" s="118">
        <v>0.35528088004275959</v>
      </c>
      <c r="E95" s="17">
        <v>1.86527</v>
      </c>
      <c r="F95" s="17">
        <v>0.15928899999999999</v>
      </c>
      <c r="G95" s="17">
        <v>0.42599199999999998</v>
      </c>
      <c r="H95" s="17">
        <v>0.65124000000000004</v>
      </c>
      <c r="I95" s="17">
        <v>0.14227100000000001</v>
      </c>
      <c r="J95" s="17">
        <v>0.12844800000000001</v>
      </c>
      <c r="K95" s="17">
        <v>54.196399999999997</v>
      </c>
      <c r="L95" s="17">
        <v>0.88242900000000002</v>
      </c>
      <c r="M95" s="17">
        <v>40.541499999999999</v>
      </c>
      <c r="N95" s="17">
        <v>7.9999999999999996E-6</v>
      </c>
      <c r="O95" s="17">
        <v>98.992800000000003</v>
      </c>
    </row>
    <row r="96" spans="1:16">
      <c r="A96">
        <v>9</v>
      </c>
      <c r="B96" s="116">
        <v>0.14217342995669258</v>
      </c>
      <c r="C96" s="117">
        <v>0.55631229769724866</v>
      </c>
      <c r="D96" s="118">
        <v>0.30151427234605876</v>
      </c>
      <c r="E96" s="17">
        <v>2.0114999999999998</v>
      </c>
      <c r="F96" s="17">
        <v>9.9156999999999995E-2</v>
      </c>
      <c r="G96" s="17">
        <v>0.41921399999999998</v>
      </c>
      <c r="H96" s="17">
        <v>0.60551100000000002</v>
      </c>
      <c r="I96" s="17">
        <v>9.1736999999999999E-2</v>
      </c>
      <c r="J96" s="17">
        <v>6.6023999999999999E-2</v>
      </c>
      <c r="K96" s="17">
        <v>54.665500000000002</v>
      </c>
      <c r="L96" s="17">
        <v>0.95914100000000002</v>
      </c>
      <c r="M96" s="17">
        <v>40.0381</v>
      </c>
      <c r="N96" s="17">
        <v>0</v>
      </c>
      <c r="O96" s="17">
        <v>98.9559</v>
      </c>
    </row>
    <row r="97" spans="1:15">
      <c r="A97">
        <v>10</v>
      </c>
      <c r="B97" s="116">
        <v>0.15582568812262607</v>
      </c>
      <c r="C97" s="117">
        <v>0.61773185102840833</v>
      </c>
      <c r="D97" s="118">
        <v>0.22644246084896558</v>
      </c>
      <c r="E97" s="17">
        <v>2.2113700000000001</v>
      </c>
      <c r="F97" s="17">
        <v>0.109917</v>
      </c>
      <c r="G97" s="17">
        <v>0.41483199999999998</v>
      </c>
      <c r="H97" s="17">
        <v>0.43589699999999998</v>
      </c>
      <c r="I97" s="17">
        <v>0.11240600000000001</v>
      </c>
      <c r="J97" s="17">
        <v>8.9288999999999993E-2</v>
      </c>
      <c r="K97" s="17">
        <v>54.0745</v>
      </c>
      <c r="L97" s="17">
        <v>1.0407900000000001</v>
      </c>
      <c r="M97" s="17">
        <v>39.507800000000003</v>
      </c>
      <c r="N97" s="17">
        <v>3.9999999999999998E-6</v>
      </c>
      <c r="O97" s="17">
        <v>97.996799999999993</v>
      </c>
    </row>
    <row r="98" spans="1:15">
      <c r="A98">
        <v>11</v>
      </c>
      <c r="B98" s="116">
        <v>0.16207442622830837</v>
      </c>
      <c r="C98" s="117">
        <v>0.54779002196076998</v>
      </c>
      <c r="D98" s="118">
        <v>0.29013555181092165</v>
      </c>
      <c r="E98" s="17">
        <v>1.9668300000000001</v>
      </c>
      <c r="F98" s="17">
        <v>0.165189</v>
      </c>
      <c r="G98" s="17">
        <v>0.39353700000000003</v>
      </c>
      <c r="H98" s="17">
        <v>0.42424200000000001</v>
      </c>
      <c r="I98" s="17">
        <v>0.13775399999999999</v>
      </c>
      <c r="J98" s="17">
        <v>6.9677000000000003E-2</v>
      </c>
      <c r="K98" s="17">
        <v>54.100499999999997</v>
      </c>
      <c r="L98" s="17">
        <v>1.08575</v>
      </c>
      <c r="M98" s="17">
        <v>39.855600000000003</v>
      </c>
      <c r="N98" s="17">
        <v>0</v>
      </c>
      <c r="O98" s="17">
        <v>98.199100000000001</v>
      </c>
    </row>
    <row r="99" spans="1:15">
      <c r="A99">
        <v>12</v>
      </c>
      <c r="B99" s="116">
        <v>0.1688740402596354</v>
      </c>
      <c r="C99" s="117">
        <v>0.55696301898352096</v>
      </c>
      <c r="D99" s="118">
        <v>0.27416294075684366</v>
      </c>
      <c r="E99" s="17">
        <v>2.0131800000000002</v>
      </c>
      <c r="F99" s="17">
        <v>0.10946</v>
      </c>
      <c r="G99" s="17">
        <v>0.43181799999999998</v>
      </c>
      <c r="H99" s="17">
        <v>0.762571</v>
      </c>
      <c r="I99" s="17">
        <v>0.13674500000000001</v>
      </c>
      <c r="J99" s="17">
        <v>9.2835000000000001E-2</v>
      </c>
      <c r="K99" s="17">
        <v>54.277500000000003</v>
      </c>
      <c r="L99" s="17">
        <v>1.13889</v>
      </c>
      <c r="M99" s="17">
        <v>40.037199999999999</v>
      </c>
      <c r="N99" s="17">
        <v>3.9999999999999998E-6</v>
      </c>
      <c r="O99" s="17">
        <v>99.000200000000007</v>
      </c>
    </row>
    <row r="100" spans="1:15">
      <c r="A100">
        <v>13</v>
      </c>
      <c r="B100" s="116">
        <v>0.17126685891010465</v>
      </c>
      <c r="C100" s="117">
        <v>0.57805623302573761</v>
      </c>
      <c r="D100" s="118">
        <v>0.25067690806415777</v>
      </c>
      <c r="E100" s="17">
        <v>2.0886499999999999</v>
      </c>
      <c r="F100" s="17">
        <v>9.5685999999999993E-2</v>
      </c>
      <c r="G100" s="17">
        <v>0.38986900000000002</v>
      </c>
      <c r="H100" s="17">
        <v>0.45254699999999998</v>
      </c>
      <c r="I100" s="17">
        <v>0.124163</v>
      </c>
      <c r="J100" s="17">
        <v>6.9668999999999995E-2</v>
      </c>
      <c r="K100" s="17">
        <v>54.341799999999999</v>
      </c>
      <c r="L100" s="17">
        <v>1.1546000000000001</v>
      </c>
      <c r="M100" s="17">
        <v>40.0854</v>
      </c>
      <c r="N100" s="17">
        <v>0</v>
      </c>
      <c r="O100" s="17">
        <v>98.802400000000006</v>
      </c>
    </row>
    <row r="101" spans="1:15">
      <c r="A101">
        <v>14</v>
      </c>
      <c r="B101" s="116">
        <v>0.17117200848365385</v>
      </c>
      <c r="C101" s="117">
        <v>0.55174727270912782</v>
      </c>
      <c r="D101" s="118">
        <v>0.2770807188072183</v>
      </c>
      <c r="E101" s="17">
        <v>1.9861599999999999</v>
      </c>
      <c r="F101" s="17">
        <v>0.14233199999999999</v>
      </c>
      <c r="G101" s="17">
        <v>0.40661900000000001</v>
      </c>
      <c r="H101" s="17">
        <v>0.69018599999999997</v>
      </c>
      <c r="I101" s="17">
        <v>0.10816099999999999</v>
      </c>
      <c r="J101" s="17">
        <v>3.7484000000000003E-2</v>
      </c>
      <c r="K101" s="17">
        <v>54.163800000000002</v>
      </c>
      <c r="L101" s="17">
        <v>1.1496599999999999</v>
      </c>
      <c r="M101" s="17">
        <v>39.880200000000002</v>
      </c>
      <c r="N101" s="17">
        <v>0</v>
      </c>
      <c r="O101" s="17">
        <v>98.564599999999999</v>
      </c>
    </row>
    <row r="102" spans="1:15">
      <c r="A102">
        <v>15</v>
      </c>
      <c r="B102" s="116">
        <v>0.17474977731434838</v>
      </c>
      <c r="C102" s="117">
        <v>0.54658950797669226</v>
      </c>
      <c r="D102" s="118">
        <v>0.27866071470895937</v>
      </c>
      <c r="E102" s="17">
        <v>1.97326</v>
      </c>
      <c r="F102" s="17">
        <v>0.107802</v>
      </c>
      <c r="G102" s="17">
        <v>0.419991</v>
      </c>
      <c r="H102" s="17">
        <v>0.56411999999999995</v>
      </c>
      <c r="I102" s="17">
        <v>0.12831100000000001</v>
      </c>
      <c r="J102" s="17">
        <v>4.2849999999999999E-2</v>
      </c>
      <c r="K102" s="17">
        <v>54.096800000000002</v>
      </c>
      <c r="L102" s="17">
        <v>1.1770700000000001</v>
      </c>
      <c r="M102" s="17">
        <v>40.160899999999998</v>
      </c>
      <c r="N102" s="17">
        <v>0</v>
      </c>
      <c r="O102" s="17">
        <v>98.671099999999996</v>
      </c>
    </row>
    <row r="103" spans="1:15">
      <c r="A103">
        <v>16</v>
      </c>
      <c r="B103" s="116">
        <v>0.18056291242703312</v>
      </c>
      <c r="C103" s="117">
        <v>0.51950529464289985</v>
      </c>
      <c r="D103" s="118">
        <v>0.299931792930067</v>
      </c>
      <c r="E103" s="17">
        <v>1.8848800000000001</v>
      </c>
      <c r="F103" s="17">
        <v>0.12799199999999999</v>
      </c>
      <c r="G103" s="17">
        <v>0.42984099999999997</v>
      </c>
      <c r="H103" s="17">
        <v>0.45477800000000002</v>
      </c>
      <c r="I103" s="17">
        <v>0.105368</v>
      </c>
      <c r="J103" s="17">
        <v>0.15715100000000001</v>
      </c>
      <c r="K103" s="17">
        <v>54.798900000000003</v>
      </c>
      <c r="L103" s="17">
        <v>1.2223200000000001</v>
      </c>
      <c r="M103" s="17">
        <v>40.211300000000001</v>
      </c>
      <c r="N103" s="17">
        <v>0</v>
      </c>
      <c r="O103" s="17">
        <v>99.392499999999998</v>
      </c>
    </row>
    <row r="104" spans="1:15">
      <c r="A104">
        <v>17</v>
      </c>
      <c r="B104" s="116">
        <v>0.18530708642054813</v>
      </c>
      <c r="C104" s="117">
        <v>0.55336998938824444</v>
      </c>
      <c r="D104" s="118">
        <v>0.2613229241912074</v>
      </c>
      <c r="E104" s="17">
        <v>2.00305</v>
      </c>
      <c r="F104" s="17">
        <v>0.136904</v>
      </c>
      <c r="G104" s="17">
        <v>0.39852900000000002</v>
      </c>
      <c r="H104" s="17">
        <v>0.40207500000000002</v>
      </c>
      <c r="I104" s="17">
        <v>0.12885199999999999</v>
      </c>
      <c r="J104" s="17">
        <v>2.3210999999999999E-2</v>
      </c>
      <c r="K104" s="17">
        <v>54.285200000000003</v>
      </c>
      <c r="L104" s="17">
        <v>1.2515000000000001</v>
      </c>
      <c r="M104" s="17">
        <v>40.270600000000002</v>
      </c>
      <c r="N104" s="17">
        <v>0</v>
      </c>
      <c r="O104" s="17">
        <v>98.899799999999999</v>
      </c>
    </row>
    <row r="105" spans="1:15">
      <c r="A105">
        <v>18</v>
      </c>
      <c r="B105" s="116">
        <v>0.17841679608200325</v>
      </c>
      <c r="C105" s="117">
        <v>0.4972660866917436</v>
      </c>
      <c r="D105" s="118">
        <v>0.32431711722625312</v>
      </c>
      <c r="E105" s="17">
        <v>1.79539</v>
      </c>
      <c r="F105" s="17">
        <v>9.9764000000000005E-2</v>
      </c>
      <c r="G105" s="17">
        <v>0.36891000000000002</v>
      </c>
      <c r="H105" s="17">
        <v>0.44633699999999998</v>
      </c>
      <c r="I105" s="17">
        <v>0.13255400000000001</v>
      </c>
      <c r="J105" s="17">
        <v>2.5003999999999998E-2</v>
      </c>
      <c r="K105" s="17">
        <v>54.651000000000003</v>
      </c>
      <c r="L105" s="17">
        <v>1.2019</v>
      </c>
      <c r="M105" s="17">
        <v>40.1</v>
      </c>
      <c r="N105" s="17">
        <v>3.9999999999999998E-6</v>
      </c>
      <c r="O105" s="17">
        <v>98.820899999999995</v>
      </c>
    </row>
    <row r="106" spans="1:15">
      <c r="A106">
        <v>19</v>
      </c>
      <c r="B106" s="116">
        <v>0.18107094955420286</v>
      </c>
      <c r="C106" s="117">
        <v>0.5213889538091282</v>
      </c>
      <c r="D106" s="118">
        <v>0.29754009663666892</v>
      </c>
      <c r="E106" s="17">
        <v>1.8840300000000001</v>
      </c>
      <c r="F106" s="17">
        <v>0.187776</v>
      </c>
      <c r="G106" s="17">
        <v>0.38392799999999999</v>
      </c>
      <c r="H106" s="17">
        <v>0.482209</v>
      </c>
      <c r="I106" s="17">
        <v>0.14236699999999999</v>
      </c>
      <c r="J106" s="17">
        <v>9.6415000000000001E-2</v>
      </c>
      <c r="K106" s="17">
        <v>53.792099999999998</v>
      </c>
      <c r="L106" s="17">
        <v>1.22078</v>
      </c>
      <c r="M106" s="17">
        <v>40.430999999999997</v>
      </c>
      <c r="N106" s="17">
        <v>0</v>
      </c>
      <c r="O106" s="17">
        <v>98.620599999999996</v>
      </c>
    </row>
    <row r="107" spans="1:15">
      <c r="A107">
        <v>20</v>
      </c>
      <c r="B107" s="116">
        <v>0.18730001796118581</v>
      </c>
      <c r="C107" s="117">
        <v>0.51898538025155483</v>
      </c>
      <c r="D107" s="118">
        <v>0.29371460178725939</v>
      </c>
      <c r="E107" s="17">
        <v>1.86191</v>
      </c>
      <c r="F107" s="17">
        <v>8.4653000000000006E-2</v>
      </c>
      <c r="G107" s="17">
        <v>0.38853300000000002</v>
      </c>
      <c r="H107" s="17">
        <v>0.49114400000000002</v>
      </c>
      <c r="I107" s="17">
        <v>0.120868</v>
      </c>
      <c r="J107" s="17">
        <v>9.4685000000000005E-2</v>
      </c>
      <c r="K107" s="17">
        <v>54.128799999999998</v>
      </c>
      <c r="L107" s="17">
        <v>1.25373</v>
      </c>
      <c r="M107" s="17">
        <v>39.810600000000001</v>
      </c>
      <c r="N107" s="17">
        <v>0</v>
      </c>
      <c r="O107" s="17">
        <v>98.234899999999996</v>
      </c>
    </row>
    <row r="108" spans="1:15">
      <c r="A108">
        <v>21</v>
      </c>
      <c r="B108" s="116">
        <v>0.19874932422586808</v>
      </c>
      <c r="C108" s="117">
        <v>0.52570666331222538</v>
      </c>
      <c r="D108" s="118">
        <v>0.27554401246190652</v>
      </c>
      <c r="E108" s="17">
        <v>1.8849199999999999</v>
      </c>
      <c r="F108" s="17">
        <v>0.136237</v>
      </c>
      <c r="G108" s="17">
        <v>0.37498900000000002</v>
      </c>
      <c r="H108" s="17">
        <v>0.44792900000000002</v>
      </c>
      <c r="I108" s="17">
        <v>9.9412E-2</v>
      </c>
      <c r="J108" s="17">
        <v>5.9013000000000003E-2</v>
      </c>
      <c r="K108" s="17">
        <v>54.072699999999998</v>
      </c>
      <c r="L108" s="17">
        <v>1.32959</v>
      </c>
      <c r="M108" s="17">
        <v>39.771500000000003</v>
      </c>
      <c r="N108" s="17">
        <v>3.9999999999999998E-6</v>
      </c>
      <c r="O108" s="17">
        <v>98.176299999999998</v>
      </c>
    </row>
    <row r="109" spans="1:15">
      <c r="A109">
        <v>22</v>
      </c>
      <c r="B109" s="116">
        <v>0.189367335855542</v>
      </c>
      <c r="C109" s="117">
        <v>0.51175642382540232</v>
      </c>
      <c r="D109" s="118">
        <v>0.29887624031905569</v>
      </c>
      <c r="E109" s="17">
        <v>1.8491299999999999</v>
      </c>
      <c r="F109" s="17">
        <v>0.12956400000000001</v>
      </c>
      <c r="G109" s="17">
        <v>0.409993</v>
      </c>
      <c r="H109" s="17">
        <v>0.58564099999999997</v>
      </c>
      <c r="I109" s="17">
        <v>0.138291</v>
      </c>
      <c r="J109" s="17">
        <v>7.6867000000000005E-2</v>
      </c>
      <c r="K109" s="17">
        <v>54.656599999999997</v>
      </c>
      <c r="L109" s="17">
        <v>1.2766500000000001</v>
      </c>
      <c r="M109" s="17">
        <v>39.967700000000001</v>
      </c>
      <c r="N109" s="17">
        <v>3.9999999999999998E-6</v>
      </c>
      <c r="O109" s="17">
        <v>99.090400000000002</v>
      </c>
    </row>
    <row r="110" spans="1:15">
      <c r="A110">
        <v>23</v>
      </c>
      <c r="B110" s="116">
        <v>0.19305090482723133</v>
      </c>
      <c r="C110" s="117">
        <v>0.49024112794597802</v>
      </c>
      <c r="D110" s="118">
        <v>0.31670796722679062</v>
      </c>
      <c r="E110" s="17">
        <v>1.7716700000000001</v>
      </c>
      <c r="F110" s="17">
        <v>0.135406</v>
      </c>
      <c r="G110" s="17">
        <v>0.40429300000000001</v>
      </c>
      <c r="H110" s="17">
        <v>0.49090600000000001</v>
      </c>
      <c r="I110" s="17">
        <v>0.175374</v>
      </c>
      <c r="J110" s="17">
        <v>8.9396000000000003E-2</v>
      </c>
      <c r="K110" s="17">
        <v>54.086399999999998</v>
      </c>
      <c r="L110" s="17">
        <v>1.30169</v>
      </c>
      <c r="M110" s="17">
        <v>40.335999999999999</v>
      </c>
      <c r="N110" s="17">
        <v>0</v>
      </c>
      <c r="O110" s="17">
        <v>98.791200000000003</v>
      </c>
    </row>
    <row r="111" spans="1:15">
      <c r="A111">
        <v>24</v>
      </c>
      <c r="B111" s="116">
        <v>0.19468306552178699</v>
      </c>
      <c r="C111" s="117">
        <v>0.50474631753713162</v>
      </c>
      <c r="D111" s="118">
        <v>0.30057061694108134</v>
      </c>
      <c r="E111" s="17">
        <v>1.8119099999999999</v>
      </c>
      <c r="F111" s="17">
        <v>0.143757</v>
      </c>
      <c r="G111" s="17">
        <v>0.41672900000000002</v>
      </c>
      <c r="H111" s="17">
        <v>0.50375999999999999</v>
      </c>
      <c r="I111" s="17">
        <v>0.11712400000000001</v>
      </c>
      <c r="J111" s="17">
        <v>6.6100999999999993E-2</v>
      </c>
      <c r="K111" s="17">
        <v>54.212499999999999</v>
      </c>
      <c r="L111" s="17">
        <v>1.30393</v>
      </c>
      <c r="M111" s="17">
        <v>39.784199999999998</v>
      </c>
      <c r="N111" s="17">
        <v>0</v>
      </c>
      <c r="O111" s="17">
        <v>98.360100000000003</v>
      </c>
    </row>
    <row r="112" spans="1:15">
      <c r="A112">
        <v>25</v>
      </c>
      <c r="B112" s="116">
        <v>0.20439462613871032</v>
      </c>
      <c r="C112" s="117">
        <v>0.50521438204865099</v>
      </c>
      <c r="D112" s="118">
        <v>0.29039099181263872</v>
      </c>
      <c r="E112" s="17">
        <v>1.8203</v>
      </c>
      <c r="F112" s="17">
        <v>0.18390300000000001</v>
      </c>
      <c r="G112" s="17">
        <v>0.41128900000000002</v>
      </c>
      <c r="H112" s="17">
        <v>0.49444700000000003</v>
      </c>
      <c r="I112" s="17">
        <v>0.127445</v>
      </c>
      <c r="J112" s="17">
        <v>6.0748000000000003E-2</v>
      </c>
      <c r="K112" s="17">
        <v>54.317999999999998</v>
      </c>
      <c r="L112" s="17">
        <v>1.3740399999999999</v>
      </c>
      <c r="M112" s="17">
        <v>39.940800000000003</v>
      </c>
      <c r="N112" s="17">
        <v>0</v>
      </c>
      <c r="O112" s="17">
        <v>98.730900000000005</v>
      </c>
    </row>
    <row r="113" spans="1:15">
      <c r="A113">
        <v>26</v>
      </c>
      <c r="B113" s="116">
        <v>0.18978348955836041</v>
      </c>
      <c r="C113" s="117">
        <v>0.51534672945727156</v>
      </c>
      <c r="D113" s="118">
        <v>0.294869780984368</v>
      </c>
      <c r="E113" s="17">
        <v>1.8523000000000001</v>
      </c>
      <c r="F113" s="17">
        <v>0.14427100000000001</v>
      </c>
      <c r="G113" s="17">
        <v>0.41310999999999998</v>
      </c>
      <c r="H113" s="17">
        <v>0.388154</v>
      </c>
      <c r="I113" s="17">
        <v>0.13588</v>
      </c>
      <c r="J113" s="17">
        <v>3.2163999999999998E-2</v>
      </c>
      <c r="K113" s="17">
        <v>54.575400000000002</v>
      </c>
      <c r="L113" s="17">
        <v>1.2727200000000001</v>
      </c>
      <c r="M113" s="17">
        <v>39.720199999999998</v>
      </c>
      <c r="N113" s="17">
        <v>3.9999999999999998E-6</v>
      </c>
      <c r="O113" s="17">
        <v>98.534199999999998</v>
      </c>
    </row>
    <row r="114" spans="1:15">
      <c r="A114">
        <v>27</v>
      </c>
      <c r="B114" s="116">
        <v>0.1970952776129449</v>
      </c>
      <c r="C114" s="117">
        <v>0.51450387641995665</v>
      </c>
      <c r="D114" s="118">
        <v>0.28840084596709847</v>
      </c>
      <c r="E114" s="17">
        <v>1.8568199999999999</v>
      </c>
      <c r="F114" s="17">
        <v>0.102565</v>
      </c>
      <c r="G114" s="17">
        <v>0.481352</v>
      </c>
      <c r="H114" s="17">
        <v>0.546566</v>
      </c>
      <c r="I114" s="17">
        <v>0.13020599999999999</v>
      </c>
      <c r="J114" s="17">
        <v>7.8583E-2</v>
      </c>
      <c r="K114" s="17">
        <v>54.287799999999997</v>
      </c>
      <c r="L114" s="17">
        <v>1.3271500000000001</v>
      </c>
      <c r="M114" s="17">
        <v>40.024299999999997</v>
      </c>
      <c r="N114" s="17">
        <v>0</v>
      </c>
      <c r="O114" s="17">
        <v>98.835300000000004</v>
      </c>
    </row>
    <row r="115" spans="1:15">
      <c r="A115">
        <v>28</v>
      </c>
      <c r="B115" s="116">
        <v>0.19506886508638591</v>
      </c>
      <c r="C115" s="117">
        <v>0.46843974357995394</v>
      </c>
      <c r="D115" s="118">
        <v>0.33649139133366013</v>
      </c>
      <c r="E115" s="17">
        <v>1.69577</v>
      </c>
      <c r="F115" s="17">
        <v>0.253884</v>
      </c>
      <c r="G115" s="17">
        <v>0.41983300000000001</v>
      </c>
      <c r="H115" s="17">
        <v>0.65570700000000004</v>
      </c>
      <c r="I115" s="17">
        <v>0.133104</v>
      </c>
      <c r="J115" s="17">
        <v>7.6841999999999994E-2</v>
      </c>
      <c r="K115" s="17">
        <v>54.744100000000003</v>
      </c>
      <c r="L115" s="17">
        <v>1.3175399999999999</v>
      </c>
      <c r="M115" s="17">
        <v>40.063000000000002</v>
      </c>
      <c r="N115" s="17">
        <v>0</v>
      </c>
      <c r="O115" s="17">
        <v>99.359700000000004</v>
      </c>
    </row>
    <row r="116" spans="1:15">
      <c r="A116">
        <v>29</v>
      </c>
      <c r="B116" s="116">
        <v>0.20048377658506841</v>
      </c>
      <c r="C116" s="117">
        <v>0.51341449518003124</v>
      </c>
      <c r="D116" s="118">
        <v>0.28610172823490032</v>
      </c>
      <c r="E116" s="17">
        <v>1.84975</v>
      </c>
      <c r="F116" s="17">
        <v>0.118862</v>
      </c>
      <c r="G116" s="17">
        <v>0.41656399999999999</v>
      </c>
      <c r="H116" s="17">
        <v>0.65887499999999999</v>
      </c>
      <c r="I116" s="17">
        <v>0.13115199999999999</v>
      </c>
      <c r="J116" s="17">
        <v>0.12500900000000001</v>
      </c>
      <c r="K116" s="17">
        <v>53.972299999999997</v>
      </c>
      <c r="L116" s="17">
        <v>1.34768</v>
      </c>
      <c r="M116" s="17">
        <v>40.043700000000001</v>
      </c>
      <c r="N116" s="17">
        <v>0</v>
      </c>
      <c r="O116" s="17">
        <v>98.663799999999995</v>
      </c>
    </row>
    <row r="117" spans="1:15">
      <c r="A117">
        <v>30</v>
      </c>
      <c r="B117" s="116">
        <v>0.2113845605540528</v>
      </c>
      <c r="C117" s="117">
        <v>0.49250778634825415</v>
      </c>
      <c r="D117" s="118">
        <v>0.29610765309769305</v>
      </c>
      <c r="E117" s="17">
        <v>1.7651399999999999</v>
      </c>
      <c r="F117" s="17">
        <v>0.17799999999999999</v>
      </c>
      <c r="G117" s="17">
        <v>0.39854400000000001</v>
      </c>
      <c r="H117" s="17">
        <v>0.65737400000000001</v>
      </c>
      <c r="I117" s="17">
        <v>0.10204100000000001</v>
      </c>
      <c r="J117" s="17">
        <v>5.1749999999999997E-2</v>
      </c>
      <c r="K117" s="17">
        <v>53.6601</v>
      </c>
      <c r="L117" s="17">
        <v>1.4135200000000001</v>
      </c>
      <c r="M117" s="17">
        <v>39.889200000000002</v>
      </c>
      <c r="N117" s="17">
        <v>3.9999999999999998E-6</v>
      </c>
      <c r="O117" s="17">
        <v>98.115700000000004</v>
      </c>
    </row>
    <row r="118" spans="1:15">
      <c r="A118">
        <v>31</v>
      </c>
      <c r="B118" s="116">
        <v>0.21855040419202115</v>
      </c>
      <c r="C118" s="117">
        <v>0.4789419538970579</v>
      </c>
      <c r="D118" s="118">
        <v>0.30250764191092094</v>
      </c>
      <c r="E118" s="17">
        <v>1.72478</v>
      </c>
      <c r="F118" s="17">
        <v>0.16046099999999999</v>
      </c>
      <c r="G118" s="17">
        <v>0.463366</v>
      </c>
      <c r="H118" s="17">
        <v>0.89421099999999998</v>
      </c>
      <c r="I118" s="17">
        <v>0.117011</v>
      </c>
      <c r="J118" s="17">
        <v>0.11776200000000001</v>
      </c>
      <c r="K118" s="17">
        <v>53.919699999999999</v>
      </c>
      <c r="L118" s="17">
        <v>1.4684699999999999</v>
      </c>
      <c r="M118" s="17">
        <v>39.946599999999997</v>
      </c>
      <c r="N118" s="17">
        <v>0</v>
      </c>
      <c r="O118" s="17">
        <v>98.812399999999997</v>
      </c>
    </row>
    <row r="119" spans="1:15">
      <c r="A119">
        <v>32</v>
      </c>
      <c r="B119" s="116">
        <v>0.21205432721330636</v>
      </c>
      <c r="C119" s="117">
        <v>0.47465105927420204</v>
      </c>
      <c r="D119" s="118">
        <v>0.31329461351249166</v>
      </c>
      <c r="E119" s="17">
        <v>1.6986600000000001</v>
      </c>
      <c r="F119" s="17">
        <v>6.7974999999999994E-2</v>
      </c>
      <c r="G119" s="17">
        <v>0.421296</v>
      </c>
      <c r="H119" s="17">
        <v>0.86571100000000001</v>
      </c>
      <c r="I119" s="17">
        <v>0.116606</v>
      </c>
      <c r="J119" s="17">
        <v>4.9991000000000001E-2</v>
      </c>
      <c r="K119" s="17">
        <v>54.0349</v>
      </c>
      <c r="L119" s="17">
        <v>1.4159299999999999</v>
      </c>
      <c r="M119" s="17">
        <v>39.593299999999999</v>
      </c>
      <c r="N119" s="17">
        <v>3.9999999999999998E-6</v>
      </c>
      <c r="O119" s="17">
        <v>98.264399999999995</v>
      </c>
    </row>
    <row r="120" spans="1:15">
      <c r="A120">
        <v>33</v>
      </c>
      <c r="B120" s="116">
        <v>0.21668704803023284</v>
      </c>
      <c r="C120" s="117">
        <v>0.46218665328060232</v>
      </c>
      <c r="D120" s="118">
        <v>0.32112629868916487</v>
      </c>
      <c r="E120" s="17">
        <v>1.6628400000000001</v>
      </c>
      <c r="F120" s="17">
        <v>0.19789499999999999</v>
      </c>
      <c r="G120" s="17">
        <v>0.54049999999999998</v>
      </c>
      <c r="H120" s="17">
        <v>1.0115799999999999</v>
      </c>
      <c r="I120" s="17">
        <v>0.11921900000000001</v>
      </c>
      <c r="J120" s="17">
        <v>7.306E-2</v>
      </c>
      <c r="K120" s="17">
        <v>53.632599999999996</v>
      </c>
      <c r="L120" s="17">
        <v>1.45455</v>
      </c>
      <c r="M120" s="17">
        <v>39.9694</v>
      </c>
      <c r="N120" s="17">
        <v>0</v>
      </c>
      <c r="O120" s="17">
        <v>98.661699999999996</v>
      </c>
    </row>
    <row r="121" spans="1:15">
      <c r="A121">
        <v>34</v>
      </c>
      <c r="B121" s="116">
        <v>0.21690233215654997</v>
      </c>
      <c r="C121" s="117">
        <v>0.44543300011162507</v>
      </c>
      <c r="D121" s="118">
        <v>0.33766466773182491</v>
      </c>
      <c r="E121" s="17">
        <v>1.5916399999999999</v>
      </c>
      <c r="F121" s="17">
        <v>0.10465099999999999</v>
      </c>
      <c r="G121" s="17">
        <v>0.40808499999999998</v>
      </c>
      <c r="H121" s="17">
        <v>0.67853600000000003</v>
      </c>
      <c r="I121" s="17">
        <v>9.6360000000000001E-2</v>
      </c>
      <c r="J121" s="17">
        <v>6.0654E-2</v>
      </c>
      <c r="K121" s="17">
        <v>54.106200000000001</v>
      </c>
      <c r="L121" s="17">
        <v>1.44607</v>
      </c>
      <c r="M121" s="17">
        <v>39.589799999999997</v>
      </c>
      <c r="N121" s="17">
        <v>0</v>
      </c>
      <c r="O121" s="17">
        <v>98.081999999999994</v>
      </c>
    </row>
    <row r="122" spans="1:15">
      <c r="A122">
        <v>35</v>
      </c>
      <c r="B122" s="116">
        <v>0.2069141215447115</v>
      </c>
      <c r="C122" s="117">
        <v>0.46609264172856513</v>
      </c>
      <c r="D122" s="118">
        <v>0.32699323672672342</v>
      </c>
      <c r="E122" s="17">
        <v>1.6749400000000001</v>
      </c>
      <c r="F122" s="17">
        <v>0.14848800000000001</v>
      </c>
      <c r="G122" s="17">
        <v>0.38786500000000002</v>
      </c>
      <c r="H122" s="17">
        <v>0.669211</v>
      </c>
      <c r="I122" s="17">
        <v>0.13284499999999999</v>
      </c>
      <c r="J122" s="17">
        <v>3.3882000000000002E-2</v>
      </c>
      <c r="K122" s="17">
        <v>53.753300000000003</v>
      </c>
      <c r="L122" s="17">
        <v>1.38733</v>
      </c>
      <c r="M122" s="17">
        <v>40.114899999999999</v>
      </c>
      <c r="N122" s="17">
        <v>3.9999999999999998E-6</v>
      </c>
      <c r="O122" s="17">
        <v>98.302700000000002</v>
      </c>
    </row>
    <row r="123" spans="1:15">
      <c r="A123">
        <v>36</v>
      </c>
      <c r="B123" s="116">
        <v>0.22075242927947647</v>
      </c>
      <c r="C123" s="117">
        <v>0.44025848947328705</v>
      </c>
      <c r="D123" s="118">
        <v>0.33898908124723648</v>
      </c>
      <c r="E123" s="17">
        <v>1.57917</v>
      </c>
      <c r="F123" s="17">
        <v>0.156308</v>
      </c>
      <c r="G123" s="17">
        <v>0.41072999999999998</v>
      </c>
      <c r="H123" s="17">
        <v>0.71224200000000004</v>
      </c>
      <c r="I123" s="17">
        <v>0.138436</v>
      </c>
      <c r="J123" s="17">
        <v>3.0299E-2</v>
      </c>
      <c r="K123" s="17">
        <v>53.9955</v>
      </c>
      <c r="L123" s="17">
        <v>1.4773700000000001</v>
      </c>
      <c r="M123" s="17">
        <v>39.860399999999998</v>
      </c>
      <c r="N123" s="17">
        <v>0</v>
      </c>
      <c r="O123" s="17">
        <v>98.360500000000002</v>
      </c>
    </row>
    <row r="124" spans="1:15">
      <c r="A124">
        <v>37</v>
      </c>
      <c r="B124" s="116">
        <v>0.19637068380261549</v>
      </c>
      <c r="C124" s="117">
        <v>0.4812255735028701</v>
      </c>
      <c r="D124" s="118">
        <v>0.32240374269451444</v>
      </c>
      <c r="E124" s="17">
        <v>1.72763</v>
      </c>
      <c r="F124" s="17">
        <v>0.164738</v>
      </c>
      <c r="G124" s="17">
        <v>0.41640899999999997</v>
      </c>
      <c r="H124" s="17">
        <v>0.58201800000000004</v>
      </c>
      <c r="I124" s="17">
        <v>0.13089100000000001</v>
      </c>
      <c r="J124" s="17">
        <v>7.6644000000000004E-2</v>
      </c>
      <c r="K124" s="17">
        <v>54.000399999999999</v>
      </c>
      <c r="L124" s="17">
        <v>1.31535</v>
      </c>
      <c r="M124" s="17">
        <v>39.907600000000002</v>
      </c>
      <c r="N124" s="17">
        <v>0</v>
      </c>
      <c r="O124" s="17">
        <v>98.321700000000007</v>
      </c>
    </row>
    <row r="125" spans="1:15">
      <c r="A125">
        <v>38</v>
      </c>
      <c r="B125" s="116">
        <v>0.20586443406882424</v>
      </c>
      <c r="C125" s="117">
        <v>0.46337358695886904</v>
      </c>
      <c r="D125" s="118">
        <v>0.33076197897230675</v>
      </c>
      <c r="E125" s="17">
        <v>1.66659</v>
      </c>
      <c r="F125" s="17">
        <v>0.15944900000000001</v>
      </c>
      <c r="G125" s="17">
        <v>0.40845999999999999</v>
      </c>
      <c r="H125" s="17">
        <v>0.56650699999999998</v>
      </c>
      <c r="I125" s="17">
        <v>0.118774</v>
      </c>
      <c r="J125" s="17">
        <v>6.0616999999999997E-2</v>
      </c>
      <c r="K125" s="17">
        <v>54.140500000000003</v>
      </c>
      <c r="L125" s="17">
        <v>1.38147</v>
      </c>
      <c r="M125" s="17">
        <v>40.006799999999998</v>
      </c>
      <c r="N125" s="17">
        <v>0</v>
      </c>
      <c r="O125" s="17">
        <v>98.509200000000007</v>
      </c>
    </row>
    <row r="126" spans="1:15">
      <c r="A126">
        <v>39</v>
      </c>
      <c r="B126" s="116">
        <v>0.21363020836539945</v>
      </c>
      <c r="C126" s="117">
        <v>0.46097993425455058</v>
      </c>
      <c r="D126" s="118">
        <v>0.32538985738005</v>
      </c>
      <c r="E126" s="17">
        <v>1.6563699999999999</v>
      </c>
      <c r="F126" s="17">
        <v>0.15624399999999999</v>
      </c>
      <c r="G126" s="17">
        <v>0.410773</v>
      </c>
      <c r="H126" s="17">
        <v>0.69553799999999999</v>
      </c>
      <c r="I126" s="17">
        <v>0.13176099999999999</v>
      </c>
      <c r="J126" s="17">
        <v>2.3147000000000001E-2</v>
      </c>
      <c r="K126" s="17">
        <v>53.767600000000002</v>
      </c>
      <c r="L126" s="17">
        <v>1.4321900000000001</v>
      </c>
      <c r="M126" s="17">
        <v>40.068399999999997</v>
      </c>
      <c r="N126" s="17">
        <v>3.9999999999999998E-6</v>
      </c>
      <c r="O126" s="17">
        <v>98.342100000000002</v>
      </c>
    </row>
    <row r="127" spans="1:15">
      <c r="A127">
        <v>40</v>
      </c>
      <c r="B127" s="116">
        <v>0.20915534761681207</v>
      </c>
      <c r="C127" s="117">
        <v>0.45739938854670792</v>
      </c>
      <c r="D127" s="118">
        <v>0.33344526383647999</v>
      </c>
      <c r="E127" s="17">
        <v>1.6375500000000001</v>
      </c>
      <c r="F127" s="17">
        <v>0.11751200000000001</v>
      </c>
      <c r="G127" s="17">
        <v>0.406779</v>
      </c>
      <c r="H127" s="17">
        <v>0.74367899999999998</v>
      </c>
      <c r="I127" s="17">
        <v>0.110765</v>
      </c>
      <c r="J127" s="17">
        <v>0.14791299999999999</v>
      </c>
      <c r="K127" s="17">
        <v>54.268599999999999</v>
      </c>
      <c r="L127" s="17">
        <v>1.3971100000000001</v>
      </c>
      <c r="M127" s="17">
        <v>39.567599999999999</v>
      </c>
      <c r="N127" s="17">
        <v>0</v>
      </c>
      <c r="O127" s="17">
        <v>98.397499999999994</v>
      </c>
    </row>
    <row r="128" spans="1:15">
      <c r="A128">
        <v>41</v>
      </c>
      <c r="B128" s="116">
        <v>0.20810242986972774</v>
      </c>
      <c r="C128" s="117">
        <v>0.45617621736674141</v>
      </c>
      <c r="D128" s="118">
        <v>0.33572135276353088</v>
      </c>
      <c r="E128" s="17">
        <v>1.6327400000000001</v>
      </c>
      <c r="F128" s="17">
        <v>0.15915599999999999</v>
      </c>
      <c r="G128" s="17">
        <v>0.42336099999999999</v>
      </c>
      <c r="H128" s="17">
        <v>0.78337199999999996</v>
      </c>
      <c r="I128" s="17">
        <v>0.13553200000000001</v>
      </c>
      <c r="J128" s="17">
        <v>5.3429999999999997E-3</v>
      </c>
      <c r="K128" s="17">
        <v>53.689300000000003</v>
      </c>
      <c r="L128" s="17">
        <v>1.38971</v>
      </c>
      <c r="M128" s="17">
        <v>39.829700000000003</v>
      </c>
      <c r="N128" s="17">
        <v>3.9999999999999998E-6</v>
      </c>
      <c r="O128" s="17">
        <v>98.048199999999994</v>
      </c>
    </row>
    <row r="129" spans="1:15">
      <c r="A129">
        <v>42</v>
      </c>
      <c r="B129" s="116">
        <v>0.21120449109899095</v>
      </c>
      <c r="C129" s="117">
        <v>0.45367094882254255</v>
      </c>
      <c r="D129" s="118">
        <v>0.33512456007846647</v>
      </c>
      <c r="E129" s="17">
        <v>1.64358</v>
      </c>
      <c r="F129" s="17">
        <v>0.15181700000000001</v>
      </c>
      <c r="G129" s="17">
        <v>0.50922500000000004</v>
      </c>
      <c r="H129" s="17">
        <v>1.09459</v>
      </c>
      <c r="I129" s="17">
        <v>0.14719099999999999</v>
      </c>
      <c r="J129" s="17">
        <v>1.7801000000000001E-2</v>
      </c>
      <c r="K129" s="17">
        <v>53.8917</v>
      </c>
      <c r="L129" s="17">
        <v>1.42763</v>
      </c>
      <c r="M129" s="17">
        <v>40.363999999999997</v>
      </c>
      <c r="N129" s="17">
        <v>0</v>
      </c>
      <c r="O129" s="17">
        <v>99.247600000000006</v>
      </c>
    </row>
    <row r="130" spans="1:15">
      <c r="A130">
        <v>43</v>
      </c>
      <c r="B130" s="116">
        <v>0.21348712235136938</v>
      </c>
      <c r="C130" s="117">
        <v>0.46807060336257383</v>
      </c>
      <c r="D130" s="118">
        <v>0.31844227428605676</v>
      </c>
      <c r="E130" s="17">
        <v>1.6767000000000001</v>
      </c>
      <c r="F130" s="17">
        <v>0.15524299999999999</v>
      </c>
      <c r="G130" s="17">
        <v>0.49670799999999998</v>
      </c>
      <c r="H130" s="17">
        <v>1.11154</v>
      </c>
      <c r="I130" s="17">
        <v>0.12889100000000001</v>
      </c>
      <c r="J130" s="17">
        <v>3.9158999999999999E-2</v>
      </c>
      <c r="K130" s="17">
        <v>53.3733</v>
      </c>
      <c r="L130" s="17">
        <v>1.42685</v>
      </c>
      <c r="M130" s="17">
        <v>39.813899999999997</v>
      </c>
      <c r="N130" s="17">
        <v>0</v>
      </c>
      <c r="O130" s="17">
        <v>98.222300000000004</v>
      </c>
    </row>
    <row r="131" spans="1:15">
      <c r="A131">
        <v>44</v>
      </c>
      <c r="B131" s="116">
        <v>0.23193891519933765</v>
      </c>
      <c r="C131" s="117">
        <v>0.44086790391540059</v>
      </c>
      <c r="D131" s="118">
        <v>0.32719318088526173</v>
      </c>
      <c r="E131" s="17">
        <v>1.5753200000000001</v>
      </c>
      <c r="F131" s="17">
        <v>0.119893</v>
      </c>
      <c r="G131" s="17">
        <v>0.47291800000000001</v>
      </c>
      <c r="H131" s="17">
        <v>0.966283</v>
      </c>
      <c r="I131" s="17">
        <v>0.13280800000000001</v>
      </c>
      <c r="J131" s="17">
        <v>2.317E-2</v>
      </c>
      <c r="K131" s="17">
        <v>53.521900000000002</v>
      </c>
      <c r="L131" s="17">
        <v>1.5463100000000001</v>
      </c>
      <c r="M131" s="17">
        <v>39.686100000000003</v>
      </c>
      <c r="N131" s="17">
        <v>7.9999999999999996E-6</v>
      </c>
      <c r="O131" s="17">
        <v>98.044700000000006</v>
      </c>
    </row>
    <row r="132" spans="1:15">
      <c r="A132">
        <v>45</v>
      </c>
      <c r="B132" s="116">
        <v>0.23312509031167469</v>
      </c>
      <c r="C132" s="117">
        <v>0.45078991930923057</v>
      </c>
      <c r="D132" s="118">
        <v>0.31608499037909477</v>
      </c>
      <c r="E132" s="17">
        <v>1.61375</v>
      </c>
      <c r="F132" s="17">
        <v>0.15268899999999999</v>
      </c>
      <c r="G132" s="17">
        <v>0.384326</v>
      </c>
      <c r="H132" s="17">
        <v>0.77488800000000002</v>
      </c>
      <c r="I132" s="17">
        <v>0.10789899999999999</v>
      </c>
      <c r="J132" s="17">
        <v>6.2325999999999999E-2</v>
      </c>
      <c r="K132" s="17">
        <v>53.855200000000004</v>
      </c>
      <c r="L132" s="17">
        <v>1.5570900000000001</v>
      </c>
      <c r="M132" s="17">
        <v>39.735399999999998</v>
      </c>
      <c r="N132" s="17">
        <v>0</v>
      </c>
      <c r="O132" s="17">
        <v>98.243499999999997</v>
      </c>
    </row>
    <row r="133" spans="1:15">
      <c r="A133">
        <v>46</v>
      </c>
      <c r="B133" s="116">
        <v>0.21702639969460291</v>
      </c>
      <c r="C133" s="117">
        <v>0.44447180463221458</v>
      </c>
      <c r="D133" s="118">
        <v>0.3385017956731825</v>
      </c>
      <c r="E133" s="17">
        <v>1.59598</v>
      </c>
      <c r="F133" s="17">
        <v>0.126281</v>
      </c>
      <c r="G133" s="17">
        <v>0.43939099999999998</v>
      </c>
      <c r="H133" s="17">
        <v>0.83465500000000004</v>
      </c>
      <c r="I133" s="17">
        <v>0.104171</v>
      </c>
      <c r="J133" s="17">
        <v>4.4524000000000001E-2</v>
      </c>
      <c r="K133" s="17">
        <v>53.954999999999998</v>
      </c>
      <c r="L133" s="17">
        <v>1.4539800000000001</v>
      </c>
      <c r="M133" s="17">
        <v>39.9071</v>
      </c>
      <c r="N133" s="17">
        <v>0</v>
      </c>
      <c r="O133" s="17">
        <v>98.461100000000002</v>
      </c>
    </row>
    <row r="134" spans="1:15">
      <c r="A134">
        <v>47</v>
      </c>
      <c r="B134" s="116">
        <v>0.21952621411915024</v>
      </c>
      <c r="C134" s="117">
        <v>0.44660361837764079</v>
      </c>
      <c r="D134" s="118">
        <v>0.33387016750320897</v>
      </c>
      <c r="E134" s="17">
        <v>1.60379</v>
      </c>
      <c r="F134" s="17">
        <v>0.208925</v>
      </c>
      <c r="G134" s="17">
        <v>0.38809199999999999</v>
      </c>
      <c r="H134" s="17">
        <v>0.67920199999999997</v>
      </c>
      <c r="I134" s="17">
        <v>0.140517</v>
      </c>
      <c r="J134" s="17">
        <v>4.4503000000000001E-2</v>
      </c>
      <c r="K134" s="17">
        <v>54.335099999999997</v>
      </c>
      <c r="L134" s="17">
        <v>1.4708699999999999</v>
      </c>
      <c r="M134" s="17">
        <v>39.753999999999998</v>
      </c>
      <c r="N134" s="17">
        <v>3.9999999999999998E-6</v>
      </c>
      <c r="O134" s="17">
        <v>98.625</v>
      </c>
    </row>
    <row r="135" spans="1:15">
      <c r="A135">
        <v>48</v>
      </c>
      <c r="B135" s="116">
        <v>0.21978255400647431</v>
      </c>
      <c r="C135" s="117">
        <v>0.45760970561584829</v>
      </c>
      <c r="D135" s="118">
        <v>0.32260774037767737</v>
      </c>
      <c r="E135" s="17">
        <v>1.64181</v>
      </c>
      <c r="F135" s="17">
        <v>0.14710599999999999</v>
      </c>
      <c r="G135" s="17">
        <v>0.44318999999999997</v>
      </c>
      <c r="H135" s="17">
        <v>0.83762199999999998</v>
      </c>
      <c r="I135" s="17">
        <v>9.6740999999999994E-2</v>
      </c>
      <c r="J135" s="17">
        <v>0.10155400000000001</v>
      </c>
      <c r="K135" s="17">
        <v>53.74</v>
      </c>
      <c r="L135" s="17">
        <v>1.4712400000000001</v>
      </c>
      <c r="M135" s="17">
        <v>39.892499999999998</v>
      </c>
      <c r="N135" s="17">
        <v>0</v>
      </c>
      <c r="O135" s="17">
        <v>98.371700000000004</v>
      </c>
    </row>
    <row r="136" spans="1:15">
      <c r="A136">
        <v>49</v>
      </c>
      <c r="B136" s="116">
        <v>0.21889232579811052</v>
      </c>
      <c r="C136" s="117">
        <v>0.39929011045840124</v>
      </c>
      <c r="D136" s="118">
        <v>0.38181756374348819</v>
      </c>
      <c r="E136" s="17">
        <v>1.43303</v>
      </c>
      <c r="F136" s="17">
        <v>0.164109</v>
      </c>
      <c r="G136" s="17">
        <v>0.41869200000000001</v>
      </c>
      <c r="H136" s="17">
        <v>0.56575200000000003</v>
      </c>
      <c r="I136" s="17">
        <v>0.13730200000000001</v>
      </c>
      <c r="J136" s="17">
        <v>1.771E-3</v>
      </c>
      <c r="K136" s="17">
        <v>53.751899999999999</v>
      </c>
      <c r="L136" s="17">
        <v>1.4657500000000001</v>
      </c>
      <c r="M136" s="17">
        <v>40.1935</v>
      </c>
      <c r="N136" s="17">
        <v>0</v>
      </c>
      <c r="O136" s="17">
        <v>98.131799999999998</v>
      </c>
    </row>
    <row r="137" spans="1:15">
      <c r="A137">
        <v>50</v>
      </c>
      <c r="B137" s="116">
        <v>0.21345647348916419</v>
      </c>
      <c r="C137" s="117">
        <v>0.44317151648220848</v>
      </c>
      <c r="D137" s="118">
        <v>0.34337201002862727</v>
      </c>
      <c r="E137" s="17">
        <v>1.5936999999999999</v>
      </c>
      <c r="F137" s="17">
        <v>0.14496300000000001</v>
      </c>
      <c r="G137" s="17">
        <v>0.40920400000000001</v>
      </c>
      <c r="H137" s="17">
        <v>0.83545100000000005</v>
      </c>
      <c r="I137" s="17">
        <v>0.13924600000000001</v>
      </c>
      <c r="J137" s="17">
        <v>7.8381000000000006E-2</v>
      </c>
      <c r="K137" s="17">
        <v>53.865099999999998</v>
      </c>
      <c r="L137" s="17">
        <v>1.43221</v>
      </c>
      <c r="M137" s="17">
        <v>40.057299999999998</v>
      </c>
      <c r="N137" s="17">
        <v>-1.0000000000000001E-5</v>
      </c>
      <c r="O137" s="17">
        <v>98.555599999999998</v>
      </c>
    </row>
    <row r="138" spans="1:15">
      <c r="A138">
        <v>51</v>
      </c>
      <c r="B138" s="116">
        <v>0.21289395348467408</v>
      </c>
      <c r="C138" s="117">
        <v>0.44787471258365319</v>
      </c>
      <c r="D138" s="118">
        <v>0.33923133393167271</v>
      </c>
      <c r="E138" s="17">
        <v>1.6031200000000001</v>
      </c>
      <c r="F138" s="17">
        <v>0.140293</v>
      </c>
      <c r="G138" s="17">
        <v>0.432367</v>
      </c>
      <c r="H138" s="17">
        <v>0.73143599999999998</v>
      </c>
      <c r="I138" s="17">
        <v>0.13778299999999999</v>
      </c>
      <c r="J138" s="17">
        <v>6.0551000000000001E-2</v>
      </c>
      <c r="K138" s="17">
        <v>54.228000000000002</v>
      </c>
      <c r="L138" s="17">
        <v>1.4217900000000001</v>
      </c>
      <c r="M138" s="17">
        <v>39.5779</v>
      </c>
      <c r="N138" s="17">
        <v>0</v>
      </c>
      <c r="O138" s="17">
        <v>98.333299999999994</v>
      </c>
    </row>
    <row r="139" spans="1:15">
      <c r="A139">
        <v>52</v>
      </c>
      <c r="B139" s="116">
        <v>0.22620853474059485</v>
      </c>
      <c r="C139" s="117">
        <v>0.42437506305178474</v>
      </c>
      <c r="D139" s="118">
        <v>0.34941640220762038</v>
      </c>
      <c r="E139" s="17">
        <v>1.50885</v>
      </c>
      <c r="F139" s="17">
        <v>0.13201299999999999</v>
      </c>
      <c r="G139" s="17">
        <v>0.46224300000000001</v>
      </c>
      <c r="H139" s="17">
        <v>0.93969599999999998</v>
      </c>
      <c r="I139" s="17">
        <v>0.12431499999999999</v>
      </c>
      <c r="J139" s="17">
        <v>5.5230000000000001E-2</v>
      </c>
      <c r="K139" s="17">
        <v>53.848300000000002</v>
      </c>
      <c r="L139" s="17">
        <v>1.50061</v>
      </c>
      <c r="M139" s="17">
        <v>39.251399999999997</v>
      </c>
      <c r="N139" s="17">
        <v>0</v>
      </c>
      <c r="O139" s="17">
        <v>97.822599999999994</v>
      </c>
    </row>
    <row r="140" spans="1:15">
      <c r="A140">
        <v>53</v>
      </c>
      <c r="B140" s="116">
        <v>0.22357955483102349</v>
      </c>
      <c r="C140" s="117">
        <v>0.44159964434836108</v>
      </c>
      <c r="D140" s="118">
        <v>0.33482080082061549</v>
      </c>
      <c r="E140" s="17">
        <v>1.5823499999999999</v>
      </c>
      <c r="F140" s="17">
        <v>0.14233599999999999</v>
      </c>
      <c r="G140" s="17">
        <v>0.46511400000000003</v>
      </c>
      <c r="H140" s="17">
        <v>0.86214500000000005</v>
      </c>
      <c r="I140" s="17">
        <v>0.121929</v>
      </c>
      <c r="J140" s="17">
        <v>1.6025999999999999E-2</v>
      </c>
      <c r="K140" s="17">
        <v>53.484099999999998</v>
      </c>
      <c r="L140" s="17">
        <v>1.49475</v>
      </c>
      <c r="M140" s="17">
        <v>39.9574</v>
      </c>
      <c r="N140" s="17">
        <v>0</v>
      </c>
      <c r="O140" s="17">
        <v>98.126199999999997</v>
      </c>
    </row>
    <row r="141" spans="1:15">
      <c r="A141">
        <v>54</v>
      </c>
      <c r="B141" s="116">
        <v>0.2183434824829891</v>
      </c>
      <c r="C141" s="117">
        <v>0.44404129498097594</v>
      </c>
      <c r="D141" s="118">
        <v>0.33761522253603493</v>
      </c>
      <c r="E141" s="17">
        <v>1.5900700000000001</v>
      </c>
      <c r="F141" s="17">
        <v>0.12289600000000001</v>
      </c>
      <c r="G141" s="17">
        <v>0.43822299999999997</v>
      </c>
      <c r="H141" s="17">
        <v>0.36440699999999998</v>
      </c>
      <c r="I141" s="17">
        <v>0.10516300000000001</v>
      </c>
      <c r="J141" s="17">
        <v>9.6263000000000001E-2</v>
      </c>
      <c r="K141" s="17">
        <v>54.258699999999997</v>
      </c>
      <c r="L141" s="17">
        <v>1.4588000000000001</v>
      </c>
      <c r="M141" s="17">
        <v>39.7393</v>
      </c>
      <c r="N141" s="17">
        <v>0</v>
      </c>
      <c r="O141" s="17">
        <v>98.173900000000003</v>
      </c>
    </row>
    <row r="142" spans="1:15">
      <c r="A142">
        <v>55</v>
      </c>
      <c r="B142" s="116">
        <v>0.2178487499668503</v>
      </c>
      <c r="C142" s="117">
        <v>0.45499791996161904</v>
      </c>
      <c r="D142" s="118">
        <v>0.32715333007153069</v>
      </c>
      <c r="E142" s="17">
        <v>1.63296</v>
      </c>
      <c r="F142" s="17">
        <v>0.13100800000000001</v>
      </c>
      <c r="G142" s="17">
        <v>0.33015299999999997</v>
      </c>
      <c r="H142" s="17">
        <v>0.30702000000000002</v>
      </c>
      <c r="I142" s="17">
        <v>8.7523000000000004E-2</v>
      </c>
      <c r="J142" s="17">
        <v>3.2129999999999999E-2</v>
      </c>
      <c r="K142" s="17">
        <v>54.634599999999999</v>
      </c>
      <c r="L142" s="17">
        <v>1.4587600000000001</v>
      </c>
      <c r="M142" s="17">
        <v>39.791800000000002</v>
      </c>
      <c r="N142" s="17">
        <v>7.9999999999999996E-6</v>
      </c>
      <c r="O142" s="17">
        <v>98.406000000000006</v>
      </c>
    </row>
    <row r="143" spans="1:15">
      <c r="A143">
        <v>56</v>
      </c>
      <c r="B143" s="116">
        <v>0.2209192537290964</v>
      </c>
      <c r="C143" s="117">
        <v>0.46210029798647295</v>
      </c>
      <c r="D143" s="118">
        <v>0.31698044828443062</v>
      </c>
      <c r="E143" s="17">
        <v>1.6345700000000001</v>
      </c>
      <c r="F143" s="17">
        <v>0.150924</v>
      </c>
      <c r="G143" s="17">
        <v>0.48674899999999999</v>
      </c>
      <c r="H143" s="17">
        <v>0.35712100000000002</v>
      </c>
      <c r="I143" s="17">
        <v>0.128553</v>
      </c>
      <c r="J143" s="17">
        <v>-5.3600000000000002E-3</v>
      </c>
      <c r="K143" s="17">
        <v>53.8949</v>
      </c>
      <c r="L143" s="17">
        <v>1.4580200000000001</v>
      </c>
      <c r="M143" s="17">
        <v>39.015700000000002</v>
      </c>
      <c r="N143" s="17">
        <v>0</v>
      </c>
      <c r="O143" s="17">
        <v>97.121099999999998</v>
      </c>
    </row>
    <row r="144" spans="1:15">
      <c r="A144">
        <v>57</v>
      </c>
      <c r="B144" s="116">
        <v>0.23018964721356347</v>
      </c>
      <c r="C144" s="117">
        <v>0.45500865073808788</v>
      </c>
      <c r="D144" s="118">
        <v>0.31480170204834867</v>
      </c>
      <c r="E144" s="17">
        <v>1.59839</v>
      </c>
      <c r="F144" s="17">
        <v>0.22089500000000001</v>
      </c>
      <c r="G144" s="17">
        <v>0.62148599999999998</v>
      </c>
      <c r="H144" s="17">
        <v>0.39958500000000002</v>
      </c>
      <c r="I144" s="17">
        <v>0.10914500000000001</v>
      </c>
      <c r="J144" s="17">
        <v>1.7849999999999999E-3</v>
      </c>
      <c r="K144" s="17">
        <v>53.5488</v>
      </c>
      <c r="L144" s="17">
        <v>1.5087299999999999</v>
      </c>
      <c r="M144" s="17">
        <v>38.586199999999998</v>
      </c>
      <c r="N144" s="17">
        <v>0</v>
      </c>
      <c r="O144" s="17">
        <v>96.595100000000002</v>
      </c>
    </row>
    <row r="145" spans="1:15">
      <c r="A145">
        <v>58</v>
      </c>
      <c r="B145" s="116">
        <v>0.23766185242189689</v>
      </c>
      <c r="C145" s="117">
        <v>0.43908476109948574</v>
      </c>
      <c r="D145" s="118">
        <v>0.32325338647861734</v>
      </c>
      <c r="E145" s="17">
        <v>1.56938</v>
      </c>
      <c r="F145" s="17">
        <v>0.15370500000000001</v>
      </c>
      <c r="G145" s="17">
        <v>0.41471999999999998</v>
      </c>
      <c r="H145" s="17">
        <v>0.28117199999999998</v>
      </c>
      <c r="I145" s="17">
        <v>0.12121700000000001</v>
      </c>
      <c r="J145" s="17">
        <v>6.4256999999999995E-2</v>
      </c>
      <c r="K145" s="17">
        <v>54.286099999999998</v>
      </c>
      <c r="L145" s="17">
        <v>1.5849</v>
      </c>
      <c r="M145" s="17">
        <v>39.597499999999997</v>
      </c>
      <c r="N145" s="17">
        <v>0</v>
      </c>
      <c r="O145" s="17">
        <v>98.072999999999993</v>
      </c>
    </row>
    <row r="146" spans="1:15">
      <c r="A146">
        <v>59</v>
      </c>
      <c r="B146" s="116">
        <v>0.24531370089882265</v>
      </c>
      <c r="C146" s="117">
        <v>0.43962596123158498</v>
      </c>
      <c r="D146" s="118">
        <v>0.31506033786959242</v>
      </c>
      <c r="E146" s="17">
        <v>1.5799799999999999</v>
      </c>
      <c r="F146" s="17">
        <v>0.12732399999999999</v>
      </c>
      <c r="G146" s="17">
        <v>0.33444099999999999</v>
      </c>
      <c r="H146" s="17">
        <v>0.40959400000000001</v>
      </c>
      <c r="I146" s="17">
        <v>0.146539</v>
      </c>
      <c r="J146" s="17">
        <v>9.2848E-2</v>
      </c>
      <c r="K146" s="17">
        <v>54.056800000000003</v>
      </c>
      <c r="L146" s="17">
        <v>1.6449499999999999</v>
      </c>
      <c r="M146" s="17">
        <v>40.064799999999998</v>
      </c>
      <c r="N146" s="17">
        <v>3.9999999999999998E-6</v>
      </c>
      <c r="O146" s="17">
        <v>98.457300000000004</v>
      </c>
    </row>
    <row r="147" spans="1:15">
      <c r="A147">
        <v>60</v>
      </c>
      <c r="B147" s="116">
        <v>0.2441656666152798</v>
      </c>
      <c r="C147" s="117">
        <v>0.4446546849813045</v>
      </c>
      <c r="D147" s="118">
        <v>0.31117964840341572</v>
      </c>
      <c r="E147" s="17">
        <v>1.5931999999999999</v>
      </c>
      <c r="F147" s="17">
        <v>0.19128600000000001</v>
      </c>
      <c r="G147" s="17">
        <v>0.34785100000000002</v>
      </c>
      <c r="H147" s="17">
        <v>0.43335200000000001</v>
      </c>
      <c r="I147" s="17">
        <v>0.11976299999999999</v>
      </c>
      <c r="J147" s="17">
        <v>4.1036000000000003E-2</v>
      </c>
      <c r="K147" s="17">
        <v>54.080599999999997</v>
      </c>
      <c r="L147" s="17">
        <v>1.63228</v>
      </c>
      <c r="M147" s="17">
        <v>39.811999999999998</v>
      </c>
      <c r="N147" s="17">
        <v>3.9999999999999998E-6</v>
      </c>
      <c r="O147" s="17">
        <v>98.251400000000004</v>
      </c>
    </row>
    <row r="148" spans="1:15">
      <c r="A148">
        <v>61</v>
      </c>
      <c r="B148" s="116">
        <v>0.22895820475316839</v>
      </c>
      <c r="C148" s="117">
        <v>0.42637008343303073</v>
      </c>
      <c r="D148" s="118">
        <v>0.34467171181380085</v>
      </c>
      <c r="E148" s="17">
        <v>1.53816</v>
      </c>
      <c r="F148" s="17">
        <v>0.18342700000000001</v>
      </c>
      <c r="G148" s="17">
        <v>0.391486</v>
      </c>
      <c r="H148" s="17">
        <v>0.88769600000000004</v>
      </c>
      <c r="I148" s="17">
        <v>0.14561399999999999</v>
      </c>
      <c r="J148" s="17">
        <v>3.7486999999999999E-2</v>
      </c>
      <c r="K148" s="17">
        <v>54.127800000000001</v>
      </c>
      <c r="L148" s="17">
        <v>1.54111</v>
      </c>
      <c r="M148" s="17">
        <v>40.126800000000003</v>
      </c>
      <c r="N148" s="17">
        <v>0</v>
      </c>
      <c r="O148" s="17">
        <v>98.979600000000005</v>
      </c>
    </row>
    <row r="149" spans="1:15">
      <c r="A149">
        <v>62</v>
      </c>
      <c r="B149" s="116">
        <v>0.23087191222038594</v>
      </c>
      <c r="C149" s="117">
        <v>0.47439219912997144</v>
      </c>
      <c r="D149" s="118">
        <v>0.29473588864964262</v>
      </c>
      <c r="E149" s="17">
        <v>1.7003999999999999</v>
      </c>
      <c r="F149" s="17">
        <v>0.11529300000000001</v>
      </c>
      <c r="G149" s="17">
        <v>0.40218300000000001</v>
      </c>
      <c r="H149" s="17">
        <v>1.0612299999999999</v>
      </c>
      <c r="I149" s="17">
        <v>0.13466900000000001</v>
      </c>
      <c r="J149" s="17">
        <v>4.2772999999999999E-2</v>
      </c>
      <c r="K149" s="17">
        <v>53.491199999999999</v>
      </c>
      <c r="L149" s="17">
        <v>1.544</v>
      </c>
      <c r="M149" s="17">
        <v>39.834299999999999</v>
      </c>
      <c r="N149" s="17">
        <v>0</v>
      </c>
      <c r="O149" s="17">
        <v>98.325999999999993</v>
      </c>
    </row>
    <row r="150" spans="1:15">
      <c r="A150">
        <v>63</v>
      </c>
      <c r="B150" s="116">
        <v>0.23279630737321849</v>
      </c>
      <c r="C150" s="117">
        <v>0.44565674901140134</v>
      </c>
      <c r="D150" s="118">
        <v>0.32154694361538017</v>
      </c>
      <c r="E150" s="17">
        <v>1.60798</v>
      </c>
      <c r="F150" s="17">
        <v>0.13058600000000001</v>
      </c>
      <c r="G150" s="17">
        <v>0.39755000000000001</v>
      </c>
      <c r="H150" s="17">
        <v>0.95609299999999997</v>
      </c>
      <c r="I150" s="17">
        <v>0.13103000000000001</v>
      </c>
      <c r="J150" s="17">
        <v>7.8497999999999998E-2</v>
      </c>
      <c r="K150" s="17">
        <v>54.168599999999998</v>
      </c>
      <c r="L150" s="17">
        <v>1.56718</v>
      </c>
      <c r="M150" s="17">
        <v>40.042200000000001</v>
      </c>
      <c r="N150" s="17">
        <v>0</v>
      </c>
      <c r="O150" s="17">
        <v>99.079700000000003</v>
      </c>
    </row>
    <row r="151" spans="1:15">
      <c r="A151">
        <v>64</v>
      </c>
      <c r="B151" s="116">
        <v>0.23156150539945694</v>
      </c>
      <c r="C151" s="117">
        <v>0.46390875893571443</v>
      </c>
      <c r="D151" s="118">
        <v>0.30452973566482866</v>
      </c>
      <c r="E151" s="17">
        <v>1.6727000000000001</v>
      </c>
      <c r="F151" s="17">
        <v>0.165133</v>
      </c>
      <c r="G151" s="17">
        <v>0.39914699999999997</v>
      </c>
      <c r="H151" s="17">
        <v>0.77465099999999998</v>
      </c>
      <c r="I151" s="17">
        <v>0.113721</v>
      </c>
      <c r="J151" s="17">
        <v>4.6377000000000002E-2</v>
      </c>
      <c r="K151" s="17">
        <v>54.034599999999998</v>
      </c>
      <c r="L151" s="17">
        <v>1.5578099999999999</v>
      </c>
      <c r="M151" s="17">
        <v>40.087899999999998</v>
      </c>
      <c r="N151" s="17">
        <v>0</v>
      </c>
      <c r="O151" s="17">
        <v>98.852099999999993</v>
      </c>
    </row>
    <row r="152" spans="1:15">
      <c r="A152">
        <v>65</v>
      </c>
      <c r="B152" s="116">
        <v>0.22284000994901401</v>
      </c>
      <c r="C152" s="117">
        <v>0.41019417114999951</v>
      </c>
      <c r="D152" s="118">
        <v>0.36696581890098645</v>
      </c>
      <c r="E152" s="17">
        <v>1.4625699999999999</v>
      </c>
      <c r="F152" s="17">
        <v>0.15696399999999999</v>
      </c>
      <c r="G152" s="17">
        <v>0.36593300000000001</v>
      </c>
      <c r="H152" s="17">
        <v>0.59416899999999995</v>
      </c>
      <c r="I152" s="17">
        <v>0.13250899999999999</v>
      </c>
      <c r="J152" s="17">
        <v>4.1070000000000002E-2</v>
      </c>
      <c r="K152" s="17">
        <v>54.294699999999999</v>
      </c>
      <c r="L152" s="17">
        <v>1.4824600000000001</v>
      </c>
      <c r="M152" s="17">
        <v>39.456600000000002</v>
      </c>
      <c r="N152" s="17">
        <v>0</v>
      </c>
      <c r="O152" s="17">
        <v>97.986999999999995</v>
      </c>
    </row>
    <row r="153" spans="1:15">
      <c r="A153">
        <v>66</v>
      </c>
      <c r="B153" s="116">
        <v>0.2223881197786608</v>
      </c>
      <c r="C153" s="117">
        <v>0.434263731104439</v>
      </c>
      <c r="D153" s="118">
        <v>0.34334814911690015</v>
      </c>
      <c r="E153" s="17">
        <v>1.5574300000000001</v>
      </c>
      <c r="F153" s="17">
        <v>0.17305000000000001</v>
      </c>
      <c r="G153" s="17">
        <v>0.31335200000000002</v>
      </c>
      <c r="H153" s="17">
        <v>0.42327199999999998</v>
      </c>
      <c r="I153" s="17">
        <v>0.11758200000000001</v>
      </c>
      <c r="J153" s="17">
        <v>0.103631</v>
      </c>
      <c r="K153" s="17">
        <v>54.428199999999997</v>
      </c>
      <c r="L153" s="17">
        <v>1.4880899999999999</v>
      </c>
      <c r="M153" s="17">
        <v>39.807099999999998</v>
      </c>
      <c r="N153" s="17">
        <v>3.9999999999999998E-6</v>
      </c>
      <c r="O153" s="17">
        <v>98.411699999999996</v>
      </c>
    </row>
    <row r="154" spans="1:15">
      <c r="A154">
        <v>67</v>
      </c>
      <c r="B154" s="116">
        <v>0.21492112319616588</v>
      </c>
      <c r="C154" s="117">
        <v>0.47420284167891819</v>
      </c>
      <c r="D154" s="118">
        <v>0.31087603512491591</v>
      </c>
      <c r="E154" s="17">
        <v>1.6902299999999999</v>
      </c>
      <c r="F154" s="17">
        <v>0.123597</v>
      </c>
      <c r="G154" s="17">
        <v>0.345835</v>
      </c>
      <c r="H154" s="17">
        <v>0.40424100000000002</v>
      </c>
      <c r="I154" s="17">
        <v>0.114704</v>
      </c>
      <c r="J154" s="17">
        <v>6.0715999999999999E-2</v>
      </c>
      <c r="K154" s="17">
        <v>54.232500000000002</v>
      </c>
      <c r="L154" s="17">
        <v>1.4293</v>
      </c>
      <c r="M154" s="17">
        <v>39.422600000000003</v>
      </c>
      <c r="N154" s="17">
        <v>0</v>
      </c>
      <c r="O154" s="17">
        <v>97.823599999999999</v>
      </c>
    </row>
    <row r="155" spans="1:15">
      <c r="A155">
        <v>68</v>
      </c>
      <c r="B155" s="116">
        <v>0.21768775479965527</v>
      </c>
      <c r="C155" s="117">
        <v>0.5327186073746254</v>
      </c>
      <c r="D155" s="118">
        <v>0.24959363782571931</v>
      </c>
      <c r="E155" s="17">
        <v>1.8997599999999999</v>
      </c>
      <c r="F155" s="17">
        <v>0.13811399999999999</v>
      </c>
      <c r="G155" s="17">
        <v>0.42580200000000001</v>
      </c>
      <c r="H155" s="17">
        <v>0.86697999999999997</v>
      </c>
      <c r="I155" s="17">
        <v>0.117547</v>
      </c>
      <c r="J155" s="17">
        <v>-1.0000000000000001E-5</v>
      </c>
      <c r="K155" s="17">
        <v>53.731299999999997</v>
      </c>
      <c r="L155" s="17">
        <v>1.4484300000000001</v>
      </c>
      <c r="M155" s="17">
        <v>39.315899999999999</v>
      </c>
      <c r="N155" s="17">
        <v>0</v>
      </c>
      <c r="O155" s="17">
        <v>97.943799999999996</v>
      </c>
    </row>
    <row r="156" spans="1:15">
      <c r="A156">
        <v>69</v>
      </c>
      <c r="B156" s="116">
        <v>0.2128670249338547</v>
      </c>
      <c r="C156" s="117">
        <v>0.52328686295317473</v>
      </c>
      <c r="D156" s="118">
        <v>0.2638461121129706</v>
      </c>
      <c r="E156" s="17">
        <v>1.88554</v>
      </c>
      <c r="F156" s="17">
        <v>0.12119099999999999</v>
      </c>
      <c r="G156" s="17">
        <v>0.46428199999999997</v>
      </c>
      <c r="H156" s="17">
        <v>1.2529399999999999</v>
      </c>
      <c r="I156" s="17">
        <v>0.111127</v>
      </c>
      <c r="J156" s="17">
        <v>4.4673999999999998E-2</v>
      </c>
      <c r="K156" s="17">
        <v>53.957000000000001</v>
      </c>
      <c r="L156" s="17">
        <v>1.43109</v>
      </c>
      <c r="M156" s="17">
        <v>39.759</v>
      </c>
      <c r="N156" s="17">
        <v>3.9999999999999998E-6</v>
      </c>
      <c r="O156" s="17">
        <v>99.026799999999994</v>
      </c>
    </row>
    <row r="157" spans="1:15">
      <c r="A157">
        <v>70</v>
      </c>
      <c r="B157" s="122"/>
      <c r="C157" s="122"/>
      <c r="D157" s="123"/>
      <c r="E157" s="109" t="s">
        <v>194</v>
      </c>
      <c r="F157" s="109"/>
      <c r="G157" s="109"/>
      <c r="H157" s="109"/>
      <c r="I157" s="109"/>
      <c r="J157" s="109"/>
      <c r="K157" s="109"/>
      <c r="L157" s="109"/>
      <c r="M157" s="109"/>
      <c r="N157" s="109"/>
      <c r="O157" s="109"/>
    </row>
    <row r="158" spans="1:15">
      <c r="A158">
        <v>71</v>
      </c>
      <c r="B158" s="116">
        <v>0.20050284821386583</v>
      </c>
      <c r="C158" s="117">
        <v>0.39613284028546919</v>
      </c>
      <c r="D158" s="118">
        <v>0.40336431150066498</v>
      </c>
      <c r="E158" s="17">
        <v>1.2177500000000001</v>
      </c>
      <c r="F158" s="17">
        <v>0.130387</v>
      </c>
      <c r="G158" s="17">
        <v>0.436525</v>
      </c>
      <c r="H158" s="17">
        <v>0.87312599999999996</v>
      </c>
      <c r="I158" s="17">
        <v>0.124292</v>
      </c>
      <c r="J158" s="17">
        <v>8.2243999999999998E-2</v>
      </c>
      <c r="K158" s="17">
        <v>54.639499999999998</v>
      </c>
      <c r="L158" s="17">
        <v>1.19411</v>
      </c>
      <c r="M158" s="17">
        <v>41.241700000000002</v>
      </c>
      <c r="N158" s="17">
        <v>0</v>
      </c>
      <c r="O158" s="17">
        <v>99.939700000000002</v>
      </c>
    </row>
    <row r="159" spans="1:15">
      <c r="A159">
        <v>72</v>
      </c>
      <c r="B159" s="116">
        <v>0.20704826400675866</v>
      </c>
      <c r="C159" s="117">
        <v>0.4397529350916618</v>
      </c>
      <c r="D159" s="118">
        <v>0.35319880090157951</v>
      </c>
      <c r="E159" s="17">
        <v>1.4393400000000001</v>
      </c>
      <c r="F159" s="17">
        <v>0.110572</v>
      </c>
      <c r="G159" s="17">
        <v>0.44498799999999999</v>
      </c>
      <c r="H159" s="17">
        <v>1.1665399999999999</v>
      </c>
      <c r="I159" s="17">
        <v>0.14934700000000001</v>
      </c>
      <c r="J159" s="17">
        <v>9.6336000000000005E-2</v>
      </c>
      <c r="K159" s="17">
        <v>53.5488</v>
      </c>
      <c r="L159" s="17">
        <v>1.35927</v>
      </c>
      <c r="M159" s="17">
        <v>40.938499999999998</v>
      </c>
      <c r="N159" s="17">
        <v>0</v>
      </c>
      <c r="O159" s="17">
        <v>99.253699999999995</v>
      </c>
    </row>
    <row r="160" spans="1:15">
      <c r="A160">
        <v>73</v>
      </c>
      <c r="B160" s="116">
        <v>0.22623730408100204</v>
      </c>
      <c r="C160" s="117">
        <v>0.48800938108756292</v>
      </c>
      <c r="D160" s="118">
        <v>0.28575331483143507</v>
      </c>
      <c r="E160" s="17">
        <v>1.58311</v>
      </c>
      <c r="F160" s="17">
        <v>0.15670000000000001</v>
      </c>
      <c r="G160" s="17">
        <v>0.49742500000000001</v>
      </c>
      <c r="H160" s="17">
        <v>0.98383299999999996</v>
      </c>
      <c r="I160" s="17">
        <v>0.132157</v>
      </c>
      <c r="J160" s="17">
        <v>4.6448000000000003E-2</v>
      </c>
      <c r="K160" s="17">
        <v>53.537500000000001</v>
      </c>
      <c r="L160" s="17">
        <v>1.3907099999999999</v>
      </c>
      <c r="M160" s="17">
        <v>40.207900000000002</v>
      </c>
      <c r="N160" s="17">
        <v>0</v>
      </c>
      <c r="O160" s="17">
        <v>98.535700000000006</v>
      </c>
    </row>
    <row r="161" spans="1:16">
      <c r="A161">
        <v>74</v>
      </c>
      <c r="B161" s="116">
        <v>0.22579781286853573</v>
      </c>
      <c r="C161" s="117">
        <v>0.45337904055069106</v>
      </c>
      <c r="D161" s="118">
        <v>0.32082314658077316</v>
      </c>
      <c r="E161" s="17">
        <v>1.76799</v>
      </c>
      <c r="F161" s="17">
        <v>0.139518</v>
      </c>
      <c r="G161" s="17">
        <v>0.47288000000000002</v>
      </c>
      <c r="H161" s="17">
        <v>1.28569</v>
      </c>
      <c r="I161" s="17">
        <v>0.139984</v>
      </c>
      <c r="J161" s="17">
        <v>1.9609999999999999E-2</v>
      </c>
      <c r="K161" s="17">
        <v>53.48</v>
      </c>
      <c r="L161" s="17">
        <v>1.52925</v>
      </c>
      <c r="M161" s="17">
        <v>40.397199999999998</v>
      </c>
      <c r="N161" s="17">
        <v>0</v>
      </c>
      <c r="O161" s="17">
        <v>99.232100000000003</v>
      </c>
    </row>
    <row r="162" spans="1:16">
      <c r="A162">
        <v>75</v>
      </c>
      <c r="B162" s="116">
        <v>0.21252872781324267</v>
      </c>
      <c r="C162" s="117">
        <v>0.46572040131706655</v>
      </c>
      <c r="D162" s="118">
        <v>0.32175087086969079</v>
      </c>
      <c r="E162" s="17">
        <v>1.6216200000000001</v>
      </c>
      <c r="F162" s="17">
        <v>0.14326</v>
      </c>
      <c r="G162" s="17">
        <v>0.49817699999999998</v>
      </c>
      <c r="H162" s="17">
        <v>1.44425</v>
      </c>
      <c r="I162" s="17">
        <v>0.16384899999999999</v>
      </c>
      <c r="J162" s="17">
        <v>4.1026E-2</v>
      </c>
      <c r="K162" s="17">
        <v>53.594099999999997</v>
      </c>
      <c r="L162" s="17">
        <v>1.50685</v>
      </c>
      <c r="M162" s="17">
        <v>39.464700000000001</v>
      </c>
      <c r="N162" s="17">
        <v>0</v>
      </c>
      <c r="O162" s="17">
        <v>98.477800000000002</v>
      </c>
    </row>
    <row r="163" spans="1:16">
      <c r="A163">
        <v>76</v>
      </c>
      <c r="B163" s="116">
        <v>0.22270807001237153</v>
      </c>
      <c r="C163" s="117">
        <v>0.45757829618066287</v>
      </c>
      <c r="D163" s="118">
        <v>0.3197136338069656</v>
      </c>
      <c r="E163" s="17">
        <v>1.68493</v>
      </c>
      <c r="F163" s="17">
        <v>0.16542999999999999</v>
      </c>
      <c r="G163" s="17">
        <v>0.471086</v>
      </c>
      <c r="H163" s="17">
        <v>1.4033899999999999</v>
      </c>
      <c r="I163" s="17">
        <v>0.133405</v>
      </c>
      <c r="J163" s="17">
        <v>0.10345799999999999</v>
      </c>
      <c r="K163" s="17">
        <v>53.699599999999997</v>
      </c>
      <c r="L163" s="17">
        <v>1.43462</v>
      </c>
      <c r="M163" s="17">
        <v>40.2134</v>
      </c>
      <c r="N163" s="17">
        <v>7.9999999999999996E-6</v>
      </c>
      <c r="O163" s="17">
        <v>99.309299999999993</v>
      </c>
    </row>
    <row r="164" spans="1:16">
      <c r="A164">
        <v>77</v>
      </c>
      <c r="B164" s="116">
        <v>0.21518551190720872</v>
      </c>
      <c r="C164" s="117">
        <v>0.44837536872787637</v>
      </c>
      <c r="D164" s="118">
        <v>0.33643911936491488</v>
      </c>
      <c r="E164" s="17">
        <v>1.6358900000000001</v>
      </c>
      <c r="F164" s="17">
        <v>0.106298</v>
      </c>
      <c r="G164" s="17">
        <v>0.45725399999999999</v>
      </c>
      <c r="H164" s="17">
        <v>1.28369</v>
      </c>
      <c r="I164" s="17">
        <v>0.128306</v>
      </c>
      <c r="J164" s="17">
        <v>6.2461000000000003E-2</v>
      </c>
      <c r="K164" s="17">
        <v>53.504600000000003</v>
      </c>
      <c r="L164" s="17">
        <v>1.4855499999999999</v>
      </c>
      <c r="M164" s="17">
        <v>39.593899999999998</v>
      </c>
      <c r="N164" s="17">
        <v>0</v>
      </c>
      <c r="O164" s="17">
        <v>98.257800000000003</v>
      </c>
    </row>
    <row r="165" spans="1:16">
      <c r="A165">
        <v>78</v>
      </c>
      <c r="B165" s="116">
        <v>0.21655356439941589</v>
      </c>
      <c r="C165" s="117">
        <v>0.44258782063274987</v>
      </c>
      <c r="D165" s="118">
        <v>0.34085861496783421</v>
      </c>
      <c r="E165" s="17">
        <v>1.6237699999999999</v>
      </c>
      <c r="F165" s="17">
        <v>0.124607</v>
      </c>
      <c r="G165" s="17">
        <v>0.47175400000000001</v>
      </c>
      <c r="H165" s="17">
        <v>1.35181</v>
      </c>
      <c r="I165" s="17">
        <v>0.10023</v>
      </c>
      <c r="J165" s="17">
        <v>9.9946999999999994E-2</v>
      </c>
      <c r="K165" s="17">
        <v>53.646700000000003</v>
      </c>
      <c r="L165" s="17">
        <v>1.4539800000000001</v>
      </c>
      <c r="M165" s="17">
        <v>40.399900000000002</v>
      </c>
      <c r="N165" s="17">
        <v>3.9999999999999998E-6</v>
      </c>
      <c r="O165" s="17">
        <v>99.2727</v>
      </c>
    </row>
    <row r="166" spans="1:16">
      <c r="A166">
        <v>79</v>
      </c>
      <c r="B166" s="116">
        <v>0.23297156018009429</v>
      </c>
      <c r="C166" s="117">
        <v>0.4777902973802684</v>
      </c>
      <c r="D166" s="118">
        <v>0.2892381424396373</v>
      </c>
      <c r="E166" s="17">
        <v>1.5936600000000001</v>
      </c>
      <c r="F166" s="17">
        <v>0.13785500000000001</v>
      </c>
      <c r="G166" s="17">
        <v>0.46573900000000001</v>
      </c>
      <c r="H166" s="17">
        <v>1.2238500000000001</v>
      </c>
      <c r="I166" s="17">
        <v>0.14097100000000001</v>
      </c>
      <c r="J166" s="17">
        <v>7.8534999999999994E-2</v>
      </c>
      <c r="K166" s="17">
        <v>53.45</v>
      </c>
      <c r="L166" s="17">
        <v>1.4548700000000001</v>
      </c>
      <c r="M166" s="17">
        <v>40.158000000000001</v>
      </c>
      <c r="N166" s="17">
        <v>3.9999999999999998E-6</v>
      </c>
      <c r="O166" s="17">
        <v>98.703500000000005</v>
      </c>
    </row>
    <row r="167" spans="1:16">
      <c r="A167">
        <v>80</v>
      </c>
      <c r="B167" s="116">
        <v>0.22650316118785263</v>
      </c>
      <c r="C167" s="117">
        <v>0.46169453935342009</v>
      </c>
      <c r="D167" s="118">
        <v>0.31180229945872728</v>
      </c>
      <c r="E167" s="17">
        <v>1.70052</v>
      </c>
      <c r="F167" s="17">
        <v>0.124191</v>
      </c>
      <c r="G167" s="17">
        <v>0.48365000000000002</v>
      </c>
      <c r="H167" s="17">
        <v>1.5078199999999999</v>
      </c>
      <c r="I167" s="17">
        <v>0.14360000000000001</v>
      </c>
      <c r="J167" s="17">
        <v>7.8426999999999997E-2</v>
      </c>
      <c r="K167" s="17">
        <v>52.885100000000001</v>
      </c>
      <c r="L167" s="17">
        <v>1.5470699999999999</v>
      </c>
      <c r="M167" s="17">
        <v>39.398800000000001</v>
      </c>
      <c r="N167" s="17">
        <v>0</v>
      </c>
      <c r="O167" s="17">
        <v>97.869200000000006</v>
      </c>
    </row>
    <row r="168" spans="1:16" s="7" customFormat="1">
      <c r="A168" s="7" t="s">
        <v>195</v>
      </c>
      <c r="B168" s="119"/>
      <c r="C168" s="120"/>
      <c r="D168" s="121"/>
      <c r="E168" s="27"/>
      <c r="F168" s="27"/>
      <c r="G168" s="27"/>
      <c r="H168" s="27" t="s">
        <v>191</v>
      </c>
      <c r="I168" s="27"/>
      <c r="J168" s="27"/>
      <c r="K168" s="27">
        <v>10.5</v>
      </c>
      <c r="L168" s="27"/>
      <c r="M168" s="27"/>
      <c r="N168" s="27"/>
      <c r="O168" s="27"/>
      <c r="P168" s="23"/>
    </row>
    <row r="169" spans="1:16">
      <c r="A169">
        <v>0</v>
      </c>
      <c r="B169" s="116">
        <v>0.20812378469563461</v>
      </c>
      <c r="C169" s="117">
        <v>0.70197584581705674</v>
      </c>
      <c r="D169" s="118">
        <v>8.9900369487308618E-2</v>
      </c>
      <c r="E169" s="17">
        <v>2.44807</v>
      </c>
      <c r="F169" s="17">
        <v>7.7909000000000006E-2</v>
      </c>
      <c r="G169" s="17">
        <v>0.29198000000000002</v>
      </c>
      <c r="H169" s="17">
        <v>1.6634500000000001</v>
      </c>
      <c r="I169" s="17">
        <v>0.12920799999999999</v>
      </c>
      <c r="J169" s="17">
        <v>3.5527999999999997E-2</v>
      </c>
      <c r="K169" s="17">
        <v>51.925800000000002</v>
      </c>
      <c r="L169" s="17">
        <v>1.3542099999999999</v>
      </c>
      <c r="M169" s="17">
        <v>38.121400000000001</v>
      </c>
      <c r="N169" s="17">
        <v>0</v>
      </c>
      <c r="O169" s="17">
        <v>96.047499999999999</v>
      </c>
    </row>
    <row r="170" spans="1:16">
      <c r="A170">
        <v>1</v>
      </c>
      <c r="B170" s="116">
        <v>0.19840131640613745</v>
      </c>
      <c r="C170" s="117">
        <v>0.6268037820824145</v>
      </c>
      <c r="D170" s="118">
        <v>0.17479490151144805</v>
      </c>
      <c r="E170" s="17">
        <v>2.2183099999999998</v>
      </c>
      <c r="F170" s="17">
        <v>9.9060999999999996E-2</v>
      </c>
      <c r="G170" s="17">
        <v>0.31720999999999999</v>
      </c>
      <c r="H170" s="17">
        <v>1.5678000000000001</v>
      </c>
      <c r="I170" s="17">
        <v>0.123597</v>
      </c>
      <c r="J170" s="17">
        <v>0.106616</v>
      </c>
      <c r="K170" s="17">
        <v>52.522599999999997</v>
      </c>
      <c r="L170" s="17">
        <v>1.3100799999999999</v>
      </c>
      <c r="M170" s="17">
        <v>39.006599999999999</v>
      </c>
      <c r="N170" s="17">
        <v>3.9999999999999998E-6</v>
      </c>
      <c r="O170" s="17">
        <v>97.271900000000002</v>
      </c>
    </row>
    <row r="171" spans="1:16">
      <c r="A171">
        <v>2</v>
      </c>
      <c r="B171" s="116">
        <v>0.18419251418762503</v>
      </c>
      <c r="C171" s="117">
        <v>0.62745074748854113</v>
      </c>
      <c r="D171" s="118">
        <v>0.18835673832383382</v>
      </c>
      <c r="E171" s="17">
        <v>2.2505299999999999</v>
      </c>
      <c r="F171" s="17">
        <v>6.3075999999999993E-2</v>
      </c>
      <c r="G171" s="17">
        <v>0.339057</v>
      </c>
      <c r="H171" s="17">
        <v>1.3972599999999999</v>
      </c>
      <c r="I171" s="17">
        <v>0.13242799999999999</v>
      </c>
      <c r="J171" s="17">
        <v>7.8170000000000003E-2</v>
      </c>
      <c r="K171" s="17">
        <v>53.220300000000002</v>
      </c>
      <c r="L171" s="17">
        <v>1.23265</v>
      </c>
      <c r="M171" s="17">
        <v>39.659199999999998</v>
      </c>
      <c r="N171" s="17">
        <v>0</v>
      </c>
      <c r="O171" s="17">
        <v>98.372699999999995</v>
      </c>
    </row>
    <row r="172" spans="1:16">
      <c r="A172">
        <v>3</v>
      </c>
      <c r="B172" s="116">
        <v>0.18331062537153933</v>
      </c>
      <c r="C172" s="117">
        <v>0.56937821217500906</v>
      </c>
      <c r="D172" s="118">
        <v>0.24731116245345164</v>
      </c>
      <c r="E172" s="17">
        <v>2.06488</v>
      </c>
      <c r="F172" s="17">
        <v>0.17056499999999999</v>
      </c>
      <c r="G172" s="17">
        <v>0.35914499999999999</v>
      </c>
      <c r="H172" s="17">
        <v>1.99169</v>
      </c>
      <c r="I172" s="17">
        <v>0.130551</v>
      </c>
      <c r="J172" s="17">
        <v>7.4568999999999996E-2</v>
      </c>
      <c r="K172" s="17">
        <v>53.293199999999999</v>
      </c>
      <c r="L172" s="17">
        <v>1.2403500000000001</v>
      </c>
      <c r="M172" s="17">
        <v>40.233800000000002</v>
      </c>
      <c r="N172" s="17">
        <v>0</v>
      </c>
      <c r="O172" s="17">
        <v>99.558800000000005</v>
      </c>
    </row>
    <row r="173" spans="1:16">
      <c r="A173">
        <v>4</v>
      </c>
      <c r="B173" s="116">
        <v>0.17977894149013585</v>
      </c>
      <c r="C173" s="117">
        <v>0.54332234124853263</v>
      </c>
      <c r="D173" s="118">
        <v>0.27689871726133153</v>
      </c>
      <c r="E173" s="17">
        <v>1.9550099999999999</v>
      </c>
      <c r="F173" s="17">
        <v>7.4448E-2</v>
      </c>
      <c r="G173" s="17">
        <v>0.37553799999999998</v>
      </c>
      <c r="H173" s="17">
        <v>1.7239500000000001</v>
      </c>
      <c r="I173" s="17">
        <v>0.15797700000000001</v>
      </c>
      <c r="J173" s="17">
        <v>0.134909</v>
      </c>
      <c r="K173" s="17">
        <v>53.384</v>
      </c>
      <c r="L173" s="17">
        <v>1.20696</v>
      </c>
      <c r="M173" s="17">
        <v>39.845199999999998</v>
      </c>
      <c r="N173" s="17">
        <v>-1.0000000000000001E-5</v>
      </c>
      <c r="O173" s="17">
        <v>98.858000000000004</v>
      </c>
    </row>
    <row r="174" spans="1:16">
      <c r="A174">
        <v>5</v>
      </c>
      <c r="B174" s="116">
        <v>0.23940749693256588</v>
      </c>
      <c r="C174" s="117">
        <v>0.74251587968295429</v>
      </c>
      <c r="D174" s="118">
        <v>1.8076623384479795E-2</v>
      </c>
      <c r="E174" s="17">
        <v>2.6325599999999998</v>
      </c>
      <c r="F174" s="17">
        <v>0.111483</v>
      </c>
      <c r="G174" s="17">
        <v>0.34333999999999998</v>
      </c>
      <c r="H174" s="17">
        <v>1.40211</v>
      </c>
      <c r="I174" s="17">
        <v>0.153117</v>
      </c>
      <c r="J174" s="17">
        <v>0.148954</v>
      </c>
      <c r="K174" s="17">
        <v>52.985900000000001</v>
      </c>
      <c r="L174" s="17">
        <v>1.5837000000000001</v>
      </c>
      <c r="M174" s="17">
        <v>38.4955</v>
      </c>
      <c r="N174" s="17">
        <v>3.9999999999999998E-6</v>
      </c>
      <c r="O174" s="17">
        <v>97.8566</v>
      </c>
    </row>
    <row r="175" spans="1:16">
      <c r="A175">
        <v>6</v>
      </c>
      <c r="B175" s="116">
        <v>0.19692815439954309</v>
      </c>
      <c r="C175" s="117">
        <v>0.60901379333751837</v>
      </c>
      <c r="D175" s="118">
        <v>0.19405805226293849</v>
      </c>
      <c r="E175" s="17">
        <v>2.1835399999999998</v>
      </c>
      <c r="F175" s="17">
        <v>9.5179E-2</v>
      </c>
      <c r="G175" s="17">
        <v>0.37918099999999999</v>
      </c>
      <c r="H175" s="17">
        <v>1.6750100000000001</v>
      </c>
      <c r="I175" s="17">
        <v>0.119202</v>
      </c>
      <c r="J175" s="17">
        <v>8.3363999999999994E-2</v>
      </c>
      <c r="K175" s="17">
        <v>52.748800000000003</v>
      </c>
      <c r="L175" s="17">
        <v>1.3173600000000001</v>
      </c>
      <c r="M175" s="17">
        <v>39.7378</v>
      </c>
      <c r="N175" s="17">
        <v>0</v>
      </c>
      <c r="O175" s="17">
        <v>98.339500000000001</v>
      </c>
    </row>
    <row r="176" spans="1:16">
      <c r="A176">
        <v>7</v>
      </c>
      <c r="B176" s="116">
        <v>0.1868575219077433</v>
      </c>
      <c r="C176" s="117">
        <v>0.52227755627485339</v>
      </c>
      <c r="D176" s="118">
        <v>0.29086492181740331</v>
      </c>
      <c r="E176" s="17">
        <v>1.89985</v>
      </c>
      <c r="F176" s="17">
        <v>0.14977499999999999</v>
      </c>
      <c r="G176" s="17">
        <v>0.35263899999999998</v>
      </c>
      <c r="H176" s="17">
        <v>1.1098600000000001</v>
      </c>
      <c r="I176" s="17">
        <v>0.1333</v>
      </c>
      <c r="J176" s="17">
        <v>9.4141000000000002E-2</v>
      </c>
      <c r="K176" s="17">
        <v>54.169400000000003</v>
      </c>
      <c r="L176" s="17">
        <v>1.2682100000000001</v>
      </c>
      <c r="M176" s="17">
        <v>40.473799999999997</v>
      </c>
      <c r="N176" s="17">
        <v>3.9999999999999998E-6</v>
      </c>
      <c r="O176" s="17">
        <v>99.650999999999996</v>
      </c>
    </row>
    <row r="177" spans="1:15">
      <c r="A177">
        <v>8</v>
      </c>
      <c r="B177" s="116">
        <v>0.19059863508755132</v>
      </c>
      <c r="C177" s="117">
        <v>0.51946757774509911</v>
      </c>
      <c r="D177" s="118">
        <v>0.28993378716734952</v>
      </c>
      <c r="E177" s="17">
        <v>1.86792</v>
      </c>
      <c r="F177" s="17">
        <v>6.4709000000000003E-2</v>
      </c>
      <c r="G177" s="17">
        <v>0.34741</v>
      </c>
      <c r="H177" s="17">
        <v>0.95421500000000004</v>
      </c>
      <c r="I177" s="17">
        <v>0.11178100000000001</v>
      </c>
      <c r="J177" s="17">
        <v>8.344E-2</v>
      </c>
      <c r="K177" s="17">
        <v>53.576300000000003</v>
      </c>
      <c r="L177" s="17">
        <v>1.27874</v>
      </c>
      <c r="M177" s="17">
        <v>40.097499999999997</v>
      </c>
      <c r="N177" s="17">
        <v>3.9999999999999998E-6</v>
      </c>
      <c r="O177" s="17">
        <v>98.382099999999994</v>
      </c>
    </row>
    <row r="178" spans="1:15">
      <c r="A178">
        <v>9</v>
      </c>
      <c r="B178" s="116">
        <v>0.18741218135523158</v>
      </c>
      <c r="C178" s="117">
        <v>0.51964467994099472</v>
      </c>
      <c r="D178" s="118">
        <v>0.29294313870377375</v>
      </c>
      <c r="E178" s="17">
        <v>1.87273</v>
      </c>
      <c r="F178" s="17">
        <v>7.5065000000000007E-2</v>
      </c>
      <c r="G178" s="17">
        <v>0.36449100000000001</v>
      </c>
      <c r="H178" s="17">
        <v>0.96104900000000004</v>
      </c>
      <c r="I178" s="17">
        <v>0.115173</v>
      </c>
      <c r="J178" s="17">
        <v>0.13864000000000001</v>
      </c>
      <c r="K178" s="17">
        <v>53.773800000000001</v>
      </c>
      <c r="L178" s="17">
        <v>1.26017</v>
      </c>
      <c r="M178" s="17">
        <v>40.122199999999999</v>
      </c>
      <c r="N178" s="17">
        <v>0</v>
      </c>
      <c r="O178" s="17">
        <v>98.683300000000003</v>
      </c>
    </row>
    <row r="179" spans="1:15">
      <c r="A179">
        <v>10</v>
      </c>
      <c r="B179" s="116">
        <v>0.18819453963987773</v>
      </c>
      <c r="C179" s="117">
        <v>0.57621070160382126</v>
      </c>
      <c r="D179" s="118">
        <v>0.23559475875630098</v>
      </c>
      <c r="E179" s="17">
        <v>2.07437</v>
      </c>
      <c r="F179" s="17">
        <v>8.6619000000000002E-2</v>
      </c>
      <c r="G179" s="17">
        <v>0.41684199999999999</v>
      </c>
      <c r="H179" s="17">
        <v>1.4166300000000001</v>
      </c>
      <c r="I179" s="17">
        <v>0.134161</v>
      </c>
      <c r="J179" s="17">
        <v>3.3715000000000002E-2</v>
      </c>
      <c r="K179" s="17">
        <v>53.322899999999997</v>
      </c>
      <c r="L179" s="17">
        <v>1.2640800000000001</v>
      </c>
      <c r="M179" s="17">
        <v>39.920999999999999</v>
      </c>
      <c r="N179" s="17">
        <v>0</v>
      </c>
      <c r="O179" s="17">
        <v>98.670199999999994</v>
      </c>
    </row>
    <row r="180" spans="1:15">
      <c r="A180">
        <v>11</v>
      </c>
      <c r="B180" s="116">
        <v>0.180274116288137</v>
      </c>
      <c r="C180" s="117">
        <v>0.50422789380035982</v>
      </c>
      <c r="D180" s="118">
        <v>0.31549798991150313</v>
      </c>
      <c r="E180" s="17">
        <v>1.82565</v>
      </c>
      <c r="F180" s="17">
        <v>4.3679000000000003E-2</v>
      </c>
      <c r="G180" s="17">
        <v>0.408163</v>
      </c>
      <c r="H180" s="17">
        <v>0.92600800000000005</v>
      </c>
      <c r="I180" s="17">
        <v>0.123559</v>
      </c>
      <c r="J180" s="17">
        <v>-1.0000000000000001E-5</v>
      </c>
      <c r="K180" s="17">
        <v>54.203400000000002</v>
      </c>
      <c r="L180" s="17">
        <v>1.21783</v>
      </c>
      <c r="M180" s="17">
        <v>40.313600000000001</v>
      </c>
      <c r="N180" s="17">
        <v>0</v>
      </c>
      <c r="O180" s="17">
        <v>99.061899999999994</v>
      </c>
    </row>
    <row r="181" spans="1:15">
      <c r="A181">
        <v>12</v>
      </c>
      <c r="B181" s="116">
        <v>0.18595443493993116</v>
      </c>
      <c r="C181" s="117">
        <v>0.48767490032747884</v>
      </c>
      <c r="D181" s="118">
        <v>0.32637066473259002</v>
      </c>
      <c r="E181" s="17">
        <v>1.7645599999999999</v>
      </c>
      <c r="F181" s="17">
        <v>5.7258999999999997E-2</v>
      </c>
      <c r="G181" s="17">
        <v>0.48414099999999999</v>
      </c>
      <c r="H181" s="17">
        <v>0.87299599999999999</v>
      </c>
      <c r="I181" s="17">
        <v>0.147175</v>
      </c>
      <c r="J181" s="17">
        <v>0.13847999999999999</v>
      </c>
      <c r="K181" s="17">
        <v>53.947699999999998</v>
      </c>
      <c r="L181" s="17">
        <v>1.2553799999999999</v>
      </c>
      <c r="M181" s="17">
        <v>40.343400000000003</v>
      </c>
      <c r="N181" s="17">
        <v>3.9999999999999998E-6</v>
      </c>
      <c r="O181" s="17">
        <v>99.011099999999999</v>
      </c>
    </row>
    <row r="182" spans="1:15">
      <c r="A182">
        <v>13</v>
      </c>
      <c r="B182" s="116">
        <v>0.18091184709105554</v>
      </c>
      <c r="C182" s="117">
        <v>0.47453667083326151</v>
      </c>
      <c r="D182" s="118">
        <v>0.34455148207568298</v>
      </c>
      <c r="E182" s="17">
        <v>1.70949</v>
      </c>
      <c r="F182" s="17">
        <v>6.9011000000000003E-2</v>
      </c>
      <c r="G182" s="17">
        <v>0.42100700000000002</v>
      </c>
      <c r="H182" s="17">
        <v>0.74863299999999999</v>
      </c>
      <c r="I182" s="17">
        <v>0.121169</v>
      </c>
      <c r="J182" s="17">
        <v>5.1532000000000001E-2</v>
      </c>
      <c r="K182" s="17">
        <v>54.110700000000001</v>
      </c>
      <c r="L182" s="17">
        <v>1.2159800000000001</v>
      </c>
      <c r="M182" s="17">
        <v>40.130699999999997</v>
      </c>
      <c r="N182" s="17">
        <v>3.9999999999999998E-6</v>
      </c>
      <c r="O182" s="17">
        <v>98.578100000000006</v>
      </c>
    </row>
    <row r="183" spans="1:15">
      <c r="A183">
        <v>14</v>
      </c>
      <c r="B183" s="116">
        <v>0.18169144530308284</v>
      </c>
      <c r="C183" s="117">
        <v>0.49606757820568392</v>
      </c>
      <c r="D183" s="118">
        <v>0.32224097649123329</v>
      </c>
      <c r="E183" s="17">
        <v>1.7945899999999999</v>
      </c>
      <c r="F183" s="17">
        <v>8.3996000000000001E-2</v>
      </c>
      <c r="G183" s="17">
        <v>0.42531000000000002</v>
      </c>
      <c r="H183" s="17">
        <v>0.82475900000000002</v>
      </c>
      <c r="I183" s="17">
        <v>0.13879900000000001</v>
      </c>
      <c r="J183" s="17">
        <v>0.110095</v>
      </c>
      <c r="K183" s="17">
        <v>54.299599999999998</v>
      </c>
      <c r="L183" s="17">
        <v>1.22637</v>
      </c>
      <c r="M183" s="17">
        <v>40.200200000000002</v>
      </c>
      <c r="N183" s="17">
        <v>0</v>
      </c>
      <c r="O183" s="17">
        <v>99.1036</v>
      </c>
    </row>
    <row r="184" spans="1:15">
      <c r="A184">
        <v>15</v>
      </c>
      <c r="B184" s="116">
        <v>0.18573729777262518</v>
      </c>
      <c r="C184" s="117">
        <v>0.48012444304582741</v>
      </c>
      <c r="D184" s="118">
        <v>0.33413825918154738</v>
      </c>
      <c r="E184" s="17">
        <v>1.74013</v>
      </c>
      <c r="F184" s="17">
        <v>7.8065999999999997E-2</v>
      </c>
      <c r="G184" s="17">
        <v>0.40756700000000001</v>
      </c>
      <c r="H184" s="17">
        <v>0.71795399999999998</v>
      </c>
      <c r="I184" s="17">
        <v>0.14625199999999999</v>
      </c>
      <c r="J184" s="17">
        <v>0.152723</v>
      </c>
      <c r="K184" s="17">
        <v>54.4861</v>
      </c>
      <c r="L184" s="17">
        <v>1.256</v>
      </c>
      <c r="M184" s="17">
        <v>40.308100000000003</v>
      </c>
      <c r="N184" s="17">
        <v>3.9999999999999998E-6</v>
      </c>
      <c r="O184" s="17">
        <v>99.2928</v>
      </c>
    </row>
    <row r="185" spans="1:15">
      <c r="A185">
        <v>16</v>
      </c>
      <c r="B185" s="116">
        <v>0.18683137690864152</v>
      </c>
      <c r="C185" s="117">
        <v>0.4769359972909139</v>
      </c>
      <c r="D185" s="118">
        <v>0.33623262580044455</v>
      </c>
      <c r="E185" s="17">
        <v>1.72454</v>
      </c>
      <c r="F185" s="17">
        <v>6.0214999999999998E-2</v>
      </c>
      <c r="G185" s="17">
        <v>0.44270900000000002</v>
      </c>
      <c r="H185" s="17">
        <v>0.69301500000000005</v>
      </c>
      <c r="I185" s="17">
        <v>0.130413</v>
      </c>
      <c r="J185" s="17">
        <v>0.10301</v>
      </c>
      <c r="K185" s="17">
        <v>54.662700000000001</v>
      </c>
      <c r="L185" s="17">
        <v>1.2604500000000001</v>
      </c>
      <c r="M185" s="17">
        <v>40.076799999999999</v>
      </c>
      <c r="N185" s="17">
        <v>3.9999999999999998E-6</v>
      </c>
      <c r="O185" s="17">
        <v>99.153899999999993</v>
      </c>
    </row>
    <row r="186" spans="1:15">
      <c r="A186">
        <v>17</v>
      </c>
      <c r="B186" s="116">
        <v>0.17982772230706232</v>
      </c>
      <c r="C186" s="117">
        <v>0.50794598697505244</v>
      </c>
      <c r="D186" s="118">
        <v>0.31222629071788521</v>
      </c>
      <c r="E186" s="17">
        <v>1.8309</v>
      </c>
      <c r="F186" s="17">
        <v>7.0009000000000002E-2</v>
      </c>
      <c r="G186" s="17">
        <v>0.44575300000000001</v>
      </c>
      <c r="H186" s="17">
        <v>0.60819800000000002</v>
      </c>
      <c r="I186" s="17">
        <v>0.13186100000000001</v>
      </c>
      <c r="J186" s="17">
        <v>9.2370999999999995E-2</v>
      </c>
      <c r="K186" s="17">
        <v>53.910200000000003</v>
      </c>
      <c r="L186" s="17">
        <v>1.20939</v>
      </c>
      <c r="M186" s="17">
        <v>40.2072</v>
      </c>
      <c r="N186" s="17">
        <v>0</v>
      </c>
      <c r="O186" s="17">
        <v>98.505899999999997</v>
      </c>
    </row>
    <row r="187" spans="1:15">
      <c r="A187">
        <v>18</v>
      </c>
      <c r="B187" s="116">
        <v>0.18366563169215647</v>
      </c>
      <c r="C187" s="117">
        <v>0.49391776514179608</v>
      </c>
      <c r="D187" s="118">
        <v>0.32241660316604748</v>
      </c>
      <c r="E187" s="17">
        <v>1.7794399999999999</v>
      </c>
      <c r="F187" s="17">
        <v>0.11647399999999999</v>
      </c>
      <c r="G187" s="17">
        <v>0.51207800000000003</v>
      </c>
      <c r="H187" s="17">
        <v>0.74185000000000001</v>
      </c>
      <c r="I187" s="17">
        <v>0.124459</v>
      </c>
      <c r="J187" s="17">
        <v>3.0204999999999999E-2</v>
      </c>
      <c r="K187" s="17">
        <v>54.378300000000003</v>
      </c>
      <c r="L187" s="17">
        <v>1.23458</v>
      </c>
      <c r="M187" s="17">
        <v>39.861699999999999</v>
      </c>
      <c r="N187" s="17">
        <v>3.9999999999999998E-6</v>
      </c>
      <c r="O187" s="17">
        <v>98.7791</v>
      </c>
    </row>
    <row r="188" spans="1:15">
      <c r="A188">
        <v>19</v>
      </c>
      <c r="B188" s="116">
        <v>0.18592684508881036</v>
      </c>
      <c r="C188" s="117">
        <v>0.55996074803876084</v>
      </c>
      <c r="D188" s="118">
        <v>0.25411240687242875</v>
      </c>
      <c r="E188" s="17">
        <v>2.0217000000000001</v>
      </c>
      <c r="F188" s="17">
        <v>0.129133</v>
      </c>
      <c r="G188" s="17">
        <v>0.46865200000000001</v>
      </c>
      <c r="H188" s="17">
        <v>0.82703300000000002</v>
      </c>
      <c r="I188" s="17">
        <v>0.15520600000000001</v>
      </c>
      <c r="J188" s="17">
        <v>0.120808</v>
      </c>
      <c r="K188" s="17">
        <v>53.847200000000001</v>
      </c>
      <c r="L188" s="17">
        <v>1.2524599999999999</v>
      </c>
      <c r="M188" s="17">
        <v>40.047800000000002</v>
      </c>
      <c r="N188" s="17">
        <v>0</v>
      </c>
      <c r="O188" s="17">
        <v>98.870099999999994</v>
      </c>
    </row>
    <row r="189" spans="1:15">
      <c r="A189">
        <v>20</v>
      </c>
      <c r="B189" s="116">
        <v>0.19582181868292695</v>
      </c>
      <c r="C189" s="117">
        <v>0.52254624569660546</v>
      </c>
      <c r="D189" s="118">
        <v>0.28163193562046762</v>
      </c>
      <c r="E189" s="17">
        <v>1.8870100000000001</v>
      </c>
      <c r="F189" s="17">
        <v>0.13805100000000001</v>
      </c>
      <c r="G189" s="17">
        <v>0.47547800000000001</v>
      </c>
      <c r="H189" s="17">
        <v>0.66925900000000005</v>
      </c>
      <c r="I189" s="17">
        <v>0.100704</v>
      </c>
      <c r="J189" s="17">
        <v>2.4881E-2</v>
      </c>
      <c r="K189" s="17">
        <v>54.0334</v>
      </c>
      <c r="L189" s="17">
        <v>1.3193900000000001</v>
      </c>
      <c r="M189" s="17">
        <v>40.142099999999999</v>
      </c>
      <c r="N189" s="17">
        <v>0</v>
      </c>
      <c r="O189" s="17">
        <v>98.790300000000002</v>
      </c>
    </row>
    <row r="190" spans="1:15">
      <c r="A190">
        <v>21</v>
      </c>
      <c r="B190" s="116">
        <v>0.20391473517693648</v>
      </c>
      <c r="C190" s="117">
        <v>0.48633461260051486</v>
      </c>
      <c r="D190" s="118">
        <v>0.30975065222254861</v>
      </c>
      <c r="E190" s="17">
        <v>1.7533700000000001</v>
      </c>
      <c r="F190" s="17">
        <v>0.12074</v>
      </c>
      <c r="G190" s="17">
        <v>0.41214600000000001</v>
      </c>
      <c r="H190" s="17">
        <v>0.68686700000000001</v>
      </c>
      <c r="I190" s="17">
        <v>0.10254000000000001</v>
      </c>
      <c r="J190" s="17">
        <v>-5.3400000000000001E-3</v>
      </c>
      <c r="K190" s="17">
        <v>54.175699999999999</v>
      </c>
      <c r="L190" s="17">
        <v>1.3716699999999999</v>
      </c>
      <c r="M190" s="17">
        <v>40.0869</v>
      </c>
      <c r="N190" s="17">
        <v>0</v>
      </c>
      <c r="O190" s="17">
        <v>98.704599999999999</v>
      </c>
    </row>
    <row r="191" spans="1:15">
      <c r="A191">
        <v>22</v>
      </c>
      <c r="B191" s="116">
        <v>0.18551178904517621</v>
      </c>
      <c r="C191" s="117">
        <v>0.48421459845016074</v>
      </c>
      <c r="D191" s="118">
        <v>0.33027361250466303</v>
      </c>
      <c r="E191" s="17">
        <v>1.7482599999999999</v>
      </c>
      <c r="F191" s="17">
        <v>7.5403999999999999E-2</v>
      </c>
      <c r="G191" s="17">
        <v>0.45460899999999999</v>
      </c>
      <c r="H191" s="17">
        <v>0.86322900000000002</v>
      </c>
      <c r="I191" s="17">
        <v>0.120182</v>
      </c>
      <c r="J191" s="17">
        <v>3.5499999999999997E-2</v>
      </c>
      <c r="K191" s="17">
        <v>53.941600000000001</v>
      </c>
      <c r="L191" s="17">
        <v>1.24969</v>
      </c>
      <c r="M191" s="17">
        <v>40.263199999999998</v>
      </c>
      <c r="N191" s="17">
        <v>0</v>
      </c>
      <c r="O191" s="17">
        <v>98.751599999999996</v>
      </c>
    </row>
    <row r="192" spans="1:15">
      <c r="A192">
        <v>23</v>
      </c>
      <c r="B192" s="116">
        <v>0.20146760913960637</v>
      </c>
      <c r="C192" s="117">
        <v>0.47325075811502959</v>
      </c>
      <c r="D192" s="118">
        <v>0.32528163274536404</v>
      </c>
      <c r="E192" s="17">
        <v>1.7292400000000001</v>
      </c>
      <c r="F192" s="17">
        <v>9.7713999999999995E-2</v>
      </c>
      <c r="G192" s="17">
        <v>0.58003800000000005</v>
      </c>
      <c r="H192" s="17">
        <v>0.87242600000000003</v>
      </c>
      <c r="I192" s="17">
        <v>0.13054399999999999</v>
      </c>
      <c r="J192" s="17">
        <v>9.0634999999999993E-2</v>
      </c>
      <c r="K192" s="17">
        <v>54.430599999999998</v>
      </c>
      <c r="L192" s="17">
        <v>1.37351</v>
      </c>
      <c r="M192" s="17">
        <v>40.703699999999998</v>
      </c>
      <c r="N192" s="17">
        <v>0</v>
      </c>
      <c r="O192" s="17">
        <v>100.008</v>
      </c>
    </row>
    <row r="193" spans="1:15">
      <c r="A193">
        <v>24</v>
      </c>
      <c r="B193" s="116">
        <v>0.1863070784657862</v>
      </c>
      <c r="C193" s="117">
        <v>0.47106101731099559</v>
      </c>
      <c r="D193" s="118">
        <v>0.34263190422321821</v>
      </c>
      <c r="E193" s="17">
        <v>1.7144999999999999</v>
      </c>
      <c r="F193" s="17">
        <v>0.11072899999999999</v>
      </c>
      <c r="G193" s="17">
        <v>0.40372799999999998</v>
      </c>
      <c r="H193" s="17">
        <v>0.58370900000000003</v>
      </c>
      <c r="I193" s="17">
        <v>0.120755</v>
      </c>
      <c r="J193" s="17">
        <v>4.9757999999999997E-2</v>
      </c>
      <c r="K193" s="17">
        <v>53.999400000000001</v>
      </c>
      <c r="L193" s="17">
        <v>1.26518</v>
      </c>
      <c r="M193" s="17">
        <v>40.945300000000003</v>
      </c>
      <c r="N193" s="17">
        <v>3.9999999999999998E-6</v>
      </c>
      <c r="O193" s="17">
        <v>99.192999999999998</v>
      </c>
    </row>
    <row r="194" spans="1:15">
      <c r="A194">
        <v>25</v>
      </c>
      <c r="B194" s="116">
        <v>0.19012445140541409</v>
      </c>
      <c r="C194" s="117">
        <v>0.46911497820353681</v>
      </c>
      <c r="D194" s="118">
        <v>0.34076057039104912</v>
      </c>
      <c r="E194" s="17">
        <v>1.70777</v>
      </c>
      <c r="F194" s="17">
        <v>0.106171</v>
      </c>
      <c r="G194" s="17">
        <v>0.37729200000000002</v>
      </c>
      <c r="H194" s="17">
        <v>0.52930699999999997</v>
      </c>
      <c r="I194" s="17">
        <v>0.14680199999999999</v>
      </c>
      <c r="J194" s="17">
        <v>3.3753999999999999E-2</v>
      </c>
      <c r="K194" s="17">
        <v>54.350999999999999</v>
      </c>
      <c r="L194" s="17">
        <v>1.2913699999999999</v>
      </c>
      <c r="M194" s="17">
        <v>40.812399999999997</v>
      </c>
      <c r="N194" s="17">
        <v>0</v>
      </c>
      <c r="O194" s="17">
        <v>99.355900000000005</v>
      </c>
    </row>
    <row r="195" spans="1:15">
      <c r="A195">
        <v>26</v>
      </c>
      <c r="B195" s="116">
        <v>0.19055089833162869</v>
      </c>
      <c r="C195" s="117">
        <v>0.48939620936884559</v>
      </c>
      <c r="D195" s="118">
        <v>0.32005289229952572</v>
      </c>
      <c r="E195" s="17">
        <v>1.7553700000000001</v>
      </c>
      <c r="F195" s="17">
        <v>9.1104000000000004E-2</v>
      </c>
      <c r="G195" s="17">
        <v>0.37484899999999999</v>
      </c>
      <c r="H195" s="17">
        <v>0.50356599999999996</v>
      </c>
      <c r="I195" s="17">
        <v>0.129692</v>
      </c>
      <c r="J195" s="17">
        <v>-3.5699999999999998E-3</v>
      </c>
      <c r="K195" s="17">
        <v>54.146000000000001</v>
      </c>
      <c r="L195" s="17">
        <v>1.27521</v>
      </c>
      <c r="M195" s="17">
        <v>39.881300000000003</v>
      </c>
      <c r="N195" s="17">
        <v>0</v>
      </c>
      <c r="O195" s="17">
        <v>98.153499999999994</v>
      </c>
    </row>
    <row r="196" spans="1:15">
      <c r="A196">
        <v>27</v>
      </c>
      <c r="B196" s="116">
        <v>0.1923340914733449</v>
      </c>
      <c r="C196" s="117">
        <v>0.50423964542911293</v>
      </c>
      <c r="D196" s="118">
        <v>0.30342626309754217</v>
      </c>
      <c r="E196" s="17">
        <v>1.8207599999999999</v>
      </c>
      <c r="F196" s="17">
        <v>7.6011999999999996E-2</v>
      </c>
      <c r="G196" s="17">
        <v>0.345113</v>
      </c>
      <c r="H196" s="17">
        <v>0.40489199999999997</v>
      </c>
      <c r="I196" s="17">
        <v>0.123601</v>
      </c>
      <c r="J196" s="17">
        <v>9.2501E-2</v>
      </c>
      <c r="K196" s="17">
        <v>54.759900000000002</v>
      </c>
      <c r="L196" s="17">
        <v>1.29579</v>
      </c>
      <c r="M196" s="17">
        <v>40.025799999999997</v>
      </c>
      <c r="N196" s="17">
        <v>0</v>
      </c>
      <c r="O196" s="17">
        <v>98.944299999999998</v>
      </c>
    </row>
    <row r="197" spans="1:15">
      <c r="A197">
        <v>28</v>
      </c>
      <c r="B197" s="116">
        <v>0.18927818364873514</v>
      </c>
      <c r="C197" s="117">
        <v>0.43869019491191291</v>
      </c>
      <c r="D197" s="118">
        <v>0.37203162143935198</v>
      </c>
      <c r="E197" s="17">
        <v>1.58568</v>
      </c>
      <c r="F197" s="17">
        <v>0.116339</v>
      </c>
      <c r="G197" s="17">
        <v>0.33034400000000003</v>
      </c>
      <c r="H197" s="17">
        <v>0.34695700000000002</v>
      </c>
      <c r="I197" s="17">
        <v>0.115269</v>
      </c>
      <c r="J197" s="17">
        <v>6.9416000000000005E-2</v>
      </c>
      <c r="K197" s="17">
        <v>54.572400000000002</v>
      </c>
      <c r="L197" s="17">
        <v>1.2765</v>
      </c>
      <c r="M197" s="17">
        <v>40.3996</v>
      </c>
      <c r="N197" s="17">
        <v>0</v>
      </c>
      <c r="O197" s="17">
        <v>98.812399999999997</v>
      </c>
    </row>
    <row r="198" spans="1:15">
      <c r="A198">
        <v>29</v>
      </c>
      <c r="B198" s="116">
        <v>0.1879172128793474</v>
      </c>
      <c r="C198" s="117">
        <v>0.46379868195521479</v>
      </c>
      <c r="D198" s="118">
        <v>0.34828410516543784</v>
      </c>
      <c r="E198" s="17">
        <v>1.67994</v>
      </c>
      <c r="F198" s="17">
        <v>0.120296</v>
      </c>
      <c r="G198" s="17">
        <v>0.36192299999999999</v>
      </c>
      <c r="H198" s="17">
        <v>0.452567</v>
      </c>
      <c r="I198" s="17">
        <v>9.7901000000000002E-2</v>
      </c>
      <c r="J198" s="17">
        <v>8.7115999999999999E-2</v>
      </c>
      <c r="K198" s="17">
        <v>54.5959</v>
      </c>
      <c r="L198" s="17">
        <v>1.26997</v>
      </c>
      <c r="M198" s="17">
        <v>40.403199999999998</v>
      </c>
      <c r="N198" s="17">
        <v>3.9999999999999998E-6</v>
      </c>
      <c r="O198" s="17">
        <v>99.068799999999996</v>
      </c>
    </row>
    <row r="199" spans="1:15">
      <c r="A199">
        <v>30</v>
      </c>
      <c r="B199" s="116">
        <v>0.17651320898115264</v>
      </c>
      <c r="C199" s="117">
        <v>0.42854466067015845</v>
      </c>
      <c r="D199" s="118">
        <v>0.39494213034868886</v>
      </c>
      <c r="E199" s="17">
        <v>1.5732600000000001</v>
      </c>
      <c r="F199" s="17">
        <v>7.8956999999999999E-2</v>
      </c>
      <c r="G199" s="17">
        <v>0.36937799999999998</v>
      </c>
      <c r="H199" s="17">
        <v>0.55329399999999995</v>
      </c>
      <c r="I199" s="17">
        <v>0.12681200000000001</v>
      </c>
      <c r="J199" s="17">
        <v>0.110208</v>
      </c>
      <c r="K199" s="17">
        <v>54.665999999999997</v>
      </c>
      <c r="L199" s="17">
        <v>1.20905</v>
      </c>
      <c r="M199" s="17">
        <v>41.380600000000001</v>
      </c>
      <c r="N199" s="17">
        <v>0</v>
      </c>
      <c r="O199" s="17">
        <v>100.068</v>
      </c>
    </row>
    <row r="200" spans="1:15">
      <c r="A200">
        <v>31</v>
      </c>
      <c r="B200" s="116">
        <v>0.16335283250568844</v>
      </c>
      <c r="C200" s="117">
        <v>0.46746118003503762</v>
      </c>
      <c r="D200" s="118">
        <v>0.369185987459274</v>
      </c>
      <c r="E200" s="17">
        <v>1.6866099999999999</v>
      </c>
      <c r="F200" s="17">
        <v>0.116096</v>
      </c>
      <c r="G200" s="17">
        <v>0.37884600000000002</v>
      </c>
      <c r="H200" s="17">
        <v>0.55322800000000005</v>
      </c>
      <c r="I200" s="17">
        <v>0.12257899999999999</v>
      </c>
      <c r="J200" s="17">
        <v>7.8188999999999995E-2</v>
      </c>
      <c r="K200" s="17">
        <v>53.7761</v>
      </c>
      <c r="L200" s="17">
        <v>1.0996600000000001</v>
      </c>
      <c r="M200" s="17">
        <v>40.549999999999997</v>
      </c>
      <c r="N200" s="17">
        <v>0</v>
      </c>
      <c r="O200" s="17">
        <v>98.3613</v>
      </c>
    </row>
    <row r="201" spans="1:15">
      <c r="A201">
        <v>32</v>
      </c>
      <c r="B201" s="116">
        <v>0.15048974373682153</v>
      </c>
      <c r="C201" s="117">
        <v>0.55653727910488637</v>
      </c>
      <c r="D201" s="118">
        <v>0.29297297715829207</v>
      </c>
      <c r="E201" s="17">
        <v>2.0159899999999999</v>
      </c>
      <c r="F201" s="17">
        <v>0.111109</v>
      </c>
      <c r="G201" s="17">
        <v>0.39117600000000002</v>
      </c>
      <c r="H201" s="17">
        <v>0.73380999999999996</v>
      </c>
      <c r="I201" s="17">
        <v>0.15754000000000001</v>
      </c>
      <c r="J201" s="17">
        <v>6.5728999999999996E-2</v>
      </c>
      <c r="K201" s="17">
        <v>53.992800000000003</v>
      </c>
      <c r="L201" s="17">
        <v>1.0170999999999999</v>
      </c>
      <c r="M201" s="17">
        <v>40.417700000000004</v>
      </c>
      <c r="N201" s="17">
        <v>0</v>
      </c>
      <c r="O201" s="17">
        <v>98.902900000000002</v>
      </c>
    </row>
    <row r="202" spans="1:15">
      <c r="A202">
        <v>33</v>
      </c>
      <c r="B202" s="116">
        <v>0.16321905478819199</v>
      </c>
      <c r="C202" s="117">
        <v>0.5338148441743481</v>
      </c>
      <c r="D202" s="118">
        <v>0.30296610103745991</v>
      </c>
      <c r="E202" s="17">
        <v>1.94479</v>
      </c>
      <c r="F202" s="17">
        <v>0.105921</v>
      </c>
      <c r="G202" s="17">
        <v>0.449156</v>
      </c>
      <c r="H202" s="17">
        <v>0.73941599999999996</v>
      </c>
      <c r="I202" s="17">
        <v>0.11987</v>
      </c>
      <c r="J202" s="17">
        <v>3.0224999999999998E-2</v>
      </c>
      <c r="K202" s="17">
        <v>54.136899999999997</v>
      </c>
      <c r="L202" s="17">
        <v>1.10947</v>
      </c>
      <c r="M202" s="17">
        <v>40.748800000000003</v>
      </c>
      <c r="N202" s="17">
        <v>3.9999999999999998E-6</v>
      </c>
      <c r="O202" s="17">
        <v>99.384500000000003</v>
      </c>
    </row>
    <row r="203" spans="1:15">
      <c r="A203">
        <v>34</v>
      </c>
      <c r="B203" s="116">
        <v>0.18252265120800187</v>
      </c>
      <c r="C203" s="117">
        <v>0.51345660526427273</v>
      </c>
      <c r="D203" s="118">
        <v>0.30402074352772535</v>
      </c>
      <c r="E203" s="17">
        <v>1.8689100000000001</v>
      </c>
      <c r="F203" s="17">
        <v>0.130915</v>
      </c>
      <c r="G203" s="17">
        <v>0.41579899999999997</v>
      </c>
      <c r="H203" s="17">
        <v>0.65035699999999996</v>
      </c>
      <c r="I203" s="17">
        <v>8.9548000000000003E-2</v>
      </c>
      <c r="J203" s="17">
        <v>0.13514100000000001</v>
      </c>
      <c r="K203" s="17">
        <v>54.325600000000001</v>
      </c>
      <c r="L203" s="17">
        <v>1.2395499999999999</v>
      </c>
      <c r="M203" s="17">
        <v>40.625300000000003</v>
      </c>
      <c r="N203" s="17">
        <v>0</v>
      </c>
      <c r="O203" s="17">
        <v>99.481099999999998</v>
      </c>
    </row>
    <row r="204" spans="1:15">
      <c r="A204">
        <v>35</v>
      </c>
      <c r="B204" s="116">
        <v>0.19740893627325828</v>
      </c>
      <c r="C204" s="117">
        <v>0.46982248129919951</v>
      </c>
      <c r="D204" s="118">
        <v>0.33276858242754215</v>
      </c>
      <c r="E204" s="17">
        <v>1.7131799999999999</v>
      </c>
      <c r="F204" s="17">
        <v>0.12668099999999999</v>
      </c>
      <c r="G204" s="17">
        <v>0.435087</v>
      </c>
      <c r="H204" s="17">
        <v>0.65950699999999995</v>
      </c>
      <c r="I204" s="17">
        <v>0.111869</v>
      </c>
      <c r="J204" s="17">
        <v>0.16527500000000001</v>
      </c>
      <c r="K204" s="17">
        <v>54.408200000000001</v>
      </c>
      <c r="L204" s="17">
        <v>1.34307</v>
      </c>
      <c r="M204" s="17">
        <v>40.754199999999997</v>
      </c>
      <c r="N204" s="17">
        <v>0</v>
      </c>
      <c r="O204" s="17">
        <v>99.716999999999999</v>
      </c>
    </row>
    <row r="205" spans="1:15">
      <c r="A205">
        <v>36</v>
      </c>
      <c r="B205" s="116">
        <v>0.19279313132129627</v>
      </c>
      <c r="C205" s="117">
        <v>0.46195307251088952</v>
      </c>
      <c r="D205" s="118">
        <v>0.34525379616781415</v>
      </c>
      <c r="E205" s="17">
        <v>1.6838599999999999</v>
      </c>
      <c r="F205" s="17">
        <v>0.119926</v>
      </c>
      <c r="G205" s="17">
        <v>0.43401499999999998</v>
      </c>
      <c r="H205" s="17">
        <v>0.49137799999999998</v>
      </c>
      <c r="I205" s="17">
        <v>9.4248999999999999E-2</v>
      </c>
      <c r="J205" s="17">
        <v>8.7186E-2</v>
      </c>
      <c r="K205" s="17">
        <v>54.584800000000001</v>
      </c>
      <c r="L205" s="17">
        <v>1.31118</v>
      </c>
      <c r="M205" s="17">
        <v>40.770800000000001</v>
      </c>
      <c r="N205" s="17">
        <v>0</v>
      </c>
      <c r="O205" s="17">
        <v>99.577399999999997</v>
      </c>
    </row>
    <row r="206" spans="1:15">
      <c r="A206">
        <v>37</v>
      </c>
      <c r="B206" s="116">
        <v>0.18925641482106184</v>
      </c>
      <c r="C206" s="117">
        <v>0.45939511730571164</v>
      </c>
      <c r="D206" s="118">
        <v>0.35134846787322649</v>
      </c>
      <c r="E206" s="17">
        <v>1.6626099999999999</v>
      </c>
      <c r="F206" s="17">
        <v>0.14985200000000001</v>
      </c>
      <c r="G206" s="17">
        <v>0.41775299999999999</v>
      </c>
      <c r="H206" s="17">
        <v>0.430253</v>
      </c>
      <c r="I206" s="17">
        <v>0.112051</v>
      </c>
      <c r="J206" s="17">
        <v>0.12818499999999999</v>
      </c>
      <c r="K206" s="17">
        <v>54.306800000000003</v>
      </c>
      <c r="L206" s="17">
        <v>1.27796</v>
      </c>
      <c r="M206" s="17">
        <v>40.440600000000003</v>
      </c>
      <c r="N206" s="17">
        <v>0</v>
      </c>
      <c r="O206" s="17">
        <v>98.926000000000002</v>
      </c>
    </row>
    <row r="207" spans="1:15">
      <c r="A207">
        <v>38</v>
      </c>
      <c r="B207" s="116">
        <v>0.19293379011327944</v>
      </c>
      <c r="C207" s="117">
        <v>0.46216712430013018</v>
      </c>
      <c r="D207" s="118">
        <v>0.34489908558659033</v>
      </c>
      <c r="E207" s="17">
        <v>1.6637299999999999</v>
      </c>
      <c r="F207" s="17">
        <v>4.6369E-2</v>
      </c>
      <c r="G207" s="17">
        <v>0.39639400000000002</v>
      </c>
      <c r="H207" s="17">
        <v>0.45075999999999999</v>
      </c>
      <c r="I207" s="17">
        <v>0.139935</v>
      </c>
      <c r="J207" s="17">
        <v>1.9564999999999999E-2</v>
      </c>
      <c r="K207" s="17">
        <v>54.557899999999997</v>
      </c>
      <c r="L207" s="17">
        <v>1.2958499999999999</v>
      </c>
      <c r="M207" s="17">
        <v>40.002299999999998</v>
      </c>
      <c r="N207" s="17">
        <v>0</v>
      </c>
      <c r="O207" s="17">
        <v>98.572699999999998</v>
      </c>
    </row>
    <row r="208" spans="1:15">
      <c r="A208">
        <v>39</v>
      </c>
      <c r="B208" s="116">
        <v>0.21043024442077821</v>
      </c>
      <c r="C208" s="117">
        <v>0.4521986603176581</v>
      </c>
      <c r="D208" s="118">
        <v>0.33737109526156372</v>
      </c>
      <c r="E208" s="17">
        <v>1.62269</v>
      </c>
      <c r="F208" s="17">
        <v>0.13364899999999999</v>
      </c>
      <c r="G208" s="17">
        <v>0.41061199999999998</v>
      </c>
      <c r="H208" s="17">
        <v>0.40716400000000003</v>
      </c>
      <c r="I208" s="17">
        <v>0.133939</v>
      </c>
      <c r="J208" s="17">
        <v>3.3815999999999999E-2</v>
      </c>
      <c r="K208" s="17">
        <v>54.204900000000002</v>
      </c>
      <c r="L208" s="17">
        <v>1.40889</v>
      </c>
      <c r="M208" s="17">
        <v>39.910899999999998</v>
      </c>
      <c r="N208" s="17">
        <v>0</v>
      </c>
      <c r="O208" s="17">
        <v>98.266599999999997</v>
      </c>
    </row>
    <row r="209" spans="1:15">
      <c r="A209">
        <v>40</v>
      </c>
      <c r="B209" s="116">
        <v>0.19557690942346248</v>
      </c>
      <c r="C209" s="117">
        <v>0.45560377636278737</v>
      </c>
      <c r="D209" s="118">
        <v>0.34881931421375012</v>
      </c>
      <c r="E209" s="17">
        <v>1.6419600000000001</v>
      </c>
      <c r="F209" s="17">
        <v>8.5120000000000001E-2</v>
      </c>
      <c r="G209" s="17">
        <v>0.40910800000000003</v>
      </c>
      <c r="H209" s="17">
        <v>0.62706399999999995</v>
      </c>
      <c r="I209" s="17">
        <v>0.101647</v>
      </c>
      <c r="J209" s="17">
        <v>0.119106</v>
      </c>
      <c r="K209" s="17">
        <v>54.020299999999999</v>
      </c>
      <c r="L209" s="17">
        <v>1.3150900000000001</v>
      </c>
      <c r="M209" s="17">
        <v>40.255299999999998</v>
      </c>
      <c r="N209" s="17">
        <v>0</v>
      </c>
      <c r="O209" s="17">
        <v>98.574600000000004</v>
      </c>
    </row>
    <row r="210" spans="1:15">
      <c r="A210">
        <v>41</v>
      </c>
      <c r="B210" s="116">
        <v>0.20521125135533458</v>
      </c>
      <c r="C210" s="117">
        <v>0.4608559499248952</v>
      </c>
      <c r="D210" s="118">
        <v>0.33393279871977022</v>
      </c>
      <c r="E210" s="17">
        <v>1.6566000000000001</v>
      </c>
      <c r="F210" s="17">
        <v>0.13215199999999999</v>
      </c>
      <c r="G210" s="17">
        <v>0.39214500000000002</v>
      </c>
      <c r="H210" s="17">
        <v>0.51222900000000005</v>
      </c>
      <c r="I210" s="17">
        <v>0.12452299999999999</v>
      </c>
      <c r="J210" s="17">
        <v>9.4253000000000003E-2</v>
      </c>
      <c r="K210" s="17">
        <v>53.936500000000002</v>
      </c>
      <c r="L210" s="17">
        <v>1.3763099999999999</v>
      </c>
      <c r="M210" s="17">
        <v>40.114600000000003</v>
      </c>
      <c r="N210" s="17">
        <v>0</v>
      </c>
      <c r="O210" s="17">
        <v>98.339299999999994</v>
      </c>
    </row>
    <row r="211" spans="1:15">
      <c r="A211">
        <v>42</v>
      </c>
      <c r="B211" s="116">
        <v>0.20103633297891924</v>
      </c>
      <c r="C211" s="117">
        <v>0.46870575357424393</v>
      </c>
      <c r="D211" s="118">
        <v>0.33025791344683686</v>
      </c>
      <c r="E211" s="17">
        <v>1.6994</v>
      </c>
      <c r="F211" s="17">
        <v>0.14201800000000001</v>
      </c>
      <c r="G211" s="17">
        <v>0.39993000000000001</v>
      </c>
      <c r="H211" s="17">
        <v>0.54420400000000002</v>
      </c>
      <c r="I211" s="17">
        <v>0.11994299999999999</v>
      </c>
      <c r="J211" s="17">
        <v>8.1860000000000002E-2</v>
      </c>
      <c r="K211" s="17">
        <v>54.363999999999997</v>
      </c>
      <c r="L211" s="17">
        <v>1.35998</v>
      </c>
      <c r="M211" s="17">
        <v>40.459499999999998</v>
      </c>
      <c r="N211" s="17">
        <v>3.9999999999999998E-6</v>
      </c>
      <c r="O211" s="17">
        <v>99.1708</v>
      </c>
    </row>
    <row r="212" spans="1:15">
      <c r="A212">
        <v>43</v>
      </c>
      <c r="B212" s="116">
        <v>0.20449103833740023</v>
      </c>
      <c r="C212" s="117">
        <v>0.47359725949998388</v>
      </c>
      <c r="D212" s="118">
        <v>0.32191170216261589</v>
      </c>
      <c r="E212" s="17">
        <v>1.69998</v>
      </c>
      <c r="F212" s="17">
        <v>0.14538999999999999</v>
      </c>
      <c r="G212" s="17">
        <v>0.39911200000000002</v>
      </c>
      <c r="H212" s="17">
        <v>0.46797299999999997</v>
      </c>
      <c r="I212" s="17">
        <v>0.127835</v>
      </c>
      <c r="J212" s="17">
        <v>5.5154000000000002E-2</v>
      </c>
      <c r="K212" s="17">
        <v>53.870100000000001</v>
      </c>
      <c r="L212" s="17">
        <v>1.3695299999999999</v>
      </c>
      <c r="M212" s="17">
        <v>40.034599999999998</v>
      </c>
      <c r="N212" s="17">
        <v>0</v>
      </c>
      <c r="O212" s="17">
        <v>98.169700000000006</v>
      </c>
    </row>
    <row r="213" spans="1:15">
      <c r="A213">
        <v>44</v>
      </c>
      <c r="B213" s="116">
        <v>0.19901038143972152</v>
      </c>
      <c r="C213" s="117">
        <v>0.47450134354817397</v>
      </c>
      <c r="D213" s="118">
        <v>0.32648827501210453</v>
      </c>
      <c r="E213" s="17">
        <v>1.7098899999999999</v>
      </c>
      <c r="F213" s="17">
        <v>0.105531</v>
      </c>
      <c r="G213" s="17">
        <v>0.38570100000000002</v>
      </c>
      <c r="H213" s="17">
        <v>0.48750500000000002</v>
      </c>
      <c r="I213" s="17">
        <v>0.14199300000000001</v>
      </c>
      <c r="J213" s="17">
        <v>5.5216000000000001E-2</v>
      </c>
      <c r="K213" s="17">
        <v>54.228700000000003</v>
      </c>
      <c r="L213" s="17">
        <v>1.3380399999999999</v>
      </c>
      <c r="M213" s="17">
        <v>40.145400000000002</v>
      </c>
      <c r="N213" s="17">
        <v>0</v>
      </c>
      <c r="O213" s="17">
        <v>98.597999999999999</v>
      </c>
    </row>
    <row r="214" spans="1:15">
      <c r="A214">
        <v>45</v>
      </c>
      <c r="B214" s="116">
        <v>0.19618651334462653</v>
      </c>
      <c r="C214" s="117">
        <v>0.45143866117808984</v>
      </c>
      <c r="D214" s="118">
        <v>0.3523748254772836</v>
      </c>
      <c r="E214" s="17">
        <v>1.6290100000000001</v>
      </c>
      <c r="F214" s="17">
        <v>0.25587300000000002</v>
      </c>
      <c r="G214" s="17">
        <v>0.43281500000000001</v>
      </c>
      <c r="H214" s="17">
        <v>0.448019</v>
      </c>
      <c r="I214" s="17">
        <v>0.12739400000000001</v>
      </c>
      <c r="J214" s="17">
        <v>8.1848000000000004E-2</v>
      </c>
      <c r="K214" s="17">
        <v>53.944499999999998</v>
      </c>
      <c r="L214" s="17">
        <v>1.3208599999999999</v>
      </c>
      <c r="M214" s="17">
        <v>40.364899999999999</v>
      </c>
      <c r="N214" s="17">
        <v>3.9999999999999998E-6</v>
      </c>
      <c r="O214" s="17">
        <v>98.605199999999996</v>
      </c>
    </row>
    <row r="215" spans="1:15">
      <c r="A215">
        <v>46</v>
      </c>
      <c r="B215" s="116">
        <v>0.20269856018333521</v>
      </c>
      <c r="C215" s="117">
        <v>0.46135929094549399</v>
      </c>
      <c r="D215" s="118">
        <v>0.3359421488711708</v>
      </c>
      <c r="E215" s="17">
        <v>1.6646700000000001</v>
      </c>
      <c r="F215" s="17">
        <v>0.118204</v>
      </c>
      <c r="G215" s="17">
        <v>0.40653600000000001</v>
      </c>
      <c r="H215" s="17">
        <v>0.45835999999999999</v>
      </c>
      <c r="I215" s="17">
        <v>0.1232</v>
      </c>
      <c r="J215" s="17">
        <v>8.0083000000000001E-2</v>
      </c>
      <c r="K215" s="17">
        <v>54.199800000000003</v>
      </c>
      <c r="L215" s="17">
        <v>1.36459</v>
      </c>
      <c r="M215" s="17">
        <v>40.265300000000003</v>
      </c>
      <c r="N215" s="17">
        <v>0</v>
      </c>
      <c r="O215" s="17">
        <v>98.680800000000005</v>
      </c>
    </row>
    <row r="216" spans="1:15">
      <c r="A216">
        <v>47</v>
      </c>
      <c r="B216" s="116">
        <v>0.19619948368459841</v>
      </c>
      <c r="C216" s="117">
        <v>0.46484702935865091</v>
      </c>
      <c r="D216" s="118">
        <v>0.33895348695675065</v>
      </c>
      <c r="E216" s="17">
        <v>1.6726099999999999</v>
      </c>
      <c r="F216" s="17">
        <v>9.4423999999999994E-2</v>
      </c>
      <c r="G216" s="17">
        <v>0.42011900000000002</v>
      </c>
      <c r="H216" s="17">
        <v>0.59662000000000004</v>
      </c>
      <c r="I216" s="17">
        <v>0.11257300000000001</v>
      </c>
      <c r="J216" s="17">
        <v>2.6710000000000001E-2</v>
      </c>
      <c r="K216" s="17">
        <v>53.802900000000001</v>
      </c>
      <c r="L216" s="17">
        <v>1.31718</v>
      </c>
      <c r="M216" s="17">
        <v>40.25</v>
      </c>
      <c r="N216" s="17">
        <v>3.9999999999999998E-6</v>
      </c>
      <c r="O216" s="17">
        <v>98.293099999999995</v>
      </c>
    </row>
    <row r="217" spans="1:15">
      <c r="A217">
        <v>48</v>
      </c>
      <c r="B217" s="116">
        <v>0.21259155500190172</v>
      </c>
      <c r="C217" s="117">
        <v>0.46236561121713804</v>
      </c>
      <c r="D217" s="118">
        <v>0.32504283378096022</v>
      </c>
      <c r="E217" s="17">
        <v>1.67231</v>
      </c>
      <c r="F217" s="17">
        <v>0.15170700000000001</v>
      </c>
      <c r="G217" s="17">
        <v>0.42958400000000002</v>
      </c>
      <c r="H217" s="17">
        <v>0.70170399999999999</v>
      </c>
      <c r="I217" s="17">
        <v>0.14094699999999999</v>
      </c>
      <c r="J217" s="17">
        <v>2.4896000000000001E-2</v>
      </c>
      <c r="K217" s="17">
        <v>53.943100000000001</v>
      </c>
      <c r="L217" s="17">
        <v>1.4346300000000001</v>
      </c>
      <c r="M217" s="17">
        <v>40.409399999999998</v>
      </c>
      <c r="N217" s="17">
        <v>0</v>
      </c>
      <c r="O217" s="17">
        <v>98.908299999999997</v>
      </c>
    </row>
    <row r="218" spans="1:15">
      <c r="A218">
        <v>49</v>
      </c>
      <c r="B218" s="116">
        <v>0.20069897447660801</v>
      </c>
      <c r="C218" s="117">
        <v>0.45348119129674358</v>
      </c>
      <c r="D218" s="118">
        <v>0.34581983422664841</v>
      </c>
      <c r="E218" s="17">
        <v>1.6316200000000001</v>
      </c>
      <c r="F218" s="17">
        <v>0.13118199999999999</v>
      </c>
      <c r="G218" s="17">
        <v>0.42401800000000001</v>
      </c>
      <c r="H218" s="17">
        <v>0.69465600000000005</v>
      </c>
      <c r="I218" s="17">
        <v>0.119528</v>
      </c>
      <c r="J218" s="17">
        <v>9.7919000000000006E-2</v>
      </c>
      <c r="K218" s="17">
        <v>54.081400000000002</v>
      </c>
      <c r="L218" s="17">
        <v>1.34731</v>
      </c>
      <c r="M218" s="17">
        <v>40.043999999999997</v>
      </c>
      <c r="N218" s="17">
        <v>0</v>
      </c>
      <c r="O218" s="17">
        <v>98.571700000000007</v>
      </c>
    </row>
    <row r="219" spans="1:15">
      <c r="A219">
        <v>50</v>
      </c>
      <c r="B219" s="116">
        <v>0.19936522584336969</v>
      </c>
      <c r="C219" s="117">
        <v>0.48054716708674039</v>
      </c>
      <c r="D219" s="118">
        <v>0.32008760706988992</v>
      </c>
      <c r="E219" s="17">
        <v>1.7402599999999999</v>
      </c>
      <c r="F219" s="17">
        <v>0.150584</v>
      </c>
      <c r="G219" s="17">
        <v>0.440583</v>
      </c>
      <c r="H219" s="17">
        <v>0.85144500000000001</v>
      </c>
      <c r="I219" s="17">
        <v>8.7784000000000001E-2</v>
      </c>
      <c r="J219" s="17">
        <v>8.3657999999999996E-2</v>
      </c>
      <c r="K219" s="17">
        <v>54.039000000000001</v>
      </c>
      <c r="L219" s="17">
        <v>1.34707</v>
      </c>
      <c r="M219" s="17">
        <v>40.3733</v>
      </c>
      <c r="N219" s="17">
        <v>3.9999999999999998E-6</v>
      </c>
      <c r="O219" s="17">
        <v>99.113699999999994</v>
      </c>
    </row>
    <row r="220" spans="1:15">
      <c r="A220">
        <v>51</v>
      </c>
      <c r="B220" s="116">
        <v>0.20932726474750069</v>
      </c>
      <c r="C220" s="117">
        <v>0.47782869777826703</v>
      </c>
      <c r="D220" s="118">
        <v>0.31284403747423228</v>
      </c>
      <c r="E220" s="17">
        <v>1.7302299999999999</v>
      </c>
      <c r="F220" s="17">
        <v>0.117393</v>
      </c>
      <c r="G220" s="17">
        <v>0.44451200000000002</v>
      </c>
      <c r="H220" s="17">
        <v>0.78387700000000005</v>
      </c>
      <c r="I220" s="17">
        <v>0.143871</v>
      </c>
      <c r="J220" s="17">
        <v>4.4513999999999998E-2</v>
      </c>
      <c r="K220" s="17">
        <v>54.145899999999997</v>
      </c>
      <c r="L220" s="17">
        <v>1.4142300000000001</v>
      </c>
      <c r="M220" s="17">
        <v>40.319099999999999</v>
      </c>
      <c r="N220" s="17">
        <v>0</v>
      </c>
      <c r="O220" s="17">
        <v>99.143600000000006</v>
      </c>
    </row>
    <row r="221" spans="1:15">
      <c r="A221">
        <v>52</v>
      </c>
      <c r="B221" s="116">
        <v>0.19855091735597624</v>
      </c>
      <c r="C221" s="117">
        <v>0.45122160375444215</v>
      </c>
      <c r="D221" s="118">
        <v>0.35022747888958161</v>
      </c>
      <c r="E221" s="17">
        <v>1.6315900000000001</v>
      </c>
      <c r="F221" s="17">
        <v>0.16919699999999999</v>
      </c>
      <c r="G221" s="17">
        <v>0.42563099999999998</v>
      </c>
      <c r="H221" s="17">
        <v>0.56611800000000001</v>
      </c>
      <c r="I221" s="17">
        <v>0.12795300000000001</v>
      </c>
      <c r="J221" s="17">
        <v>7.3010000000000005E-2</v>
      </c>
      <c r="K221" s="17">
        <v>54.264400000000002</v>
      </c>
      <c r="L221" s="17">
        <v>1.33954</v>
      </c>
      <c r="M221" s="17">
        <v>40.338500000000003</v>
      </c>
      <c r="N221" s="17">
        <v>0</v>
      </c>
      <c r="O221" s="17">
        <v>98.935900000000004</v>
      </c>
    </row>
    <row r="222" spans="1:15">
      <c r="A222">
        <v>53</v>
      </c>
      <c r="B222" s="116">
        <v>0.20553084523994244</v>
      </c>
      <c r="C222" s="117">
        <v>0.43794389632722602</v>
      </c>
      <c r="D222" s="118">
        <v>0.35652525843283156</v>
      </c>
      <c r="E222" s="17">
        <v>1.5806199999999999</v>
      </c>
      <c r="F222" s="17">
        <v>0.118301</v>
      </c>
      <c r="G222" s="17">
        <v>0.42310199999999998</v>
      </c>
      <c r="H222" s="17">
        <v>0.77916099999999999</v>
      </c>
      <c r="I222" s="17">
        <v>9.8141000000000006E-2</v>
      </c>
      <c r="J222" s="17">
        <v>4.2761E-2</v>
      </c>
      <c r="K222" s="17">
        <v>54.1175</v>
      </c>
      <c r="L222" s="17">
        <v>1.3840399999999999</v>
      </c>
      <c r="M222" s="17">
        <v>40.262599999999999</v>
      </c>
      <c r="N222" s="17">
        <v>0</v>
      </c>
      <c r="O222" s="17">
        <v>98.806299999999993</v>
      </c>
    </row>
    <row r="223" spans="1:15">
      <c r="A223">
        <v>54</v>
      </c>
      <c r="B223" s="116">
        <v>0.21180811202936178</v>
      </c>
      <c r="C223" s="117">
        <v>0.46482799697252758</v>
      </c>
      <c r="D223" s="118">
        <v>0.32336389099811069</v>
      </c>
      <c r="E223" s="17">
        <v>1.6735199999999999</v>
      </c>
      <c r="F223" s="17">
        <v>0.15773799999999999</v>
      </c>
      <c r="G223" s="17">
        <v>0.42296400000000001</v>
      </c>
      <c r="H223" s="17">
        <v>0.83419299999999996</v>
      </c>
      <c r="I223" s="17">
        <v>0.113548</v>
      </c>
      <c r="J223" s="17">
        <v>6.4133999999999997E-2</v>
      </c>
      <c r="K223" s="17">
        <v>54.262099999999997</v>
      </c>
      <c r="L223" s="17">
        <v>1.4228000000000001</v>
      </c>
      <c r="M223" s="17">
        <v>39.880499999999998</v>
      </c>
      <c r="N223" s="17">
        <v>7.9999999999999996E-6</v>
      </c>
      <c r="O223" s="17">
        <v>98.831500000000005</v>
      </c>
    </row>
    <row r="224" spans="1:15">
      <c r="A224">
        <v>55</v>
      </c>
      <c r="B224" s="116">
        <v>0.21591976266380486</v>
      </c>
      <c r="C224" s="117">
        <v>0.45448482467301449</v>
      </c>
      <c r="D224" s="118">
        <v>0.3295954126631806</v>
      </c>
      <c r="E224" s="17">
        <v>1.62931</v>
      </c>
      <c r="F224" s="17">
        <v>0.136743</v>
      </c>
      <c r="G224" s="17">
        <v>0.422261</v>
      </c>
      <c r="H224" s="17">
        <v>0.76455600000000001</v>
      </c>
      <c r="I224" s="17">
        <v>9.8718E-2</v>
      </c>
      <c r="J224" s="17">
        <v>0.123088</v>
      </c>
      <c r="K224" s="17">
        <v>54.288699999999999</v>
      </c>
      <c r="L224" s="17">
        <v>1.44424</v>
      </c>
      <c r="M224" s="17">
        <v>39.6218</v>
      </c>
      <c r="N224" s="17">
        <v>0</v>
      </c>
      <c r="O224" s="17">
        <v>98.529399999999995</v>
      </c>
    </row>
    <row r="225" spans="1:15">
      <c r="A225">
        <v>56</v>
      </c>
      <c r="B225" s="116">
        <v>0.21653493204714316</v>
      </c>
      <c r="C225" s="117">
        <v>0.45547133921384936</v>
      </c>
      <c r="D225" s="118">
        <v>0.32799372873900745</v>
      </c>
      <c r="E225" s="17">
        <v>1.6423000000000001</v>
      </c>
      <c r="F225" s="17">
        <v>0.14344100000000001</v>
      </c>
      <c r="G225" s="17">
        <v>0.390789</v>
      </c>
      <c r="H225" s="17">
        <v>0.81397900000000001</v>
      </c>
      <c r="I225" s="17">
        <v>0.10523200000000001</v>
      </c>
      <c r="J225" s="17">
        <v>2.3179999999999999E-2</v>
      </c>
      <c r="K225" s="17">
        <v>54.072800000000001</v>
      </c>
      <c r="L225" s="17">
        <v>1.4567399999999999</v>
      </c>
      <c r="M225" s="17">
        <v>40.142400000000002</v>
      </c>
      <c r="N225" s="17">
        <v>0</v>
      </c>
      <c r="O225" s="17">
        <v>98.790800000000004</v>
      </c>
    </row>
    <row r="226" spans="1:15">
      <c r="A226">
        <v>57</v>
      </c>
      <c r="B226" s="116">
        <v>0.22167390059792588</v>
      </c>
      <c r="C226" s="117">
        <v>0.4544558473135149</v>
      </c>
      <c r="D226" s="118">
        <v>0.32387025208855924</v>
      </c>
      <c r="E226" s="17">
        <v>1.63568</v>
      </c>
      <c r="F226" s="17">
        <v>0.109921</v>
      </c>
      <c r="G226" s="17">
        <v>0.433363</v>
      </c>
      <c r="H226" s="17">
        <v>0.874166</v>
      </c>
      <c r="I226" s="17">
        <v>0.12567800000000001</v>
      </c>
      <c r="J226" s="17">
        <v>0.17988199999999999</v>
      </c>
      <c r="K226" s="17">
        <v>53.789099999999998</v>
      </c>
      <c r="L226" s="17">
        <v>1.4886200000000001</v>
      </c>
      <c r="M226" s="17">
        <v>40.064500000000002</v>
      </c>
      <c r="N226" s="17">
        <v>0</v>
      </c>
      <c r="O226" s="17">
        <v>98.700800000000001</v>
      </c>
    </row>
    <row r="227" spans="1:15">
      <c r="A227">
        <v>58</v>
      </c>
      <c r="B227" s="116">
        <v>0.21058814212741406</v>
      </c>
      <c r="C227" s="117">
        <v>0.45813476429452415</v>
      </c>
      <c r="D227" s="118">
        <v>0.33127709357806179</v>
      </c>
      <c r="E227" s="17">
        <v>1.64923</v>
      </c>
      <c r="F227" s="17">
        <v>0.16386500000000001</v>
      </c>
      <c r="G227" s="17">
        <v>0.46150000000000002</v>
      </c>
      <c r="H227" s="17">
        <v>0.98194000000000004</v>
      </c>
      <c r="I227" s="17">
        <v>0.151999</v>
      </c>
      <c r="J227" s="17">
        <v>6.4186999999999994E-2</v>
      </c>
      <c r="K227" s="17">
        <v>53.8459</v>
      </c>
      <c r="L227" s="17">
        <v>1.4144399999999999</v>
      </c>
      <c r="M227" s="17">
        <v>40.000799999999998</v>
      </c>
      <c r="N227" s="17">
        <v>0</v>
      </c>
      <c r="O227" s="17">
        <v>98.733900000000006</v>
      </c>
    </row>
    <row r="228" spans="1:15">
      <c r="A228">
        <v>59</v>
      </c>
      <c r="B228" s="116">
        <v>0.20479023099619725</v>
      </c>
      <c r="C228" s="117">
        <v>0.44834424550281926</v>
      </c>
      <c r="D228" s="118">
        <v>0.34686552350098343</v>
      </c>
      <c r="E228" s="17">
        <v>1.6154900000000001</v>
      </c>
      <c r="F228" s="17">
        <v>0.16888800000000001</v>
      </c>
      <c r="G228" s="17">
        <v>0.41245199999999999</v>
      </c>
      <c r="H228" s="17">
        <v>0.86243000000000003</v>
      </c>
      <c r="I228" s="17">
        <v>0.105769</v>
      </c>
      <c r="J228" s="17">
        <v>3.2107999999999998E-2</v>
      </c>
      <c r="K228" s="17">
        <v>53.902900000000002</v>
      </c>
      <c r="L228" s="17">
        <v>1.3767799999999999</v>
      </c>
      <c r="M228" s="17">
        <v>40.183700000000002</v>
      </c>
      <c r="N228" s="17">
        <v>3.9999999999999998E-6</v>
      </c>
      <c r="O228" s="17">
        <v>98.660499999999999</v>
      </c>
    </row>
    <row r="229" spans="1:15">
      <c r="A229">
        <v>60</v>
      </c>
      <c r="B229" s="116">
        <v>0.23195884230628325</v>
      </c>
      <c r="C229" s="117">
        <v>0.49200413852478314</v>
      </c>
      <c r="D229" s="118">
        <v>0.27603701916893364</v>
      </c>
      <c r="E229" s="17">
        <v>1.75847</v>
      </c>
      <c r="F229" s="17">
        <v>0.14252200000000001</v>
      </c>
      <c r="G229" s="17">
        <v>0.46375699999999997</v>
      </c>
      <c r="H229" s="17">
        <v>1.3609100000000001</v>
      </c>
      <c r="I229" s="17">
        <v>0.13317100000000001</v>
      </c>
      <c r="J229" s="17">
        <v>6.5892999999999993E-2</v>
      </c>
      <c r="K229" s="17">
        <v>53.5443</v>
      </c>
      <c r="L229" s="17">
        <v>1.5468200000000001</v>
      </c>
      <c r="M229" s="17">
        <v>39.383600000000001</v>
      </c>
      <c r="N229" s="17">
        <v>3.9999999999999998E-6</v>
      </c>
      <c r="O229" s="17">
        <v>98.3994</v>
      </c>
    </row>
    <row r="230" spans="1:15">
      <c r="A230">
        <v>61</v>
      </c>
      <c r="B230" s="116">
        <v>0.19853131153229561</v>
      </c>
      <c r="C230" s="117">
        <v>0.45420306490406459</v>
      </c>
      <c r="D230" s="118">
        <v>0.34726562356363977</v>
      </c>
      <c r="E230" s="17">
        <v>1.64436</v>
      </c>
      <c r="F230" s="17">
        <v>0.151251</v>
      </c>
      <c r="G230" s="17">
        <v>0.41530800000000001</v>
      </c>
      <c r="H230" s="17">
        <v>0.81257100000000004</v>
      </c>
      <c r="I230" s="17">
        <v>0.11558499999999999</v>
      </c>
      <c r="J230" s="17">
        <v>6.0650000000000003E-2</v>
      </c>
      <c r="K230" s="17">
        <v>53.781199999999998</v>
      </c>
      <c r="L230" s="17">
        <v>1.3410299999999999</v>
      </c>
      <c r="M230" s="17">
        <v>40.584299999999999</v>
      </c>
      <c r="N230" s="17">
        <v>0</v>
      </c>
      <c r="O230" s="17">
        <v>98.906199999999998</v>
      </c>
    </row>
    <row r="231" spans="1:15">
      <c r="A231">
        <v>62</v>
      </c>
      <c r="B231" s="116">
        <v>0.22172458533050107</v>
      </c>
      <c r="C231" s="117">
        <v>0.44316128922683268</v>
      </c>
      <c r="D231" s="118">
        <v>0.33511412544266628</v>
      </c>
      <c r="E231" s="17">
        <v>1.5928</v>
      </c>
      <c r="F231" s="17">
        <v>0.151973</v>
      </c>
      <c r="G231" s="17">
        <v>0.45686399999999999</v>
      </c>
      <c r="H231" s="17">
        <v>1.22814</v>
      </c>
      <c r="I231" s="17">
        <v>0.16644200000000001</v>
      </c>
      <c r="J231" s="17">
        <v>9.0875999999999998E-2</v>
      </c>
      <c r="K231" s="17">
        <v>53.695399999999999</v>
      </c>
      <c r="L231" s="17">
        <v>1.48688</v>
      </c>
      <c r="M231" s="17">
        <v>39.878100000000003</v>
      </c>
      <c r="N231" s="17">
        <v>3.9999999999999998E-6</v>
      </c>
      <c r="O231" s="17">
        <v>98.747500000000002</v>
      </c>
    </row>
    <row r="232" spans="1:15">
      <c r="A232">
        <v>63</v>
      </c>
      <c r="B232" s="116">
        <v>0.21159165060599575</v>
      </c>
      <c r="C232" s="117">
        <v>0.42541490726997394</v>
      </c>
      <c r="D232" s="118">
        <v>0.36299344212403029</v>
      </c>
      <c r="E232" s="17">
        <v>1.5452999999999999</v>
      </c>
      <c r="F232" s="17">
        <v>0.207735</v>
      </c>
      <c r="G232" s="17">
        <v>0.43726900000000002</v>
      </c>
      <c r="H232" s="17">
        <v>0.86816099999999996</v>
      </c>
      <c r="I232" s="17">
        <v>0.13158600000000001</v>
      </c>
      <c r="J232" s="17">
        <v>6.2468999999999997E-2</v>
      </c>
      <c r="K232" s="17">
        <v>53.972200000000001</v>
      </c>
      <c r="L232" s="17">
        <v>1.43404</v>
      </c>
      <c r="M232" s="17">
        <v>40.689900000000002</v>
      </c>
      <c r="N232" s="17">
        <v>0</v>
      </c>
      <c r="O232" s="17">
        <v>99.348600000000005</v>
      </c>
    </row>
    <row r="233" spans="1:15">
      <c r="A233">
        <v>64</v>
      </c>
      <c r="B233" s="116">
        <v>0.21640471416204682</v>
      </c>
      <c r="C233" s="117">
        <v>0.42764761976100857</v>
      </c>
      <c r="D233" s="118">
        <v>0.35594766607694461</v>
      </c>
      <c r="E233" s="17">
        <v>1.5355000000000001</v>
      </c>
      <c r="F233" s="17">
        <v>0.11894</v>
      </c>
      <c r="G233" s="17">
        <v>0.44580399999999998</v>
      </c>
      <c r="H233" s="17">
        <v>1.0024900000000001</v>
      </c>
      <c r="I233" s="17">
        <v>0.13897599999999999</v>
      </c>
      <c r="J233" s="17">
        <v>3.7454000000000001E-2</v>
      </c>
      <c r="K233" s="17">
        <v>53.8003</v>
      </c>
      <c r="L233" s="17">
        <v>1.4497500000000001</v>
      </c>
      <c r="M233" s="17">
        <v>39.949599999999997</v>
      </c>
      <c r="N233" s="17">
        <v>0</v>
      </c>
      <c r="O233" s="17">
        <v>98.478800000000007</v>
      </c>
    </row>
    <row r="234" spans="1:15">
      <c r="A234">
        <v>65</v>
      </c>
      <c r="B234" s="116">
        <v>0.22650316118785263</v>
      </c>
      <c r="C234" s="117">
        <v>0.46169453935342009</v>
      </c>
      <c r="D234" s="118">
        <v>0.31180229945872728</v>
      </c>
      <c r="E234" s="17">
        <v>1.64941</v>
      </c>
      <c r="F234" s="17">
        <v>0.13114899999999999</v>
      </c>
      <c r="G234" s="17">
        <v>0.49499799999999999</v>
      </c>
      <c r="H234" s="17">
        <v>1.4552099999999999</v>
      </c>
      <c r="I234" s="17">
        <v>0.13652900000000001</v>
      </c>
      <c r="J234" s="17">
        <v>6.948E-2</v>
      </c>
      <c r="K234" s="17">
        <v>53.125</v>
      </c>
      <c r="L234" s="17">
        <v>1.5097700000000001</v>
      </c>
      <c r="M234" s="17">
        <v>39.6051</v>
      </c>
      <c r="N234" s="17">
        <v>0</v>
      </c>
      <c r="O234" s="17">
        <v>98.176599999999993</v>
      </c>
    </row>
    <row r="235" spans="1:15">
      <c r="A235">
        <v>66</v>
      </c>
      <c r="B235" s="116">
        <v>0.23297156018009429</v>
      </c>
      <c r="C235" s="117">
        <v>0.4777902973802684</v>
      </c>
      <c r="D235" s="118">
        <v>0.2892381424396373</v>
      </c>
      <c r="E235" s="17">
        <v>1.70052</v>
      </c>
      <c r="F235" s="17">
        <v>0.124191</v>
      </c>
      <c r="G235" s="17">
        <v>0.48365000000000002</v>
      </c>
      <c r="H235" s="17">
        <v>1.5078199999999999</v>
      </c>
      <c r="I235" s="17">
        <v>0.14360000000000001</v>
      </c>
      <c r="J235" s="17">
        <v>7.8426999999999997E-2</v>
      </c>
      <c r="K235" s="17">
        <v>52.885100000000001</v>
      </c>
      <c r="L235" s="17">
        <v>1.5470699999999999</v>
      </c>
      <c r="M235" s="17">
        <v>39.398800000000001</v>
      </c>
      <c r="N235" s="17">
        <v>0</v>
      </c>
      <c r="O235" s="17">
        <v>97.869200000000006</v>
      </c>
    </row>
    <row r="236" spans="1:15">
      <c r="A236">
        <v>67</v>
      </c>
      <c r="B236" s="116">
        <v>0.21655356439941589</v>
      </c>
      <c r="C236" s="117">
        <v>0.44258782063274987</v>
      </c>
      <c r="D236" s="118">
        <v>0.34085861496783421</v>
      </c>
      <c r="E236" s="17">
        <v>1.5936600000000001</v>
      </c>
      <c r="F236" s="17">
        <v>0.13785500000000001</v>
      </c>
      <c r="G236" s="17">
        <v>0.46573900000000001</v>
      </c>
      <c r="H236" s="17">
        <v>1.2238500000000001</v>
      </c>
      <c r="I236" s="17">
        <v>0.14097100000000001</v>
      </c>
      <c r="J236" s="17">
        <v>7.8534999999999994E-2</v>
      </c>
      <c r="K236" s="17">
        <v>53.45</v>
      </c>
      <c r="L236" s="17">
        <v>1.4548700000000001</v>
      </c>
      <c r="M236" s="17">
        <v>40.158000000000001</v>
      </c>
      <c r="N236" s="17">
        <v>3.9999999999999998E-6</v>
      </c>
      <c r="O236" s="17">
        <v>98.703500000000005</v>
      </c>
    </row>
    <row r="237" spans="1:15">
      <c r="A237">
        <v>68</v>
      </c>
      <c r="B237" s="116">
        <v>0.21518551190720872</v>
      </c>
      <c r="C237" s="117">
        <v>0.44837536872787637</v>
      </c>
      <c r="D237" s="118">
        <v>0.33643911936491488</v>
      </c>
      <c r="E237" s="17">
        <v>1.6237699999999999</v>
      </c>
      <c r="F237" s="17">
        <v>0.124607</v>
      </c>
      <c r="G237" s="17">
        <v>0.47175400000000001</v>
      </c>
      <c r="H237" s="17">
        <v>1.35181</v>
      </c>
      <c r="I237" s="17">
        <v>0.10023</v>
      </c>
      <c r="J237" s="17">
        <v>9.9946999999999994E-2</v>
      </c>
      <c r="K237" s="17">
        <v>53.646700000000003</v>
      </c>
      <c r="L237" s="17">
        <v>1.4539800000000001</v>
      </c>
      <c r="M237" s="17">
        <v>40.399900000000002</v>
      </c>
      <c r="N237" s="17">
        <v>3.9999999999999998E-6</v>
      </c>
      <c r="O237" s="17">
        <v>99.2727</v>
      </c>
    </row>
    <row r="238" spans="1:15">
      <c r="A238">
        <v>69</v>
      </c>
      <c r="B238" s="116">
        <v>0.22270807001237153</v>
      </c>
      <c r="C238" s="117">
        <v>0.45757829618066287</v>
      </c>
      <c r="D238" s="118">
        <v>0.3197136338069656</v>
      </c>
      <c r="E238" s="17">
        <v>1.6358900000000001</v>
      </c>
      <c r="F238" s="17">
        <v>0.106298</v>
      </c>
      <c r="G238" s="17">
        <v>0.45725399999999999</v>
      </c>
      <c r="H238" s="17">
        <v>1.28369</v>
      </c>
      <c r="I238" s="17">
        <v>0.128306</v>
      </c>
      <c r="J238" s="17">
        <v>6.2461000000000003E-2</v>
      </c>
      <c r="K238" s="17">
        <v>53.504600000000003</v>
      </c>
      <c r="L238" s="17">
        <v>1.4855499999999999</v>
      </c>
      <c r="M238" s="17">
        <v>39.593899999999998</v>
      </c>
      <c r="N238" s="17">
        <v>0</v>
      </c>
      <c r="O238" s="17">
        <v>98.257800000000003</v>
      </c>
    </row>
    <row r="239" spans="1:15">
      <c r="A239">
        <v>70</v>
      </c>
      <c r="B239" s="116">
        <v>0.21252872781324267</v>
      </c>
      <c r="C239" s="117">
        <v>0.46572040131706655</v>
      </c>
      <c r="D239" s="118">
        <v>0.32175087086969079</v>
      </c>
      <c r="E239" s="17">
        <v>1.68493</v>
      </c>
      <c r="F239" s="17">
        <v>0.16542999999999999</v>
      </c>
      <c r="G239" s="17">
        <v>0.471086</v>
      </c>
      <c r="H239" s="17">
        <v>1.4033899999999999</v>
      </c>
      <c r="I239" s="17">
        <v>0.133405</v>
      </c>
      <c r="J239" s="17">
        <v>0.10345799999999999</v>
      </c>
      <c r="K239" s="17">
        <v>53.699599999999997</v>
      </c>
      <c r="L239" s="17">
        <v>1.43462</v>
      </c>
      <c r="M239" s="17">
        <v>40.2134</v>
      </c>
      <c r="N239" s="17">
        <v>7.9999999999999996E-6</v>
      </c>
      <c r="O239" s="17">
        <v>99.309299999999993</v>
      </c>
    </row>
    <row r="240" spans="1:15">
      <c r="A240">
        <v>71</v>
      </c>
      <c r="B240" s="116">
        <v>0.22579781286853573</v>
      </c>
      <c r="C240" s="117">
        <v>0.45337904055069106</v>
      </c>
      <c r="D240" s="118">
        <v>0.32082314658077316</v>
      </c>
      <c r="E240" s="17">
        <v>1.6216200000000001</v>
      </c>
      <c r="F240" s="17">
        <v>0.14326</v>
      </c>
      <c r="G240" s="17">
        <v>0.49817699999999998</v>
      </c>
      <c r="H240" s="17">
        <v>1.44425</v>
      </c>
      <c r="I240" s="17">
        <v>0.16384899999999999</v>
      </c>
      <c r="J240" s="17">
        <v>4.1026E-2</v>
      </c>
      <c r="K240" s="17">
        <v>53.594099999999997</v>
      </c>
      <c r="L240" s="17">
        <v>1.50685</v>
      </c>
      <c r="M240" s="17">
        <v>39.464700000000001</v>
      </c>
      <c r="N240" s="17">
        <v>0</v>
      </c>
      <c r="O240" s="17">
        <v>98.477800000000002</v>
      </c>
    </row>
    <row r="241" spans="1:16">
      <c r="A241">
        <v>72</v>
      </c>
      <c r="B241" s="116">
        <v>0.22623730408100204</v>
      </c>
      <c r="C241" s="117">
        <v>0.48800938108756292</v>
      </c>
      <c r="D241" s="118">
        <v>0.28575331483143507</v>
      </c>
      <c r="E241" s="17">
        <v>1.76799</v>
      </c>
      <c r="F241" s="17">
        <v>0.139518</v>
      </c>
      <c r="G241" s="17">
        <v>0.47288000000000002</v>
      </c>
      <c r="H241" s="17">
        <v>1.28569</v>
      </c>
      <c r="I241" s="17">
        <v>0.139984</v>
      </c>
      <c r="J241" s="17">
        <v>1.9609999999999999E-2</v>
      </c>
      <c r="K241" s="17">
        <v>53.48</v>
      </c>
      <c r="L241" s="17">
        <v>1.52925</v>
      </c>
      <c r="M241" s="17">
        <v>40.397199999999998</v>
      </c>
      <c r="N241" s="17">
        <v>0</v>
      </c>
      <c r="O241" s="17">
        <v>99.232100000000003</v>
      </c>
    </row>
    <row r="242" spans="1:16">
      <c r="A242">
        <v>73</v>
      </c>
      <c r="B242" s="116">
        <v>0.20704826400675866</v>
      </c>
      <c r="C242" s="117">
        <v>0.4397529350916618</v>
      </c>
      <c r="D242" s="118">
        <v>0.35319880090157951</v>
      </c>
      <c r="E242" s="17">
        <v>1.58311</v>
      </c>
      <c r="F242" s="17">
        <v>0.15670000000000001</v>
      </c>
      <c r="G242" s="17">
        <v>0.49742500000000001</v>
      </c>
      <c r="H242" s="17">
        <v>0.98383299999999996</v>
      </c>
      <c r="I242" s="17">
        <v>0.132157</v>
      </c>
      <c r="J242" s="17">
        <v>4.6448000000000003E-2</v>
      </c>
      <c r="K242" s="17">
        <v>53.537500000000001</v>
      </c>
      <c r="L242" s="17">
        <v>1.3907099999999999</v>
      </c>
      <c r="M242" s="17">
        <v>40.207900000000002</v>
      </c>
      <c r="N242" s="17">
        <v>0</v>
      </c>
      <c r="O242" s="17">
        <v>98.535700000000006</v>
      </c>
    </row>
    <row r="243" spans="1:16">
      <c r="A243">
        <v>74</v>
      </c>
      <c r="B243" s="116">
        <v>0.20050284821386583</v>
      </c>
      <c r="C243" s="117">
        <v>0.39613284028546919</v>
      </c>
      <c r="D243" s="118">
        <v>0.40336431150066498</v>
      </c>
      <c r="E243" s="17">
        <v>1.4393400000000001</v>
      </c>
      <c r="F243" s="17">
        <v>0.110572</v>
      </c>
      <c r="G243" s="17">
        <v>0.44498799999999999</v>
      </c>
      <c r="H243" s="17">
        <v>1.1665399999999999</v>
      </c>
      <c r="I243" s="17">
        <v>0.14934700000000001</v>
      </c>
      <c r="J243" s="17">
        <v>9.6336000000000005E-2</v>
      </c>
      <c r="K243" s="17">
        <v>53.5488</v>
      </c>
      <c r="L243" s="17">
        <v>1.35927</v>
      </c>
      <c r="M243" s="17">
        <v>40.938499999999998</v>
      </c>
      <c r="N243" s="17">
        <v>0</v>
      </c>
      <c r="O243" s="17">
        <v>99.253699999999995</v>
      </c>
    </row>
    <row r="244" spans="1:16">
      <c r="A244">
        <v>75</v>
      </c>
      <c r="B244" s="116">
        <v>0.174908344123821</v>
      </c>
      <c r="C244" s="117">
        <v>0.3328027986583692</v>
      </c>
      <c r="D244" s="118">
        <v>0.49228885721780979</v>
      </c>
      <c r="E244" s="17">
        <v>1.2177500000000001</v>
      </c>
      <c r="F244" s="17">
        <v>0.130387</v>
      </c>
      <c r="G244" s="17">
        <v>0.436525</v>
      </c>
      <c r="H244" s="17">
        <v>0.87312599999999996</v>
      </c>
      <c r="I244" s="17">
        <v>0.124292</v>
      </c>
      <c r="J244" s="17">
        <v>8.2243999999999998E-2</v>
      </c>
      <c r="K244" s="17">
        <v>54.639499999999998</v>
      </c>
      <c r="L244" s="17">
        <v>1.19411</v>
      </c>
      <c r="M244" s="17">
        <v>41.241700000000002</v>
      </c>
      <c r="N244" s="17">
        <v>0</v>
      </c>
      <c r="O244" s="17">
        <v>99.939700000000002</v>
      </c>
    </row>
    <row r="245" spans="1:16" s="7" customFormat="1">
      <c r="A245" s="7" t="s">
        <v>196</v>
      </c>
      <c r="B245" s="119"/>
      <c r="C245" s="120"/>
      <c r="D245" s="121"/>
      <c r="E245" s="27"/>
      <c r="F245" s="27"/>
      <c r="G245" s="27"/>
      <c r="H245" s="27" t="s">
        <v>191</v>
      </c>
      <c r="I245" s="27"/>
      <c r="J245" s="27"/>
      <c r="K245" s="27">
        <v>12.3</v>
      </c>
      <c r="L245" s="27"/>
      <c r="M245" s="27"/>
      <c r="N245" s="27"/>
      <c r="O245" s="27"/>
      <c r="P245" s="23"/>
    </row>
    <row r="246" spans="1:16">
      <c r="A246">
        <v>0</v>
      </c>
      <c r="B246" s="116">
        <v>0.20407447019172689</v>
      </c>
      <c r="C246" s="117">
        <v>0.65637625184139026</v>
      </c>
      <c r="D246" s="118">
        <v>0.13954927796688288</v>
      </c>
      <c r="E246" s="17">
        <v>2.3567900000000002</v>
      </c>
      <c r="F246" s="17">
        <v>9.5569000000000001E-2</v>
      </c>
      <c r="G246" s="17">
        <v>0.29716599999999999</v>
      </c>
      <c r="H246" s="17">
        <v>1.8009599999999999</v>
      </c>
      <c r="I246" s="17">
        <v>0.131383</v>
      </c>
      <c r="J246" s="17">
        <v>6.4342999999999997E-2</v>
      </c>
      <c r="K246" s="17">
        <v>52.925899999999999</v>
      </c>
      <c r="L246" s="17">
        <v>1.3671599999999999</v>
      </c>
      <c r="M246" s="17">
        <v>39.608400000000003</v>
      </c>
      <c r="N246" s="17">
        <v>0</v>
      </c>
      <c r="O246" s="17">
        <v>98.6477</v>
      </c>
    </row>
    <row r="247" spans="1:16">
      <c r="A247">
        <v>1</v>
      </c>
      <c r="B247" s="116">
        <v>0.20271658856864039</v>
      </c>
      <c r="C247" s="117">
        <v>0.66570295763961207</v>
      </c>
      <c r="D247" s="118">
        <v>0.13158045379174754</v>
      </c>
      <c r="E247" s="17">
        <v>2.4050400000000001</v>
      </c>
      <c r="F247" s="17">
        <v>8.3098000000000005E-2</v>
      </c>
      <c r="G247" s="17">
        <v>0.29408200000000001</v>
      </c>
      <c r="H247" s="17">
        <v>1.4327000000000001</v>
      </c>
      <c r="I247" s="17">
        <v>0.135632</v>
      </c>
      <c r="J247" s="17">
        <v>0.101924</v>
      </c>
      <c r="K247" s="17">
        <v>53.597900000000003</v>
      </c>
      <c r="L247" s="17">
        <v>1.3664499999999999</v>
      </c>
      <c r="M247" s="17">
        <v>39.805100000000003</v>
      </c>
      <c r="N247" s="17">
        <v>3.9999999999999998E-6</v>
      </c>
      <c r="O247" s="17">
        <v>99.221900000000005</v>
      </c>
    </row>
    <row r="248" spans="1:16">
      <c r="A248">
        <v>2</v>
      </c>
      <c r="B248" s="116">
        <v>0.20442242037540254</v>
      </c>
      <c r="C248" s="117">
        <v>0.64599664434821902</v>
      </c>
      <c r="D248" s="118">
        <v>0.14958093527637839</v>
      </c>
      <c r="E248" s="17">
        <v>2.3233299999999999</v>
      </c>
      <c r="F248" s="17">
        <v>6.9031999999999996E-2</v>
      </c>
      <c r="G248" s="17">
        <v>0.317857</v>
      </c>
      <c r="H248" s="17">
        <v>1.18784</v>
      </c>
      <c r="I248" s="17">
        <v>0.14549100000000001</v>
      </c>
      <c r="J248" s="17">
        <v>3.7557E-2</v>
      </c>
      <c r="K248" s="17">
        <v>54.404200000000003</v>
      </c>
      <c r="L248" s="17">
        <v>1.37174</v>
      </c>
      <c r="M248" s="17">
        <v>39.238900000000001</v>
      </c>
      <c r="N248" s="17">
        <v>0</v>
      </c>
      <c r="O248" s="17">
        <v>99.096000000000004</v>
      </c>
    </row>
    <row r="249" spans="1:16">
      <c r="A249">
        <v>3</v>
      </c>
      <c r="B249" s="116">
        <v>0.1733804123085142</v>
      </c>
      <c r="C249" s="117">
        <v>0.60559580144007663</v>
      </c>
      <c r="D249" s="118">
        <v>0.22102378625140917</v>
      </c>
      <c r="E249" s="17">
        <v>2.1973699999999998</v>
      </c>
      <c r="F249" s="17">
        <v>0.122835</v>
      </c>
      <c r="G249" s="17">
        <v>0.35218300000000002</v>
      </c>
      <c r="H249" s="17">
        <v>1.3475600000000001</v>
      </c>
      <c r="I249" s="17">
        <v>0.11121399999999999</v>
      </c>
      <c r="J249" s="17">
        <v>2.6811999999999999E-2</v>
      </c>
      <c r="K249" s="17">
        <v>53.816099999999999</v>
      </c>
      <c r="L249" s="17">
        <v>1.17377</v>
      </c>
      <c r="M249" s="17">
        <v>40.234900000000003</v>
      </c>
      <c r="N249" s="17">
        <v>0</v>
      </c>
      <c r="O249" s="17">
        <v>99.3827</v>
      </c>
    </row>
    <row r="250" spans="1:16">
      <c r="A250">
        <v>4</v>
      </c>
      <c r="B250" s="116">
        <v>0.16368933651837919</v>
      </c>
      <c r="C250" s="117">
        <v>0.62654436999948926</v>
      </c>
      <c r="D250" s="118">
        <v>0.2097662934821316</v>
      </c>
      <c r="E250" s="17">
        <v>2.2926600000000001</v>
      </c>
      <c r="F250" s="17">
        <v>7.7482999999999996E-2</v>
      </c>
      <c r="G250" s="17">
        <v>0.36536600000000002</v>
      </c>
      <c r="H250" s="17">
        <v>1.0642100000000001</v>
      </c>
      <c r="I250" s="17">
        <v>0.112152</v>
      </c>
      <c r="J250" s="17">
        <v>8.5849999999999996E-2</v>
      </c>
      <c r="K250" s="17">
        <v>54.475200000000001</v>
      </c>
      <c r="L250" s="17">
        <v>1.1175600000000001</v>
      </c>
      <c r="M250" s="17">
        <v>40.558</v>
      </c>
      <c r="N250" s="17">
        <v>3.9999999999999998E-6</v>
      </c>
      <c r="O250" s="17">
        <v>100.149</v>
      </c>
    </row>
    <row r="251" spans="1:16">
      <c r="A251">
        <v>5</v>
      </c>
      <c r="B251" s="116">
        <v>0.17563708444262233</v>
      </c>
      <c r="C251" s="117">
        <v>0.62731309976039173</v>
      </c>
      <c r="D251" s="118">
        <v>0.19704981579698599</v>
      </c>
      <c r="E251" s="17">
        <v>2.2660100000000001</v>
      </c>
      <c r="F251" s="17">
        <v>0.14727799999999999</v>
      </c>
      <c r="G251" s="17">
        <v>0.37607299999999999</v>
      </c>
      <c r="H251" s="17">
        <v>1.01827</v>
      </c>
      <c r="I251" s="17">
        <v>0.120167</v>
      </c>
      <c r="J251" s="17">
        <v>8.2308999999999993E-2</v>
      </c>
      <c r="K251" s="17">
        <v>54.331800000000001</v>
      </c>
      <c r="L251" s="17">
        <v>1.18374</v>
      </c>
      <c r="M251" s="17">
        <v>39.688099999999999</v>
      </c>
      <c r="N251" s="17">
        <v>0</v>
      </c>
      <c r="O251" s="17">
        <v>99.213800000000006</v>
      </c>
    </row>
    <row r="252" spans="1:16">
      <c r="A252">
        <v>6</v>
      </c>
      <c r="B252" s="116">
        <v>0.17164288325652113</v>
      </c>
      <c r="C252" s="117">
        <v>0.6074984216241851</v>
      </c>
      <c r="D252" s="118">
        <v>0.22085869511929379</v>
      </c>
      <c r="E252" s="17">
        <v>2.2248800000000002</v>
      </c>
      <c r="F252" s="17">
        <v>6.5756999999999996E-2</v>
      </c>
      <c r="G252" s="17">
        <v>0.37495200000000001</v>
      </c>
      <c r="H252" s="17">
        <v>0.86409999999999998</v>
      </c>
      <c r="I252" s="17">
        <v>0.12872800000000001</v>
      </c>
      <c r="J252" s="17">
        <v>5.7299999999999997E-2</v>
      </c>
      <c r="K252" s="17">
        <v>54.896999999999998</v>
      </c>
      <c r="L252" s="17">
        <v>1.1728700000000001</v>
      </c>
      <c r="M252" s="17">
        <v>40.512599999999999</v>
      </c>
      <c r="N252" s="17">
        <v>0</v>
      </c>
      <c r="O252" s="17">
        <v>100.298</v>
      </c>
    </row>
    <row r="253" spans="1:16">
      <c r="A253">
        <v>7</v>
      </c>
      <c r="B253" s="116">
        <v>0.16425480825317695</v>
      </c>
      <c r="C253" s="117">
        <v>0.58709091727116591</v>
      </c>
      <c r="D253" s="118">
        <v>0.24865427447565713</v>
      </c>
      <c r="E253" s="17">
        <v>2.1305700000000001</v>
      </c>
      <c r="F253" s="17">
        <v>8.5779999999999995E-2</v>
      </c>
      <c r="G253" s="17">
        <v>0.38856400000000002</v>
      </c>
      <c r="H253" s="17">
        <v>0.65009399999999995</v>
      </c>
      <c r="I253" s="17">
        <v>0.118865</v>
      </c>
      <c r="J253" s="17">
        <v>0.17372099999999999</v>
      </c>
      <c r="K253" s="17">
        <v>53.975299999999997</v>
      </c>
      <c r="L253" s="17">
        <v>1.1121700000000001</v>
      </c>
      <c r="M253" s="17">
        <v>40.466000000000001</v>
      </c>
      <c r="N253" s="17">
        <v>0</v>
      </c>
      <c r="O253" s="17">
        <v>99.100999999999999</v>
      </c>
    </row>
    <row r="254" spans="1:16">
      <c r="A254">
        <v>8</v>
      </c>
      <c r="B254" s="116">
        <v>0.19302462062608144</v>
      </c>
      <c r="C254" s="117">
        <v>0.58131845100128199</v>
      </c>
      <c r="D254" s="118">
        <v>0.22565692837263651</v>
      </c>
      <c r="E254" s="17">
        <v>2.0946899999999999</v>
      </c>
      <c r="F254" s="17">
        <v>0.10946400000000001</v>
      </c>
      <c r="G254" s="17">
        <v>0.41866599999999998</v>
      </c>
      <c r="H254" s="17">
        <v>0.80331799999999998</v>
      </c>
      <c r="I254" s="17">
        <v>0.14596799999999999</v>
      </c>
      <c r="J254" s="17">
        <v>0.11809</v>
      </c>
      <c r="K254" s="17">
        <v>54.3155</v>
      </c>
      <c r="L254" s="17">
        <v>1.29772</v>
      </c>
      <c r="M254" s="17">
        <v>39.6584</v>
      </c>
      <c r="N254" s="17">
        <v>0</v>
      </c>
      <c r="O254" s="17">
        <v>98.961799999999997</v>
      </c>
    </row>
    <row r="255" spans="1:16">
      <c r="A255">
        <v>9</v>
      </c>
      <c r="B255" s="116">
        <v>0.19282717895061377</v>
      </c>
      <c r="C255" s="117">
        <v>0.61559344663763982</v>
      </c>
      <c r="D255" s="118">
        <v>0.19157937441174644</v>
      </c>
      <c r="E255" s="17">
        <v>2.2099600000000001</v>
      </c>
      <c r="F255" s="17">
        <v>0.14822199999999999</v>
      </c>
      <c r="G255" s="17">
        <v>0.44357799999999997</v>
      </c>
      <c r="H255" s="17">
        <v>1.15161</v>
      </c>
      <c r="I255" s="17">
        <v>0.13477700000000001</v>
      </c>
      <c r="J255" s="17">
        <v>3.2204000000000003E-2</v>
      </c>
      <c r="K255" s="17">
        <v>53.6357</v>
      </c>
      <c r="L255" s="17">
        <v>1.29158</v>
      </c>
      <c r="M255" s="17">
        <v>39.512900000000002</v>
      </c>
      <c r="N255" s="17">
        <v>7.9999999999999996E-6</v>
      </c>
      <c r="O255" s="17">
        <v>98.560599999999994</v>
      </c>
    </row>
    <row r="256" spans="1:16">
      <c r="A256">
        <v>10</v>
      </c>
      <c r="B256" s="116">
        <v>0.18946798568993697</v>
      </c>
      <c r="C256" s="117">
        <v>0.53484031523909425</v>
      </c>
      <c r="D256" s="118">
        <v>0.2756916990709688</v>
      </c>
      <c r="E256" s="17">
        <v>1.9213</v>
      </c>
      <c r="F256" s="17">
        <v>0.138321</v>
      </c>
      <c r="G256" s="17">
        <v>0.411497</v>
      </c>
      <c r="H256" s="17">
        <v>0.81234399999999996</v>
      </c>
      <c r="I256" s="17">
        <v>0.14754600000000001</v>
      </c>
      <c r="J256" s="17">
        <v>0.100324</v>
      </c>
      <c r="K256" s="17">
        <v>54.446800000000003</v>
      </c>
      <c r="L256" s="17">
        <v>1.2699</v>
      </c>
      <c r="M256" s="17">
        <v>39.510100000000001</v>
      </c>
      <c r="N256" s="17">
        <v>0</v>
      </c>
      <c r="O256" s="17">
        <v>98.758099999999999</v>
      </c>
    </row>
    <row r="257" spans="1:15">
      <c r="A257">
        <v>11</v>
      </c>
      <c r="B257" s="116">
        <v>0.18660475389625694</v>
      </c>
      <c r="C257" s="117">
        <v>0.53070736756888592</v>
      </c>
      <c r="D257" s="118">
        <v>0.28268787853485711</v>
      </c>
      <c r="E257" s="17">
        <v>1.9168499999999999</v>
      </c>
      <c r="F257" s="17">
        <v>0.14821400000000001</v>
      </c>
      <c r="G257" s="17">
        <v>0.37050699999999998</v>
      </c>
      <c r="H257" s="17">
        <v>0.39128000000000002</v>
      </c>
      <c r="I257" s="17">
        <v>0.12823499999999999</v>
      </c>
      <c r="J257" s="17">
        <v>4.836E-2</v>
      </c>
      <c r="K257" s="17">
        <v>54.478400000000001</v>
      </c>
      <c r="L257" s="17">
        <v>1.25753</v>
      </c>
      <c r="M257" s="17">
        <v>40.094799999999999</v>
      </c>
      <c r="N257" s="17">
        <v>-1.0000000000000001E-5</v>
      </c>
      <c r="O257" s="17">
        <v>98.834199999999996</v>
      </c>
    </row>
    <row r="258" spans="1:15">
      <c r="A258">
        <v>12</v>
      </c>
      <c r="B258" s="116">
        <v>0.19595342618792094</v>
      </c>
      <c r="C258" s="117">
        <v>0.49241694131667391</v>
      </c>
      <c r="D258" s="118">
        <v>0.3116296324954051</v>
      </c>
      <c r="E258" s="17">
        <v>1.7743599999999999</v>
      </c>
      <c r="F258" s="17">
        <v>4.6634000000000002E-2</v>
      </c>
      <c r="G258" s="17">
        <v>0.37700899999999998</v>
      </c>
      <c r="H258" s="17">
        <v>0.35277199999999997</v>
      </c>
      <c r="I258" s="17">
        <v>0.121713</v>
      </c>
      <c r="J258" s="17">
        <v>0.10036299999999999</v>
      </c>
      <c r="K258" s="17">
        <v>54.395400000000002</v>
      </c>
      <c r="L258" s="17">
        <v>1.31742</v>
      </c>
      <c r="M258" s="17">
        <v>40.100299999999997</v>
      </c>
      <c r="N258" s="17">
        <v>0</v>
      </c>
      <c r="O258" s="17">
        <v>98.585999999999999</v>
      </c>
    </row>
    <row r="259" spans="1:15">
      <c r="A259">
        <v>13</v>
      </c>
      <c r="B259" s="116">
        <v>0.19531822292432532</v>
      </c>
      <c r="C259" s="117">
        <v>0.530968623268259</v>
      </c>
      <c r="D259" s="118">
        <v>0.27371315380741568</v>
      </c>
      <c r="E259" s="17">
        <v>1.92486</v>
      </c>
      <c r="F259" s="17">
        <v>0.131772</v>
      </c>
      <c r="G259" s="17">
        <v>0.39780100000000002</v>
      </c>
      <c r="H259" s="17">
        <v>0.43772299999999997</v>
      </c>
      <c r="I259" s="17">
        <v>0.13165099999999999</v>
      </c>
      <c r="J259" s="17">
        <v>4.8404999999999997E-2</v>
      </c>
      <c r="K259" s="17">
        <v>54.7667</v>
      </c>
      <c r="L259" s="17">
        <v>1.3210999999999999</v>
      </c>
      <c r="M259" s="17">
        <v>40.144500000000001</v>
      </c>
      <c r="N259" s="17">
        <v>0</v>
      </c>
      <c r="O259" s="17">
        <v>99.304500000000004</v>
      </c>
    </row>
    <row r="260" spans="1:15">
      <c r="A260">
        <v>14</v>
      </c>
      <c r="B260" s="116">
        <v>0.20747046170211908</v>
      </c>
      <c r="C260" s="117">
        <v>0.53282348086825249</v>
      </c>
      <c r="D260" s="118">
        <v>0.25970605742962849</v>
      </c>
      <c r="E260" s="17">
        <v>1.9268000000000001</v>
      </c>
      <c r="F260" s="17">
        <v>0.137268</v>
      </c>
      <c r="G260" s="17">
        <v>0.37957200000000002</v>
      </c>
      <c r="H260" s="17">
        <v>0.31580399999999997</v>
      </c>
      <c r="I260" s="17">
        <v>0.102438</v>
      </c>
      <c r="J260" s="17">
        <v>5.9147999999999999E-2</v>
      </c>
      <c r="K260" s="17">
        <v>55.028300000000002</v>
      </c>
      <c r="L260" s="17">
        <v>1.3998200000000001</v>
      </c>
      <c r="M260" s="17">
        <v>39.872100000000003</v>
      </c>
      <c r="N260" s="17">
        <v>0</v>
      </c>
      <c r="O260" s="17">
        <v>99.221199999999996</v>
      </c>
    </row>
    <row r="261" spans="1:15">
      <c r="A261">
        <v>15</v>
      </c>
      <c r="B261" s="116">
        <v>0.19529912958903858</v>
      </c>
      <c r="C261" s="117">
        <v>0.48901215135431952</v>
      </c>
      <c r="D261" s="118">
        <v>0.31568871905664186</v>
      </c>
      <c r="E261" s="17">
        <v>1.7749999999999999</v>
      </c>
      <c r="F261" s="17">
        <v>0.16247700000000001</v>
      </c>
      <c r="G261" s="17">
        <v>0.42310999999999999</v>
      </c>
      <c r="H261" s="17">
        <v>0.53173800000000004</v>
      </c>
      <c r="I261" s="17">
        <v>0.13913400000000001</v>
      </c>
      <c r="J261" s="17">
        <v>4.8392999999999999E-2</v>
      </c>
      <c r="K261" s="17">
        <v>54.957700000000003</v>
      </c>
      <c r="L261" s="17">
        <v>1.32264</v>
      </c>
      <c r="M261" s="17">
        <v>40.176099999999998</v>
      </c>
      <c r="N261" s="17">
        <v>3.9999999999999998E-6</v>
      </c>
      <c r="O261" s="17">
        <v>99.536199999999994</v>
      </c>
    </row>
    <row r="262" spans="1:15">
      <c r="A262">
        <v>16</v>
      </c>
      <c r="B262" s="116">
        <v>0.20386544518575625</v>
      </c>
      <c r="C262" s="117">
        <v>0.52357729591299551</v>
      </c>
      <c r="D262" s="118">
        <v>0.27255725890124827</v>
      </c>
      <c r="E262" s="17">
        <v>1.8729</v>
      </c>
      <c r="F262" s="17">
        <v>8.9247999999999994E-2</v>
      </c>
      <c r="G262" s="17">
        <v>0.41524800000000001</v>
      </c>
      <c r="H262" s="17">
        <v>0.37146899999999999</v>
      </c>
      <c r="I262" s="17">
        <v>0.16914199999999999</v>
      </c>
      <c r="J262" s="17">
        <v>7.8844999999999998E-2</v>
      </c>
      <c r="K262" s="17">
        <v>54.508299999999998</v>
      </c>
      <c r="L262" s="17">
        <v>1.36063</v>
      </c>
      <c r="M262" s="17">
        <v>39.3752</v>
      </c>
      <c r="N262" s="17">
        <v>0</v>
      </c>
      <c r="O262" s="17">
        <v>98.241</v>
      </c>
    </row>
    <row r="263" spans="1:15">
      <c r="A263">
        <v>17</v>
      </c>
      <c r="B263" s="116">
        <v>0.21673673697287821</v>
      </c>
      <c r="C263" s="117">
        <v>0.5295530685376485</v>
      </c>
      <c r="D263" s="118">
        <v>0.2537101944894733</v>
      </c>
      <c r="E263" s="17">
        <v>1.9094599999999999</v>
      </c>
      <c r="F263" s="17">
        <v>0.124311</v>
      </c>
      <c r="G263" s="17">
        <v>0.41152699999999998</v>
      </c>
      <c r="H263" s="17">
        <v>0.6169</v>
      </c>
      <c r="I263" s="17">
        <v>0.13114400000000001</v>
      </c>
      <c r="J263" s="17">
        <v>6.4534999999999995E-2</v>
      </c>
      <c r="K263" s="17">
        <v>54.941299999999998</v>
      </c>
      <c r="L263" s="17">
        <v>1.4581299999999999</v>
      </c>
      <c r="M263" s="17">
        <v>39.555100000000003</v>
      </c>
      <c r="N263" s="17">
        <v>0</v>
      </c>
      <c r="O263" s="17">
        <v>99.212400000000002</v>
      </c>
    </row>
    <row r="264" spans="1:15">
      <c r="A264">
        <v>18</v>
      </c>
      <c r="B264" s="116">
        <v>0.20659793032229856</v>
      </c>
      <c r="C264" s="117">
        <v>0.50528457228464141</v>
      </c>
      <c r="D264" s="118">
        <v>0.28811749739306003</v>
      </c>
      <c r="E264" s="17">
        <v>1.83535</v>
      </c>
      <c r="F264" s="17">
        <v>5.9443999999999997E-2</v>
      </c>
      <c r="G264" s="17">
        <v>0.428004</v>
      </c>
      <c r="H264" s="17">
        <v>0.68583899999999998</v>
      </c>
      <c r="I264" s="17">
        <v>0.12871199999999999</v>
      </c>
      <c r="J264" s="17">
        <v>0.109251</v>
      </c>
      <c r="K264" s="17">
        <v>54.565600000000003</v>
      </c>
      <c r="L264" s="17">
        <v>1.4001399999999999</v>
      </c>
      <c r="M264" s="17">
        <v>40.319099999999999</v>
      </c>
      <c r="N264" s="17">
        <v>0</v>
      </c>
      <c r="O264" s="17">
        <v>99.531400000000005</v>
      </c>
    </row>
    <row r="265" spans="1:15">
      <c r="A265">
        <v>19</v>
      </c>
      <c r="B265" s="116">
        <v>0.21011976500327589</v>
      </c>
      <c r="C265" s="117">
        <v>0.49098282449883601</v>
      </c>
      <c r="D265" s="118">
        <v>0.29889741049788809</v>
      </c>
      <c r="E265" s="17">
        <v>1.78512</v>
      </c>
      <c r="F265" s="17">
        <v>0.10736800000000001</v>
      </c>
      <c r="G265" s="17">
        <v>0.42005799999999999</v>
      </c>
      <c r="H265" s="17">
        <v>0.68749199999999999</v>
      </c>
      <c r="I265" s="17">
        <v>0.15790299999999999</v>
      </c>
      <c r="J265" s="17">
        <v>4.8372999999999999E-2</v>
      </c>
      <c r="K265" s="17">
        <v>54.3568</v>
      </c>
      <c r="L265" s="17">
        <v>1.4253800000000001</v>
      </c>
      <c r="M265" s="17">
        <v>40.507300000000001</v>
      </c>
      <c r="N265" s="17">
        <v>0</v>
      </c>
      <c r="O265" s="17">
        <v>99.495800000000003</v>
      </c>
    </row>
    <row r="266" spans="1:15">
      <c r="A266">
        <v>20</v>
      </c>
      <c r="B266" s="116">
        <v>0.20693408990235884</v>
      </c>
      <c r="C266" s="117">
        <v>0.49849047258137752</v>
      </c>
      <c r="D266" s="118">
        <v>0.29457543751626364</v>
      </c>
      <c r="E266" s="17">
        <v>1.80081</v>
      </c>
      <c r="F266" s="17">
        <v>0.158137</v>
      </c>
      <c r="G266" s="17">
        <v>0.45219900000000002</v>
      </c>
      <c r="H266" s="17">
        <v>1.09683</v>
      </c>
      <c r="I266" s="17">
        <v>0.145036</v>
      </c>
      <c r="J266" s="17">
        <v>0.100171</v>
      </c>
      <c r="K266" s="17">
        <v>53.661799999999999</v>
      </c>
      <c r="L266" s="17">
        <v>1.3947799999999999</v>
      </c>
      <c r="M266" s="17">
        <v>40.191499999999998</v>
      </c>
      <c r="N266" s="17">
        <v>0</v>
      </c>
      <c r="O266" s="17">
        <v>99.001300000000001</v>
      </c>
    </row>
    <row r="267" spans="1:15">
      <c r="A267">
        <v>21</v>
      </c>
      <c r="B267" s="116">
        <v>0.22073634386649268</v>
      </c>
      <c r="C267" s="117">
        <v>0.51331111602966717</v>
      </c>
      <c r="D267" s="118">
        <v>0.26595254010384017</v>
      </c>
      <c r="E267" s="17">
        <v>1.8731199999999999</v>
      </c>
      <c r="F267" s="17">
        <v>8.3473000000000006E-2</v>
      </c>
      <c r="G267" s="17">
        <v>0.46644099999999999</v>
      </c>
      <c r="H267" s="17">
        <v>1.4226399999999999</v>
      </c>
      <c r="I267" s="17">
        <v>0.142683</v>
      </c>
      <c r="J267" s="17">
        <v>6.2594999999999998E-2</v>
      </c>
      <c r="K267" s="17">
        <v>54.077399999999997</v>
      </c>
      <c r="L267" s="17">
        <v>1.5028699999999999</v>
      </c>
      <c r="M267" s="17">
        <v>40.5002</v>
      </c>
      <c r="N267" s="17">
        <v>3.9999999999999998E-6</v>
      </c>
      <c r="O267" s="17">
        <v>100.131</v>
      </c>
    </row>
    <row r="268" spans="1:15">
      <c r="A268">
        <v>22</v>
      </c>
      <c r="B268" s="116">
        <v>0.2174864445507024</v>
      </c>
      <c r="C268" s="117">
        <v>0.49597099699877584</v>
      </c>
      <c r="D268" s="118">
        <v>0.28654255845052173</v>
      </c>
      <c r="E268" s="17">
        <v>1.7978499999999999</v>
      </c>
      <c r="F268" s="17">
        <v>0.10924499999999999</v>
      </c>
      <c r="G268" s="17">
        <v>0.42952600000000002</v>
      </c>
      <c r="H268" s="17">
        <v>0.99953199999999998</v>
      </c>
      <c r="I268" s="17">
        <v>0.10949</v>
      </c>
      <c r="J268" s="17">
        <v>3.2239999999999998E-2</v>
      </c>
      <c r="K268" s="17">
        <v>53.806199999999997</v>
      </c>
      <c r="L268" s="17">
        <v>1.4709300000000001</v>
      </c>
      <c r="M268" s="17">
        <v>40.439300000000003</v>
      </c>
      <c r="N268" s="17">
        <v>0</v>
      </c>
      <c r="O268" s="17">
        <v>99.194299999999998</v>
      </c>
    </row>
    <row r="269" spans="1:15">
      <c r="A269">
        <v>23</v>
      </c>
      <c r="B269" s="116">
        <v>0.24367686244935724</v>
      </c>
      <c r="C269" s="117">
        <v>0.48372000751866145</v>
      </c>
      <c r="D269" s="118">
        <v>0.27260313003198128</v>
      </c>
      <c r="E269" s="17">
        <v>1.7321899999999999</v>
      </c>
      <c r="F269" s="17">
        <v>0.164052</v>
      </c>
      <c r="G269" s="17">
        <v>0.50848000000000004</v>
      </c>
      <c r="H269" s="17">
        <v>2.0299</v>
      </c>
      <c r="I269" s="17">
        <v>0.14571999999999999</v>
      </c>
      <c r="J269" s="17">
        <v>9.2800999999999995E-2</v>
      </c>
      <c r="K269" s="17">
        <v>53.505299999999998</v>
      </c>
      <c r="L269" s="17">
        <v>1.62809</v>
      </c>
      <c r="M269" s="17">
        <v>39.206400000000002</v>
      </c>
      <c r="N269" s="17">
        <v>0</v>
      </c>
      <c r="O269" s="17">
        <v>99.012900000000002</v>
      </c>
    </row>
    <row r="270" spans="1:15">
      <c r="A270">
        <v>24</v>
      </c>
      <c r="B270" s="116">
        <v>0.21795932499545545</v>
      </c>
      <c r="C270" s="117">
        <v>0.48699050499164975</v>
      </c>
      <c r="D270" s="118">
        <v>0.2950501700128948</v>
      </c>
      <c r="E270" s="17">
        <v>1.76464</v>
      </c>
      <c r="F270" s="17">
        <v>0.139732</v>
      </c>
      <c r="G270" s="17">
        <v>0.39495999999999998</v>
      </c>
      <c r="H270" s="17">
        <v>0.429948</v>
      </c>
      <c r="I270" s="17">
        <v>0.12740000000000001</v>
      </c>
      <c r="J270" s="17">
        <v>8.4253999999999996E-2</v>
      </c>
      <c r="K270" s="17">
        <v>54.518999999999998</v>
      </c>
      <c r="L270" s="17">
        <v>1.4735799999999999</v>
      </c>
      <c r="M270" s="17">
        <v>40.290799999999997</v>
      </c>
      <c r="N270" s="17">
        <v>0</v>
      </c>
      <c r="O270" s="17">
        <v>99.224199999999996</v>
      </c>
    </row>
    <row r="271" spans="1:15">
      <c r="A271">
        <v>25</v>
      </c>
      <c r="B271" s="116">
        <v>0.22336526326149711</v>
      </c>
      <c r="C271" s="117">
        <v>0.49167970735790217</v>
      </c>
      <c r="D271" s="118">
        <v>0.28495502938060074</v>
      </c>
      <c r="E271" s="17">
        <v>1.7682899999999999</v>
      </c>
      <c r="F271" s="17">
        <v>0.14080599999999999</v>
      </c>
      <c r="G271" s="17">
        <v>0.40254600000000001</v>
      </c>
      <c r="H271" s="17">
        <v>0.33923199999999998</v>
      </c>
      <c r="I271" s="17">
        <v>0.14235300000000001</v>
      </c>
      <c r="J271" s="17">
        <v>9.4960000000000003E-2</v>
      </c>
      <c r="K271" s="17">
        <v>54.505299999999998</v>
      </c>
      <c r="L271" s="17">
        <v>1.49882</v>
      </c>
      <c r="M271" s="17">
        <v>39.7791</v>
      </c>
      <c r="N271" s="17">
        <v>3.9999999999999998E-6</v>
      </c>
      <c r="O271" s="17">
        <v>98.671300000000002</v>
      </c>
    </row>
    <row r="272" spans="1:15">
      <c r="A272">
        <v>26</v>
      </c>
      <c r="B272" s="116">
        <v>0.21628201437404526</v>
      </c>
      <c r="C272" s="117">
        <v>0.48010439799412569</v>
      </c>
      <c r="D272" s="118">
        <v>0.30361358763182905</v>
      </c>
      <c r="E272" s="17">
        <v>1.73061</v>
      </c>
      <c r="F272" s="17">
        <v>0.15570800000000001</v>
      </c>
      <c r="G272" s="17">
        <v>0.396036</v>
      </c>
      <c r="H272" s="17">
        <v>0.36020799999999997</v>
      </c>
      <c r="I272" s="17">
        <v>0.131935</v>
      </c>
      <c r="J272" s="17">
        <v>0.132495</v>
      </c>
      <c r="K272" s="17">
        <v>54.198399999999999</v>
      </c>
      <c r="L272" s="17">
        <v>1.45461</v>
      </c>
      <c r="M272" s="17">
        <v>40.124000000000002</v>
      </c>
      <c r="N272" s="17">
        <v>0</v>
      </c>
      <c r="O272" s="17">
        <v>98.683999999999997</v>
      </c>
    </row>
    <row r="273" spans="1:15">
      <c r="A273">
        <v>27</v>
      </c>
      <c r="B273" s="116">
        <v>0.20917221521101395</v>
      </c>
      <c r="C273" s="117">
        <v>0.50074451476459714</v>
      </c>
      <c r="D273" s="118">
        <v>0.29008327002438894</v>
      </c>
      <c r="E273" s="17">
        <v>1.8200700000000001</v>
      </c>
      <c r="F273" s="17">
        <v>9.5614000000000005E-2</v>
      </c>
      <c r="G273" s="17">
        <v>0.38617000000000001</v>
      </c>
      <c r="H273" s="17">
        <v>0.33843600000000001</v>
      </c>
      <c r="I273" s="17">
        <v>0.140566</v>
      </c>
      <c r="J273" s="17">
        <v>5.9159999999999997E-2</v>
      </c>
      <c r="K273" s="17">
        <v>54.473399999999998</v>
      </c>
      <c r="L273" s="17">
        <v>1.4185300000000001</v>
      </c>
      <c r="M273" s="17">
        <v>40.575200000000002</v>
      </c>
      <c r="N273" s="17">
        <v>0</v>
      </c>
      <c r="O273" s="17">
        <v>99.307100000000005</v>
      </c>
    </row>
    <row r="274" spans="1:15">
      <c r="A274">
        <v>28</v>
      </c>
      <c r="B274" s="116">
        <v>0.17844846207767423</v>
      </c>
      <c r="C274" s="117">
        <v>0.46254445383359416</v>
      </c>
      <c r="D274" s="118">
        <v>0.35900708408873155</v>
      </c>
      <c r="E274" s="17">
        <v>1.6243300000000001</v>
      </c>
      <c r="F274" s="17">
        <v>0.186309</v>
      </c>
      <c r="G274" s="17">
        <v>0.30589100000000002</v>
      </c>
      <c r="H274" s="17">
        <v>0.31199500000000002</v>
      </c>
      <c r="I274" s="17">
        <v>0.14324000000000001</v>
      </c>
      <c r="J274" s="17">
        <v>6.6279000000000005E-2</v>
      </c>
      <c r="K274" s="17">
        <v>53.6907</v>
      </c>
      <c r="L274" s="17">
        <v>1.1692199999999999</v>
      </c>
      <c r="M274" s="17">
        <v>38.850900000000003</v>
      </c>
      <c r="N274" s="17">
        <v>0</v>
      </c>
      <c r="O274" s="17">
        <v>96.348799999999997</v>
      </c>
    </row>
    <row r="275" spans="1:15">
      <c r="A275">
        <v>29</v>
      </c>
      <c r="B275" s="116">
        <v>0.16686434581904014</v>
      </c>
      <c r="C275" s="117">
        <v>0.37877218347485264</v>
      </c>
      <c r="D275" s="118">
        <v>0.45436347070610716</v>
      </c>
      <c r="E275" s="17">
        <v>1.3653299999999999</v>
      </c>
      <c r="F275" s="17">
        <v>0.21379899999999999</v>
      </c>
      <c r="G275" s="17">
        <v>0.40039999999999998</v>
      </c>
      <c r="H275" s="17">
        <v>0.32460699999999998</v>
      </c>
      <c r="I275" s="17">
        <v>9.9143999999999996E-2</v>
      </c>
      <c r="J275" s="17">
        <v>8.7805999999999995E-2</v>
      </c>
      <c r="K275" s="17">
        <v>54.033299999999997</v>
      </c>
      <c r="L275" s="17">
        <v>1.1222399999999999</v>
      </c>
      <c r="M275" s="17">
        <v>40.622</v>
      </c>
      <c r="N275" s="17">
        <v>3.9999999999999998E-6</v>
      </c>
      <c r="O275" s="17">
        <v>98.268600000000006</v>
      </c>
    </row>
    <row r="276" spans="1:15">
      <c r="A276">
        <v>30</v>
      </c>
      <c r="B276" s="116">
        <v>0.18825944609583015</v>
      </c>
      <c r="C276" s="117">
        <v>0.39079776631210983</v>
      </c>
      <c r="D276" s="118">
        <v>0.42094278759206005</v>
      </c>
      <c r="E276" s="17">
        <v>1.42384</v>
      </c>
      <c r="F276" s="17">
        <v>0.10188</v>
      </c>
      <c r="G276" s="17">
        <v>0.38891399999999998</v>
      </c>
      <c r="H276" s="17">
        <v>0.27456199999999997</v>
      </c>
      <c r="I276" s="17">
        <v>9.9081000000000002E-2</v>
      </c>
      <c r="J276" s="17">
        <v>0.130742</v>
      </c>
      <c r="K276" s="17">
        <v>54.496400000000001</v>
      </c>
      <c r="L276" s="17">
        <v>1.27976</v>
      </c>
      <c r="M276" s="17">
        <v>41.102400000000003</v>
      </c>
      <c r="N276" s="17">
        <v>0</v>
      </c>
      <c r="O276" s="17">
        <v>99.297600000000003</v>
      </c>
    </row>
    <row r="277" spans="1:15">
      <c r="A277">
        <v>31</v>
      </c>
      <c r="B277" s="116">
        <v>0.21468441499775467</v>
      </c>
      <c r="C277" s="117">
        <v>0.45834256529430811</v>
      </c>
      <c r="D277" s="118">
        <v>0.32697301970793718</v>
      </c>
      <c r="E277" s="17">
        <v>1.65327</v>
      </c>
      <c r="F277" s="17">
        <v>0.11870799999999999</v>
      </c>
      <c r="G277" s="17">
        <v>0.37224400000000002</v>
      </c>
      <c r="H277" s="17">
        <v>0.31004100000000001</v>
      </c>
      <c r="I277" s="17">
        <v>0.13098699999999999</v>
      </c>
      <c r="J277" s="17">
        <v>9.3107999999999996E-2</v>
      </c>
      <c r="K277" s="17">
        <v>54.189300000000003</v>
      </c>
      <c r="L277" s="17">
        <v>1.4448300000000001</v>
      </c>
      <c r="M277" s="17">
        <v>40.301200000000001</v>
      </c>
      <c r="N277" s="17">
        <v>3.9999999999999998E-6</v>
      </c>
      <c r="O277" s="17">
        <v>98.613699999999994</v>
      </c>
    </row>
    <row r="278" spans="1:15">
      <c r="A278">
        <v>32</v>
      </c>
      <c r="B278" s="116">
        <v>0.23128900134475336</v>
      </c>
      <c r="C278" s="117">
        <v>0.44816954886600002</v>
      </c>
      <c r="D278" s="118">
        <v>0.32054144978924659</v>
      </c>
      <c r="E278" s="17">
        <v>1.6115600000000001</v>
      </c>
      <c r="F278" s="17">
        <v>0.103129</v>
      </c>
      <c r="G278" s="17">
        <v>0.40238299999999999</v>
      </c>
      <c r="H278" s="17">
        <v>0.38747900000000002</v>
      </c>
      <c r="I278" s="17">
        <v>0.13327900000000001</v>
      </c>
      <c r="J278" s="17">
        <v>8.2327999999999998E-2</v>
      </c>
      <c r="K278" s="17">
        <v>54.299500000000002</v>
      </c>
      <c r="L278" s="17">
        <v>1.55175</v>
      </c>
      <c r="M278" s="17">
        <v>39.973599999999998</v>
      </c>
      <c r="N278" s="17">
        <v>0</v>
      </c>
      <c r="O278" s="17">
        <v>98.545000000000002</v>
      </c>
    </row>
    <row r="279" spans="1:15">
      <c r="A279">
        <v>33</v>
      </c>
      <c r="B279" s="116">
        <v>0.21136203642040163</v>
      </c>
      <c r="C279" s="117">
        <v>0.48558656037561743</v>
      </c>
      <c r="D279" s="118">
        <v>0.30305140320398094</v>
      </c>
      <c r="E279" s="17">
        <v>1.7657499999999999</v>
      </c>
      <c r="F279" s="17">
        <v>9.9532999999999996E-2</v>
      </c>
      <c r="G279" s="17">
        <v>0.42529800000000001</v>
      </c>
      <c r="H279" s="17">
        <v>0.62988200000000005</v>
      </c>
      <c r="I279" s="17">
        <v>0.11643299999999999</v>
      </c>
      <c r="J279" s="17">
        <v>6.0856E-2</v>
      </c>
      <c r="K279" s="17">
        <v>54.602200000000003</v>
      </c>
      <c r="L279" s="17">
        <v>1.43401</v>
      </c>
      <c r="M279" s="17">
        <v>40.440100000000001</v>
      </c>
      <c r="N279" s="17">
        <v>0</v>
      </c>
      <c r="O279" s="17">
        <v>99.573999999999998</v>
      </c>
    </row>
    <row r="280" spans="1:15">
      <c r="A280">
        <v>34</v>
      </c>
      <c r="B280" s="116">
        <v>0.24621583742948452</v>
      </c>
      <c r="C280" s="117">
        <v>0.48370170405998747</v>
      </c>
      <c r="D280" s="118">
        <v>0.27008245851052803</v>
      </c>
      <c r="E280" s="17">
        <v>1.7378800000000001</v>
      </c>
      <c r="F280" s="17">
        <v>0.174265</v>
      </c>
      <c r="G280" s="17">
        <v>0.378687</v>
      </c>
      <c r="H280" s="17">
        <v>0.63612400000000002</v>
      </c>
      <c r="I280" s="17">
        <v>0.130494</v>
      </c>
      <c r="J280" s="17">
        <v>0.107372</v>
      </c>
      <c r="K280" s="17">
        <v>53.0152</v>
      </c>
      <c r="L280" s="17">
        <v>1.65052</v>
      </c>
      <c r="M280" s="17">
        <v>40.312100000000001</v>
      </c>
      <c r="N280" s="17">
        <v>3.9999999999999998E-6</v>
      </c>
      <c r="O280" s="17">
        <v>98.142700000000005</v>
      </c>
    </row>
    <row r="281" spans="1:15">
      <c r="A281">
        <v>35</v>
      </c>
      <c r="B281" s="116">
        <v>0.14530191876699722</v>
      </c>
      <c r="C281" s="117">
        <v>0.31157362487042967</v>
      </c>
      <c r="D281" s="118">
        <v>0.543124456362573</v>
      </c>
      <c r="E281" s="17">
        <v>1.13503</v>
      </c>
      <c r="F281" s="17">
        <v>0.163581</v>
      </c>
      <c r="G281" s="17">
        <v>0.43173899999999998</v>
      </c>
      <c r="H281" s="17">
        <v>0.92762500000000003</v>
      </c>
      <c r="I281" s="17">
        <v>0.13836999999999999</v>
      </c>
      <c r="J281" s="17">
        <v>0.128745</v>
      </c>
      <c r="K281" s="17">
        <v>54.667099999999998</v>
      </c>
      <c r="L281" s="17">
        <v>0.987599</v>
      </c>
      <c r="M281" s="17">
        <v>41.006900000000002</v>
      </c>
      <c r="N281" s="17">
        <v>0</v>
      </c>
      <c r="O281" s="17">
        <v>99.586699999999993</v>
      </c>
    </row>
    <row r="282" spans="1:15">
      <c r="A282">
        <v>36</v>
      </c>
      <c r="B282" s="116">
        <v>0.17946539631853911</v>
      </c>
      <c r="C282" s="117">
        <v>0.25616273554354851</v>
      </c>
      <c r="D282" s="118">
        <v>0.5643718681379124</v>
      </c>
      <c r="E282" s="17">
        <v>0.92649999999999999</v>
      </c>
      <c r="F282" s="17">
        <v>0.17527599999999999</v>
      </c>
      <c r="G282" s="17">
        <v>0.44916499999999998</v>
      </c>
      <c r="H282" s="17">
        <v>1.1696500000000001</v>
      </c>
      <c r="I282" s="17">
        <v>0.15337999999999999</v>
      </c>
      <c r="J282" s="17">
        <v>5.1852000000000002E-2</v>
      </c>
      <c r="K282" s="17">
        <v>54.432699999999997</v>
      </c>
      <c r="L282" s="17">
        <v>1.2110799999999999</v>
      </c>
      <c r="M282" s="17">
        <v>40.586500000000001</v>
      </c>
      <c r="N282" s="17">
        <v>3.9999999999999998E-6</v>
      </c>
      <c r="O282" s="17">
        <v>99.156099999999995</v>
      </c>
    </row>
    <row r="283" spans="1:15">
      <c r="A283">
        <v>37</v>
      </c>
      <c r="B283" s="116">
        <v>0.23126840658644385</v>
      </c>
      <c r="C283" s="117">
        <v>0.42217859791220241</v>
      </c>
      <c r="D283" s="118">
        <v>0.34655299550135371</v>
      </c>
      <c r="E283" s="17">
        <v>1.5207299999999999</v>
      </c>
      <c r="F283" s="17">
        <v>0.21854000000000001</v>
      </c>
      <c r="G283" s="17">
        <v>0.47747499999999998</v>
      </c>
      <c r="H283" s="17">
        <v>1.2119800000000001</v>
      </c>
      <c r="I283" s="17">
        <v>0.12991900000000001</v>
      </c>
      <c r="J283" s="17">
        <v>4.2902000000000003E-2</v>
      </c>
      <c r="K283" s="17">
        <v>54.131599999999999</v>
      </c>
      <c r="L283" s="17">
        <v>1.5543</v>
      </c>
      <c r="M283" s="17">
        <v>39.826500000000003</v>
      </c>
      <c r="N283" s="17">
        <v>0</v>
      </c>
      <c r="O283" s="17">
        <v>99.113900000000001</v>
      </c>
    </row>
    <row r="284" spans="1:15">
      <c r="A284">
        <v>38</v>
      </c>
      <c r="B284" s="116">
        <v>0.23559475573291402</v>
      </c>
      <c r="C284" s="117">
        <v>0.48123275028108048</v>
      </c>
      <c r="D284" s="118">
        <v>0.28317249398600552</v>
      </c>
      <c r="E284" s="17">
        <v>1.7372300000000001</v>
      </c>
      <c r="F284" s="17">
        <v>0.115471</v>
      </c>
      <c r="G284" s="17">
        <v>0.53747599999999995</v>
      </c>
      <c r="H284" s="17">
        <v>1.44425</v>
      </c>
      <c r="I284" s="17">
        <v>0.15224699999999999</v>
      </c>
      <c r="J284" s="17">
        <v>0.10531500000000001</v>
      </c>
      <c r="K284" s="17">
        <v>53.591500000000003</v>
      </c>
      <c r="L284" s="17">
        <v>1.58683</v>
      </c>
      <c r="M284" s="17">
        <v>39.965800000000002</v>
      </c>
      <c r="N284" s="17">
        <v>0</v>
      </c>
      <c r="O284" s="17">
        <v>99.236099999999993</v>
      </c>
    </row>
    <row r="285" spans="1:15">
      <c r="A285">
        <v>39</v>
      </c>
      <c r="B285" s="116">
        <v>0.23311103095285027</v>
      </c>
      <c r="C285" s="117">
        <v>0.49351406744689419</v>
      </c>
      <c r="D285" s="118">
        <v>0.27337490160025557</v>
      </c>
      <c r="E285" s="17">
        <v>1.78844</v>
      </c>
      <c r="F285" s="17">
        <v>0.12246</v>
      </c>
      <c r="G285" s="17">
        <v>0.506301</v>
      </c>
      <c r="H285" s="17">
        <v>1.2850999999999999</v>
      </c>
      <c r="I285" s="17">
        <v>0.12840099999999999</v>
      </c>
      <c r="J285" s="17">
        <v>5.3568999999999999E-2</v>
      </c>
      <c r="K285" s="17">
        <v>53.897300000000001</v>
      </c>
      <c r="L285" s="17">
        <v>1.57616</v>
      </c>
      <c r="M285" s="17">
        <v>40.152200000000001</v>
      </c>
      <c r="N285" s="17">
        <v>7.9999999999999996E-6</v>
      </c>
      <c r="O285" s="17">
        <v>99.509900000000002</v>
      </c>
    </row>
    <row r="286" spans="1:15">
      <c r="A286">
        <v>40</v>
      </c>
      <c r="B286" s="116">
        <v>0.23820143017597728</v>
      </c>
      <c r="C286" s="117">
        <v>0.45391581414978305</v>
      </c>
      <c r="D286" s="118">
        <v>0.30788275567423967</v>
      </c>
      <c r="E286" s="17">
        <v>1.6419699999999999</v>
      </c>
      <c r="F286" s="17">
        <v>0.132825</v>
      </c>
      <c r="G286" s="17">
        <v>0.48579099999999997</v>
      </c>
      <c r="H286" s="17">
        <v>0.97311999999999999</v>
      </c>
      <c r="I286" s="17">
        <v>0.135494</v>
      </c>
      <c r="J286" s="17">
        <v>6.6123000000000001E-2</v>
      </c>
      <c r="K286" s="17">
        <v>54.028799999999997</v>
      </c>
      <c r="L286" s="17">
        <v>1.6076699999999999</v>
      </c>
      <c r="M286" s="17">
        <v>40.182200000000002</v>
      </c>
      <c r="N286" s="17">
        <v>0</v>
      </c>
      <c r="O286" s="17">
        <v>99.254000000000005</v>
      </c>
    </row>
    <row r="287" spans="1:15">
      <c r="A287">
        <v>41</v>
      </c>
      <c r="B287" s="116">
        <v>0.22689940497296587</v>
      </c>
      <c r="C287" s="117">
        <v>0.47323529372257811</v>
      </c>
      <c r="D287" s="118">
        <v>0.29986530130445599</v>
      </c>
      <c r="E287" s="17">
        <v>1.7143699999999999</v>
      </c>
      <c r="F287" s="17">
        <v>0.105351</v>
      </c>
      <c r="G287" s="17">
        <v>0.44500699999999999</v>
      </c>
      <c r="H287" s="17">
        <v>0.74298299999999995</v>
      </c>
      <c r="I287" s="17">
        <v>0.11019</v>
      </c>
      <c r="J287" s="17">
        <v>6.0779E-2</v>
      </c>
      <c r="K287" s="17">
        <v>54.063600000000001</v>
      </c>
      <c r="L287" s="17">
        <v>1.5336399999999999</v>
      </c>
      <c r="M287" s="17">
        <v>40.387099999999997</v>
      </c>
      <c r="N287" s="17">
        <v>0</v>
      </c>
      <c r="O287" s="17">
        <v>99.1631</v>
      </c>
    </row>
    <row r="288" spans="1:15">
      <c r="A288">
        <v>42</v>
      </c>
      <c r="B288" s="116">
        <v>0.2226614863836299</v>
      </c>
      <c r="C288" s="117">
        <v>0.45238453278587376</v>
      </c>
      <c r="D288" s="118">
        <v>0.32495398083049631</v>
      </c>
      <c r="E288" s="17">
        <v>1.6262300000000001</v>
      </c>
      <c r="F288" s="17">
        <v>8.7056999999999995E-2</v>
      </c>
      <c r="G288" s="17">
        <v>0.42310999999999999</v>
      </c>
      <c r="H288" s="17">
        <v>0.612873</v>
      </c>
      <c r="I288" s="17">
        <v>0.13886399999999999</v>
      </c>
      <c r="J288" s="17">
        <v>8.2293000000000005E-2</v>
      </c>
      <c r="K288" s="17">
        <v>54.217500000000001</v>
      </c>
      <c r="L288" s="17">
        <v>1.49342</v>
      </c>
      <c r="M288" s="17">
        <v>39.908099999999997</v>
      </c>
      <c r="N288" s="17">
        <v>0</v>
      </c>
      <c r="O288" s="17">
        <v>98.589399999999998</v>
      </c>
    </row>
    <row r="289" spans="1:16">
      <c r="A289">
        <v>43</v>
      </c>
      <c r="B289" s="116">
        <v>0.22090024783985665</v>
      </c>
      <c r="C289" s="117">
        <v>0.48448980484295134</v>
      </c>
      <c r="D289" s="118">
        <v>0.29460994731719203</v>
      </c>
      <c r="E289" s="17">
        <v>1.7358499999999999</v>
      </c>
      <c r="F289" s="17">
        <v>0.15722900000000001</v>
      </c>
      <c r="G289" s="17">
        <v>0.42820200000000003</v>
      </c>
      <c r="H289" s="17">
        <v>0.55246600000000001</v>
      </c>
      <c r="I289" s="17">
        <v>9.8059999999999994E-2</v>
      </c>
      <c r="J289" s="17">
        <v>1.7894E-2</v>
      </c>
      <c r="K289" s="17">
        <v>53.820999999999998</v>
      </c>
      <c r="L289" s="17">
        <v>1.47668</v>
      </c>
      <c r="M289" s="17">
        <v>39.822600000000001</v>
      </c>
      <c r="N289" s="17">
        <v>0</v>
      </c>
      <c r="O289" s="17">
        <v>98.11</v>
      </c>
    </row>
    <row r="290" spans="1:16">
      <c r="A290">
        <v>44</v>
      </c>
      <c r="B290" s="116">
        <v>0.22767416455738546</v>
      </c>
      <c r="C290" s="117">
        <v>0.45643591840831388</v>
      </c>
      <c r="D290" s="118">
        <v>0.31588991703430069</v>
      </c>
      <c r="E290" s="17">
        <v>1.6469499999999999</v>
      </c>
      <c r="F290" s="17">
        <v>0.17660200000000001</v>
      </c>
      <c r="G290" s="17">
        <v>0.36963099999999999</v>
      </c>
      <c r="H290" s="17">
        <v>0.284715</v>
      </c>
      <c r="I290" s="17">
        <v>0.11379300000000001</v>
      </c>
      <c r="J290" s="17">
        <v>7.7116000000000004E-2</v>
      </c>
      <c r="K290" s="17">
        <v>54.485799999999998</v>
      </c>
      <c r="L290" s="17">
        <v>1.53277</v>
      </c>
      <c r="M290" s="17">
        <v>40.140700000000002</v>
      </c>
      <c r="N290" s="17">
        <v>0</v>
      </c>
      <c r="O290" s="17">
        <v>98.828000000000003</v>
      </c>
    </row>
    <row r="291" spans="1:16">
      <c r="A291">
        <v>45</v>
      </c>
      <c r="B291" s="116">
        <v>0.25744301653858154</v>
      </c>
      <c r="C291" s="117">
        <v>0.51450512655062319</v>
      </c>
      <c r="D291" s="118">
        <v>0.22805185691079533</v>
      </c>
      <c r="E291" s="17">
        <v>1.84613</v>
      </c>
      <c r="F291" s="17">
        <v>0.11586100000000001</v>
      </c>
      <c r="G291" s="17">
        <v>0.37396299999999999</v>
      </c>
      <c r="H291" s="17">
        <v>0.32892199999999999</v>
      </c>
      <c r="I291" s="17">
        <v>0.13195799999999999</v>
      </c>
      <c r="J291" s="17">
        <v>0.11956</v>
      </c>
      <c r="K291" s="17">
        <v>53.843600000000002</v>
      </c>
      <c r="L291" s="17">
        <v>1.7235199999999999</v>
      </c>
      <c r="M291" s="17">
        <v>39.838900000000002</v>
      </c>
      <c r="N291" s="17">
        <v>0</v>
      </c>
      <c r="O291" s="17">
        <v>98.322500000000005</v>
      </c>
    </row>
    <row r="292" spans="1:16" s="7" customFormat="1">
      <c r="A292" s="7" t="s">
        <v>197</v>
      </c>
      <c r="B292" s="119"/>
      <c r="C292" s="120"/>
      <c r="D292" s="121"/>
      <c r="E292" s="27"/>
      <c r="F292" s="27"/>
      <c r="G292" s="27"/>
      <c r="H292" s="27" t="s">
        <v>191</v>
      </c>
      <c r="I292" s="27"/>
      <c r="J292" s="27"/>
      <c r="K292" s="27">
        <v>12.3</v>
      </c>
      <c r="L292" s="27"/>
      <c r="M292" s="27"/>
      <c r="N292" s="27"/>
      <c r="O292" s="27"/>
      <c r="P292" s="23"/>
    </row>
    <row r="293" spans="1:16">
      <c r="A293">
        <v>0</v>
      </c>
      <c r="B293" s="116">
        <v>0.19036718443526465</v>
      </c>
      <c r="C293" s="117">
        <v>0.63784936091490485</v>
      </c>
      <c r="D293" s="118">
        <v>0.17178345464983047</v>
      </c>
      <c r="E293" s="17">
        <v>2.2852199999999998</v>
      </c>
      <c r="F293" s="17">
        <v>9.0667999999999999E-2</v>
      </c>
      <c r="G293" s="17">
        <v>0.31820799999999999</v>
      </c>
      <c r="H293" s="17">
        <v>1.74404</v>
      </c>
      <c r="I293" s="17">
        <v>0.13112099999999999</v>
      </c>
      <c r="J293" s="17">
        <v>6.9572999999999996E-2</v>
      </c>
      <c r="K293" s="17">
        <v>53.180399999999999</v>
      </c>
      <c r="L293" s="17">
        <v>1.2725200000000001</v>
      </c>
      <c r="M293" s="17">
        <v>39.425899999999999</v>
      </c>
      <c r="N293" s="17">
        <v>0</v>
      </c>
      <c r="O293" s="17">
        <v>98.517700000000005</v>
      </c>
    </row>
    <row r="294" spans="1:16">
      <c r="A294">
        <v>1</v>
      </c>
      <c r="B294" s="116">
        <v>0.17855218777032927</v>
      </c>
      <c r="C294" s="117">
        <v>0.64187263784424475</v>
      </c>
      <c r="D294" s="118">
        <v>0.17957517438542592</v>
      </c>
      <c r="E294" s="17">
        <v>2.2438899999999999</v>
      </c>
      <c r="F294" s="17">
        <v>7.3695999999999998E-2</v>
      </c>
      <c r="G294" s="17">
        <v>0.33441599999999999</v>
      </c>
      <c r="H294" s="17">
        <v>1.4509099999999999</v>
      </c>
      <c r="I294" s="17">
        <v>0.12650800000000001</v>
      </c>
      <c r="J294" s="17">
        <v>8.9265999999999998E-2</v>
      </c>
      <c r="K294" s="17">
        <v>52.140799999999999</v>
      </c>
      <c r="L294" s="17">
        <v>1.1646099999999999</v>
      </c>
      <c r="M294" s="17">
        <v>38.448300000000003</v>
      </c>
      <c r="N294" s="17">
        <v>0</v>
      </c>
      <c r="O294" s="17">
        <v>96.072400000000002</v>
      </c>
    </row>
    <row r="295" spans="1:16">
      <c r="A295">
        <v>2</v>
      </c>
      <c r="B295" s="116">
        <v>0.18310059071484749</v>
      </c>
      <c r="C295" s="117">
        <v>0.62817820398416191</v>
      </c>
      <c r="D295" s="118">
        <v>0.18872120530099057</v>
      </c>
      <c r="E295" s="17">
        <v>2.2651599999999998</v>
      </c>
      <c r="F295" s="17">
        <v>0.100686</v>
      </c>
      <c r="G295" s="17">
        <v>0.362678</v>
      </c>
      <c r="H295" s="17">
        <v>1.55152</v>
      </c>
      <c r="I295" s="17">
        <v>0.11332200000000001</v>
      </c>
      <c r="J295" s="17">
        <v>5.7075000000000001E-2</v>
      </c>
      <c r="K295" s="17">
        <v>53.7074</v>
      </c>
      <c r="L295" s="17">
        <v>1.2318800000000001</v>
      </c>
      <c r="M295" s="17">
        <v>39.692</v>
      </c>
      <c r="N295" s="17">
        <v>3.9999999999999998E-6</v>
      </c>
      <c r="O295" s="17">
        <v>99.081699999999998</v>
      </c>
    </row>
    <row r="296" spans="1:16">
      <c r="A296">
        <v>3</v>
      </c>
      <c r="B296" s="116">
        <v>0.18278335033042292</v>
      </c>
      <c r="C296" s="117">
        <v>0.62323246630546358</v>
      </c>
      <c r="D296" s="118">
        <v>0.19398418336411349</v>
      </c>
      <c r="E296" s="17">
        <v>2.2345600000000001</v>
      </c>
      <c r="F296" s="17">
        <v>7.1877999999999997E-2</v>
      </c>
      <c r="G296" s="17">
        <v>0.36141099999999998</v>
      </c>
      <c r="H296" s="17">
        <v>1.4202900000000001</v>
      </c>
      <c r="I296" s="17">
        <v>0.13256899999999999</v>
      </c>
      <c r="J296" s="17">
        <v>0.112459</v>
      </c>
      <c r="K296" s="17">
        <v>53.806399999999996</v>
      </c>
      <c r="L296" s="17">
        <v>1.2227600000000001</v>
      </c>
      <c r="M296" s="17">
        <v>39.314399999999999</v>
      </c>
      <c r="N296" s="17">
        <v>3.9999999999999998E-6</v>
      </c>
      <c r="O296" s="17">
        <v>98.676699999999997</v>
      </c>
    </row>
    <row r="297" spans="1:16">
      <c r="A297">
        <v>4</v>
      </c>
      <c r="B297" s="116">
        <v>0.16854515391293326</v>
      </c>
      <c r="C297" s="117">
        <v>0.61368519132356325</v>
      </c>
      <c r="D297" s="118">
        <v>0.21776965476350352</v>
      </c>
      <c r="E297" s="17">
        <v>2.2303600000000001</v>
      </c>
      <c r="F297" s="17">
        <v>0.107571</v>
      </c>
      <c r="G297" s="17">
        <v>0.38442900000000002</v>
      </c>
      <c r="H297" s="17">
        <v>1.8016000000000001</v>
      </c>
      <c r="I297" s="17">
        <v>0.118103</v>
      </c>
      <c r="J297" s="17">
        <v>0.128528</v>
      </c>
      <c r="K297" s="17">
        <v>53.639699999999998</v>
      </c>
      <c r="L297" s="17">
        <v>1.1429</v>
      </c>
      <c r="M297" s="17">
        <v>40.202800000000003</v>
      </c>
      <c r="N297" s="17">
        <v>0</v>
      </c>
      <c r="O297" s="17">
        <v>99.756</v>
      </c>
    </row>
    <row r="298" spans="1:16">
      <c r="A298">
        <v>5</v>
      </c>
      <c r="B298" s="116">
        <v>0.16269813332231894</v>
      </c>
      <c r="C298" s="117">
        <v>0.59479418849996379</v>
      </c>
      <c r="D298" s="118">
        <v>0.24250767817771723</v>
      </c>
      <c r="E298" s="17">
        <v>2.1568800000000001</v>
      </c>
      <c r="F298" s="17">
        <v>4.8748E-2</v>
      </c>
      <c r="G298" s="17">
        <v>0.38729400000000003</v>
      </c>
      <c r="H298" s="17">
        <v>1.5377799999999999</v>
      </c>
      <c r="I298" s="17">
        <v>0.12598899999999999</v>
      </c>
      <c r="J298" s="17">
        <v>0.13916000000000001</v>
      </c>
      <c r="K298" s="17">
        <v>53.462299999999999</v>
      </c>
      <c r="L298" s="17">
        <v>1.1007899999999999</v>
      </c>
      <c r="M298" s="17">
        <v>40.330100000000002</v>
      </c>
      <c r="N298" s="17">
        <v>0</v>
      </c>
      <c r="O298" s="17">
        <v>99.288899999999998</v>
      </c>
    </row>
    <row r="299" spans="1:16">
      <c r="A299">
        <v>6</v>
      </c>
      <c r="B299" s="116">
        <v>0.17102836082868791</v>
      </c>
      <c r="C299" s="117">
        <v>0.72802531095761303</v>
      </c>
      <c r="D299" s="118">
        <v>0.10094632821369909</v>
      </c>
      <c r="E299" s="17">
        <v>2.6431800000000001</v>
      </c>
      <c r="F299" s="17">
        <v>0.10212499999999999</v>
      </c>
      <c r="G299" s="17">
        <v>0.36243199999999998</v>
      </c>
      <c r="H299" s="17">
        <v>1.1797500000000001</v>
      </c>
      <c r="I299" s="17">
        <v>0.147511</v>
      </c>
      <c r="J299" s="17">
        <v>2.4969999999999999E-2</v>
      </c>
      <c r="K299" s="17">
        <v>53.730699999999999</v>
      </c>
      <c r="L299" s="17">
        <v>1.1585399999999999</v>
      </c>
      <c r="M299" s="17">
        <v>40.047899999999998</v>
      </c>
      <c r="N299" s="17">
        <v>0</v>
      </c>
      <c r="O299" s="17">
        <v>99.397199999999998</v>
      </c>
    </row>
    <row r="300" spans="1:16">
      <c r="A300">
        <v>7</v>
      </c>
      <c r="B300" s="116">
        <v>0.1668079174285749</v>
      </c>
      <c r="C300" s="117">
        <v>0.60185243896745366</v>
      </c>
      <c r="D300" s="118">
        <v>0.23133964360397141</v>
      </c>
      <c r="E300" s="17">
        <v>2.1831399999999999</v>
      </c>
      <c r="F300" s="17">
        <v>0.16215399999999999</v>
      </c>
      <c r="G300" s="17">
        <v>0.35386800000000002</v>
      </c>
      <c r="H300" s="17">
        <v>0.87588200000000005</v>
      </c>
      <c r="I300" s="17">
        <v>0.114847</v>
      </c>
      <c r="J300" s="17">
        <v>0.134017</v>
      </c>
      <c r="K300" s="17">
        <v>54.296700000000001</v>
      </c>
      <c r="L300" s="17">
        <v>1.1289400000000001</v>
      </c>
      <c r="M300" s="17">
        <v>40.1372</v>
      </c>
      <c r="N300" s="17">
        <v>0</v>
      </c>
      <c r="O300" s="17">
        <v>99.386700000000005</v>
      </c>
    </row>
    <row r="301" spans="1:16">
      <c r="A301">
        <v>8</v>
      </c>
      <c r="B301" s="116">
        <v>0.17425635404344308</v>
      </c>
      <c r="C301" s="117">
        <v>0.56148931928749313</v>
      </c>
      <c r="D301" s="118">
        <v>0.26425432666906379</v>
      </c>
      <c r="E301" s="17">
        <v>2.0331700000000001</v>
      </c>
      <c r="F301" s="17">
        <v>0.13619500000000001</v>
      </c>
      <c r="G301" s="17">
        <v>0.39080100000000001</v>
      </c>
      <c r="H301" s="17">
        <v>1.2443200000000001</v>
      </c>
      <c r="I301" s="17">
        <v>0.137707</v>
      </c>
      <c r="J301" s="17">
        <v>7.3168999999999998E-2</v>
      </c>
      <c r="K301" s="17">
        <v>53.690899999999999</v>
      </c>
      <c r="L301" s="17">
        <v>1.1772899999999999</v>
      </c>
      <c r="M301" s="17">
        <v>40.260399999999997</v>
      </c>
      <c r="N301" s="17">
        <v>0</v>
      </c>
      <c r="O301" s="17">
        <v>99.143900000000002</v>
      </c>
    </row>
    <row r="302" spans="1:16">
      <c r="A302">
        <v>9</v>
      </c>
      <c r="B302" s="116">
        <v>0.17195991895061793</v>
      </c>
      <c r="C302" s="117">
        <v>0.58406949945814413</v>
      </c>
      <c r="D302" s="118">
        <v>0.24397058159123797</v>
      </c>
      <c r="E302" s="17">
        <v>2.1122299999999998</v>
      </c>
      <c r="F302" s="17">
        <v>0.126495</v>
      </c>
      <c r="G302" s="17">
        <v>0.38643899999999998</v>
      </c>
      <c r="H302" s="17">
        <v>1.0516000000000001</v>
      </c>
      <c r="I302" s="17">
        <v>0.13446900000000001</v>
      </c>
      <c r="J302" s="17">
        <v>7.8567999999999999E-2</v>
      </c>
      <c r="K302" s="17">
        <v>54.124699999999997</v>
      </c>
      <c r="L302" s="17">
        <v>1.16029</v>
      </c>
      <c r="M302" s="17">
        <v>39.982199999999999</v>
      </c>
      <c r="N302" s="17">
        <v>0</v>
      </c>
      <c r="O302" s="17">
        <v>99.1571</v>
      </c>
    </row>
    <row r="303" spans="1:16">
      <c r="A303">
        <v>10</v>
      </c>
      <c r="B303" s="116">
        <v>0.17001296952422129</v>
      </c>
      <c r="C303" s="117">
        <v>0.60271534762429546</v>
      </c>
      <c r="D303" s="118">
        <v>0.22727168285148325</v>
      </c>
      <c r="E303" s="17">
        <v>2.1780400000000002</v>
      </c>
      <c r="F303" s="17">
        <v>0.13866500000000001</v>
      </c>
      <c r="G303" s="17">
        <v>0.38305600000000001</v>
      </c>
      <c r="H303" s="17">
        <v>0.70065100000000002</v>
      </c>
      <c r="I303" s="17">
        <v>0.151398</v>
      </c>
      <c r="J303" s="17">
        <v>4.2881000000000002E-2</v>
      </c>
      <c r="K303" s="17">
        <v>54.069299999999998</v>
      </c>
      <c r="L303" s="17">
        <v>1.1463000000000001</v>
      </c>
      <c r="M303" s="17">
        <v>40.052399999999999</v>
      </c>
      <c r="N303" s="17">
        <v>0</v>
      </c>
      <c r="O303" s="17">
        <v>98.862700000000004</v>
      </c>
    </row>
    <row r="304" spans="1:16">
      <c r="A304">
        <v>11</v>
      </c>
      <c r="B304" s="116">
        <v>0.16915123896635614</v>
      </c>
      <c r="C304" s="117">
        <v>0.57403829547409602</v>
      </c>
      <c r="D304" s="118">
        <v>0.2568104655595479</v>
      </c>
      <c r="E304" s="17">
        <v>2.09198</v>
      </c>
      <c r="F304" s="17">
        <v>0.13763600000000001</v>
      </c>
      <c r="G304" s="17">
        <v>0.38424799999999998</v>
      </c>
      <c r="H304" s="17">
        <v>0.62178800000000001</v>
      </c>
      <c r="I304" s="17">
        <v>0.141567</v>
      </c>
      <c r="J304" s="17">
        <v>0.105438</v>
      </c>
      <c r="K304" s="17">
        <v>54.580100000000002</v>
      </c>
      <c r="L304" s="17">
        <v>1.15015</v>
      </c>
      <c r="M304" s="17">
        <v>40.4696</v>
      </c>
      <c r="N304" s="17">
        <v>0</v>
      </c>
      <c r="O304" s="17">
        <v>99.682599999999994</v>
      </c>
    </row>
    <row r="305" spans="1:15">
      <c r="A305">
        <v>12</v>
      </c>
      <c r="B305" s="116">
        <v>0.16930363970322579</v>
      </c>
      <c r="C305" s="117">
        <v>0.57572787602417463</v>
      </c>
      <c r="D305" s="118">
        <v>0.25496848427259955</v>
      </c>
      <c r="E305" s="17">
        <v>2.0960299999999998</v>
      </c>
      <c r="F305" s="17">
        <v>0.16116</v>
      </c>
      <c r="G305" s="17">
        <v>0.41393999999999997</v>
      </c>
      <c r="H305" s="17">
        <v>0.91264599999999996</v>
      </c>
      <c r="I305" s="17">
        <v>0.14721899999999999</v>
      </c>
      <c r="J305" s="17">
        <v>7.8625E-2</v>
      </c>
      <c r="K305" s="17">
        <v>54.067300000000003</v>
      </c>
      <c r="L305" s="17">
        <v>1.1500300000000001</v>
      </c>
      <c r="M305" s="17">
        <v>40.513199999999998</v>
      </c>
      <c r="N305" s="17">
        <v>0</v>
      </c>
      <c r="O305" s="17">
        <v>99.540199999999999</v>
      </c>
    </row>
    <row r="306" spans="1:15">
      <c r="A306">
        <v>13</v>
      </c>
      <c r="B306" s="116">
        <v>0.17230191476094917</v>
      </c>
      <c r="C306" s="117">
        <v>0.52020487660769188</v>
      </c>
      <c r="D306" s="118">
        <v>0.30749320863135898</v>
      </c>
      <c r="E306" s="17">
        <v>1.87595</v>
      </c>
      <c r="F306" s="17">
        <v>6.6573999999999994E-2</v>
      </c>
      <c r="G306" s="17">
        <v>0.39447700000000002</v>
      </c>
      <c r="H306" s="17">
        <v>0.75759200000000004</v>
      </c>
      <c r="I306" s="17">
        <v>0.12520000000000001</v>
      </c>
      <c r="J306" s="17">
        <v>2.8594000000000001E-2</v>
      </c>
      <c r="K306" s="17">
        <v>54.220700000000001</v>
      </c>
      <c r="L306" s="17">
        <v>1.1593100000000001</v>
      </c>
      <c r="M306" s="17">
        <v>40.066499999999998</v>
      </c>
      <c r="N306" s="17">
        <v>0</v>
      </c>
      <c r="O306" s="17">
        <v>98.694999999999993</v>
      </c>
    </row>
    <row r="307" spans="1:15">
      <c r="A307">
        <v>14</v>
      </c>
      <c r="B307" s="116">
        <v>0.18810335320117497</v>
      </c>
      <c r="C307" s="117">
        <v>0.56008393654554256</v>
      </c>
      <c r="D307" s="118">
        <v>0.25181271025328245</v>
      </c>
      <c r="E307" s="17">
        <v>2.0245199999999999</v>
      </c>
      <c r="F307" s="17">
        <v>6.7052E-2</v>
      </c>
      <c r="G307" s="17">
        <v>0.44994800000000001</v>
      </c>
      <c r="H307" s="17">
        <v>1.19509</v>
      </c>
      <c r="I307" s="17">
        <v>0.13627300000000001</v>
      </c>
      <c r="J307" s="17">
        <v>0.10530399999999999</v>
      </c>
      <c r="K307" s="17">
        <v>54.0139</v>
      </c>
      <c r="L307" s="17">
        <v>1.26861</v>
      </c>
      <c r="M307" s="17">
        <v>39.945</v>
      </c>
      <c r="N307" s="17">
        <v>0</v>
      </c>
      <c r="O307" s="17">
        <v>99.205699999999993</v>
      </c>
    </row>
    <row r="308" spans="1:15">
      <c r="A308">
        <v>15</v>
      </c>
      <c r="B308" s="116">
        <v>0.16516344739180358</v>
      </c>
      <c r="C308" s="117">
        <v>0.55476742987524674</v>
      </c>
      <c r="D308" s="118">
        <v>0.2800691227329497</v>
      </c>
      <c r="E308" s="17">
        <v>2.0076100000000001</v>
      </c>
      <c r="F308" s="17">
        <v>0.142566</v>
      </c>
      <c r="G308" s="17">
        <v>0.404526</v>
      </c>
      <c r="H308" s="17">
        <v>0.65037500000000004</v>
      </c>
      <c r="I308" s="17">
        <v>0.15520900000000001</v>
      </c>
      <c r="J308" s="17">
        <v>7.1390000000000004E-3</v>
      </c>
      <c r="K308" s="17">
        <v>53.862900000000003</v>
      </c>
      <c r="L308" s="17">
        <v>1.1151800000000001</v>
      </c>
      <c r="M308" s="17">
        <v>40.406799999999997</v>
      </c>
      <c r="N308" s="17">
        <v>0</v>
      </c>
      <c r="O308" s="17">
        <v>98.752300000000005</v>
      </c>
    </row>
    <row r="309" spans="1:15">
      <c r="A309">
        <v>16</v>
      </c>
      <c r="B309" s="116">
        <v>0.16137276225783345</v>
      </c>
      <c r="C309" s="117">
        <v>0.54315574308404002</v>
      </c>
      <c r="D309" s="118">
        <v>0.2954714946581265</v>
      </c>
      <c r="E309" s="17">
        <v>1.9793799999999999</v>
      </c>
      <c r="F309" s="17">
        <v>0.111059</v>
      </c>
      <c r="G309" s="17">
        <v>0.396347</v>
      </c>
      <c r="H309" s="17">
        <v>0.53189600000000004</v>
      </c>
      <c r="I309" s="17">
        <v>0.13320199999999999</v>
      </c>
      <c r="J309" s="17">
        <v>-2.146E-2</v>
      </c>
      <c r="K309" s="17">
        <v>54.227899999999998</v>
      </c>
      <c r="L309" s="17">
        <v>1.0972299999999999</v>
      </c>
      <c r="M309" s="17">
        <v>40.826700000000002</v>
      </c>
      <c r="N309" s="17">
        <v>0</v>
      </c>
      <c r="O309" s="17">
        <v>99.282200000000003</v>
      </c>
    </row>
    <row r="310" spans="1:15">
      <c r="A310">
        <v>17</v>
      </c>
      <c r="B310" s="116">
        <v>0.16280833652318166</v>
      </c>
      <c r="C310" s="117">
        <v>0.66277136509871437</v>
      </c>
      <c r="D310" s="118">
        <v>0.17442029837810402</v>
      </c>
      <c r="E310" s="17">
        <v>2.4080400000000002</v>
      </c>
      <c r="F310" s="17">
        <v>0.17471900000000001</v>
      </c>
      <c r="G310" s="17">
        <v>0.42182799999999998</v>
      </c>
      <c r="H310" s="17">
        <v>0.75233899999999998</v>
      </c>
      <c r="I310" s="17">
        <v>0.110542</v>
      </c>
      <c r="J310" s="17">
        <v>4.6408999999999999E-2</v>
      </c>
      <c r="K310" s="17">
        <v>53.962000000000003</v>
      </c>
      <c r="L310" s="17">
        <v>1.1036699999999999</v>
      </c>
      <c r="M310" s="17">
        <v>40.2834</v>
      </c>
      <c r="N310" s="17">
        <v>0</v>
      </c>
      <c r="O310" s="17">
        <v>99.263000000000005</v>
      </c>
    </row>
    <row r="311" spans="1:15">
      <c r="A311">
        <v>18</v>
      </c>
      <c r="B311" s="116">
        <v>0.1616734544648015</v>
      </c>
      <c r="C311" s="117">
        <v>0.57549206658663021</v>
      </c>
      <c r="D311" s="118">
        <v>0.26283447894856826</v>
      </c>
      <c r="E311" s="17">
        <v>2.09084</v>
      </c>
      <c r="F311" s="17">
        <v>0.13391600000000001</v>
      </c>
      <c r="G311" s="17">
        <v>0.38234499999999999</v>
      </c>
      <c r="H311" s="17">
        <v>0.60747200000000001</v>
      </c>
      <c r="I311" s="17">
        <v>0.143925</v>
      </c>
      <c r="J311" s="17">
        <v>0.11616</v>
      </c>
      <c r="K311" s="17">
        <v>54.023699999999998</v>
      </c>
      <c r="L311" s="17">
        <v>1.0959300000000001</v>
      </c>
      <c r="M311" s="17">
        <v>40.561500000000002</v>
      </c>
      <c r="N311" s="17">
        <v>0</v>
      </c>
      <c r="O311" s="17">
        <v>99.155799999999999</v>
      </c>
    </row>
    <row r="312" spans="1:15">
      <c r="A312">
        <v>19</v>
      </c>
      <c r="B312" s="116">
        <v>0.17344566991593816</v>
      </c>
      <c r="C312" s="117">
        <v>0.55404794947045832</v>
      </c>
      <c r="D312" s="118">
        <v>0.27250638061360355</v>
      </c>
      <c r="E312" s="17">
        <v>2.0102600000000002</v>
      </c>
      <c r="F312" s="17">
        <v>0.14454900000000001</v>
      </c>
      <c r="G312" s="17">
        <v>0.41653600000000002</v>
      </c>
      <c r="H312" s="17">
        <v>0.59667700000000001</v>
      </c>
      <c r="I312" s="17">
        <v>0.101137</v>
      </c>
      <c r="J312" s="17">
        <v>5.7133000000000003E-2</v>
      </c>
      <c r="K312" s="17">
        <v>54.676200000000001</v>
      </c>
      <c r="L312" s="17">
        <v>1.1741699999999999</v>
      </c>
      <c r="M312" s="17">
        <v>40.174199999999999</v>
      </c>
      <c r="N312" s="17">
        <v>0</v>
      </c>
      <c r="O312" s="17">
        <v>99.350899999999996</v>
      </c>
    </row>
    <row r="313" spans="1:15">
      <c r="A313">
        <v>20</v>
      </c>
      <c r="B313" s="116">
        <v>0.17802351984076806</v>
      </c>
      <c r="C313" s="117">
        <v>0.58362747343583177</v>
      </c>
      <c r="D313" s="118">
        <v>0.2383490067234002</v>
      </c>
      <c r="E313" s="17">
        <v>2.10697</v>
      </c>
      <c r="F313" s="17">
        <v>0.142731</v>
      </c>
      <c r="G313" s="17">
        <v>0.42247800000000002</v>
      </c>
      <c r="H313" s="17">
        <v>0.57945999999999998</v>
      </c>
      <c r="I313" s="17">
        <v>0.14760200000000001</v>
      </c>
      <c r="J313" s="17">
        <v>9.2880000000000004E-2</v>
      </c>
      <c r="K313" s="17">
        <v>53.662999999999997</v>
      </c>
      <c r="L313" s="17">
        <v>1.19912</v>
      </c>
      <c r="M313" s="17">
        <v>40.227200000000003</v>
      </c>
      <c r="N313" s="17">
        <v>3.9999999999999998E-6</v>
      </c>
      <c r="O313" s="17">
        <v>98.581400000000002</v>
      </c>
    </row>
    <row r="314" spans="1:15">
      <c r="A314">
        <v>21</v>
      </c>
      <c r="B314" s="116">
        <v>0.18582513909849838</v>
      </c>
      <c r="C314" s="117">
        <v>0.57396645361382403</v>
      </c>
      <c r="D314" s="118">
        <v>0.24020840728767756</v>
      </c>
      <c r="E314" s="17">
        <v>2.0823900000000002</v>
      </c>
      <c r="F314" s="17">
        <v>0.14522699999999999</v>
      </c>
      <c r="G314" s="17">
        <v>0.387355</v>
      </c>
      <c r="H314" s="17">
        <v>0.46073999999999998</v>
      </c>
      <c r="I314" s="17">
        <v>0.148121</v>
      </c>
      <c r="J314" s="17">
        <v>6.6120999999999999E-2</v>
      </c>
      <c r="K314" s="17">
        <v>54.555599999999998</v>
      </c>
      <c r="L314" s="17">
        <v>1.25789</v>
      </c>
      <c r="M314" s="17">
        <v>40.195900000000002</v>
      </c>
      <c r="N314" s="17">
        <v>3.9999999999999998E-6</v>
      </c>
      <c r="O314" s="17">
        <v>99.299300000000002</v>
      </c>
    </row>
    <row r="315" spans="1:15">
      <c r="A315">
        <v>22</v>
      </c>
      <c r="B315" s="116">
        <v>0.18489187635092705</v>
      </c>
      <c r="C315" s="117">
        <v>0.5986495685469263</v>
      </c>
      <c r="D315" s="118">
        <v>0.21645855510214662</v>
      </c>
      <c r="E315" s="17">
        <v>2.1455600000000001</v>
      </c>
      <c r="F315" s="17">
        <v>0.13699700000000001</v>
      </c>
      <c r="G315" s="17">
        <v>0.40372000000000002</v>
      </c>
      <c r="H315" s="17">
        <v>0.54204699999999995</v>
      </c>
      <c r="I315" s="17">
        <v>0.116567</v>
      </c>
      <c r="J315" s="17">
        <v>7.4973999999999999E-2</v>
      </c>
      <c r="K315" s="17">
        <v>54.112699999999997</v>
      </c>
      <c r="L315" s="17">
        <v>1.23637</v>
      </c>
      <c r="M315" s="17">
        <v>39.496000000000002</v>
      </c>
      <c r="N315" s="17">
        <v>0</v>
      </c>
      <c r="O315" s="17">
        <v>98.264899999999997</v>
      </c>
    </row>
    <row r="316" spans="1:15">
      <c r="A316">
        <v>23</v>
      </c>
      <c r="B316" s="116">
        <v>0.18751593289103816</v>
      </c>
      <c r="C316" s="117">
        <v>0.5478174473171904</v>
      </c>
      <c r="D316" s="118">
        <v>0.26466661979177142</v>
      </c>
      <c r="E316" s="17">
        <v>1.97594</v>
      </c>
      <c r="F316" s="17">
        <v>0.16269900000000001</v>
      </c>
      <c r="G316" s="17">
        <v>0.40858699999999998</v>
      </c>
      <c r="H316" s="17">
        <v>0.60446900000000003</v>
      </c>
      <c r="I316" s="17">
        <v>0.12492200000000001</v>
      </c>
      <c r="J316" s="17">
        <v>0.133802</v>
      </c>
      <c r="K316" s="17">
        <v>54.2684</v>
      </c>
      <c r="L316" s="17">
        <v>1.2619400000000001</v>
      </c>
      <c r="M316" s="17">
        <v>39.9206</v>
      </c>
      <c r="N316" s="17">
        <v>0</v>
      </c>
      <c r="O316" s="17">
        <v>98.8613</v>
      </c>
    </row>
    <row r="317" spans="1:15">
      <c r="A317">
        <v>24</v>
      </c>
      <c r="B317" s="116">
        <v>0.17834165720179102</v>
      </c>
      <c r="C317" s="117">
        <v>0.55380484668080654</v>
      </c>
      <c r="D317" s="118">
        <v>0.26785349611740239</v>
      </c>
      <c r="E317" s="17">
        <v>1.99336</v>
      </c>
      <c r="F317" s="17">
        <v>0.187166</v>
      </c>
      <c r="G317" s="17">
        <v>0.43818299999999999</v>
      </c>
      <c r="H317" s="17">
        <v>0.49809500000000001</v>
      </c>
      <c r="I317" s="17">
        <v>0.11419</v>
      </c>
      <c r="J317" s="17">
        <v>4.6391000000000002E-2</v>
      </c>
      <c r="K317" s="17">
        <v>54.026200000000003</v>
      </c>
      <c r="L317" s="17">
        <v>1.1976899999999999</v>
      </c>
      <c r="M317" s="17">
        <v>39.946399999999997</v>
      </c>
      <c r="N317" s="17">
        <v>0</v>
      </c>
      <c r="O317" s="17">
        <v>98.447699999999998</v>
      </c>
    </row>
    <row r="318" spans="1:15">
      <c r="A318">
        <v>25</v>
      </c>
      <c r="B318" s="116">
        <v>0.18124024057224908</v>
      </c>
      <c r="C318" s="117">
        <v>0.51869552960123488</v>
      </c>
      <c r="D318" s="118">
        <v>0.30006422982651604</v>
      </c>
      <c r="E318" s="17">
        <v>1.85256</v>
      </c>
      <c r="F318" s="17">
        <v>0.16747500000000001</v>
      </c>
      <c r="G318" s="17">
        <v>0.37799500000000003</v>
      </c>
      <c r="H318" s="17">
        <v>0.349966</v>
      </c>
      <c r="I318" s="17">
        <v>0.13669500000000001</v>
      </c>
      <c r="J318" s="17">
        <v>0.13211500000000001</v>
      </c>
      <c r="K318" s="17">
        <v>54.133800000000001</v>
      </c>
      <c r="L318" s="17">
        <v>1.2077500000000001</v>
      </c>
      <c r="M318" s="17">
        <v>39.531500000000001</v>
      </c>
      <c r="N318" s="17">
        <v>3.9999999999999998E-6</v>
      </c>
      <c r="O318" s="17">
        <v>97.889899999999997</v>
      </c>
    </row>
    <row r="319" spans="1:15">
      <c r="A319">
        <v>26</v>
      </c>
      <c r="B319" s="116">
        <v>0.1724359700250476</v>
      </c>
      <c r="C319" s="117">
        <v>0.47092824724822624</v>
      </c>
      <c r="D319" s="118">
        <v>0.35663578272672614</v>
      </c>
      <c r="E319" s="17">
        <v>1.6977199999999999</v>
      </c>
      <c r="F319" s="17">
        <v>0.169346</v>
      </c>
      <c r="G319" s="17">
        <v>0.39358799999999999</v>
      </c>
      <c r="H319" s="17">
        <v>0.32486799999999999</v>
      </c>
      <c r="I319" s="17">
        <v>0.13484499999999999</v>
      </c>
      <c r="J319" s="17">
        <v>3.2141999999999997E-2</v>
      </c>
      <c r="K319" s="17">
        <v>54.216200000000001</v>
      </c>
      <c r="L319" s="17">
        <v>1.15985</v>
      </c>
      <c r="M319" s="17">
        <v>40.299599999999998</v>
      </c>
      <c r="N319" s="17">
        <v>0</v>
      </c>
      <c r="O319" s="17">
        <v>98.428100000000001</v>
      </c>
    </row>
    <row r="320" spans="1:15">
      <c r="A320">
        <v>27</v>
      </c>
      <c r="B320" s="116">
        <v>0.19469617868512804</v>
      </c>
      <c r="C320" s="117">
        <v>0.57460955923314128</v>
      </c>
      <c r="D320" s="118">
        <v>0.23069426208173072</v>
      </c>
      <c r="E320" s="17">
        <v>2.0665800000000001</v>
      </c>
      <c r="F320" s="17">
        <v>0.168907</v>
      </c>
      <c r="G320" s="17">
        <v>0.40067599999999998</v>
      </c>
      <c r="H320" s="17">
        <v>0.41277000000000003</v>
      </c>
      <c r="I320" s="17">
        <v>0.15437300000000001</v>
      </c>
      <c r="J320" s="17">
        <v>5.1729999999999998E-2</v>
      </c>
      <c r="K320" s="17">
        <v>54.245699999999999</v>
      </c>
      <c r="L320" s="17">
        <v>1.30647</v>
      </c>
      <c r="M320" s="17">
        <v>39.7318</v>
      </c>
      <c r="N320" s="17">
        <v>0</v>
      </c>
      <c r="O320" s="17">
        <v>98.539000000000001</v>
      </c>
    </row>
    <row r="321" spans="1:15">
      <c r="A321">
        <v>28</v>
      </c>
      <c r="B321" s="116">
        <v>0.18948488423957355</v>
      </c>
      <c r="C321" s="117">
        <v>0.5156739213137026</v>
      </c>
      <c r="D321" s="118">
        <v>0.29484119444672385</v>
      </c>
      <c r="E321" s="17">
        <v>1.8575200000000001</v>
      </c>
      <c r="F321" s="17">
        <v>9.6012E-2</v>
      </c>
      <c r="G321" s="17">
        <v>0.410217</v>
      </c>
      <c r="H321" s="17">
        <v>0.46789799999999998</v>
      </c>
      <c r="I321" s="17">
        <v>0.112347</v>
      </c>
      <c r="J321" s="17">
        <v>8.0321000000000004E-2</v>
      </c>
      <c r="K321" s="17">
        <v>54.272300000000001</v>
      </c>
      <c r="L321" s="17">
        <v>1.27349</v>
      </c>
      <c r="M321" s="17">
        <v>40.011299999999999</v>
      </c>
      <c r="N321" s="17">
        <v>0</v>
      </c>
      <c r="O321" s="17">
        <v>98.581500000000005</v>
      </c>
    </row>
    <row r="322" spans="1:15">
      <c r="A322">
        <v>29</v>
      </c>
      <c r="B322" s="116">
        <v>0.19160225199250147</v>
      </c>
      <c r="C322" s="117">
        <v>0.50657296785803707</v>
      </c>
      <c r="D322" s="118">
        <v>0.30182478014946146</v>
      </c>
      <c r="E322" s="17">
        <v>1.83117</v>
      </c>
      <c r="F322" s="17">
        <v>9.9401000000000003E-2</v>
      </c>
      <c r="G322" s="17">
        <v>0.419742</v>
      </c>
      <c r="H322" s="17">
        <v>0.38601600000000003</v>
      </c>
      <c r="I322" s="17">
        <v>0.13058800000000001</v>
      </c>
      <c r="J322" s="17">
        <v>0.13744999999999999</v>
      </c>
      <c r="K322" s="17">
        <v>54.568399999999997</v>
      </c>
      <c r="L322" s="17">
        <v>1.29226</v>
      </c>
      <c r="M322" s="17">
        <v>40.122199999999999</v>
      </c>
      <c r="N322" s="17">
        <v>0</v>
      </c>
      <c r="O322" s="17">
        <v>98.987200000000001</v>
      </c>
    </row>
    <row r="323" spans="1:15">
      <c r="A323">
        <v>30</v>
      </c>
      <c r="B323" s="116">
        <v>0.21212913646100093</v>
      </c>
      <c r="C323" s="117">
        <v>0.52455506411672803</v>
      </c>
      <c r="D323" s="118">
        <v>0.26331579942227101</v>
      </c>
      <c r="E323" s="17">
        <v>1.87198</v>
      </c>
      <c r="F323" s="17">
        <v>0.19424</v>
      </c>
      <c r="G323" s="17">
        <v>0.39385700000000001</v>
      </c>
      <c r="H323" s="17">
        <v>0.51785499999999995</v>
      </c>
      <c r="I323" s="17">
        <v>0.124359</v>
      </c>
      <c r="J323" s="17">
        <v>0.117674</v>
      </c>
      <c r="K323" s="17">
        <v>53.976199999999999</v>
      </c>
      <c r="L323" s="17">
        <v>1.41245</v>
      </c>
      <c r="M323" s="17">
        <v>39.377899999999997</v>
      </c>
      <c r="N323" s="17">
        <v>0</v>
      </c>
      <c r="O323" s="17">
        <v>97.986500000000007</v>
      </c>
    </row>
    <row r="324" spans="1:15">
      <c r="A324">
        <v>31</v>
      </c>
      <c r="B324" s="116">
        <v>0.21963080978934549</v>
      </c>
      <c r="C324" s="117">
        <v>0.59920959924408213</v>
      </c>
      <c r="D324" s="118">
        <v>0.18115959096657241</v>
      </c>
      <c r="E324" s="17">
        <v>2.16418</v>
      </c>
      <c r="F324" s="17">
        <v>0.13139000000000001</v>
      </c>
      <c r="G324" s="17">
        <v>0.48028799999999999</v>
      </c>
      <c r="H324" s="17">
        <v>1.4248099999999999</v>
      </c>
      <c r="I324" s="17">
        <v>0.14746999999999999</v>
      </c>
      <c r="J324" s="17">
        <v>4.2666999999999997E-2</v>
      </c>
      <c r="K324" s="17">
        <v>53.390099999999997</v>
      </c>
      <c r="L324" s="17">
        <v>1.48003</v>
      </c>
      <c r="M324" s="17">
        <v>39.884700000000002</v>
      </c>
      <c r="N324" s="17">
        <v>0</v>
      </c>
      <c r="O324" s="17">
        <v>99.145600000000002</v>
      </c>
    </row>
    <row r="325" spans="1:15">
      <c r="A325">
        <v>32</v>
      </c>
      <c r="B325" s="116">
        <v>0.2061648062337397</v>
      </c>
      <c r="C325" s="117">
        <v>0.52988660192386794</v>
      </c>
      <c r="D325" s="118">
        <v>0.26394859184239239</v>
      </c>
      <c r="E325" s="17">
        <v>1.91279</v>
      </c>
      <c r="F325" s="17">
        <v>8.6182999999999996E-2</v>
      </c>
      <c r="G325" s="17">
        <v>0.45395600000000003</v>
      </c>
      <c r="H325" s="17">
        <v>0.92143600000000003</v>
      </c>
      <c r="I325" s="17">
        <v>0.151584</v>
      </c>
      <c r="J325" s="17">
        <v>8.9099999999999995E-3</v>
      </c>
      <c r="K325" s="17">
        <v>53.968699999999998</v>
      </c>
      <c r="L325" s="17">
        <v>1.38855</v>
      </c>
      <c r="M325" s="17">
        <v>40.024299999999997</v>
      </c>
      <c r="N325" s="17">
        <v>0</v>
      </c>
      <c r="O325" s="17">
        <v>98.916399999999996</v>
      </c>
    </row>
    <row r="326" spans="1:15">
      <c r="A326">
        <v>33</v>
      </c>
      <c r="B326" s="116">
        <v>0.19673902218709061</v>
      </c>
      <c r="C326" s="117">
        <v>0.54566066097473986</v>
      </c>
      <c r="D326" s="118">
        <v>0.25760031683816953</v>
      </c>
      <c r="E326" s="17">
        <v>1.98102</v>
      </c>
      <c r="F326" s="17">
        <v>0.16949800000000001</v>
      </c>
      <c r="G326" s="17">
        <v>0.43546699999999999</v>
      </c>
      <c r="H326" s="17">
        <v>0.86102199999999995</v>
      </c>
      <c r="I326" s="17">
        <v>0.12945300000000001</v>
      </c>
      <c r="J326" s="17">
        <v>4.2736999999999997E-2</v>
      </c>
      <c r="K326" s="17">
        <v>53.581600000000002</v>
      </c>
      <c r="L326" s="17">
        <v>1.33266</v>
      </c>
      <c r="M326" s="17">
        <v>40.592300000000002</v>
      </c>
      <c r="N326" s="17">
        <v>-1.0000000000000001E-5</v>
      </c>
      <c r="O326" s="17">
        <v>99.125799999999998</v>
      </c>
    </row>
    <row r="327" spans="1:15">
      <c r="A327">
        <v>34</v>
      </c>
      <c r="B327" s="116">
        <v>0.19478820729565222</v>
      </c>
      <c r="C327" s="117">
        <v>0.51295931484827795</v>
      </c>
      <c r="D327" s="118">
        <v>0.29225247785606989</v>
      </c>
      <c r="E327" s="17">
        <v>1.85663</v>
      </c>
      <c r="F327" s="17">
        <v>0.107103</v>
      </c>
      <c r="G327" s="17">
        <v>0.42570400000000003</v>
      </c>
      <c r="H327" s="17">
        <v>0.62170000000000003</v>
      </c>
      <c r="I327" s="17">
        <v>0.13718</v>
      </c>
      <c r="J327" s="17">
        <v>6.6033999999999995E-2</v>
      </c>
      <c r="K327" s="17">
        <v>54.2639</v>
      </c>
      <c r="L327" s="17">
        <v>1.3154300000000001</v>
      </c>
      <c r="M327" s="17">
        <v>40.253</v>
      </c>
      <c r="N327" s="17">
        <v>3.9999999999999998E-6</v>
      </c>
      <c r="O327" s="17">
        <v>99.046700000000001</v>
      </c>
    </row>
    <row r="328" spans="1:15">
      <c r="A328">
        <v>35</v>
      </c>
      <c r="B328" s="116">
        <v>0.19726671649657221</v>
      </c>
      <c r="C328" s="117">
        <v>0.48436518886779445</v>
      </c>
      <c r="D328" s="118">
        <v>0.31836809463563331</v>
      </c>
      <c r="E328" s="17">
        <v>1.7390699999999999</v>
      </c>
      <c r="F328" s="17">
        <v>0.14061399999999999</v>
      </c>
      <c r="G328" s="17">
        <v>0.41003800000000001</v>
      </c>
      <c r="H328" s="17">
        <v>0.57043999999999995</v>
      </c>
      <c r="I328" s="17">
        <v>0.13601099999999999</v>
      </c>
      <c r="J328" s="17">
        <v>0.110489</v>
      </c>
      <c r="K328" s="17">
        <v>53.974600000000002</v>
      </c>
      <c r="L328" s="17">
        <v>1.32148</v>
      </c>
      <c r="M328" s="17">
        <v>39.925699999999999</v>
      </c>
      <c r="N328" s="17">
        <v>3.9999999999999998E-6</v>
      </c>
      <c r="O328" s="17">
        <v>98.328500000000005</v>
      </c>
    </row>
    <row r="329" spans="1:15">
      <c r="A329">
        <v>36</v>
      </c>
      <c r="B329" s="116">
        <v>0.18847527114994686</v>
      </c>
      <c r="C329" s="117">
        <v>0.5289459707851758</v>
      </c>
      <c r="D329" s="118">
        <v>0.28257875806487731</v>
      </c>
      <c r="E329" s="17">
        <v>1.91594</v>
      </c>
      <c r="F329" s="17">
        <v>0.14424500000000001</v>
      </c>
      <c r="G329" s="17">
        <v>0.40391500000000002</v>
      </c>
      <c r="H329" s="17">
        <v>0.62139800000000001</v>
      </c>
      <c r="I329" s="17">
        <v>0.13842699999999999</v>
      </c>
      <c r="J329" s="17">
        <v>0.12123200000000001</v>
      </c>
      <c r="K329" s="17">
        <v>54.0702</v>
      </c>
      <c r="L329" s="17">
        <v>1.27376</v>
      </c>
      <c r="M329" s="17">
        <v>40.360199999999999</v>
      </c>
      <c r="N329" s="17">
        <v>0</v>
      </c>
      <c r="O329" s="17">
        <v>99.049300000000002</v>
      </c>
    </row>
    <row r="330" spans="1:15">
      <c r="A330">
        <v>37</v>
      </c>
      <c r="B330" s="116">
        <v>0.19828006529351438</v>
      </c>
      <c r="C330" s="117">
        <v>0.51434051027518934</v>
      </c>
      <c r="D330" s="118">
        <v>0.28737942443129627</v>
      </c>
      <c r="E330" s="17">
        <v>1.8495600000000001</v>
      </c>
      <c r="F330" s="17">
        <v>0.16881099999999999</v>
      </c>
      <c r="G330" s="17">
        <v>0.43057000000000001</v>
      </c>
      <c r="H330" s="17">
        <v>0.56877</v>
      </c>
      <c r="I330" s="17">
        <v>0.123429</v>
      </c>
      <c r="J330" s="17">
        <v>0.15507299999999999</v>
      </c>
      <c r="K330" s="17">
        <v>53.524799999999999</v>
      </c>
      <c r="L330" s="17">
        <v>1.33033</v>
      </c>
      <c r="M330" s="17">
        <v>40.142299999999999</v>
      </c>
      <c r="N330" s="17">
        <v>0</v>
      </c>
      <c r="O330" s="17">
        <v>98.293599999999998</v>
      </c>
    </row>
    <row r="331" spans="1:15">
      <c r="A331">
        <v>38</v>
      </c>
      <c r="B331" s="116">
        <v>0.20015143862252904</v>
      </c>
      <c r="C331" s="117">
        <v>0.51091609755600531</v>
      </c>
      <c r="D331" s="118">
        <v>0.28893246382146565</v>
      </c>
      <c r="E331" s="17">
        <v>1.8381000000000001</v>
      </c>
      <c r="F331" s="17">
        <v>0.220722</v>
      </c>
      <c r="G331" s="17">
        <v>0.41247099999999998</v>
      </c>
      <c r="H331" s="17">
        <v>0.50951800000000003</v>
      </c>
      <c r="I331" s="17">
        <v>0.13008800000000001</v>
      </c>
      <c r="J331" s="17">
        <v>2.3191E-2</v>
      </c>
      <c r="K331" s="17">
        <v>54.312600000000003</v>
      </c>
      <c r="L331" s="17">
        <v>1.34351</v>
      </c>
      <c r="M331" s="17">
        <v>39.8232</v>
      </c>
      <c r="N331" s="17">
        <v>0</v>
      </c>
      <c r="O331" s="17">
        <v>98.613500000000002</v>
      </c>
    </row>
    <row r="332" spans="1:15">
      <c r="A332">
        <v>39</v>
      </c>
      <c r="B332" s="116">
        <v>0.19693650547325464</v>
      </c>
      <c r="C332" s="117">
        <v>0.50027025937956449</v>
      </c>
      <c r="D332" s="118">
        <v>0.30279323514718093</v>
      </c>
      <c r="E332" s="17">
        <v>1.8131699999999999</v>
      </c>
      <c r="F332" s="17">
        <v>0.12967100000000001</v>
      </c>
      <c r="G332" s="17">
        <v>0.42340800000000001</v>
      </c>
      <c r="H332" s="17">
        <v>0.60454699999999995</v>
      </c>
      <c r="I332" s="17">
        <v>0.117393</v>
      </c>
      <c r="J332" s="17">
        <v>0.114135</v>
      </c>
      <c r="K332" s="17">
        <v>54.461500000000001</v>
      </c>
      <c r="L332" s="17">
        <v>1.33175</v>
      </c>
      <c r="M332" s="17">
        <v>40.2682</v>
      </c>
      <c r="N332" s="17">
        <v>3.9999999999999998E-6</v>
      </c>
      <c r="O332" s="17">
        <v>99.263800000000003</v>
      </c>
    </row>
    <row r="333" spans="1:15">
      <c r="A333">
        <v>40</v>
      </c>
      <c r="B333" s="116">
        <v>0.21727629361285417</v>
      </c>
      <c r="C333" s="117">
        <v>0.4835657059401392</v>
      </c>
      <c r="D333" s="118">
        <v>0.29915800044700663</v>
      </c>
      <c r="E333" s="17">
        <v>1.7458100000000001</v>
      </c>
      <c r="F333" s="17">
        <v>0.14294200000000001</v>
      </c>
      <c r="G333" s="17">
        <v>0.40938999999999998</v>
      </c>
      <c r="H333" s="17">
        <v>0.58667199999999997</v>
      </c>
      <c r="I333" s="17">
        <v>0.16476499999999999</v>
      </c>
      <c r="J333" s="17">
        <v>8.3884E-2</v>
      </c>
      <c r="K333" s="17">
        <v>54.2027</v>
      </c>
      <c r="L333" s="17">
        <v>1.4635800000000001</v>
      </c>
      <c r="M333" s="17">
        <v>40.122700000000002</v>
      </c>
      <c r="N333" s="17">
        <v>0</v>
      </c>
      <c r="O333" s="17">
        <v>98.922499999999999</v>
      </c>
    </row>
    <row r="334" spans="1:15">
      <c r="A334">
        <v>41</v>
      </c>
      <c r="B334" s="116">
        <v>0.20386541511026759</v>
      </c>
      <c r="C334" s="117">
        <v>0.46629340450699569</v>
      </c>
      <c r="D334" s="118">
        <v>0.32984118038273674</v>
      </c>
      <c r="E334" s="17">
        <v>1.67174</v>
      </c>
      <c r="F334" s="17">
        <v>0.15058299999999999</v>
      </c>
      <c r="G334" s="17">
        <v>0.40506700000000001</v>
      </c>
      <c r="H334" s="17">
        <v>0.56332700000000002</v>
      </c>
      <c r="I334" s="17">
        <v>0.16281599999999999</v>
      </c>
      <c r="J334" s="17">
        <v>-2.0000000000000002E-5</v>
      </c>
      <c r="K334" s="17">
        <v>54.103299999999997</v>
      </c>
      <c r="L334" s="17">
        <v>1.3636900000000001</v>
      </c>
      <c r="M334" s="17">
        <v>39.811799999999998</v>
      </c>
      <c r="N334" s="17">
        <v>3.9999999999999998E-6</v>
      </c>
      <c r="O334" s="17">
        <v>98.232200000000006</v>
      </c>
    </row>
    <row r="335" spans="1:15">
      <c r="A335">
        <v>42</v>
      </c>
      <c r="B335" s="116">
        <v>0.22312081981839346</v>
      </c>
      <c r="C335" s="117">
        <v>0.52136730958391175</v>
      </c>
      <c r="D335" s="118">
        <v>0.25551187059769476</v>
      </c>
      <c r="E335" s="17">
        <v>1.8896500000000001</v>
      </c>
      <c r="F335" s="17">
        <v>0.14208499999999999</v>
      </c>
      <c r="G335" s="17">
        <v>0.484265</v>
      </c>
      <c r="H335" s="17">
        <v>0.938056</v>
      </c>
      <c r="I335" s="17">
        <v>0.13186</v>
      </c>
      <c r="J335" s="17">
        <v>6.5948000000000007E-2</v>
      </c>
      <c r="K335" s="17">
        <v>54.367800000000003</v>
      </c>
      <c r="L335" s="17">
        <v>1.5088299999999999</v>
      </c>
      <c r="M335" s="17">
        <v>40.014600000000002</v>
      </c>
      <c r="N335" s="17">
        <v>-1.0000000000000001E-5</v>
      </c>
      <c r="O335" s="17">
        <v>99.543099999999995</v>
      </c>
    </row>
    <row r="336" spans="1:15">
      <c r="A336">
        <v>43</v>
      </c>
      <c r="B336" s="116">
        <v>0.22330591323301552</v>
      </c>
      <c r="C336" s="117">
        <v>0.51294546189020196</v>
      </c>
      <c r="D336" s="118">
        <v>0.26374862487678252</v>
      </c>
      <c r="E336" s="17">
        <v>1.85202</v>
      </c>
      <c r="F336" s="17">
        <v>0.24769099999999999</v>
      </c>
      <c r="G336" s="17">
        <v>0.456598</v>
      </c>
      <c r="H336" s="17">
        <v>0.77564699999999998</v>
      </c>
      <c r="I336" s="17">
        <v>0.14680399999999999</v>
      </c>
      <c r="J336" s="17">
        <v>0.162187</v>
      </c>
      <c r="K336" s="17">
        <v>53.914200000000001</v>
      </c>
      <c r="L336" s="17">
        <v>1.50431</v>
      </c>
      <c r="M336" s="17">
        <v>40.009399999999999</v>
      </c>
      <c r="N336" s="17">
        <v>0</v>
      </c>
      <c r="O336" s="17">
        <v>99.068899999999999</v>
      </c>
    </row>
    <row r="337" spans="1:15">
      <c r="A337">
        <v>44</v>
      </c>
      <c r="B337" s="116">
        <v>0.22140568786870418</v>
      </c>
      <c r="C337" s="117">
        <v>0.49365480784382609</v>
      </c>
      <c r="D337" s="118">
        <v>0.28493950428746972</v>
      </c>
      <c r="E337" s="17">
        <v>1.7677799999999999</v>
      </c>
      <c r="F337" s="17">
        <v>0.11522399999999999</v>
      </c>
      <c r="G337" s="17">
        <v>0.43864900000000001</v>
      </c>
      <c r="H337" s="17">
        <v>0.77976100000000004</v>
      </c>
      <c r="I337" s="17">
        <v>0.103321</v>
      </c>
      <c r="J337" s="17">
        <v>8.9079999999999993E-3</v>
      </c>
      <c r="K337" s="17">
        <v>53.728200000000001</v>
      </c>
      <c r="L337" s="17">
        <v>1.4793000000000001</v>
      </c>
      <c r="M337" s="17">
        <v>39.731299999999997</v>
      </c>
      <c r="N337" s="17">
        <v>3.9999999999999998E-6</v>
      </c>
      <c r="O337" s="17">
        <v>98.152500000000003</v>
      </c>
    </row>
    <row r="338" spans="1:15">
      <c r="A338">
        <v>45</v>
      </c>
      <c r="B338" s="116">
        <v>0.2111335859949047</v>
      </c>
      <c r="C338" s="117">
        <v>0.52304980497428732</v>
      </c>
      <c r="D338" s="118">
        <v>0.26581660903080795</v>
      </c>
      <c r="E338" s="17">
        <v>1.8872800000000001</v>
      </c>
      <c r="F338" s="17">
        <v>0.16667599999999999</v>
      </c>
      <c r="G338" s="17">
        <v>0.425873</v>
      </c>
      <c r="H338" s="17">
        <v>0.448131</v>
      </c>
      <c r="I338" s="17">
        <v>8.6552000000000004E-2</v>
      </c>
      <c r="J338" s="17">
        <v>7.1368000000000001E-2</v>
      </c>
      <c r="K338" s="17">
        <v>54.420099999999998</v>
      </c>
      <c r="L338" s="17">
        <v>1.4213899999999999</v>
      </c>
      <c r="M338" s="17">
        <v>39.950600000000001</v>
      </c>
      <c r="N338" s="17">
        <v>0</v>
      </c>
      <c r="O338" s="17">
        <v>98.878</v>
      </c>
    </row>
    <row r="339" spans="1:15">
      <c r="A339">
        <v>46</v>
      </c>
      <c r="B339" s="116">
        <v>0.21187551012473319</v>
      </c>
      <c r="C339" s="117">
        <v>0.46547902086042481</v>
      </c>
      <c r="D339" s="118">
        <v>0.32264546901484203</v>
      </c>
      <c r="E339" s="17">
        <v>1.6866699999999999</v>
      </c>
      <c r="F339" s="17">
        <v>0.16818</v>
      </c>
      <c r="G339" s="17">
        <v>0.39002500000000001</v>
      </c>
      <c r="H339" s="17">
        <v>0.36869200000000002</v>
      </c>
      <c r="I339" s="17">
        <v>0.124525</v>
      </c>
      <c r="J339" s="17">
        <v>8.9258000000000004E-2</v>
      </c>
      <c r="K339" s="17">
        <v>54.335900000000002</v>
      </c>
      <c r="L339" s="17">
        <v>1.4324300000000001</v>
      </c>
      <c r="M339" s="17">
        <v>40.471800000000002</v>
      </c>
      <c r="N339" s="17">
        <v>0</v>
      </c>
      <c r="O339" s="17">
        <v>99.067499999999995</v>
      </c>
    </row>
    <row r="340" spans="1:15">
      <c r="A340">
        <v>47</v>
      </c>
      <c r="B340" s="116">
        <v>0.21863983728054703</v>
      </c>
      <c r="C340" s="117">
        <v>0.44506541256520082</v>
      </c>
      <c r="D340" s="118">
        <v>0.33629475015425214</v>
      </c>
      <c r="E340" s="17">
        <v>1.6121099999999999</v>
      </c>
      <c r="F340" s="17">
        <v>0.146317</v>
      </c>
      <c r="G340" s="17">
        <v>0.39945700000000001</v>
      </c>
      <c r="H340" s="17">
        <v>0.37804700000000002</v>
      </c>
      <c r="I340" s="17">
        <v>0.13387299999999999</v>
      </c>
      <c r="J340" s="17">
        <v>3.7488E-2</v>
      </c>
      <c r="K340" s="17">
        <v>54.316699999999997</v>
      </c>
      <c r="L340" s="17">
        <v>1.4776199999999999</v>
      </c>
      <c r="M340" s="17">
        <v>40.502699999999997</v>
      </c>
      <c r="N340" s="17">
        <v>0</v>
      </c>
      <c r="O340" s="17">
        <v>99.004300000000001</v>
      </c>
    </row>
    <row r="341" spans="1:15">
      <c r="A341">
        <v>48</v>
      </c>
      <c r="B341" s="116">
        <v>0.23299361839869709</v>
      </c>
      <c r="C341" s="117">
        <v>0.51371687183126635</v>
      </c>
      <c r="D341" s="118">
        <v>0.2532895097700365</v>
      </c>
      <c r="E341" s="17">
        <v>1.83833</v>
      </c>
      <c r="F341" s="17">
        <v>0.12515999999999999</v>
      </c>
      <c r="G341" s="17">
        <v>0.46069300000000002</v>
      </c>
      <c r="H341" s="17">
        <v>1.1172599999999999</v>
      </c>
      <c r="I341" s="17">
        <v>0.133103</v>
      </c>
      <c r="J341" s="17">
        <v>7.8327999999999995E-2</v>
      </c>
      <c r="K341" s="17">
        <v>53.811999999999998</v>
      </c>
      <c r="L341" s="17">
        <v>1.5556300000000001</v>
      </c>
      <c r="M341" s="17">
        <v>39.373399999999997</v>
      </c>
      <c r="N341" s="17">
        <v>0</v>
      </c>
      <c r="O341" s="17">
        <v>98.493799999999993</v>
      </c>
    </row>
    <row r="342" spans="1:15">
      <c r="A342">
        <v>49</v>
      </c>
      <c r="B342" s="116">
        <v>0.23993491919721116</v>
      </c>
      <c r="C342" s="117">
        <v>0.50275053737752895</v>
      </c>
      <c r="D342" s="118">
        <v>0.25731454342525995</v>
      </c>
      <c r="E342" s="17">
        <v>1.80637</v>
      </c>
      <c r="F342" s="17">
        <v>0.22584099999999999</v>
      </c>
      <c r="G342" s="17">
        <v>0.49850899999999998</v>
      </c>
      <c r="H342" s="17">
        <v>1.1156200000000001</v>
      </c>
      <c r="I342" s="17">
        <v>0.16078000000000001</v>
      </c>
      <c r="J342" s="17">
        <v>5.8779999999999999E-2</v>
      </c>
      <c r="K342" s="17">
        <v>53.689700000000002</v>
      </c>
      <c r="L342" s="17">
        <v>1.60846</v>
      </c>
      <c r="M342" s="17">
        <v>39.641300000000001</v>
      </c>
      <c r="N342" s="17">
        <v>3.9999999999999998E-6</v>
      </c>
      <c r="O342" s="17">
        <v>98.805400000000006</v>
      </c>
    </row>
    <row r="343" spans="1:15">
      <c r="A343">
        <v>50</v>
      </c>
      <c r="B343" s="116">
        <v>0.21684555876409448</v>
      </c>
      <c r="C343" s="117">
        <v>0.47246064789171333</v>
      </c>
      <c r="D343" s="118">
        <v>0.31069379334419217</v>
      </c>
      <c r="E343" s="17">
        <v>1.7029399999999999</v>
      </c>
      <c r="F343" s="17">
        <v>0.148643</v>
      </c>
      <c r="G343" s="17">
        <v>0.47627900000000001</v>
      </c>
      <c r="H343" s="17">
        <v>0.935415</v>
      </c>
      <c r="I343" s="17">
        <v>0.15892700000000001</v>
      </c>
      <c r="J343" s="17">
        <v>2.673E-2</v>
      </c>
      <c r="K343" s="17">
        <v>53.914299999999997</v>
      </c>
      <c r="L343" s="17">
        <v>1.4582999999999999</v>
      </c>
      <c r="M343" s="17">
        <v>40.018300000000004</v>
      </c>
      <c r="N343" s="17">
        <v>7.9999999999999996E-6</v>
      </c>
      <c r="O343" s="17">
        <v>98.839799999999997</v>
      </c>
    </row>
    <row r="344" spans="1:15">
      <c r="A344">
        <v>51</v>
      </c>
      <c r="B344" s="116">
        <v>0.20018064834926605</v>
      </c>
      <c r="C344" s="117">
        <v>0.45487177250419342</v>
      </c>
      <c r="D344" s="118">
        <v>0.34494757914654051</v>
      </c>
      <c r="E344" s="17">
        <v>1.64924</v>
      </c>
      <c r="F344" s="17">
        <v>0.18141399999999999</v>
      </c>
      <c r="G344" s="17">
        <v>0.44243300000000002</v>
      </c>
      <c r="H344" s="17">
        <v>0.623726</v>
      </c>
      <c r="I344" s="17">
        <v>0.14399999999999999</v>
      </c>
      <c r="J344" s="17">
        <v>0.10338700000000001</v>
      </c>
      <c r="K344" s="17">
        <v>54.244500000000002</v>
      </c>
      <c r="L344" s="17">
        <v>1.35419</v>
      </c>
      <c r="M344" s="17">
        <v>40.4651</v>
      </c>
      <c r="N344" s="17">
        <v>0</v>
      </c>
      <c r="O344" s="17">
        <v>99.207899999999995</v>
      </c>
    </row>
    <row r="345" spans="1:15">
      <c r="A345">
        <v>52</v>
      </c>
      <c r="B345" s="116">
        <v>0.21676593754007223</v>
      </c>
      <c r="C345" s="117">
        <v>0.40931355885927012</v>
      </c>
      <c r="D345" s="118">
        <v>0.37392050360065765</v>
      </c>
      <c r="E345" s="17">
        <v>1.45285</v>
      </c>
      <c r="F345" s="17">
        <v>0.14391899999999999</v>
      </c>
      <c r="G345" s="17">
        <v>0.40971400000000002</v>
      </c>
      <c r="H345" s="17">
        <v>0.45846500000000001</v>
      </c>
      <c r="I345" s="17">
        <v>0.140316</v>
      </c>
      <c r="J345" s="17">
        <v>4.8155000000000003E-2</v>
      </c>
      <c r="K345" s="17">
        <v>53.737200000000001</v>
      </c>
      <c r="L345" s="17">
        <v>1.4355500000000001</v>
      </c>
      <c r="M345" s="17">
        <v>39.476399999999998</v>
      </c>
      <c r="N345" s="17">
        <v>3.9999999999999998E-6</v>
      </c>
      <c r="O345" s="17">
        <v>97.302599999999998</v>
      </c>
    </row>
    <row r="346" spans="1:15">
      <c r="A346">
        <v>53</v>
      </c>
      <c r="B346" s="116">
        <v>0.23118418331771601</v>
      </c>
      <c r="C346" s="117">
        <v>0.49402030036871536</v>
      </c>
      <c r="D346" s="118">
        <v>0.27479551631356869</v>
      </c>
      <c r="E346" s="17">
        <v>1.7824500000000001</v>
      </c>
      <c r="F346" s="17">
        <v>0.14019100000000001</v>
      </c>
      <c r="G346" s="17">
        <v>0.41136899999999998</v>
      </c>
      <c r="H346" s="17">
        <v>0.50916700000000004</v>
      </c>
      <c r="I346" s="17">
        <v>0.16794400000000001</v>
      </c>
      <c r="J346" s="17">
        <v>0.121296</v>
      </c>
      <c r="K346" s="17">
        <v>54.267899999999997</v>
      </c>
      <c r="L346" s="17">
        <v>1.5563</v>
      </c>
      <c r="M346" s="17">
        <v>40.001300000000001</v>
      </c>
      <c r="N346" s="17">
        <v>0</v>
      </c>
      <c r="O346" s="17">
        <v>98.957999999999998</v>
      </c>
    </row>
    <row r="347" spans="1:15">
      <c r="A347">
        <v>54</v>
      </c>
      <c r="B347" s="116">
        <v>0.22434189539754607</v>
      </c>
      <c r="C347" s="117">
        <v>0.46809353489976302</v>
      </c>
      <c r="D347" s="118">
        <v>0.30756456970269097</v>
      </c>
      <c r="E347" s="17">
        <v>1.6799599999999999</v>
      </c>
      <c r="F347" s="17">
        <v>0.12711900000000001</v>
      </c>
      <c r="G347" s="17">
        <v>0.41065200000000002</v>
      </c>
      <c r="H347" s="17">
        <v>0.57277100000000003</v>
      </c>
      <c r="I347" s="17">
        <v>0.15434700000000001</v>
      </c>
      <c r="J347" s="17">
        <v>9.2743000000000006E-2</v>
      </c>
      <c r="K347" s="17">
        <v>54.196300000000001</v>
      </c>
      <c r="L347" s="17">
        <v>1.50224</v>
      </c>
      <c r="M347" s="17">
        <v>39.758800000000001</v>
      </c>
      <c r="N347" s="17">
        <v>0</v>
      </c>
      <c r="O347" s="17">
        <v>98.495000000000005</v>
      </c>
    </row>
    <row r="348" spans="1:15">
      <c r="A348">
        <v>55</v>
      </c>
      <c r="B348" s="116">
        <v>0.21892694572193602</v>
      </c>
      <c r="C348" s="117">
        <v>0.49647978194525866</v>
      </c>
      <c r="D348" s="118">
        <v>0.28459327233280529</v>
      </c>
      <c r="E348" s="17">
        <v>1.7851300000000001</v>
      </c>
      <c r="F348" s="17">
        <v>0.15337600000000001</v>
      </c>
      <c r="G348" s="17">
        <v>0.39427200000000001</v>
      </c>
      <c r="H348" s="17">
        <v>0.44339400000000001</v>
      </c>
      <c r="I348" s="17">
        <v>0.144543</v>
      </c>
      <c r="J348" s="17">
        <v>8.5622000000000004E-2</v>
      </c>
      <c r="K348" s="17">
        <v>54.141399999999997</v>
      </c>
      <c r="L348" s="17">
        <v>1.4686900000000001</v>
      </c>
      <c r="M348" s="17">
        <v>39.906700000000001</v>
      </c>
      <c r="N348" s="17">
        <v>0</v>
      </c>
      <c r="O348" s="17">
        <v>98.523099999999999</v>
      </c>
    </row>
    <row r="349" spans="1:15">
      <c r="A349">
        <v>56</v>
      </c>
      <c r="B349" s="116">
        <v>0.21306112407648772</v>
      </c>
      <c r="C349" s="117">
        <v>0.44053970690375188</v>
      </c>
      <c r="D349" s="118">
        <v>0.34639916901976042</v>
      </c>
      <c r="E349" s="17">
        <v>1.5879399999999999</v>
      </c>
      <c r="F349" s="17">
        <v>0.189974</v>
      </c>
      <c r="G349" s="17">
        <v>0.42051699999999997</v>
      </c>
      <c r="H349" s="17">
        <v>0.475748</v>
      </c>
      <c r="I349" s="17">
        <v>0.13288800000000001</v>
      </c>
      <c r="J349" s="17">
        <v>7.3167999999999997E-2</v>
      </c>
      <c r="K349" s="17">
        <v>54.619700000000002</v>
      </c>
      <c r="L349" s="17">
        <v>1.4329000000000001</v>
      </c>
      <c r="M349" s="17">
        <v>39.960099999999997</v>
      </c>
      <c r="N349" s="17">
        <v>0</v>
      </c>
      <c r="O349" s="17">
        <v>98.892899999999997</v>
      </c>
    </row>
    <row r="350" spans="1:15">
      <c r="A350">
        <v>57</v>
      </c>
      <c r="B350" s="116">
        <v>0.22612260256771741</v>
      </c>
      <c r="C350" s="117">
        <v>0.48170160994945188</v>
      </c>
      <c r="D350" s="118">
        <v>0.29217578748283068</v>
      </c>
      <c r="E350" s="17">
        <v>1.73295</v>
      </c>
      <c r="F350" s="17">
        <v>0.14283499999999999</v>
      </c>
      <c r="G350" s="17">
        <v>0.42784800000000001</v>
      </c>
      <c r="H350" s="17">
        <v>0.690998</v>
      </c>
      <c r="I350" s="17">
        <v>0.16272700000000001</v>
      </c>
      <c r="J350" s="17">
        <v>9.0927999999999995E-2</v>
      </c>
      <c r="K350" s="17">
        <v>54.345599999999997</v>
      </c>
      <c r="L350" s="17">
        <v>1.5178</v>
      </c>
      <c r="M350" s="17">
        <v>39.735900000000001</v>
      </c>
      <c r="N350" s="17">
        <v>0</v>
      </c>
      <c r="O350" s="17">
        <v>98.8476</v>
      </c>
    </row>
    <row r="351" spans="1:15">
      <c r="A351">
        <v>58</v>
      </c>
      <c r="B351" s="116">
        <v>0.20972945258838863</v>
      </c>
      <c r="C351" s="117">
        <v>0.47780988830411297</v>
      </c>
      <c r="D351" s="118">
        <v>0.31246065910749843</v>
      </c>
      <c r="E351" s="17">
        <v>1.74146</v>
      </c>
      <c r="F351" s="17">
        <v>0.14898400000000001</v>
      </c>
      <c r="G351" s="17">
        <v>0.53556499999999996</v>
      </c>
      <c r="H351" s="17">
        <v>0.67238900000000001</v>
      </c>
      <c r="I351" s="17">
        <v>0.14586399999999999</v>
      </c>
      <c r="J351" s="17">
        <v>5.5236E-2</v>
      </c>
      <c r="K351" s="17">
        <v>54.0931</v>
      </c>
      <c r="L351" s="17">
        <v>1.4261999999999999</v>
      </c>
      <c r="M351" s="17">
        <v>40.753799999999998</v>
      </c>
      <c r="N351" s="17">
        <v>0</v>
      </c>
      <c r="O351" s="17">
        <v>99.572599999999994</v>
      </c>
    </row>
    <row r="352" spans="1:15">
      <c r="A352">
        <v>59</v>
      </c>
      <c r="B352" s="116">
        <v>0.2006875928286363</v>
      </c>
      <c r="C352" s="117">
        <v>0.39925580642372277</v>
      </c>
      <c r="D352" s="118">
        <v>0.40005660074764099</v>
      </c>
      <c r="E352" s="17">
        <v>1.45238</v>
      </c>
      <c r="F352" s="17">
        <v>0.15435599999999999</v>
      </c>
      <c r="G352" s="17">
        <v>0.46581</v>
      </c>
      <c r="H352" s="17">
        <v>0.64341199999999998</v>
      </c>
      <c r="I352" s="17">
        <v>0.13572200000000001</v>
      </c>
      <c r="J352" s="17">
        <v>9.6359E-2</v>
      </c>
      <c r="K352" s="17">
        <v>54.336799999999997</v>
      </c>
      <c r="L352" s="17">
        <v>1.3621099999999999</v>
      </c>
      <c r="M352" s="17">
        <v>40.788499999999999</v>
      </c>
      <c r="N352" s="17">
        <v>0</v>
      </c>
      <c r="O352" s="17">
        <v>99.435400000000001</v>
      </c>
    </row>
    <row r="353" spans="1:16">
      <c r="A353">
        <v>60</v>
      </c>
      <c r="B353" s="116">
        <v>0.22734026922756237</v>
      </c>
      <c r="C353" s="117">
        <v>0.61522976090576964</v>
      </c>
      <c r="D353" s="118">
        <v>0.15742996986666802</v>
      </c>
      <c r="E353" s="17">
        <v>2.2430400000000001</v>
      </c>
      <c r="F353" s="17">
        <v>0.190606</v>
      </c>
      <c r="G353" s="17">
        <v>0.41079399999999999</v>
      </c>
      <c r="H353" s="17">
        <v>0.336918</v>
      </c>
      <c r="I353" s="17">
        <v>0.11976199999999999</v>
      </c>
      <c r="J353" s="17">
        <v>7.6702999999999993E-2</v>
      </c>
      <c r="K353" s="17">
        <v>54.271299999999997</v>
      </c>
      <c r="L353" s="17">
        <v>1.5464599999999999</v>
      </c>
      <c r="M353" s="17">
        <v>40.47</v>
      </c>
      <c r="N353" s="17">
        <v>0</v>
      </c>
      <c r="O353" s="17">
        <v>99.665599999999998</v>
      </c>
    </row>
    <row r="354" spans="1:16" s="7" customFormat="1">
      <c r="A354" s="7" t="s">
        <v>198</v>
      </c>
      <c r="B354" s="119"/>
      <c r="C354" s="120"/>
      <c r="D354" s="121"/>
      <c r="E354" s="27"/>
      <c r="F354" s="27"/>
      <c r="G354" s="27"/>
      <c r="H354" s="27" t="s">
        <v>191</v>
      </c>
      <c r="I354" s="27"/>
      <c r="J354" s="27"/>
      <c r="K354" s="27">
        <v>19</v>
      </c>
      <c r="L354" s="27"/>
      <c r="M354" s="27"/>
      <c r="N354" s="27"/>
      <c r="O354" s="27"/>
      <c r="P354" s="23"/>
    </row>
    <row r="355" spans="1:16">
      <c r="A355">
        <v>0</v>
      </c>
      <c r="B355" s="116">
        <v>0.18827387122529449</v>
      </c>
      <c r="C355" s="117">
        <v>0.66202301373009442</v>
      </c>
      <c r="D355" s="118">
        <v>0.14970311504461109</v>
      </c>
      <c r="E355" s="17">
        <v>2.43099</v>
      </c>
      <c r="F355" s="17">
        <v>0.12341100000000001</v>
      </c>
      <c r="G355" s="17">
        <v>0.32269399999999998</v>
      </c>
      <c r="H355" s="17">
        <v>0.99538899999999997</v>
      </c>
      <c r="I355" s="17">
        <v>0.135105</v>
      </c>
      <c r="J355" s="17">
        <v>1.781E-3</v>
      </c>
      <c r="K355" s="17">
        <v>53.757199999999997</v>
      </c>
      <c r="L355" s="17">
        <v>1.28992</v>
      </c>
      <c r="M355" s="17">
        <v>41.047499999999999</v>
      </c>
      <c r="N355" s="17">
        <v>0</v>
      </c>
      <c r="O355" s="17">
        <v>100.104</v>
      </c>
    </row>
    <row r="356" spans="1:16">
      <c r="A356">
        <v>1</v>
      </c>
      <c r="B356" s="116">
        <v>0.1941643957094823</v>
      </c>
      <c r="C356" s="117">
        <v>0.6409965771064412</v>
      </c>
      <c r="D356" s="118">
        <v>0.1648390271840765</v>
      </c>
      <c r="E356" s="17">
        <v>2.3561899999999998</v>
      </c>
      <c r="F356" s="17">
        <v>0.10501199999999999</v>
      </c>
      <c r="G356" s="17">
        <v>0.35131800000000002</v>
      </c>
      <c r="H356" s="17">
        <v>1.3481000000000001</v>
      </c>
      <c r="I356" s="17">
        <v>0.15020600000000001</v>
      </c>
      <c r="J356" s="17">
        <v>8.5844000000000004E-2</v>
      </c>
      <c r="K356" s="17">
        <v>54.3733</v>
      </c>
      <c r="L356" s="17">
        <v>1.3316399999999999</v>
      </c>
      <c r="M356" s="17">
        <v>40.668900000000001</v>
      </c>
      <c r="N356" s="17">
        <v>3.9999999999999998E-6</v>
      </c>
      <c r="O356" s="17">
        <v>100.771</v>
      </c>
    </row>
    <row r="357" spans="1:16">
      <c r="A357">
        <v>2</v>
      </c>
      <c r="B357" s="116">
        <v>0.16548477223530486</v>
      </c>
      <c r="C357" s="117">
        <v>0.63282572206440524</v>
      </c>
      <c r="D357" s="118">
        <v>0.20168950570028987</v>
      </c>
      <c r="E357" s="17">
        <v>2.3198300000000001</v>
      </c>
      <c r="F357" s="17">
        <v>7.8758999999999996E-2</v>
      </c>
      <c r="G357" s="17">
        <v>0.37141200000000002</v>
      </c>
      <c r="H357" s="17">
        <v>0.96901599999999999</v>
      </c>
      <c r="I357" s="17">
        <v>0.10284600000000001</v>
      </c>
      <c r="J357" s="17">
        <v>8.7693999999999994E-2</v>
      </c>
      <c r="K357" s="17">
        <v>54.386200000000002</v>
      </c>
      <c r="L357" s="17">
        <v>1.1318600000000001</v>
      </c>
      <c r="M357" s="17">
        <v>40.741500000000002</v>
      </c>
      <c r="N357" s="17">
        <v>3.9999999999999998E-6</v>
      </c>
      <c r="O357" s="17">
        <v>100.18899999999999</v>
      </c>
    </row>
    <row r="358" spans="1:16">
      <c r="A358">
        <v>3</v>
      </c>
      <c r="B358" s="116">
        <v>0.15976762065972058</v>
      </c>
      <c r="C358" s="117">
        <v>0.57513828706027004</v>
      </c>
      <c r="D358" s="118">
        <v>0.26509409228000935</v>
      </c>
      <c r="E358" s="17">
        <v>2.0948199999999999</v>
      </c>
      <c r="F358" s="17">
        <v>0.12839</v>
      </c>
      <c r="G358" s="17">
        <v>0.383687</v>
      </c>
      <c r="H358" s="17">
        <v>0.89831499999999997</v>
      </c>
      <c r="I358" s="17">
        <v>0.14751600000000001</v>
      </c>
      <c r="J358" s="17">
        <v>0.10923099999999999</v>
      </c>
      <c r="K358" s="17">
        <v>54.3476</v>
      </c>
      <c r="L358" s="17">
        <v>1.0857399999999999</v>
      </c>
      <c r="M358" s="17">
        <v>40.463500000000003</v>
      </c>
      <c r="N358" s="17">
        <v>3.9999999999999998E-6</v>
      </c>
      <c r="O358" s="17">
        <v>99.658799999999999</v>
      </c>
    </row>
    <row r="359" spans="1:16">
      <c r="A359">
        <v>4</v>
      </c>
      <c r="B359" s="116">
        <v>0.15443052056974277</v>
      </c>
      <c r="C359" s="117">
        <v>0.58422084869159974</v>
      </c>
      <c r="D359" s="118">
        <v>0.26134863073865744</v>
      </c>
      <c r="E359" s="17">
        <v>2.1359499999999998</v>
      </c>
      <c r="F359" s="17">
        <v>7.2979000000000002E-2</v>
      </c>
      <c r="G359" s="17">
        <v>0.39242199999999999</v>
      </c>
      <c r="H359" s="17">
        <v>0.59036900000000003</v>
      </c>
      <c r="I359" s="17">
        <v>0.13917599999999999</v>
      </c>
      <c r="J359" s="17">
        <v>6.0935999999999997E-2</v>
      </c>
      <c r="K359" s="17">
        <v>54.244999999999997</v>
      </c>
      <c r="L359" s="17">
        <v>1.0534399999999999</v>
      </c>
      <c r="M359" s="17">
        <v>40.921999999999997</v>
      </c>
      <c r="N359" s="17">
        <v>0</v>
      </c>
      <c r="O359" s="17">
        <v>99.612200000000001</v>
      </c>
    </row>
    <row r="360" spans="1:16">
      <c r="A360">
        <v>5</v>
      </c>
      <c r="B360" s="116">
        <v>0.15899084752140902</v>
      </c>
      <c r="C360" s="117">
        <v>0.60106908534247572</v>
      </c>
      <c r="D360" s="118">
        <v>0.23994006713611526</v>
      </c>
      <c r="E360" s="17">
        <v>2.1942900000000001</v>
      </c>
      <c r="F360" s="17">
        <v>6.5226000000000006E-2</v>
      </c>
      <c r="G360" s="17">
        <v>0.39155400000000001</v>
      </c>
      <c r="H360" s="17">
        <v>0.49077799999999999</v>
      </c>
      <c r="I360" s="17">
        <v>9.3979999999999994E-2</v>
      </c>
      <c r="J360" s="17">
        <v>7.3447999999999999E-2</v>
      </c>
      <c r="K360" s="17">
        <v>54.336199999999998</v>
      </c>
      <c r="L360" s="17">
        <v>1.08294</v>
      </c>
      <c r="M360" s="17">
        <v>40.773499999999999</v>
      </c>
      <c r="N360" s="17">
        <v>0</v>
      </c>
      <c r="O360" s="17">
        <v>99.501999999999995</v>
      </c>
    </row>
    <row r="361" spans="1:16">
      <c r="A361">
        <v>6</v>
      </c>
      <c r="B361" s="116">
        <v>0.1703521653871275</v>
      </c>
      <c r="C361" s="117">
        <v>0.58143910029242618</v>
      </c>
      <c r="D361" s="118">
        <v>0.24820873432044632</v>
      </c>
      <c r="E361" s="17">
        <v>2.1275200000000001</v>
      </c>
      <c r="F361" s="17">
        <v>0.165469</v>
      </c>
      <c r="G361" s="17">
        <v>0.40539599999999998</v>
      </c>
      <c r="H361" s="17">
        <v>0.60982499999999995</v>
      </c>
      <c r="I361" s="17">
        <v>0.11233600000000001</v>
      </c>
      <c r="J361" s="17">
        <v>3.4027000000000002E-2</v>
      </c>
      <c r="K361" s="17">
        <v>54.503</v>
      </c>
      <c r="L361" s="17">
        <v>1.163</v>
      </c>
      <c r="M361" s="17">
        <v>40.770499999999998</v>
      </c>
      <c r="N361" s="17">
        <v>0</v>
      </c>
      <c r="O361" s="17">
        <v>99.891099999999994</v>
      </c>
    </row>
    <row r="362" spans="1:16">
      <c r="A362">
        <v>7</v>
      </c>
      <c r="B362" s="116">
        <v>0.16948215296465968</v>
      </c>
      <c r="C362" s="117">
        <v>0.56789075979128323</v>
      </c>
      <c r="D362" s="118">
        <v>0.26262708724405703</v>
      </c>
      <c r="E362" s="17">
        <v>2.07843</v>
      </c>
      <c r="F362" s="17">
        <v>0.185109</v>
      </c>
      <c r="G362" s="17">
        <v>0.43465399999999998</v>
      </c>
      <c r="H362" s="17">
        <v>0.64042600000000005</v>
      </c>
      <c r="I362" s="17">
        <v>9.4078999999999996E-2</v>
      </c>
      <c r="J362" s="17">
        <v>8.4276000000000004E-2</v>
      </c>
      <c r="K362" s="17">
        <v>54.298499999999997</v>
      </c>
      <c r="L362" s="17">
        <v>1.15733</v>
      </c>
      <c r="M362" s="17">
        <v>40.882100000000001</v>
      </c>
      <c r="N362" s="17">
        <v>3.9999999999999998E-6</v>
      </c>
      <c r="O362" s="17">
        <v>99.854900000000001</v>
      </c>
    </row>
    <row r="363" spans="1:16">
      <c r="A363">
        <v>8</v>
      </c>
      <c r="B363" s="116">
        <v>0.16631497781658411</v>
      </c>
      <c r="C363" s="117">
        <v>0.56451366821785798</v>
      </c>
      <c r="D363" s="118">
        <v>0.26917135396555791</v>
      </c>
      <c r="E363" s="17">
        <v>2.0481099999999999</v>
      </c>
      <c r="F363" s="17">
        <v>9.9266999999999994E-2</v>
      </c>
      <c r="G363" s="17">
        <v>0.43503399999999998</v>
      </c>
      <c r="H363" s="17">
        <v>0.74512999999999996</v>
      </c>
      <c r="I363" s="17">
        <v>0.116148</v>
      </c>
      <c r="J363" s="17">
        <v>5.9150000000000001E-2</v>
      </c>
      <c r="K363" s="17">
        <v>53.947600000000001</v>
      </c>
      <c r="L363" s="17">
        <v>1.1258300000000001</v>
      </c>
      <c r="M363" s="17">
        <v>40.4724</v>
      </c>
      <c r="N363" s="17">
        <v>0</v>
      </c>
      <c r="O363" s="17">
        <v>99.048699999999997</v>
      </c>
    </row>
    <row r="364" spans="1:16">
      <c r="A364">
        <v>9</v>
      </c>
      <c r="B364" s="116">
        <v>0.18184005916754531</v>
      </c>
      <c r="C364" s="117">
        <v>0.55933833918691367</v>
      </c>
      <c r="D364" s="118">
        <v>0.25882160164554102</v>
      </c>
      <c r="E364" s="17">
        <v>2.0297399999999999</v>
      </c>
      <c r="F364" s="17">
        <v>0.13273099999999999</v>
      </c>
      <c r="G364" s="17">
        <v>0.41803899999999999</v>
      </c>
      <c r="H364" s="17">
        <v>0.56985300000000005</v>
      </c>
      <c r="I364" s="17">
        <v>0.12223199999999999</v>
      </c>
      <c r="J364" s="17">
        <v>0.14159099999999999</v>
      </c>
      <c r="K364" s="17">
        <v>54.082000000000001</v>
      </c>
      <c r="L364" s="17">
        <v>1.2311700000000001</v>
      </c>
      <c r="M364" s="17">
        <v>40.432099999999998</v>
      </c>
      <c r="N364" s="17">
        <v>0</v>
      </c>
      <c r="O364" s="17">
        <v>99.159499999999994</v>
      </c>
    </row>
    <row r="365" spans="1:16">
      <c r="A365">
        <v>10</v>
      </c>
      <c r="B365" s="116">
        <v>0.17760224568136682</v>
      </c>
      <c r="C365" s="117">
        <v>0.54675510629965773</v>
      </c>
      <c r="D365" s="118">
        <v>0.27564264801897542</v>
      </c>
      <c r="E365" s="17">
        <v>1.9849399999999999</v>
      </c>
      <c r="F365" s="17">
        <v>0.16655700000000001</v>
      </c>
      <c r="G365" s="17">
        <v>0.42341600000000001</v>
      </c>
      <c r="H365" s="17">
        <v>0.68041200000000002</v>
      </c>
      <c r="I365" s="17">
        <v>0.136569</v>
      </c>
      <c r="J365" s="17">
        <v>7.3097999999999996E-2</v>
      </c>
      <c r="K365" s="17">
        <v>54.1631</v>
      </c>
      <c r="L365" s="17">
        <v>1.2030000000000001</v>
      </c>
      <c r="M365" s="17">
        <v>40.415500000000002</v>
      </c>
      <c r="N365" s="17">
        <v>3.9999999999999998E-6</v>
      </c>
      <c r="O365" s="17">
        <v>99.246499999999997</v>
      </c>
    </row>
    <row r="366" spans="1:16">
      <c r="A366">
        <v>11</v>
      </c>
      <c r="B366" s="116">
        <v>0.18317209374617782</v>
      </c>
      <c r="C366" s="117">
        <v>0.51992362578100593</v>
      </c>
      <c r="D366" s="118">
        <v>0.29690428047281625</v>
      </c>
      <c r="E366" s="17">
        <v>1.8832899999999999</v>
      </c>
      <c r="F366" s="17">
        <v>0.15610399999999999</v>
      </c>
      <c r="G366" s="17">
        <v>0.41760799999999998</v>
      </c>
      <c r="H366" s="17">
        <v>0.27709</v>
      </c>
      <c r="I366" s="17">
        <v>0.124459</v>
      </c>
      <c r="J366" s="17">
        <v>6.6022999999999998E-2</v>
      </c>
      <c r="K366" s="17">
        <v>54.417000000000002</v>
      </c>
      <c r="L366" s="17">
        <v>1.23794</v>
      </c>
      <c r="M366" s="17">
        <v>40.365400000000001</v>
      </c>
      <c r="N366" s="17">
        <v>-1.0000000000000001E-5</v>
      </c>
      <c r="O366" s="17">
        <v>98.944900000000004</v>
      </c>
    </row>
    <row r="367" spans="1:16">
      <c r="A367">
        <v>12</v>
      </c>
      <c r="B367" s="116">
        <v>0.18544296650859413</v>
      </c>
      <c r="C367" s="117">
        <v>0.4922179078483464</v>
      </c>
      <c r="D367" s="118">
        <v>0.32233912564305944</v>
      </c>
      <c r="E367" s="17">
        <v>1.7852699999999999</v>
      </c>
      <c r="F367" s="17">
        <v>0.199933</v>
      </c>
      <c r="G367" s="17">
        <v>0.409466</v>
      </c>
      <c r="H367" s="17">
        <v>0.54967600000000005</v>
      </c>
      <c r="I367" s="17">
        <v>0.14583499999999999</v>
      </c>
      <c r="J367" s="17">
        <v>0.121184</v>
      </c>
      <c r="K367" s="17">
        <v>54.164400000000001</v>
      </c>
      <c r="L367" s="17">
        <v>1.2549300000000001</v>
      </c>
      <c r="M367" s="17">
        <v>40.506999999999998</v>
      </c>
      <c r="N367" s="17">
        <v>0</v>
      </c>
      <c r="O367" s="17">
        <v>99.137699999999995</v>
      </c>
    </row>
    <row r="368" spans="1:16">
      <c r="A368">
        <v>13</v>
      </c>
      <c r="B368" s="116">
        <v>0.19031984492425871</v>
      </c>
      <c r="C368" s="117">
        <v>0.51722012342389889</v>
      </c>
      <c r="D368" s="118">
        <v>0.29246003165184242</v>
      </c>
      <c r="E368" s="17">
        <v>1.87557</v>
      </c>
      <c r="F368" s="17">
        <v>0.13058500000000001</v>
      </c>
      <c r="G368" s="17">
        <v>0.42361700000000002</v>
      </c>
      <c r="H368" s="17">
        <v>0.49102800000000002</v>
      </c>
      <c r="I368" s="17">
        <v>0.12728600000000001</v>
      </c>
      <c r="J368" s="17">
        <v>9.8127000000000006E-2</v>
      </c>
      <c r="K368" s="17">
        <v>54.064500000000002</v>
      </c>
      <c r="L368" s="17">
        <v>1.2876700000000001</v>
      </c>
      <c r="M368" s="17">
        <v>40.521000000000001</v>
      </c>
      <c r="N368" s="17">
        <v>7.9999999999999996E-6</v>
      </c>
      <c r="O368" s="17">
        <v>99.019400000000005</v>
      </c>
    </row>
    <row r="369" spans="1:15">
      <c r="A369">
        <v>14</v>
      </c>
      <c r="B369" s="116">
        <v>0.19828979063736832</v>
      </c>
      <c r="C369" s="117">
        <v>0.50339090176644885</v>
      </c>
      <c r="D369" s="118">
        <v>0.29831930759618286</v>
      </c>
      <c r="E369" s="17">
        <v>1.8378399999999999</v>
      </c>
      <c r="F369" s="17">
        <v>0.149783</v>
      </c>
      <c r="G369" s="17">
        <v>0.43286200000000002</v>
      </c>
      <c r="H369" s="17">
        <v>0.60322799999999999</v>
      </c>
      <c r="I369" s="17">
        <v>0.121056</v>
      </c>
      <c r="J369" s="17">
        <v>0.10514999999999999</v>
      </c>
      <c r="K369" s="17">
        <v>54.497399999999999</v>
      </c>
      <c r="L369" s="17">
        <v>1.3507199999999999</v>
      </c>
      <c r="M369" s="17">
        <v>40.725000000000001</v>
      </c>
      <c r="N369" s="17">
        <v>0</v>
      </c>
      <c r="O369" s="17">
        <v>99.822999999999993</v>
      </c>
    </row>
    <row r="370" spans="1:15">
      <c r="A370">
        <v>15</v>
      </c>
      <c r="B370" s="116">
        <v>0.20500836355803759</v>
      </c>
      <c r="C370" s="117">
        <v>0.51612442190057795</v>
      </c>
      <c r="D370" s="118">
        <v>0.27886721454138441</v>
      </c>
      <c r="E370" s="17">
        <v>1.8794500000000001</v>
      </c>
      <c r="F370" s="17">
        <v>0.121255</v>
      </c>
      <c r="G370" s="17">
        <v>0.42532599999999998</v>
      </c>
      <c r="H370" s="17">
        <v>0.59928400000000004</v>
      </c>
      <c r="I370" s="17">
        <v>0.11969</v>
      </c>
      <c r="J370" s="17">
        <v>6.0606E-2</v>
      </c>
      <c r="K370" s="17">
        <v>54.2089</v>
      </c>
      <c r="L370" s="17">
        <v>1.3928700000000001</v>
      </c>
      <c r="M370" s="17">
        <v>40.671500000000002</v>
      </c>
      <c r="N370" s="17">
        <v>0</v>
      </c>
      <c r="O370" s="17">
        <v>99.478899999999996</v>
      </c>
    </row>
    <row r="371" spans="1:15">
      <c r="A371">
        <v>16</v>
      </c>
      <c r="B371" s="116">
        <v>0.19057361620402744</v>
      </c>
      <c r="C371" s="117">
        <v>0.47482739712408101</v>
      </c>
      <c r="D371" s="118">
        <v>0.33459898667189159</v>
      </c>
      <c r="E371" s="17">
        <v>1.71923</v>
      </c>
      <c r="F371" s="17">
        <v>8.4236000000000005E-2</v>
      </c>
      <c r="G371" s="17">
        <v>0.43782100000000002</v>
      </c>
      <c r="H371" s="17">
        <v>0.53964999999999996</v>
      </c>
      <c r="I371" s="17">
        <v>0.10527599999999999</v>
      </c>
      <c r="J371" s="17">
        <v>3.5677E-2</v>
      </c>
      <c r="K371" s="17">
        <v>54.0991</v>
      </c>
      <c r="L371" s="17">
        <v>1.2874300000000001</v>
      </c>
      <c r="M371" s="17">
        <v>40.530500000000004</v>
      </c>
      <c r="N371" s="17">
        <v>0</v>
      </c>
      <c r="O371" s="17">
        <v>98.838899999999995</v>
      </c>
    </row>
    <row r="372" spans="1:15">
      <c r="A372">
        <v>17</v>
      </c>
      <c r="B372" s="116">
        <v>0.19290088173597006</v>
      </c>
      <c r="C372" s="117">
        <v>0.4504201904089935</v>
      </c>
      <c r="D372" s="118">
        <v>0.35667892785503641</v>
      </c>
      <c r="E372" s="17">
        <v>1.6370499999999999</v>
      </c>
      <c r="F372" s="17">
        <v>0.16980999999999999</v>
      </c>
      <c r="G372" s="17">
        <v>0.41266399999999998</v>
      </c>
      <c r="H372" s="17">
        <v>0.366813</v>
      </c>
      <c r="I372" s="17">
        <v>0.115646</v>
      </c>
      <c r="J372" s="17">
        <v>8.7482000000000004E-2</v>
      </c>
      <c r="K372" s="17">
        <v>54.085599999999999</v>
      </c>
      <c r="L372" s="17">
        <v>1.3081</v>
      </c>
      <c r="M372" s="17">
        <v>40.886699999999998</v>
      </c>
      <c r="N372" s="17">
        <v>0</v>
      </c>
      <c r="O372" s="17">
        <v>99.069800000000001</v>
      </c>
    </row>
    <row r="373" spans="1:15">
      <c r="A373">
        <v>18</v>
      </c>
      <c r="B373" s="116">
        <v>0.18447712752574738</v>
      </c>
      <c r="C373" s="117">
        <v>0.51758132542773738</v>
      </c>
      <c r="D373" s="118">
        <v>0.29794154704651521</v>
      </c>
      <c r="E373" s="17">
        <v>1.89055</v>
      </c>
      <c r="F373" s="17">
        <v>0.13880999999999999</v>
      </c>
      <c r="G373" s="17">
        <v>0.40323399999999998</v>
      </c>
      <c r="H373" s="17">
        <v>0.33422099999999999</v>
      </c>
      <c r="I373" s="17">
        <v>0.140872</v>
      </c>
      <c r="J373" s="17">
        <v>9.2785999999999993E-2</v>
      </c>
      <c r="K373" s="17">
        <v>54.119599999999998</v>
      </c>
      <c r="L373" s="17">
        <v>1.2572300000000001</v>
      </c>
      <c r="M373" s="17">
        <v>41.075600000000001</v>
      </c>
      <c r="N373" s="17">
        <v>0</v>
      </c>
      <c r="O373" s="17">
        <v>99.4529</v>
      </c>
    </row>
    <row r="374" spans="1:15">
      <c r="A374">
        <v>19</v>
      </c>
      <c r="B374" s="116">
        <v>0.2150117143190694</v>
      </c>
      <c r="C374" s="117">
        <v>0.56854658449470397</v>
      </c>
      <c r="D374" s="118">
        <v>0.21644170118622663</v>
      </c>
      <c r="E374" s="17">
        <v>2.0661700000000001</v>
      </c>
      <c r="F374" s="17">
        <v>5.5199999999999999E-2</v>
      </c>
      <c r="G374" s="17">
        <v>0.378828</v>
      </c>
      <c r="H374" s="17">
        <v>0.35349599999999998</v>
      </c>
      <c r="I374" s="17">
        <v>0.114205</v>
      </c>
      <c r="J374" s="17">
        <v>8.5669999999999996E-2</v>
      </c>
      <c r="K374" s="17">
        <v>54.280999999999999</v>
      </c>
      <c r="L374" s="17">
        <v>1.4578899999999999</v>
      </c>
      <c r="M374" s="17">
        <v>40.482700000000001</v>
      </c>
      <c r="N374" s="17">
        <v>3.9999999999999998E-6</v>
      </c>
      <c r="O374" s="17">
        <v>99.275099999999995</v>
      </c>
    </row>
    <row r="375" spans="1:15">
      <c r="A375">
        <v>20</v>
      </c>
      <c r="B375" s="116">
        <v>0.19026585620520653</v>
      </c>
      <c r="C375" s="117">
        <v>0.49387649648302612</v>
      </c>
      <c r="D375" s="118">
        <v>0.31585764731176735</v>
      </c>
      <c r="E375" s="17">
        <v>1.80637</v>
      </c>
      <c r="F375" s="17">
        <v>0.143539</v>
      </c>
      <c r="G375" s="17">
        <v>0.40468799999999999</v>
      </c>
      <c r="H375" s="17">
        <v>0.37289099999999997</v>
      </c>
      <c r="I375" s="17">
        <v>0.168961</v>
      </c>
      <c r="J375" s="17">
        <v>3.3888000000000001E-2</v>
      </c>
      <c r="K375" s="17">
        <v>54.350900000000003</v>
      </c>
      <c r="L375" s="17">
        <v>1.2984100000000001</v>
      </c>
      <c r="M375" s="17">
        <v>41.085099999999997</v>
      </c>
      <c r="N375" s="17">
        <v>0</v>
      </c>
      <c r="O375" s="17">
        <v>99.6648</v>
      </c>
    </row>
    <row r="376" spans="1:15">
      <c r="A376">
        <v>21</v>
      </c>
      <c r="B376" s="116">
        <v>0.21579459137433377</v>
      </c>
      <c r="C376" s="117">
        <v>0.48044168236854012</v>
      </c>
      <c r="D376" s="118">
        <v>0.30376372625712611</v>
      </c>
      <c r="E376" s="17">
        <v>1.73211</v>
      </c>
      <c r="F376" s="17">
        <v>7.6006000000000004E-2</v>
      </c>
      <c r="G376" s="17">
        <v>0.40811999999999998</v>
      </c>
      <c r="H376" s="17">
        <v>0.588611</v>
      </c>
      <c r="I376" s="17">
        <v>0.12626200000000001</v>
      </c>
      <c r="J376" s="17">
        <v>6.5965999999999997E-2</v>
      </c>
      <c r="K376" s="17">
        <v>53.871400000000001</v>
      </c>
      <c r="L376" s="17">
        <v>1.45157</v>
      </c>
      <c r="M376" s="17">
        <v>40.258400000000002</v>
      </c>
      <c r="N376" s="17">
        <v>3.9999999999999998E-6</v>
      </c>
      <c r="O376" s="17">
        <v>98.578500000000005</v>
      </c>
    </row>
    <row r="377" spans="1:15">
      <c r="A377">
        <v>22</v>
      </c>
      <c r="B377" s="116">
        <v>0.21210430640383027</v>
      </c>
      <c r="C377" s="117">
        <v>0.45320878774836726</v>
      </c>
      <c r="D377" s="118">
        <v>0.33468690584780247</v>
      </c>
      <c r="E377" s="17">
        <v>1.63486</v>
      </c>
      <c r="F377" s="17">
        <v>0.13475999999999999</v>
      </c>
      <c r="G377" s="17">
        <v>0.42145300000000002</v>
      </c>
      <c r="H377" s="17">
        <v>0.656308</v>
      </c>
      <c r="I377" s="17">
        <v>0.12443800000000001</v>
      </c>
      <c r="J377" s="17">
        <v>8.2060999999999995E-2</v>
      </c>
      <c r="K377" s="17">
        <v>54.279499999999999</v>
      </c>
      <c r="L377" s="17">
        <v>1.4275599999999999</v>
      </c>
      <c r="M377" s="17">
        <v>40.107500000000002</v>
      </c>
      <c r="N377" s="17">
        <v>0</v>
      </c>
      <c r="O377" s="17">
        <v>98.868499999999997</v>
      </c>
    </row>
    <row r="378" spans="1:15">
      <c r="A378">
        <v>23</v>
      </c>
      <c r="B378" s="116">
        <v>0.23298538889563319</v>
      </c>
      <c r="C378" s="117">
        <v>0.5831702459894561</v>
      </c>
      <c r="D378" s="118">
        <v>0.18384436511491065</v>
      </c>
      <c r="E378" s="17">
        <v>2.09754</v>
      </c>
      <c r="F378" s="17">
        <v>9.1730000000000006E-2</v>
      </c>
      <c r="G378" s="17">
        <v>0.46113900000000002</v>
      </c>
      <c r="H378" s="17">
        <v>1.03434</v>
      </c>
      <c r="I378" s="17">
        <v>0.11537600000000001</v>
      </c>
      <c r="J378" s="17">
        <v>9.2589000000000005E-2</v>
      </c>
      <c r="K378" s="17">
        <v>53.8748</v>
      </c>
      <c r="L378" s="17">
        <v>1.5635300000000001</v>
      </c>
      <c r="M378" s="17">
        <v>39.551400000000001</v>
      </c>
      <c r="N378" s="17">
        <v>3.9999999999999998E-6</v>
      </c>
      <c r="O378" s="17">
        <v>98.882400000000004</v>
      </c>
    </row>
    <row r="379" spans="1:15">
      <c r="A379">
        <v>24</v>
      </c>
      <c r="B379" s="116">
        <v>0.20787449291594653</v>
      </c>
      <c r="C379" s="117">
        <v>0.46270207248147366</v>
      </c>
      <c r="D379" s="118">
        <v>0.32942343460257983</v>
      </c>
      <c r="E379" s="17">
        <v>1.6758200000000001</v>
      </c>
      <c r="F379" s="17">
        <v>0.158137</v>
      </c>
      <c r="G379" s="17">
        <v>0.45515899999999998</v>
      </c>
      <c r="H379" s="17">
        <v>0.57665</v>
      </c>
      <c r="I379" s="17">
        <v>0.12915499999999999</v>
      </c>
      <c r="J379" s="17">
        <v>0.112388</v>
      </c>
      <c r="K379" s="17">
        <v>53.594000000000001</v>
      </c>
      <c r="L379" s="17">
        <v>1.40472</v>
      </c>
      <c r="M379" s="17">
        <v>40.702199999999998</v>
      </c>
      <c r="N379" s="17">
        <v>0</v>
      </c>
      <c r="O379" s="17">
        <v>98.808199999999999</v>
      </c>
    </row>
    <row r="380" spans="1:15">
      <c r="A380">
        <v>25</v>
      </c>
      <c r="B380" s="116">
        <v>0.20753721244583784</v>
      </c>
      <c r="C380" s="117">
        <v>0.49419016705014823</v>
      </c>
      <c r="D380" s="118">
        <v>0.29827262050401393</v>
      </c>
      <c r="E380" s="17">
        <v>1.7904500000000001</v>
      </c>
      <c r="F380" s="17">
        <v>0.12714600000000001</v>
      </c>
      <c r="G380" s="17">
        <v>0.42412499999999997</v>
      </c>
      <c r="H380" s="17">
        <v>0.60050300000000001</v>
      </c>
      <c r="I380" s="17">
        <v>0.12957299999999999</v>
      </c>
      <c r="J380" s="17">
        <v>0.107007</v>
      </c>
      <c r="K380" s="17">
        <v>54.018099999999997</v>
      </c>
      <c r="L380" s="17">
        <v>1.4029</v>
      </c>
      <c r="M380" s="17">
        <v>40.453499999999998</v>
      </c>
      <c r="N380" s="17">
        <v>0</v>
      </c>
      <c r="O380" s="17">
        <v>99.053299999999993</v>
      </c>
    </row>
    <row r="381" spans="1:15">
      <c r="A381">
        <v>26</v>
      </c>
      <c r="B381" s="116">
        <v>0.22120527694176764</v>
      </c>
      <c r="C381" s="117">
        <v>0.50822688097390467</v>
      </c>
      <c r="D381" s="118">
        <v>0.27056784208432771</v>
      </c>
      <c r="E381" s="17">
        <v>1.8621000000000001</v>
      </c>
      <c r="F381" s="17">
        <v>0.113126</v>
      </c>
      <c r="G381" s="17">
        <v>0.414294</v>
      </c>
      <c r="H381" s="17">
        <v>0.64388999999999996</v>
      </c>
      <c r="I381" s="17">
        <v>0.117454</v>
      </c>
      <c r="J381" s="17">
        <v>8.5633000000000001E-2</v>
      </c>
      <c r="K381" s="17">
        <v>54.8977</v>
      </c>
      <c r="L381" s="17">
        <v>1.5121800000000001</v>
      </c>
      <c r="M381" s="17">
        <v>40.712299999999999</v>
      </c>
      <c r="N381" s="17">
        <v>0</v>
      </c>
      <c r="O381" s="17">
        <v>100.35899999999999</v>
      </c>
    </row>
    <row r="382" spans="1:15">
      <c r="A382">
        <v>27</v>
      </c>
      <c r="B382" s="116">
        <v>0.21159895283827554</v>
      </c>
      <c r="C382" s="117">
        <v>0.46997906735460987</v>
      </c>
      <c r="D382" s="118">
        <v>0.31842197980711462</v>
      </c>
      <c r="E382" s="17">
        <v>1.71288</v>
      </c>
      <c r="F382" s="17">
        <v>0.204536</v>
      </c>
      <c r="G382" s="17">
        <v>0.43901899999999999</v>
      </c>
      <c r="H382" s="17">
        <v>0.77731700000000004</v>
      </c>
      <c r="I382" s="17">
        <v>0.14963699999999999</v>
      </c>
      <c r="J382" s="17">
        <v>3.7421999999999997E-2</v>
      </c>
      <c r="K382" s="17">
        <v>53.9328</v>
      </c>
      <c r="L382" s="17">
        <v>1.4388799999999999</v>
      </c>
      <c r="M382" s="17">
        <v>40.8538</v>
      </c>
      <c r="N382" s="17">
        <v>0</v>
      </c>
      <c r="O382" s="17">
        <v>99.546300000000002</v>
      </c>
    </row>
    <row r="383" spans="1:15">
      <c r="A383">
        <v>28</v>
      </c>
      <c r="B383" s="116">
        <v>0.24199914647843218</v>
      </c>
      <c r="C383" s="117">
        <v>0.56492798631601182</v>
      </c>
      <c r="D383" s="118">
        <v>0.19307286720555594</v>
      </c>
      <c r="E383" s="17">
        <v>2.0436999999999999</v>
      </c>
      <c r="F383" s="17">
        <v>9.0773000000000006E-2</v>
      </c>
      <c r="G383" s="17">
        <v>0.48441499999999998</v>
      </c>
      <c r="H383" s="17">
        <v>1.36829</v>
      </c>
      <c r="I383" s="17">
        <v>0.142453</v>
      </c>
      <c r="J383" s="17">
        <v>0.12459099999999999</v>
      </c>
      <c r="K383" s="17">
        <v>53.906399999999998</v>
      </c>
      <c r="L383" s="17">
        <v>1.6334299999999999</v>
      </c>
      <c r="M383" s="17">
        <v>39.785400000000003</v>
      </c>
      <c r="N383" s="17">
        <v>0</v>
      </c>
      <c r="O383" s="17">
        <v>99.579400000000007</v>
      </c>
    </row>
    <row r="384" spans="1:15">
      <c r="A384">
        <v>29</v>
      </c>
      <c r="B384" s="116">
        <v>0.22494089268667791</v>
      </c>
      <c r="C384" s="117">
        <v>0.51744491868198172</v>
      </c>
      <c r="D384" s="118">
        <v>0.25761418863134034</v>
      </c>
      <c r="E384" s="17">
        <v>1.8657699999999999</v>
      </c>
      <c r="F384" s="17">
        <v>8.9417999999999997E-2</v>
      </c>
      <c r="G384" s="17">
        <v>0.44301299999999999</v>
      </c>
      <c r="H384" s="17">
        <v>0.74123600000000001</v>
      </c>
      <c r="I384" s="17">
        <v>0.15243899999999999</v>
      </c>
      <c r="J384" s="17">
        <v>6.2392999999999997E-2</v>
      </c>
      <c r="K384" s="17">
        <v>53.7361</v>
      </c>
      <c r="L384" s="17">
        <v>1.5133000000000001</v>
      </c>
      <c r="M384" s="17">
        <v>40.1113</v>
      </c>
      <c r="N384" s="17">
        <v>0</v>
      </c>
      <c r="O384" s="17">
        <v>98.715000000000003</v>
      </c>
    </row>
    <row r="385" spans="1:16">
      <c r="A385">
        <v>30</v>
      </c>
      <c r="B385" s="116">
        <v>0.20668280306855749</v>
      </c>
      <c r="C385" s="117">
        <v>0.43597158372787703</v>
      </c>
      <c r="D385" s="118">
        <v>0.3573456132035655</v>
      </c>
      <c r="E385" s="17">
        <v>1.5705199999999999</v>
      </c>
      <c r="F385" s="17">
        <v>8.8763999999999996E-2</v>
      </c>
      <c r="G385" s="17">
        <v>0.38881300000000002</v>
      </c>
      <c r="H385" s="17">
        <v>0.34776699999999999</v>
      </c>
      <c r="I385" s="17">
        <v>0.12169000000000001</v>
      </c>
      <c r="J385" s="17">
        <v>9.9957000000000004E-2</v>
      </c>
      <c r="K385" s="17">
        <v>54.136499999999998</v>
      </c>
      <c r="L385" s="17">
        <v>1.38916</v>
      </c>
      <c r="M385" s="17">
        <v>40.3095</v>
      </c>
      <c r="N385" s="17">
        <v>0</v>
      </c>
      <c r="O385" s="17">
        <v>98.452699999999993</v>
      </c>
    </row>
    <row r="386" spans="1:16">
      <c r="A386">
        <v>31</v>
      </c>
      <c r="B386" s="116">
        <v>0.22485722396754329</v>
      </c>
      <c r="C386" s="117">
        <v>0.46209597877083414</v>
      </c>
      <c r="D386" s="118">
        <v>0.31304679726162254</v>
      </c>
      <c r="E386" s="17">
        <v>1.6826000000000001</v>
      </c>
      <c r="F386" s="17">
        <v>6.0637999999999997E-2</v>
      </c>
      <c r="G386" s="17">
        <v>0.43770599999999998</v>
      </c>
      <c r="H386" s="17">
        <v>0.63181100000000001</v>
      </c>
      <c r="I386" s="17">
        <v>0.11273900000000001</v>
      </c>
      <c r="J386" s="17">
        <v>0.123062</v>
      </c>
      <c r="K386" s="17">
        <v>54.3643</v>
      </c>
      <c r="L386" s="17">
        <v>1.52763</v>
      </c>
      <c r="M386" s="17">
        <v>40.674199999999999</v>
      </c>
      <c r="N386" s="17">
        <v>0</v>
      </c>
      <c r="O386" s="17">
        <v>99.614599999999996</v>
      </c>
    </row>
    <row r="387" spans="1:16">
      <c r="A387">
        <v>32</v>
      </c>
      <c r="B387" s="116">
        <v>0.23314211345623737</v>
      </c>
      <c r="C387" s="117">
        <v>0.48237436848702131</v>
      </c>
      <c r="D387" s="118">
        <v>0.28448351805674132</v>
      </c>
      <c r="E387" s="17">
        <v>1.7377800000000001</v>
      </c>
      <c r="F387" s="17">
        <v>0.1159</v>
      </c>
      <c r="G387" s="17">
        <v>0.41952899999999999</v>
      </c>
      <c r="H387" s="17">
        <v>0.59526500000000004</v>
      </c>
      <c r="I387" s="17">
        <v>0.13944000000000001</v>
      </c>
      <c r="J387" s="17">
        <v>6.7801E-2</v>
      </c>
      <c r="K387" s="17">
        <v>53.9709</v>
      </c>
      <c r="L387" s="17">
        <v>1.5670900000000001</v>
      </c>
      <c r="M387" s="17">
        <v>40.070599999999999</v>
      </c>
      <c r="N387" s="17">
        <v>0</v>
      </c>
      <c r="O387" s="17">
        <v>98.684299999999993</v>
      </c>
    </row>
    <row r="388" spans="1:16">
      <c r="A388">
        <v>33</v>
      </c>
      <c r="B388" s="116">
        <v>0.22787862238133011</v>
      </c>
      <c r="C388" s="117">
        <v>0.463022510528528</v>
      </c>
      <c r="D388" s="118">
        <v>0.30909886709014189</v>
      </c>
      <c r="E388" s="17">
        <v>1.6917599999999999</v>
      </c>
      <c r="F388" s="17">
        <v>0.13333900000000001</v>
      </c>
      <c r="G388" s="17">
        <v>0.41200700000000001</v>
      </c>
      <c r="H388" s="17">
        <v>0.572739</v>
      </c>
      <c r="I388" s="17">
        <v>0.14455799999999999</v>
      </c>
      <c r="J388" s="17">
        <v>0.110578</v>
      </c>
      <c r="K388" s="17">
        <v>53.951000000000001</v>
      </c>
      <c r="L388" s="17">
        <v>1.5534699999999999</v>
      </c>
      <c r="M388" s="17">
        <v>41.107599999999998</v>
      </c>
      <c r="N388" s="17">
        <v>3.9999999999999998E-6</v>
      </c>
      <c r="O388" s="17">
        <v>99.677000000000007</v>
      </c>
    </row>
    <row r="389" spans="1:16">
      <c r="A389">
        <v>34</v>
      </c>
      <c r="B389" s="116">
        <v>0.2245895919935729</v>
      </c>
      <c r="C389" s="117">
        <v>0.50075357944046373</v>
      </c>
      <c r="D389" s="118">
        <v>0.27465682856596341</v>
      </c>
      <c r="E389" s="17">
        <v>1.8131299999999999</v>
      </c>
      <c r="F389" s="17">
        <v>3.7677000000000002E-2</v>
      </c>
      <c r="G389" s="17">
        <v>0.41545399999999999</v>
      </c>
      <c r="H389" s="17">
        <v>0.63568400000000003</v>
      </c>
      <c r="I389" s="17">
        <v>0.136184</v>
      </c>
      <c r="J389" s="17">
        <v>0.13025200000000001</v>
      </c>
      <c r="K389" s="17">
        <v>54.194200000000002</v>
      </c>
      <c r="L389" s="17">
        <v>1.51725</v>
      </c>
      <c r="M389" s="17">
        <v>40.283499999999997</v>
      </c>
      <c r="N389" s="17">
        <v>0</v>
      </c>
      <c r="O389" s="17">
        <v>99.163300000000007</v>
      </c>
    </row>
    <row r="390" spans="1:16">
      <c r="A390">
        <v>35</v>
      </c>
      <c r="B390" s="116">
        <v>0.23630108577468661</v>
      </c>
      <c r="C390" s="117">
        <v>0.53774015587266855</v>
      </c>
      <c r="D390" s="118">
        <v>0.22595875835264478</v>
      </c>
      <c r="E390" s="17">
        <v>1.94082</v>
      </c>
      <c r="F390" s="17">
        <v>0.106743</v>
      </c>
      <c r="G390" s="17">
        <v>0.424236</v>
      </c>
      <c r="H390" s="17">
        <v>0.58728100000000005</v>
      </c>
      <c r="I390" s="17">
        <v>9.8296999999999995E-2</v>
      </c>
      <c r="J390" s="17">
        <v>0.107081</v>
      </c>
      <c r="K390" s="17">
        <v>53.845300000000002</v>
      </c>
      <c r="L390" s="17">
        <v>1.5912599999999999</v>
      </c>
      <c r="M390" s="17">
        <v>40.112499999999997</v>
      </c>
      <c r="N390" s="17">
        <v>0</v>
      </c>
      <c r="O390" s="17">
        <v>98.813500000000005</v>
      </c>
    </row>
    <row r="391" spans="1:16">
      <c r="A391">
        <v>36</v>
      </c>
      <c r="B391" s="116">
        <v>0.22786283110330252</v>
      </c>
      <c r="C391" s="117">
        <v>0.47686812601390111</v>
      </c>
      <c r="D391" s="118">
        <v>0.29526904288279643</v>
      </c>
      <c r="E391" s="17">
        <v>1.7278199999999999</v>
      </c>
      <c r="F391" s="17">
        <v>9.2378000000000002E-2</v>
      </c>
      <c r="G391" s="17">
        <v>0.40460000000000002</v>
      </c>
      <c r="H391" s="17">
        <v>0.37139800000000001</v>
      </c>
      <c r="I391" s="17">
        <v>0.130024</v>
      </c>
      <c r="J391" s="17">
        <v>8.2036999999999999E-2</v>
      </c>
      <c r="K391" s="17">
        <v>54.118699999999997</v>
      </c>
      <c r="L391" s="17">
        <v>1.5404100000000001</v>
      </c>
      <c r="M391" s="17">
        <v>40.526000000000003</v>
      </c>
      <c r="N391" s="17">
        <v>0</v>
      </c>
      <c r="O391" s="17">
        <v>98.993399999999994</v>
      </c>
    </row>
    <row r="392" spans="1:16">
      <c r="A392">
        <v>37</v>
      </c>
      <c r="B392" s="116">
        <v>0.2228543077667911</v>
      </c>
      <c r="C392" s="117">
        <v>0.44752012908839095</v>
      </c>
      <c r="D392" s="118">
        <v>0.32962556314481795</v>
      </c>
      <c r="E392" s="17">
        <v>1.6229899999999999</v>
      </c>
      <c r="F392" s="17">
        <v>0.12531200000000001</v>
      </c>
      <c r="G392" s="17">
        <v>0.43401200000000001</v>
      </c>
      <c r="H392" s="17">
        <v>0.41509499999999999</v>
      </c>
      <c r="I392" s="17">
        <v>0.15906400000000001</v>
      </c>
      <c r="J392" s="17">
        <v>0.167682</v>
      </c>
      <c r="K392" s="17">
        <v>53.901499999999999</v>
      </c>
      <c r="L392" s="17">
        <v>1.5079499999999999</v>
      </c>
      <c r="M392" s="17">
        <v>40.7057</v>
      </c>
      <c r="N392" s="17">
        <v>3.9999999999999998E-6</v>
      </c>
      <c r="O392" s="17">
        <v>99.039299999999997</v>
      </c>
    </row>
    <row r="393" spans="1:16">
      <c r="A393">
        <v>38</v>
      </c>
      <c r="B393" s="116">
        <v>0.21820420814349892</v>
      </c>
      <c r="C393" s="117">
        <v>0.4440990926513444</v>
      </c>
      <c r="D393" s="118">
        <v>0.33769669920515666</v>
      </c>
      <c r="E393" s="17">
        <v>1.6050800000000001</v>
      </c>
      <c r="F393" s="17">
        <v>0.12026000000000001</v>
      </c>
      <c r="G393" s="17">
        <v>0.39366000000000001</v>
      </c>
      <c r="H393" s="17">
        <v>0.35359800000000002</v>
      </c>
      <c r="I393" s="17">
        <v>8.6067000000000005E-2</v>
      </c>
      <c r="J393" s="17">
        <v>6.2431E-2</v>
      </c>
      <c r="K393" s="17">
        <v>54.1282</v>
      </c>
      <c r="L393" s="17">
        <v>1.4714400000000001</v>
      </c>
      <c r="M393" s="17">
        <v>40.489800000000002</v>
      </c>
      <c r="N393" s="17">
        <v>0</v>
      </c>
      <c r="O393" s="17">
        <v>98.710599999999999</v>
      </c>
    </row>
    <row r="394" spans="1:16">
      <c r="A394">
        <v>39</v>
      </c>
      <c r="B394" s="116">
        <v>0.22636734203070238</v>
      </c>
      <c r="C394" s="117">
        <v>0.4663105701133422</v>
      </c>
      <c r="D394" s="118">
        <v>0.30732208785595538</v>
      </c>
      <c r="E394" s="17">
        <v>1.6966000000000001</v>
      </c>
      <c r="F394" s="17">
        <v>9.6465999999999996E-2</v>
      </c>
      <c r="G394" s="17">
        <v>0.40953899999999999</v>
      </c>
      <c r="H394" s="17">
        <v>0.34627999999999998</v>
      </c>
      <c r="I394" s="17">
        <v>0.123629</v>
      </c>
      <c r="J394" s="17">
        <v>3.9282999999999998E-2</v>
      </c>
      <c r="K394" s="17">
        <v>54.156799999999997</v>
      </c>
      <c r="L394" s="17">
        <v>1.53667</v>
      </c>
      <c r="M394" s="17">
        <v>40.842700000000001</v>
      </c>
      <c r="N394" s="17">
        <v>0</v>
      </c>
      <c r="O394" s="17">
        <v>99.248000000000005</v>
      </c>
    </row>
    <row r="395" spans="1:16">
      <c r="A395">
        <v>40</v>
      </c>
      <c r="B395" s="116">
        <v>0.22602707744946443</v>
      </c>
      <c r="C395" s="117">
        <v>0.45591453715819136</v>
      </c>
      <c r="D395" s="118">
        <v>0.31805838539234421</v>
      </c>
      <c r="E395" s="17">
        <v>1.6485700000000001</v>
      </c>
      <c r="F395" s="17">
        <v>0.14382900000000001</v>
      </c>
      <c r="G395" s="17">
        <v>0.40319199999999999</v>
      </c>
      <c r="H395" s="17">
        <v>0.33249600000000001</v>
      </c>
      <c r="I395" s="17">
        <v>0.12349</v>
      </c>
      <c r="J395" s="17">
        <v>0.11416999999999999</v>
      </c>
      <c r="K395" s="17">
        <v>54.042900000000003</v>
      </c>
      <c r="L395" s="17">
        <v>1.5249200000000001</v>
      </c>
      <c r="M395" s="17">
        <v>40.475000000000001</v>
      </c>
      <c r="N395" s="17">
        <v>0</v>
      </c>
      <c r="O395" s="17">
        <v>98.808599999999998</v>
      </c>
    </row>
    <row r="396" spans="1:16" s="7" customFormat="1">
      <c r="A396" s="7" t="s">
        <v>199</v>
      </c>
      <c r="B396" s="119"/>
      <c r="C396" s="120"/>
      <c r="D396" s="121"/>
      <c r="E396" s="27"/>
      <c r="F396" s="27"/>
      <c r="G396" s="27"/>
      <c r="H396" s="27" t="s">
        <v>191</v>
      </c>
      <c r="I396" s="27"/>
      <c r="J396" s="27"/>
      <c r="K396" s="27">
        <v>19</v>
      </c>
      <c r="L396" s="27"/>
      <c r="M396" s="27"/>
      <c r="N396" s="27"/>
      <c r="O396" s="27"/>
      <c r="P396" s="23"/>
    </row>
    <row r="397" spans="1:16">
      <c r="A397">
        <v>0</v>
      </c>
      <c r="B397" s="116">
        <v>0.20106729754401068</v>
      </c>
      <c r="C397" s="117">
        <v>0.67960302872377332</v>
      </c>
      <c r="D397" s="118">
        <v>0.11932967373221604</v>
      </c>
      <c r="E397" s="17">
        <v>2.4277899999999999</v>
      </c>
      <c r="F397" s="17">
        <v>0.12665499999999999</v>
      </c>
      <c r="G397" s="17">
        <v>0.36594100000000002</v>
      </c>
      <c r="H397" s="17">
        <v>0.686473</v>
      </c>
      <c r="I397" s="17">
        <v>0.138352</v>
      </c>
      <c r="J397" s="17">
        <v>1.7812999999999999E-2</v>
      </c>
      <c r="K397" s="17">
        <v>53.725900000000003</v>
      </c>
      <c r="L397" s="17">
        <v>1.3401700000000001</v>
      </c>
      <c r="M397" s="17">
        <v>39.193800000000003</v>
      </c>
      <c r="N397" s="17">
        <v>0</v>
      </c>
      <c r="O397" s="17">
        <v>98.022900000000007</v>
      </c>
    </row>
    <row r="398" spans="1:16">
      <c r="A398">
        <v>1</v>
      </c>
      <c r="B398" s="116">
        <v>0.17839411621689996</v>
      </c>
      <c r="C398" s="117">
        <v>0.65021641059593704</v>
      </c>
      <c r="D398" s="118">
        <v>0.17138947318716302</v>
      </c>
      <c r="E398" s="17">
        <v>2.3638400000000002</v>
      </c>
      <c r="F398" s="17">
        <v>5.4787000000000002E-2</v>
      </c>
      <c r="G398" s="17">
        <v>0.36719800000000002</v>
      </c>
      <c r="H398" s="17">
        <v>0.55924799999999997</v>
      </c>
      <c r="I398" s="17">
        <v>0.12609200000000001</v>
      </c>
      <c r="J398" s="17">
        <v>5.1631000000000003E-2</v>
      </c>
      <c r="K398" s="17">
        <v>54.161000000000001</v>
      </c>
      <c r="L398" s="17">
        <v>1.2100500000000001</v>
      </c>
      <c r="M398" s="17">
        <v>40.377499999999998</v>
      </c>
      <c r="N398" s="17">
        <v>0</v>
      </c>
      <c r="O398" s="17">
        <v>99.271299999999997</v>
      </c>
    </row>
    <row r="399" spans="1:16">
      <c r="A399">
        <v>2</v>
      </c>
      <c r="B399" s="116">
        <v>0.17887746963010409</v>
      </c>
      <c r="C399" s="117">
        <v>0.66242847450067388</v>
      </c>
      <c r="D399" s="118">
        <v>0.15869405586922203</v>
      </c>
      <c r="E399" s="17">
        <v>2.4146899999999998</v>
      </c>
      <c r="F399" s="17">
        <v>0.143345</v>
      </c>
      <c r="G399" s="17">
        <v>0.38015700000000002</v>
      </c>
      <c r="H399" s="17">
        <v>0.55392699999999995</v>
      </c>
      <c r="I399" s="17">
        <v>0.10515099999999999</v>
      </c>
      <c r="J399" s="17">
        <v>0.121154</v>
      </c>
      <c r="K399" s="17">
        <v>54.310699999999997</v>
      </c>
      <c r="L399" s="17">
        <v>1.21658</v>
      </c>
      <c r="M399" s="17">
        <v>40.393099999999997</v>
      </c>
      <c r="N399" s="17">
        <v>3.9999999999999998E-6</v>
      </c>
      <c r="O399" s="17">
        <v>99.638800000000003</v>
      </c>
    </row>
    <row r="400" spans="1:16">
      <c r="A400">
        <v>3</v>
      </c>
      <c r="B400" s="116">
        <v>0.17655208064625663</v>
      </c>
      <c r="C400" s="117">
        <v>0.65915724344508198</v>
      </c>
      <c r="D400" s="118">
        <v>0.16429067590866142</v>
      </c>
      <c r="E400" s="17">
        <v>2.4095399999999998</v>
      </c>
      <c r="F400" s="17">
        <v>0.13914799999999999</v>
      </c>
      <c r="G400" s="17">
        <v>0.38827200000000001</v>
      </c>
      <c r="H400" s="17">
        <v>0.51835299999999995</v>
      </c>
      <c r="I400" s="17">
        <v>0.12847900000000001</v>
      </c>
      <c r="J400" s="17">
        <v>4.0961999999999998E-2</v>
      </c>
      <c r="K400" s="17">
        <v>54.508400000000002</v>
      </c>
      <c r="L400" s="17">
        <v>1.2041500000000001</v>
      </c>
      <c r="M400" s="17">
        <v>40.523200000000003</v>
      </c>
      <c r="N400" s="17">
        <v>7.9999999999999996E-6</v>
      </c>
      <c r="O400" s="17">
        <v>99.860500000000002</v>
      </c>
    </row>
    <row r="401" spans="1:15">
      <c r="A401">
        <v>4</v>
      </c>
      <c r="B401" s="116">
        <v>0.19250364255972752</v>
      </c>
      <c r="C401" s="117">
        <v>0.62401911913841157</v>
      </c>
      <c r="D401" s="118">
        <v>0.18347723830186091</v>
      </c>
      <c r="E401" s="17">
        <v>2.26986</v>
      </c>
      <c r="F401" s="17">
        <v>0.147149</v>
      </c>
      <c r="G401" s="17">
        <v>0.38600099999999998</v>
      </c>
      <c r="H401" s="17">
        <v>0.64314700000000002</v>
      </c>
      <c r="I401" s="17">
        <v>0.15171200000000001</v>
      </c>
      <c r="J401" s="17">
        <v>6.7613999999999994E-2</v>
      </c>
      <c r="K401" s="17">
        <v>53.9925</v>
      </c>
      <c r="L401" s="17">
        <v>1.3064800000000001</v>
      </c>
      <c r="M401" s="17">
        <v>40.430500000000002</v>
      </c>
      <c r="N401" s="17">
        <v>3.9999999999999998E-6</v>
      </c>
      <c r="O401" s="17">
        <v>99.394900000000007</v>
      </c>
    </row>
    <row r="402" spans="1:15">
      <c r="A402">
        <v>5</v>
      </c>
      <c r="B402" s="116">
        <v>0.17832174352171604</v>
      </c>
      <c r="C402" s="117">
        <v>0.62155837934846758</v>
      </c>
      <c r="D402" s="118">
        <v>0.20011987712981638</v>
      </c>
      <c r="E402" s="17">
        <v>2.2658399999999999</v>
      </c>
      <c r="F402" s="17">
        <v>0.16534599999999999</v>
      </c>
      <c r="G402" s="17">
        <v>0.39</v>
      </c>
      <c r="H402" s="17">
        <v>0.652007</v>
      </c>
      <c r="I402" s="17">
        <v>0.13494800000000001</v>
      </c>
      <c r="J402" s="17">
        <v>4.6274999999999997E-2</v>
      </c>
      <c r="K402" s="17">
        <v>54.003100000000003</v>
      </c>
      <c r="L402" s="17">
        <v>1.2128699999999999</v>
      </c>
      <c r="M402" s="17">
        <v>40.6173</v>
      </c>
      <c r="N402" s="17">
        <v>0</v>
      </c>
      <c r="O402" s="17">
        <v>99.487700000000004</v>
      </c>
    </row>
    <row r="403" spans="1:15">
      <c r="A403">
        <v>6</v>
      </c>
      <c r="B403" s="116">
        <v>0.18881012271382008</v>
      </c>
      <c r="C403" s="117">
        <v>0.61784886419020102</v>
      </c>
      <c r="D403" s="118">
        <v>0.19334101309597895</v>
      </c>
      <c r="E403" s="17">
        <v>2.2311700000000001</v>
      </c>
      <c r="F403" s="17">
        <v>0.11371000000000001</v>
      </c>
      <c r="G403" s="17">
        <v>0.40858299999999997</v>
      </c>
      <c r="H403" s="17">
        <v>0.86741699999999999</v>
      </c>
      <c r="I403" s="17">
        <v>0.13397500000000001</v>
      </c>
      <c r="J403" s="17">
        <v>8.3624000000000004E-2</v>
      </c>
      <c r="K403" s="17">
        <v>53.7791</v>
      </c>
      <c r="L403" s="17">
        <v>1.2721499999999999</v>
      </c>
      <c r="M403" s="17">
        <v>39.984200000000001</v>
      </c>
      <c r="N403" s="17">
        <v>0</v>
      </c>
      <c r="O403" s="17">
        <v>98.873999999999995</v>
      </c>
    </row>
    <row r="404" spans="1:15">
      <c r="A404">
        <v>7</v>
      </c>
      <c r="B404" s="116">
        <v>0.17144462998055382</v>
      </c>
      <c r="C404" s="117">
        <v>0.56676038761395042</v>
      </c>
      <c r="D404" s="118">
        <v>0.2617949824054957</v>
      </c>
      <c r="E404" s="17">
        <v>2.0548899999999999</v>
      </c>
      <c r="F404" s="17">
        <v>0.13361200000000001</v>
      </c>
      <c r="G404" s="17">
        <v>0.42198000000000002</v>
      </c>
      <c r="H404" s="17">
        <v>0.68857999999999997</v>
      </c>
      <c r="I404" s="17">
        <v>0.13631799999999999</v>
      </c>
      <c r="J404" s="17">
        <v>9.2546000000000003E-2</v>
      </c>
      <c r="K404" s="17">
        <v>54.360900000000001</v>
      </c>
      <c r="L404" s="17">
        <v>1.15978</v>
      </c>
      <c r="M404" s="17">
        <v>40.196599999999997</v>
      </c>
      <c r="N404" s="17">
        <v>3.9999999999999998E-6</v>
      </c>
      <c r="O404" s="17">
        <v>99.245199999999997</v>
      </c>
    </row>
    <row r="405" spans="1:15">
      <c r="A405">
        <v>8</v>
      </c>
      <c r="B405" s="116">
        <v>0.19969574999439008</v>
      </c>
      <c r="C405" s="117">
        <v>0.5220802247169527</v>
      </c>
      <c r="D405" s="118">
        <v>0.2782240252886572</v>
      </c>
      <c r="E405" s="17">
        <v>1.87022</v>
      </c>
      <c r="F405" s="17">
        <v>0.10387</v>
      </c>
      <c r="G405" s="17">
        <v>0.430726</v>
      </c>
      <c r="H405" s="17">
        <v>1.0859000000000001</v>
      </c>
      <c r="I405" s="17">
        <v>0.132525</v>
      </c>
      <c r="J405" s="17">
        <v>0.104945</v>
      </c>
      <c r="K405" s="17">
        <v>54.011899999999997</v>
      </c>
      <c r="L405" s="17">
        <v>1.3347100000000001</v>
      </c>
      <c r="M405" s="17">
        <v>39.446399999999997</v>
      </c>
      <c r="N405" s="17">
        <v>0</v>
      </c>
      <c r="O405" s="17">
        <v>98.521100000000004</v>
      </c>
    </row>
    <row r="406" spans="1:15">
      <c r="A406">
        <v>9</v>
      </c>
      <c r="B406" s="116">
        <v>0.17938416867443724</v>
      </c>
      <c r="C406" s="117">
        <v>0.5459544342520547</v>
      </c>
      <c r="D406" s="118">
        <v>0.27466139707350812</v>
      </c>
      <c r="E406" s="17">
        <v>2.0011999999999999</v>
      </c>
      <c r="F406" s="17">
        <v>0.101595</v>
      </c>
      <c r="G406" s="17">
        <v>0.40561799999999998</v>
      </c>
      <c r="H406" s="17">
        <v>0.71257599999999999</v>
      </c>
      <c r="I406" s="17">
        <v>0.16116</v>
      </c>
      <c r="J406" s="17">
        <v>0.112161</v>
      </c>
      <c r="K406" s="17">
        <v>54.052500000000002</v>
      </c>
      <c r="L406" s="17">
        <v>1.22682</v>
      </c>
      <c r="M406" s="17">
        <v>41.141300000000001</v>
      </c>
      <c r="N406" s="17">
        <v>0</v>
      </c>
      <c r="O406" s="17">
        <v>99.915000000000006</v>
      </c>
    </row>
    <row r="407" spans="1:15">
      <c r="A407">
        <v>10</v>
      </c>
      <c r="B407" s="116">
        <v>0.19461260106408335</v>
      </c>
      <c r="C407" s="117">
        <v>0.61131125276677012</v>
      </c>
      <c r="D407" s="118">
        <v>0.19407614616914648</v>
      </c>
      <c r="E407" s="17">
        <v>2.2146400000000002</v>
      </c>
      <c r="F407" s="17">
        <v>0.106503</v>
      </c>
      <c r="G407" s="17">
        <v>0.452121</v>
      </c>
      <c r="H407" s="17">
        <v>0.94816699999999998</v>
      </c>
      <c r="I407" s="17">
        <v>0.128833</v>
      </c>
      <c r="J407" s="17">
        <v>6.2258000000000001E-2</v>
      </c>
      <c r="K407" s="17">
        <v>54.021999999999998</v>
      </c>
      <c r="L407" s="17">
        <v>1.31545</v>
      </c>
      <c r="M407" s="17">
        <v>40.029499999999999</v>
      </c>
      <c r="N407" s="17">
        <v>0</v>
      </c>
      <c r="O407" s="17">
        <v>99.279399999999995</v>
      </c>
    </row>
    <row r="408" spans="1:15">
      <c r="A408">
        <v>11</v>
      </c>
      <c r="B408" s="116">
        <v>0.18512672367989474</v>
      </c>
      <c r="C408" s="117">
        <v>0.52759135689303294</v>
      </c>
      <c r="D408" s="118">
        <v>0.28728191942707237</v>
      </c>
      <c r="E408" s="17">
        <v>1.9116599999999999</v>
      </c>
      <c r="F408" s="17">
        <v>0.111182</v>
      </c>
      <c r="G408" s="17">
        <v>0.43175799999999998</v>
      </c>
      <c r="H408" s="17">
        <v>0.64551499999999995</v>
      </c>
      <c r="I408" s="17">
        <v>0.122669</v>
      </c>
      <c r="J408" s="17">
        <v>0.103127</v>
      </c>
      <c r="K408" s="17">
        <v>53.977499999999999</v>
      </c>
      <c r="L408" s="17">
        <v>1.2515400000000001</v>
      </c>
      <c r="M408" s="17">
        <v>40.439300000000003</v>
      </c>
      <c r="N408" s="17">
        <v>0</v>
      </c>
      <c r="O408" s="17">
        <v>98.994200000000006</v>
      </c>
    </row>
    <row r="409" spans="1:15">
      <c r="A409">
        <v>12</v>
      </c>
      <c r="B409" s="116">
        <v>0.19783588078654962</v>
      </c>
      <c r="C409" s="117">
        <v>0.53042221688675473</v>
      </c>
      <c r="D409" s="118">
        <v>0.27174190232669559</v>
      </c>
      <c r="E409" s="17">
        <v>1.91571</v>
      </c>
      <c r="F409" s="17">
        <v>9.8946999999999993E-2</v>
      </c>
      <c r="G409" s="17">
        <v>0.429477</v>
      </c>
      <c r="H409" s="17">
        <v>0.74075100000000005</v>
      </c>
      <c r="I409" s="17">
        <v>0.13864699999999999</v>
      </c>
      <c r="J409" s="17">
        <v>0.119231</v>
      </c>
      <c r="K409" s="17">
        <v>53.850299999999997</v>
      </c>
      <c r="L409" s="17">
        <v>1.33314</v>
      </c>
      <c r="M409" s="17">
        <v>40.1997</v>
      </c>
      <c r="N409" s="17">
        <v>0</v>
      </c>
      <c r="O409" s="17">
        <v>98.825900000000004</v>
      </c>
    </row>
    <row r="410" spans="1:15">
      <c r="A410">
        <v>13</v>
      </c>
      <c r="B410" s="116">
        <v>0.17569391288748501</v>
      </c>
      <c r="C410" s="117">
        <v>0.57784689644556053</v>
      </c>
      <c r="D410" s="118">
        <v>0.24645919066695443</v>
      </c>
      <c r="E410" s="17">
        <v>2.0920800000000002</v>
      </c>
      <c r="F410" s="17">
        <v>0.118408</v>
      </c>
      <c r="G410" s="17">
        <v>0.42621999999999999</v>
      </c>
      <c r="H410" s="17">
        <v>0.55249499999999996</v>
      </c>
      <c r="I410" s="17">
        <v>0.12518199999999999</v>
      </c>
      <c r="J410" s="17">
        <v>0.113957</v>
      </c>
      <c r="K410" s="17">
        <v>53.569899999999997</v>
      </c>
      <c r="L410" s="17">
        <v>1.18682</v>
      </c>
      <c r="M410" s="17">
        <v>40.514000000000003</v>
      </c>
      <c r="N410" s="17">
        <v>0</v>
      </c>
      <c r="O410" s="17">
        <v>98.698999999999998</v>
      </c>
    </row>
    <row r="411" spans="1:15">
      <c r="A411">
        <v>14</v>
      </c>
      <c r="B411" s="116">
        <v>0.19721433731056087</v>
      </c>
      <c r="C411" s="117">
        <v>0.53283297181001221</v>
      </c>
      <c r="D411" s="118">
        <v>0.26995269087942697</v>
      </c>
      <c r="E411" s="17">
        <v>1.9217500000000001</v>
      </c>
      <c r="F411" s="17">
        <v>0.14468300000000001</v>
      </c>
      <c r="G411" s="17">
        <v>0.43295699999999998</v>
      </c>
      <c r="H411" s="17">
        <v>0.80304399999999998</v>
      </c>
      <c r="I411" s="17">
        <v>0.134435</v>
      </c>
      <c r="J411" s="17">
        <v>0.13878299999999999</v>
      </c>
      <c r="K411" s="17">
        <v>53.711599999999997</v>
      </c>
      <c r="L411" s="17">
        <v>1.32711</v>
      </c>
      <c r="M411" s="17">
        <v>40.119199999999999</v>
      </c>
      <c r="N411" s="17">
        <v>3.9999999999999998E-6</v>
      </c>
      <c r="O411" s="17">
        <v>98.733500000000006</v>
      </c>
    </row>
    <row r="412" spans="1:15">
      <c r="A412">
        <v>15</v>
      </c>
      <c r="B412" s="116">
        <v>0.19035703027921125</v>
      </c>
      <c r="C412" s="117">
        <v>0.5258447752620321</v>
      </c>
      <c r="D412" s="118">
        <v>0.28379819445875665</v>
      </c>
      <c r="E412" s="17">
        <v>1.90896</v>
      </c>
      <c r="F412" s="17">
        <v>0.15167</v>
      </c>
      <c r="G412" s="17">
        <v>0.44049199999999999</v>
      </c>
      <c r="H412" s="17">
        <v>0.69357500000000005</v>
      </c>
      <c r="I412" s="17">
        <v>0.13870199999999999</v>
      </c>
      <c r="J412" s="17">
        <v>4.4491000000000003E-2</v>
      </c>
      <c r="K412" s="17">
        <v>54.1419</v>
      </c>
      <c r="L412" s="17">
        <v>1.28935</v>
      </c>
      <c r="M412" s="17">
        <v>40.442100000000003</v>
      </c>
      <c r="N412" s="17">
        <v>3.9999999999999998E-6</v>
      </c>
      <c r="O412" s="17">
        <v>99.251300000000001</v>
      </c>
    </row>
    <row r="413" spans="1:15">
      <c r="A413">
        <v>16</v>
      </c>
      <c r="B413" s="116">
        <v>0.20550034354983307</v>
      </c>
      <c r="C413" s="117">
        <v>0.52184789954000077</v>
      </c>
      <c r="D413" s="118">
        <v>0.27265175691016619</v>
      </c>
      <c r="E413" s="17">
        <v>1.8898900000000001</v>
      </c>
      <c r="F413" s="17">
        <v>0.20618400000000001</v>
      </c>
      <c r="G413" s="17">
        <v>0.43761699999999998</v>
      </c>
      <c r="H413" s="17">
        <v>0.63676100000000002</v>
      </c>
      <c r="I413" s="17">
        <v>0.120527</v>
      </c>
      <c r="J413" s="17">
        <v>0.11931700000000001</v>
      </c>
      <c r="K413" s="17">
        <v>53.7789</v>
      </c>
      <c r="L413" s="17">
        <v>1.3885700000000001</v>
      </c>
      <c r="M413" s="17">
        <v>40.417999999999999</v>
      </c>
      <c r="N413" s="17">
        <v>0</v>
      </c>
      <c r="O413" s="17">
        <v>98.995699999999999</v>
      </c>
    </row>
    <row r="414" spans="1:15">
      <c r="A414">
        <v>17</v>
      </c>
      <c r="B414" s="116">
        <v>0.19665725435969639</v>
      </c>
      <c r="C414" s="117">
        <v>0.44845474299746013</v>
      </c>
      <c r="D414" s="118">
        <v>0.35488800264284348</v>
      </c>
      <c r="E414" s="17">
        <v>1.62235</v>
      </c>
      <c r="F414" s="17">
        <v>0.12873499999999999</v>
      </c>
      <c r="G414" s="17">
        <v>0.404142</v>
      </c>
      <c r="H414" s="17">
        <v>0.43197400000000002</v>
      </c>
      <c r="I414" s="17">
        <v>0.112154</v>
      </c>
      <c r="J414" s="17">
        <v>7.6620999999999995E-2</v>
      </c>
      <c r="K414" s="17">
        <v>53.949199999999998</v>
      </c>
      <c r="L414" s="17">
        <v>1.3273900000000001</v>
      </c>
      <c r="M414" s="17">
        <v>40.634999999999998</v>
      </c>
      <c r="N414" s="17">
        <v>0</v>
      </c>
      <c r="O414" s="17">
        <v>98.6875</v>
      </c>
    </row>
    <row r="415" spans="1:15">
      <c r="A415">
        <v>18</v>
      </c>
      <c r="B415" s="116">
        <v>0.20975524736776677</v>
      </c>
      <c r="C415" s="117">
        <v>0.51794804962834062</v>
      </c>
      <c r="D415" s="118">
        <v>0.27229670300389264</v>
      </c>
      <c r="E415" s="17">
        <v>1.8600300000000001</v>
      </c>
      <c r="F415" s="17">
        <v>0.10063800000000001</v>
      </c>
      <c r="G415" s="17">
        <v>0.43195699999999998</v>
      </c>
      <c r="H415" s="17">
        <v>0.58436299999999997</v>
      </c>
      <c r="I415" s="17">
        <v>0.14246800000000001</v>
      </c>
      <c r="J415" s="17">
        <v>6.7679000000000003E-2</v>
      </c>
      <c r="K415" s="17">
        <v>54.040599999999998</v>
      </c>
      <c r="L415" s="17">
        <v>1.40543</v>
      </c>
      <c r="M415" s="17">
        <v>39.788600000000002</v>
      </c>
      <c r="N415" s="17">
        <v>0</v>
      </c>
      <c r="O415" s="17">
        <v>98.421700000000001</v>
      </c>
    </row>
    <row r="416" spans="1:15">
      <c r="A416">
        <v>19</v>
      </c>
      <c r="B416" s="116">
        <v>0.2045564954353099</v>
      </c>
      <c r="C416" s="117">
        <v>0.49189338585357117</v>
      </c>
      <c r="D416" s="118">
        <v>0.30355011871111892</v>
      </c>
      <c r="E416" s="17">
        <v>1.7826299999999999</v>
      </c>
      <c r="F416" s="17">
        <v>9.0435000000000001E-2</v>
      </c>
      <c r="G416" s="17">
        <v>0.43908399999999997</v>
      </c>
      <c r="H416" s="17">
        <v>0.694824</v>
      </c>
      <c r="I416" s="17">
        <v>0.133603</v>
      </c>
      <c r="J416" s="17">
        <v>9.6166000000000001E-2</v>
      </c>
      <c r="K416" s="17">
        <v>53.753700000000002</v>
      </c>
      <c r="L416" s="17">
        <v>1.38314</v>
      </c>
      <c r="M416" s="17">
        <v>40.591099999999997</v>
      </c>
      <c r="N416" s="17">
        <v>0</v>
      </c>
      <c r="O416" s="17">
        <v>98.964699999999993</v>
      </c>
    </row>
    <row r="417" spans="1:15">
      <c r="A417">
        <v>20</v>
      </c>
      <c r="B417" s="116">
        <v>0.2165860655224853</v>
      </c>
      <c r="C417" s="117">
        <v>0.5004901454088051</v>
      </c>
      <c r="D417" s="118">
        <v>0.28292378906870963</v>
      </c>
      <c r="E417" s="17">
        <v>1.80867</v>
      </c>
      <c r="F417" s="17">
        <v>0.19752800000000001</v>
      </c>
      <c r="G417" s="17">
        <v>0.45719900000000002</v>
      </c>
      <c r="H417" s="17">
        <v>0.69826100000000002</v>
      </c>
      <c r="I417" s="17">
        <v>0.130327</v>
      </c>
      <c r="J417" s="17">
        <v>8.7262999999999993E-2</v>
      </c>
      <c r="K417" s="17">
        <v>53.929099999999998</v>
      </c>
      <c r="L417" s="17">
        <v>1.46035</v>
      </c>
      <c r="M417" s="17">
        <v>40.193899999999999</v>
      </c>
      <c r="N417" s="17">
        <v>0</v>
      </c>
      <c r="O417" s="17">
        <v>98.962599999999995</v>
      </c>
    </row>
    <row r="418" spans="1:15">
      <c r="A418">
        <v>21</v>
      </c>
      <c r="B418" s="116">
        <v>0.20744618313709026</v>
      </c>
      <c r="C418" s="117">
        <v>0.47514825038912978</v>
      </c>
      <c r="D418" s="118">
        <v>0.31740556647377993</v>
      </c>
      <c r="E418" s="17">
        <v>1.7181900000000001</v>
      </c>
      <c r="F418" s="17">
        <v>0.17299900000000001</v>
      </c>
      <c r="G418" s="17">
        <v>0.43573200000000001</v>
      </c>
      <c r="H418" s="17">
        <v>0.67057599999999995</v>
      </c>
      <c r="I418" s="17">
        <v>0.104615</v>
      </c>
      <c r="J418" s="17">
        <v>0.113965</v>
      </c>
      <c r="K418" s="17">
        <v>54.283200000000001</v>
      </c>
      <c r="L418" s="17">
        <v>1.3996200000000001</v>
      </c>
      <c r="M418" s="17">
        <v>40.1922</v>
      </c>
      <c r="N418" s="17">
        <v>3.9999999999999998E-6</v>
      </c>
      <c r="O418" s="17">
        <v>99.091099999999997</v>
      </c>
    </row>
    <row r="419" spans="1:15">
      <c r="A419">
        <v>22</v>
      </c>
      <c r="B419" s="116">
        <v>0.21113468210234138</v>
      </c>
      <c r="C419" s="117">
        <v>0.47754310863948801</v>
      </c>
      <c r="D419" s="118">
        <v>0.31132220925817067</v>
      </c>
      <c r="E419" s="17">
        <v>1.7374499999999999</v>
      </c>
      <c r="F419" s="17">
        <v>0.17369699999999999</v>
      </c>
      <c r="G419" s="17">
        <v>0.44319799999999998</v>
      </c>
      <c r="H419" s="17">
        <v>0.62448999999999999</v>
      </c>
      <c r="I419" s="17">
        <v>0.17385300000000001</v>
      </c>
      <c r="J419" s="17">
        <v>7.8393000000000004E-2</v>
      </c>
      <c r="K419" s="17">
        <v>54.450200000000002</v>
      </c>
      <c r="L419" s="17">
        <v>1.4332499999999999</v>
      </c>
      <c r="M419" s="17">
        <v>40.505099999999999</v>
      </c>
      <c r="N419" s="17">
        <v>0</v>
      </c>
      <c r="O419" s="17">
        <v>99.619600000000005</v>
      </c>
    </row>
    <row r="420" spans="1:15">
      <c r="A420">
        <v>23</v>
      </c>
      <c r="B420" s="116">
        <v>0.21859599133125796</v>
      </c>
      <c r="C420" s="117">
        <v>0.48298336542408066</v>
      </c>
      <c r="D420" s="118">
        <v>0.29842064324466144</v>
      </c>
      <c r="E420" s="17">
        <v>1.74057</v>
      </c>
      <c r="F420" s="17">
        <v>0.13266900000000001</v>
      </c>
      <c r="G420" s="17">
        <v>0.43358200000000002</v>
      </c>
      <c r="H420" s="17">
        <v>0.84697199999999995</v>
      </c>
      <c r="I420" s="17">
        <v>0.125608</v>
      </c>
      <c r="J420" s="17">
        <v>8.3646999999999999E-2</v>
      </c>
      <c r="K420" s="17">
        <v>53.516399999999997</v>
      </c>
      <c r="L420" s="17">
        <v>1.4698199999999999</v>
      </c>
      <c r="M420" s="17">
        <v>40.245899999999999</v>
      </c>
      <c r="N420" s="17">
        <v>0</v>
      </c>
      <c r="O420" s="17">
        <v>98.595100000000002</v>
      </c>
    </row>
    <row r="421" spans="1:15">
      <c r="A421">
        <v>24</v>
      </c>
      <c r="B421" s="116">
        <v>0.2180624492679038</v>
      </c>
      <c r="C421" s="117">
        <v>0.44002441506840934</v>
      </c>
      <c r="D421" s="118">
        <v>0.34191313566368686</v>
      </c>
      <c r="E421" s="17">
        <v>1.5786899999999999</v>
      </c>
      <c r="F421" s="17">
        <v>0.15848000000000001</v>
      </c>
      <c r="G421" s="17">
        <v>0.44925100000000001</v>
      </c>
      <c r="H421" s="17">
        <v>0.74892599999999998</v>
      </c>
      <c r="I421" s="17">
        <v>0.15468699999999999</v>
      </c>
      <c r="J421" s="17">
        <v>3.3854000000000002E-2</v>
      </c>
      <c r="K421" s="17">
        <v>54.126800000000003</v>
      </c>
      <c r="L421" s="17">
        <v>1.4597</v>
      </c>
      <c r="M421" s="17">
        <v>39.767200000000003</v>
      </c>
      <c r="N421" s="17">
        <v>0</v>
      </c>
      <c r="O421" s="17">
        <v>98.477699999999999</v>
      </c>
    </row>
    <row r="422" spans="1:15">
      <c r="A422">
        <v>25</v>
      </c>
      <c r="B422" s="116">
        <v>0.22249474662464139</v>
      </c>
      <c r="C422" s="117">
        <v>0.4537677968453937</v>
      </c>
      <c r="D422" s="118">
        <v>0.32373745652996488</v>
      </c>
      <c r="E422" s="17">
        <v>1.6395299999999999</v>
      </c>
      <c r="F422" s="17">
        <v>0.141821</v>
      </c>
      <c r="G422" s="17">
        <v>0.42931999999999998</v>
      </c>
      <c r="H422" s="17">
        <v>0.774837</v>
      </c>
      <c r="I422" s="17">
        <v>0.115481</v>
      </c>
      <c r="J422" s="17">
        <v>9.8032999999999995E-2</v>
      </c>
      <c r="K422" s="17">
        <v>53.853299999999997</v>
      </c>
      <c r="L422" s="17">
        <v>1.4999199999999999</v>
      </c>
      <c r="M422" s="17">
        <v>40.348199999999999</v>
      </c>
      <c r="N422" s="17">
        <v>3.9999999999999998E-6</v>
      </c>
      <c r="O422" s="17">
        <v>98.900499999999994</v>
      </c>
    </row>
    <row r="423" spans="1:15">
      <c r="A423">
        <v>26</v>
      </c>
      <c r="B423" s="116">
        <v>0.19780824622619803</v>
      </c>
      <c r="C423" s="117">
        <v>0.50692846594535468</v>
      </c>
      <c r="D423" s="118">
        <v>0.29526328782844735</v>
      </c>
      <c r="E423" s="17">
        <v>1.8349599999999999</v>
      </c>
      <c r="F423" s="17">
        <v>0.14050699999999999</v>
      </c>
      <c r="G423" s="17">
        <v>0.42690600000000001</v>
      </c>
      <c r="H423" s="17">
        <v>0.83402100000000001</v>
      </c>
      <c r="I423" s="17">
        <v>0.14067299999999999</v>
      </c>
      <c r="J423" s="17">
        <v>7.1256E-2</v>
      </c>
      <c r="K423" s="17">
        <v>53.845999999999997</v>
      </c>
      <c r="L423" s="17">
        <v>1.3359399999999999</v>
      </c>
      <c r="M423" s="17">
        <v>40.375799999999998</v>
      </c>
      <c r="N423" s="17">
        <v>0</v>
      </c>
      <c r="O423" s="17">
        <v>99.006100000000004</v>
      </c>
    </row>
    <row r="424" spans="1:15">
      <c r="A424">
        <v>27</v>
      </c>
      <c r="B424" s="116">
        <v>0.2254016709221712</v>
      </c>
      <c r="C424" s="117">
        <v>0.45508834374940704</v>
      </c>
      <c r="D424" s="118">
        <v>0.31950998532842179</v>
      </c>
      <c r="E424" s="17">
        <v>1.64872</v>
      </c>
      <c r="F424" s="17">
        <v>0.17220199999999999</v>
      </c>
      <c r="G424" s="17">
        <v>0.41624699999999998</v>
      </c>
      <c r="H424" s="17">
        <v>0.77485499999999996</v>
      </c>
      <c r="I424" s="17">
        <v>0.14387900000000001</v>
      </c>
      <c r="J424" s="17">
        <v>0.14246200000000001</v>
      </c>
      <c r="K424" s="17">
        <v>53.963999999999999</v>
      </c>
      <c r="L424" s="17">
        <v>1.5236000000000001</v>
      </c>
      <c r="M424" s="17">
        <v>40.436799999999998</v>
      </c>
      <c r="N424" s="17">
        <v>7.9999999999999996E-6</v>
      </c>
      <c r="O424" s="17">
        <v>99.222800000000007</v>
      </c>
    </row>
    <row r="425" spans="1:15">
      <c r="A425">
        <v>28</v>
      </c>
      <c r="B425" s="116">
        <v>0.21413290200244198</v>
      </c>
      <c r="C425" s="117">
        <v>0.49518441434631311</v>
      </c>
      <c r="D425" s="118">
        <v>0.29068268365124494</v>
      </c>
      <c r="E425" s="17">
        <v>1.8002800000000001</v>
      </c>
      <c r="F425" s="17">
        <v>0.11207300000000001</v>
      </c>
      <c r="G425" s="17">
        <v>0.45288400000000001</v>
      </c>
      <c r="H425" s="17">
        <v>1.1716500000000001</v>
      </c>
      <c r="I425" s="17">
        <v>0.13647699999999999</v>
      </c>
      <c r="J425" s="17">
        <v>6.9468000000000002E-2</v>
      </c>
      <c r="K425" s="17">
        <v>53.920400000000001</v>
      </c>
      <c r="L425" s="17">
        <v>1.45251</v>
      </c>
      <c r="M425" s="17">
        <v>40.488</v>
      </c>
      <c r="N425" s="17">
        <v>0</v>
      </c>
      <c r="O425" s="17">
        <v>99.603800000000007</v>
      </c>
    </row>
    <row r="426" spans="1:15">
      <c r="A426">
        <v>29</v>
      </c>
      <c r="B426" s="116">
        <v>0.24671298398324681</v>
      </c>
      <c r="C426" s="117">
        <v>0.52012012200107438</v>
      </c>
      <c r="D426" s="118">
        <v>0.23316689401567881</v>
      </c>
      <c r="E426" s="17">
        <v>1.87243</v>
      </c>
      <c r="F426" s="17">
        <v>0.1205</v>
      </c>
      <c r="G426" s="17">
        <v>0.49611100000000002</v>
      </c>
      <c r="H426" s="17">
        <v>1.9650000000000001</v>
      </c>
      <c r="I426" s="17">
        <v>0.13616300000000001</v>
      </c>
      <c r="J426" s="17">
        <v>9.5915E-2</v>
      </c>
      <c r="K426" s="17">
        <v>53.026899999999998</v>
      </c>
      <c r="L426" s="17">
        <v>1.65713</v>
      </c>
      <c r="M426" s="17">
        <v>39.758899999999997</v>
      </c>
      <c r="N426" s="17">
        <v>0</v>
      </c>
      <c r="O426" s="17">
        <v>99.129000000000005</v>
      </c>
    </row>
    <row r="427" spans="1:15">
      <c r="A427">
        <v>30</v>
      </c>
      <c r="B427" s="116">
        <v>0.20626113570259444</v>
      </c>
      <c r="C427" s="117">
        <v>0.45203012604272347</v>
      </c>
      <c r="D427" s="118">
        <v>0.34170873825468207</v>
      </c>
      <c r="E427" s="17">
        <v>1.63629</v>
      </c>
      <c r="F427" s="17">
        <v>0.12551200000000001</v>
      </c>
      <c r="G427" s="17">
        <v>0.46731400000000001</v>
      </c>
      <c r="H427" s="17">
        <v>1.9054599999999999</v>
      </c>
      <c r="I427" s="17">
        <v>0.142538</v>
      </c>
      <c r="J427" s="17">
        <v>8.9018E-2</v>
      </c>
      <c r="K427" s="17">
        <v>53.720700000000001</v>
      </c>
      <c r="L427" s="17">
        <v>1.39307</v>
      </c>
      <c r="M427" s="17">
        <v>40.116599999999998</v>
      </c>
      <c r="N427" s="17">
        <v>3.9999999999999998E-6</v>
      </c>
      <c r="O427" s="17">
        <v>99.596400000000003</v>
      </c>
    </row>
    <row r="428" spans="1:15">
      <c r="A428">
        <v>31</v>
      </c>
      <c r="B428" s="116">
        <v>0.23500209775333286</v>
      </c>
      <c r="C428" s="117">
        <v>0.48054184602709449</v>
      </c>
      <c r="D428" s="118">
        <v>0.2844560562195726</v>
      </c>
      <c r="E428" s="17">
        <v>1.7423</v>
      </c>
      <c r="F428" s="17">
        <v>0.17905299999999999</v>
      </c>
      <c r="G428" s="17">
        <v>0.47627399999999998</v>
      </c>
      <c r="H428" s="17">
        <v>1.43381</v>
      </c>
      <c r="I428" s="17">
        <v>0.134131</v>
      </c>
      <c r="J428" s="17">
        <v>0.13355600000000001</v>
      </c>
      <c r="K428" s="17">
        <v>53.561500000000002</v>
      </c>
      <c r="L428" s="17">
        <v>1.5897399999999999</v>
      </c>
      <c r="M428" s="17">
        <v>40.299799999999998</v>
      </c>
      <c r="N428" s="17">
        <v>0</v>
      </c>
      <c r="O428" s="17">
        <v>99.550200000000004</v>
      </c>
    </row>
    <row r="429" spans="1:15">
      <c r="A429">
        <v>32</v>
      </c>
      <c r="B429" s="116">
        <v>0.24369403617391233</v>
      </c>
      <c r="C429" s="117">
        <v>0.46855908333668023</v>
      </c>
      <c r="D429" s="118">
        <v>0.28774688048940744</v>
      </c>
      <c r="E429" s="17">
        <v>1.68957</v>
      </c>
      <c r="F429" s="17">
        <v>0.113176</v>
      </c>
      <c r="G429" s="17">
        <v>0.426506</v>
      </c>
      <c r="H429" s="17">
        <v>1.1452</v>
      </c>
      <c r="I429" s="17">
        <v>0.136485</v>
      </c>
      <c r="J429" s="17">
        <v>1.0678999999999999E-2</v>
      </c>
      <c r="K429" s="17">
        <v>53.31</v>
      </c>
      <c r="L429" s="17">
        <v>1.6395299999999999</v>
      </c>
      <c r="M429" s="17">
        <v>40.271900000000002</v>
      </c>
      <c r="N429" s="17">
        <v>0</v>
      </c>
      <c r="O429" s="17">
        <v>98.742999999999995</v>
      </c>
    </row>
    <row r="430" spans="1:15">
      <c r="A430">
        <v>33</v>
      </c>
      <c r="B430" s="116">
        <v>0.23683561209176401</v>
      </c>
      <c r="C430" s="117">
        <v>0.48112303400437134</v>
      </c>
      <c r="D430" s="118">
        <v>0.28204135390386464</v>
      </c>
      <c r="E430" s="17">
        <v>1.74203</v>
      </c>
      <c r="F430" s="17">
        <v>8.2261000000000001E-2</v>
      </c>
      <c r="G430" s="17">
        <v>0.42313499999999998</v>
      </c>
      <c r="H430" s="17">
        <v>0.84169099999999997</v>
      </c>
      <c r="I430" s="17">
        <v>0.119674</v>
      </c>
      <c r="J430" s="17">
        <v>0.12831100000000001</v>
      </c>
      <c r="K430" s="17">
        <v>53.938200000000002</v>
      </c>
      <c r="L430" s="17">
        <v>1.59996</v>
      </c>
      <c r="M430" s="17">
        <v>40.332099999999997</v>
      </c>
      <c r="N430" s="17">
        <v>3.9999999999999998E-6</v>
      </c>
      <c r="O430" s="17">
        <v>99.207300000000004</v>
      </c>
    </row>
    <row r="431" spans="1:15">
      <c r="A431">
        <v>34</v>
      </c>
      <c r="B431" s="116">
        <v>0.23644421966214821</v>
      </c>
      <c r="C431" s="117">
        <v>0.45981122546775738</v>
      </c>
      <c r="D431" s="118">
        <v>0.30374455487009444</v>
      </c>
      <c r="E431" s="17">
        <v>1.66316</v>
      </c>
      <c r="F431" s="17">
        <v>0.13264699999999999</v>
      </c>
      <c r="G431" s="17">
        <v>0.425151</v>
      </c>
      <c r="H431" s="17">
        <v>0.90953300000000004</v>
      </c>
      <c r="I431" s="17">
        <v>0.116924</v>
      </c>
      <c r="J431" s="17">
        <v>7.4873999999999996E-2</v>
      </c>
      <c r="K431" s="17">
        <v>53.619100000000003</v>
      </c>
      <c r="L431" s="17">
        <v>1.59568</v>
      </c>
      <c r="M431" s="17">
        <v>40.445900000000002</v>
      </c>
      <c r="N431" s="17">
        <v>3.9999999999999998E-6</v>
      </c>
      <c r="O431" s="17">
        <v>98.983000000000004</v>
      </c>
    </row>
    <row r="432" spans="1:15">
      <c r="A432">
        <v>35</v>
      </c>
      <c r="B432" s="116">
        <v>0.23254242296531158</v>
      </c>
      <c r="C432" s="117">
        <v>0.45808011376345847</v>
      </c>
      <c r="D432" s="118">
        <v>0.30937746327122995</v>
      </c>
      <c r="E432" s="17">
        <v>1.6548099999999999</v>
      </c>
      <c r="F432" s="17">
        <v>7.3885999999999993E-2</v>
      </c>
      <c r="G432" s="17">
        <v>0.42425600000000002</v>
      </c>
      <c r="H432" s="17">
        <v>0.88429199999999997</v>
      </c>
      <c r="I432" s="17">
        <v>0.11358</v>
      </c>
      <c r="J432" s="17">
        <v>9.4436999999999993E-2</v>
      </c>
      <c r="K432" s="17">
        <v>53.715299999999999</v>
      </c>
      <c r="L432" s="17">
        <v>1.5673699999999999</v>
      </c>
      <c r="M432" s="17">
        <v>40.36</v>
      </c>
      <c r="N432" s="17">
        <v>0</v>
      </c>
      <c r="O432" s="17">
        <v>98.887799999999999</v>
      </c>
    </row>
    <row r="433" spans="1:16">
      <c r="A433">
        <v>36</v>
      </c>
      <c r="B433" s="116">
        <v>0.22965400916351975</v>
      </c>
      <c r="C433" s="117">
        <v>0.46913210048669601</v>
      </c>
      <c r="D433" s="118">
        <v>0.3012138903497843</v>
      </c>
      <c r="E433" s="17">
        <v>1.70035</v>
      </c>
      <c r="F433" s="17">
        <v>0.12360500000000001</v>
      </c>
      <c r="G433" s="17">
        <v>0.42458699999999999</v>
      </c>
      <c r="H433" s="17">
        <v>0.83691800000000005</v>
      </c>
      <c r="I433" s="17">
        <v>0.10387299999999999</v>
      </c>
      <c r="J433" s="17">
        <v>3.0318000000000001E-2</v>
      </c>
      <c r="K433" s="17">
        <v>53.823599999999999</v>
      </c>
      <c r="L433" s="17">
        <v>1.5530299999999999</v>
      </c>
      <c r="M433" s="17">
        <v>40.525599999999997</v>
      </c>
      <c r="N433" s="17">
        <v>0</v>
      </c>
      <c r="O433" s="17">
        <v>99.121799999999993</v>
      </c>
    </row>
    <row r="434" spans="1:16">
      <c r="A434">
        <v>37</v>
      </c>
      <c r="B434" s="116">
        <v>0.2277870249231303</v>
      </c>
      <c r="C434" s="117">
        <v>0.48638508386760659</v>
      </c>
      <c r="D434" s="118">
        <v>0.28582789120926311</v>
      </c>
      <c r="E434" s="17">
        <v>1.75949</v>
      </c>
      <c r="F434" s="17">
        <v>6.6910999999999998E-2</v>
      </c>
      <c r="G434" s="17">
        <v>0.43455899999999997</v>
      </c>
      <c r="H434" s="17">
        <v>0.74655400000000005</v>
      </c>
      <c r="I434" s="17">
        <v>0.116614</v>
      </c>
      <c r="J434" s="17">
        <v>7.4981000000000006E-2</v>
      </c>
      <c r="K434" s="17">
        <v>53.950299999999999</v>
      </c>
      <c r="L434" s="17">
        <v>1.5374399999999999</v>
      </c>
      <c r="M434" s="17">
        <v>40.326000000000001</v>
      </c>
      <c r="N434" s="17">
        <v>3.9999999999999998E-6</v>
      </c>
      <c r="O434" s="17">
        <v>99.012900000000002</v>
      </c>
    </row>
    <row r="435" spans="1:16">
      <c r="A435">
        <v>38</v>
      </c>
      <c r="B435" s="116">
        <v>0.23840780277795987</v>
      </c>
      <c r="C435" s="117">
        <v>0.49658092481920207</v>
      </c>
      <c r="D435" s="118">
        <v>0.26501127240283806</v>
      </c>
      <c r="E435" s="17">
        <v>1.8102</v>
      </c>
      <c r="F435" s="17">
        <v>9.0662000000000006E-2</v>
      </c>
      <c r="G435" s="17">
        <v>0.41165099999999999</v>
      </c>
      <c r="H435" s="17">
        <v>0.66510800000000003</v>
      </c>
      <c r="I435" s="17">
        <v>0.138485</v>
      </c>
      <c r="J435" s="17">
        <v>5.3503000000000002E-2</v>
      </c>
      <c r="K435" s="17">
        <v>54.559600000000003</v>
      </c>
      <c r="L435" s="17">
        <v>1.62151</v>
      </c>
      <c r="M435" s="17">
        <v>40.521099999999997</v>
      </c>
      <c r="N435" s="17">
        <v>0</v>
      </c>
      <c r="O435" s="17">
        <v>99.871799999999993</v>
      </c>
    </row>
    <row r="436" spans="1:16">
      <c r="A436">
        <v>39</v>
      </c>
      <c r="B436" s="116">
        <v>0.21760585013606232</v>
      </c>
      <c r="C436" s="117">
        <v>0.52925037193581392</v>
      </c>
      <c r="D436" s="118">
        <v>0.25314377792812381</v>
      </c>
      <c r="E436" s="17">
        <v>1.92</v>
      </c>
      <c r="F436" s="17">
        <v>0.110843</v>
      </c>
      <c r="G436" s="17">
        <v>0.434778</v>
      </c>
      <c r="H436" s="17">
        <v>0.81327199999999999</v>
      </c>
      <c r="I436" s="17">
        <v>0.108114</v>
      </c>
      <c r="J436" s="17">
        <v>0.12665399999999999</v>
      </c>
      <c r="K436" s="17">
        <v>53.360500000000002</v>
      </c>
      <c r="L436" s="17">
        <v>1.4729000000000001</v>
      </c>
      <c r="M436" s="17">
        <v>40.673699999999997</v>
      </c>
      <c r="N436" s="17">
        <v>7.9999999999999996E-6</v>
      </c>
      <c r="O436" s="17">
        <v>99.020799999999994</v>
      </c>
    </row>
    <row r="437" spans="1:16">
      <c r="A437">
        <v>40</v>
      </c>
      <c r="B437" s="116">
        <v>0.22951790340066286</v>
      </c>
      <c r="C437" s="117">
        <v>0.4259199939523729</v>
      </c>
      <c r="D437" s="118">
        <v>0.3445621026469643</v>
      </c>
      <c r="E437" s="17">
        <v>1.5326599999999999</v>
      </c>
      <c r="F437" s="17">
        <v>9.6438999999999997E-2</v>
      </c>
      <c r="G437" s="17">
        <v>0.42777199999999999</v>
      </c>
      <c r="H437" s="17">
        <v>0.638401</v>
      </c>
      <c r="I437" s="17">
        <v>0.14646899999999999</v>
      </c>
      <c r="J437" s="17">
        <v>7.1369000000000002E-2</v>
      </c>
      <c r="K437" s="17">
        <v>54.231200000000001</v>
      </c>
      <c r="L437" s="17">
        <v>1.54098</v>
      </c>
      <c r="M437" s="17">
        <v>40.005499999999998</v>
      </c>
      <c r="N437" s="17">
        <v>3.9999999999999998E-6</v>
      </c>
      <c r="O437" s="17">
        <v>98.690799999999996</v>
      </c>
    </row>
    <row r="438" spans="1:16">
      <c r="A438">
        <v>41</v>
      </c>
      <c r="B438" s="116">
        <v>0.23228568532167815</v>
      </c>
      <c r="C438" s="117">
        <v>0.42438513481233714</v>
      </c>
      <c r="D438" s="118">
        <v>0.34332917986598477</v>
      </c>
      <c r="E438" s="17">
        <v>1.5343899999999999</v>
      </c>
      <c r="F438" s="17">
        <v>9.0414999999999995E-2</v>
      </c>
      <c r="G438" s="17">
        <v>0.42753600000000003</v>
      </c>
      <c r="H438" s="17">
        <v>0.67744000000000004</v>
      </c>
      <c r="I438" s="17">
        <v>0.123502</v>
      </c>
      <c r="J438" s="17">
        <v>5.7077999999999997E-2</v>
      </c>
      <c r="K438" s="17">
        <v>54.2819</v>
      </c>
      <c r="L438" s="17">
        <v>1.56697</v>
      </c>
      <c r="M438" s="17">
        <v>40.3005</v>
      </c>
      <c r="N438" s="17">
        <v>0</v>
      </c>
      <c r="O438" s="17">
        <v>99.059700000000007</v>
      </c>
    </row>
    <row r="439" spans="1:16">
      <c r="A439">
        <v>42</v>
      </c>
      <c r="B439" s="116">
        <v>0.22786921226018958</v>
      </c>
      <c r="C439" s="117">
        <v>0.45389801975509358</v>
      </c>
      <c r="D439" s="118">
        <v>0.31823276798471678</v>
      </c>
      <c r="E439" s="17">
        <v>1.6531199999999999</v>
      </c>
      <c r="F439" s="17">
        <v>0.16061400000000001</v>
      </c>
      <c r="G439" s="17">
        <v>0.43172300000000002</v>
      </c>
      <c r="H439" s="17">
        <v>0.51380599999999998</v>
      </c>
      <c r="I439" s="17">
        <v>0.14876600000000001</v>
      </c>
      <c r="J439" s="17">
        <v>9.8109000000000002E-2</v>
      </c>
      <c r="K439" s="17">
        <v>54.502499999999998</v>
      </c>
      <c r="L439" s="17">
        <v>1.54844</v>
      </c>
      <c r="M439" s="17">
        <v>40.630899999999997</v>
      </c>
      <c r="N439" s="17">
        <v>0</v>
      </c>
      <c r="O439" s="17">
        <v>99.688000000000002</v>
      </c>
    </row>
    <row r="440" spans="1:16">
      <c r="A440">
        <v>43</v>
      </c>
      <c r="B440" s="116">
        <v>0.23251845300528093</v>
      </c>
      <c r="C440" s="117">
        <v>0.48433429354975616</v>
      </c>
      <c r="D440" s="118">
        <v>0.28314725344496294</v>
      </c>
      <c r="E440" s="17">
        <v>1.7491300000000001</v>
      </c>
      <c r="F440" s="17">
        <v>0.134518</v>
      </c>
      <c r="G440" s="17">
        <v>0.398063</v>
      </c>
      <c r="H440" s="17">
        <v>0.53076100000000004</v>
      </c>
      <c r="I440" s="17">
        <v>0.10750800000000001</v>
      </c>
      <c r="J440" s="17">
        <v>5.7031999999999999E-2</v>
      </c>
      <c r="K440" s="17">
        <v>54.119500000000002</v>
      </c>
      <c r="L440" s="17">
        <v>1.56674</v>
      </c>
      <c r="M440" s="17">
        <v>40.206699999999998</v>
      </c>
      <c r="N440" s="17">
        <v>0</v>
      </c>
      <c r="O440" s="17">
        <v>98.869900000000001</v>
      </c>
    </row>
    <row r="441" spans="1:16">
      <c r="A441">
        <v>44</v>
      </c>
      <c r="B441" s="116">
        <v>0.2272146037630412</v>
      </c>
      <c r="C441" s="117">
        <v>0.47033465441061056</v>
      </c>
      <c r="D441" s="118">
        <v>0.30245074182634824</v>
      </c>
      <c r="E441" s="17">
        <v>1.7122599999999999</v>
      </c>
      <c r="F441" s="17">
        <v>8.3832000000000004E-2</v>
      </c>
      <c r="G441" s="17">
        <v>0.41567100000000001</v>
      </c>
      <c r="H441" s="17">
        <v>0.56276499999999996</v>
      </c>
      <c r="I441" s="17">
        <v>0.14965300000000001</v>
      </c>
      <c r="J441" s="17">
        <v>9.2701000000000006E-2</v>
      </c>
      <c r="K441" s="17">
        <v>54.031500000000001</v>
      </c>
      <c r="L441" s="17">
        <v>1.5433399999999999</v>
      </c>
      <c r="M441" s="17">
        <v>40.825499999999998</v>
      </c>
      <c r="N441" s="17">
        <v>0</v>
      </c>
      <c r="O441" s="17">
        <v>99.417199999999994</v>
      </c>
    </row>
    <row r="442" spans="1:16">
      <c r="A442">
        <v>45</v>
      </c>
      <c r="B442" s="116">
        <v>0.2373463984419027</v>
      </c>
      <c r="C442" s="117">
        <v>0.42049308758656068</v>
      </c>
      <c r="D442" s="118">
        <v>0.34216051397153668</v>
      </c>
      <c r="E442" s="17">
        <v>1.5184200000000001</v>
      </c>
      <c r="F442" s="17">
        <v>0.25226100000000001</v>
      </c>
      <c r="G442" s="17">
        <v>0.42602699999999999</v>
      </c>
      <c r="H442" s="17">
        <v>0.37345299999999998</v>
      </c>
      <c r="I442" s="17">
        <v>0.139597</v>
      </c>
      <c r="J442" s="17">
        <v>0.116121</v>
      </c>
      <c r="K442" s="17">
        <v>54.0428</v>
      </c>
      <c r="L442" s="17">
        <v>1.59911</v>
      </c>
      <c r="M442" s="17">
        <v>40.358199999999997</v>
      </c>
      <c r="N442" s="17">
        <v>3.9999999999999998E-6</v>
      </c>
      <c r="O442" s="17">
        <v>98.825999999999993</v>
      </c>
    </row>
    <row r="443" spans="1:16" s="9" customFormat="1">
      <c r="A443" s="9" t="s">
        <v>200</v>
      </c>
      <c r="B443" s="124"/>
      <c r="C443" s="125"/>
      <c r="D443" s="126"/>
      <c r="E443" s="28"/>
      <c r="F443" s="28"/>
      <c r="G443" s="28"/>
      <c r="H443" s="28" t="s">
        <v>191</v>
      </c>
      <c r="I443" s="28"/>
      <c r="J443" s="28"/>
      <c r="K443" s="28">
        <v>12</v>
      </c>
      <c r="L443" s="28"/>
      <c r="M443" s="28"/>
      <c r="N443" s="28"/>
      <c r="O443" s="28"/>
      <c r="P443" s="24"/>
    </row>
    <row r="444" spans="1:16">
      <c r="A444">
        <v>0</v>
      </c>
      <c r="B444" s="116">
        <v>0.20723356563676393</v>
      </c>
      <c r="C444" s="117">
        <v>0.47413567346327951</v>
      </c>
      <c r="D444" s="118">
        <v>0.31863076089995657</v>
      </c>
      <c r="E444" s="17">
        <v>1.6460600000000001</v>
      </c>
      <c r="F444" s="17">
        <v>0.13045899999999999</v>
      </c>
      <c r="G444" s="17">
        <v>0.37245200000000001</v>
      </c>
      <c r="H444" s="17">
        <v>0.48794300000000002</v>
      </c>
      <c r="I444" s="17">
        <v>0.109904</v>
      </c>
      <c r="J444" s="17">
        <v>0.112343</v>
      </c>
      <c r="K444" s="17">
        <v>51.714599999999997</v>
      </c>
      <c r="L444" s="17">
        <v>1.3423499999999999</v>
      </c>
      <c r="M444" s="17">
        <v>38.898899999999998</v>
      </c>
      <c r="N444" s="17">
        <v>0</v>
      </c>
      <c r="O444" s="17">
        <v>94.814999999999998</v>
      </c>
    </row>
    <row r="445" spans="1:16">
      <c r="A445">
        <v>1</v>
      </c>
      <c r="B445" s="116">
        <v>0.19019726971088532</v>
      </c>
      <c r="C445" s="117">
        <v>0.42031421944172126</v>
      </c>
      <c r="D445" s="118">
        <v>0.38948851084739344</v>
      </c>
      <c r="E445" s="17">
        <v>1.5483499999999999</v>
      </c>
      <c r="F445" s="17">
        <v>0.119703</v>
      </c>
      <c r="G445" s="17">
        <v>0.42313899999999999</v>
      </c>
      <c r="H445" s="17">
        <v>0.58190299999999995</v>
      </c>
      <c r="I445" s="17">
        <v>0.164631</v>
      </c>
      <c r="J445" s="17">
        <v>7.6670000000000002E-2</v>
      </c>
      <c r="K445" s="17">
        <v>54.6008</v>
      </c>
      <c r="L445" s="17">
        <v>1.3072600000000001</v>
      </c>
      <c r="M445" s="17">
        <v>41.563800000000001</v>
      </c>
      <c r="N445" s="17">
        <v>3.9999999999999998E-6</v>
      </c>
      <c r="O445" s="17">
        <v>100.386</v>
      </c>
    </row>
    <row r="446" spans="1:16">
      <c r="A446">
        <v>2</v>
      </c>
      <c r="B446" s="116">
        <v>0.18546568812863581</v>
      </c>
      <c r="C446" s="117">
        <v>0.36496334455157753</v>
      </c>
      <c r="D446" s="118">
        <v>0.44957096731978663</v>
      </c>
      <c r="E446" s="17">
        <v>1.3309500000000001</v>
      </c>
      <c r="F446" s="17">
        <v>0.133377</v>
      </c>
      <c r="G446" s="17">
        <v>0.410161</v>
      </c>
      <c r="H446" s="17">
        <v>0.55968899999999999</v>
      </c>
      <c r="I446" s="17">
        <v>0.12670000000000001</v>
      </c>
      <c r="J446" s="17">
        <v>0.12657499999999999</v>
      </c>
      <c r="K446" s="17">
        <v>54.5809</v>
      </c>
      <c r="L446" s="17">
        <v>1.2619400000000001</v>
      </c>
      <c r="M446" s="17">
        <v>41.049900000000001</v>
      </c>
      <c r="N446" s="17">
        <v>0</v>
      </c>
      <c r="O446" s="17">
        <v>99.580200000000005</v>
      </c>
    </row>
    <row r="447" spans="1:16">
      <c r="A447">
        <v>3</v>
      </c>
      <c r="B447" s="116">
        <v>0.19237407980623361</v>
      </c>
      <c r="C447" s="117">
        <v>0.37216045701979977</v>
      </c>
      <c r="D447" s="118">
        <v>0.43546546317396662</v>
      </c>
      <c r="E447" s="17">
        <v>1.3594299999999999</v>
      </c>
      <c r="F447" s="17">
        <v>0.23174500000000001</v>
      </c>
      <c r="G447" s="17">
        <v>0.416153</v>
      </c>
      <c r="H447" s="17">
        <v>0.55644099999999996</v>
      </c>
      <c r="I447" s="17">
        <v>0.146505</v>
      </c>
      <c r="J447" s="17">
        <v>8.9236999999999997E-2</v>
      </c>
      <c r="K447" s="17">
        <v>54.787500000000001</v>
      </c>
      <c r="L447" s="17">
        <v>1.3110999999999999</v>
      </c>
      <c r="M447" s="17">
        <v>40.974699999999999</v>
      </c>
      <c r="N447" s="17">
        <v>0</v>
      </c>
      <c r="O447" s="17">
        <v>99.872799999999998</v>
      </c>
    </row>
    <row r="448" spans="1:16">
      <c r="A448">
        <v>4</v>
      </c>
      <c r="B448" s="116">
        <v>0.1991613946297878</v>
      </c>
      <c r="C448" s="117">
        <v>0.35384801489439366</v>
      </c>
      <c r="D448" s="118">
        <v>0.44699059047581857</v>
      </c>
      <c r="E448" s="17">
        <v>1.29633</v>
      </c>
      <c r="F448" s="17">
        <v>0.16501099999999999</v>
      </c>
      <c r="G448" s="17">
        <v>0.41070800000000002</v>
      </c>
      <c r="H448" s="17">
        <v>0.56589199999999995</v>
      </c>
      <c r="I448" s="17">
        <v>0.121753</v>
      </c>
      <c r="J448" s="17">
        <v>3.2141999999999997E-2</v>
      </c>
      <c r="K448" s="17">
        <v>54.932000000000002</v>
      </c>
      <c r="L448" s="17">
        <v>1.36134</v>
      </c>
      <c r="M448" s="17">
        <v>41.192100000000003</v>
      </c>
      <c r="N448" s="17">
        <v>0</v>
      </c>
      <c r="O448" s="17">
        <v>100.077</v>
      </c>
    </row>
    <row r="449" spans="1:16">
      <c r="A449">
        <v>5</v>
      </c>
      <c r="B449" s="116">
        <v>0.20208724498808528</v>
      </c>
      <c r="C449" s="117">
        <v>0.35947149908713216</v>
      </c>
      <c r="D449" s="118">
        <v>0.43844125592478256</v>
      </c>
      <c r="E449" s="17">
        <v>1.3182100000000001</v>
      </c>
      <c r="F449" s="17">
        <v>0.171324</v>
      </c>
      <c r="G449" s="17">
        <v>0.40449299999999999</v>
      </c>
      <c r="H449" s="17">
        <v>0.482263</v>
      </c>
      <c r="I449" s="17">
        <v>0.13938500000000001</v>
      </c>
      <c r="J449" s="17">
        <v>6.9547999999999999E-2</v>
      </c>
      <c r="K449" s="17">
        <v>54.834299999999999</v>
      </c>
      <c r="L449" s="17">
        <v>1.3826799999999999</v>
      </c>
      <c r="M449" s="17">
        <v>41.3035</v>
      </c>
      <c r="N449" s="17">
        <v>0</v>
      </c>
      <c r="O449" s="17">
        <v>100.10599999999999</v>
      </c>
    </row>
    <row r="450" spans="1:16">
      <c r="A450">
        <v>6</v>
      </c>
      <c r="B450" s="116">
        <v>0.2009107061066901</v>
      </c>
      <c r="C450" s="117">
        <v>0.35115204805101963</v>
      </c>
      <c r="D450" s="118">
        <v>0.44793724584229033</v>
      </c>
      <c r="E450" s="17">
        <v>1.28047</v>
      </c>
      <c r="F450" s="17">
        <v>0.192634</v>
      </c>
      <c r="G450" s="17">
        <v>0.41664200000000001</v>
      </c>
      <c r="H450" s="17">
        <v>0.56520400000000004</v>
      </c>
      <c r="I450" s="17">
        <v>0.139322</v>
      </c>
      <c r="J450" s="17">
        <v>4.6345999999999998E-2</v>
      </c>
      <c r="K450" s="17">
        <v>54.712699999999998</v>
      </c>
      <c r="L450" s="17">
        <v>1.3669100000000001</v>
      </c>
      <c r="M450" s="17">
        <v>40.954500000000003</v>
      </c>
      <c r="N450" s="17">
        <v>7.9999999999999996E-6</v>
      </c>
      <c r="O450" s="17">
        <v>99.674700000000001</v>
      </c>
    </row>
    <row r="451" spans="1:16">
      <c r="A451">
        <v>7</v>
      </c>
      <c r="B451" s="116">
        <v>0.20232113253187164</v>
      </c>
      <c r="C451" s="117">
        <v>0.35898811644902812</v>
      </c>
      <c r="D451" s="118">
        <v>0.43869075101910027</v>
      </c>
      <c r="E451" s="17">
        <v>1.31677</v>
      </c>
      <c r="F451" s="17">
        <v>0.20313800000000001</v>
      </c>
      <c r="G451" s="17">
        <v>0.40468799999999999</v>
      </c>
      <c r="H451" s="17">
        <v>0.54475899999999999</v>
      </c>
      <c r="I451" s="17">
        <v>0.118784</v>
      </c>
      <c r="J451" s="17">
        <v>9.0937000000000004E-2</v>
      </c>
      <c r="K451" s="17">
        <v>54.573900000000002</v>
      </c>
      <c r="L451" s="17">
        <v>1.38463</v>
      </c>
      <c r="M451" s="17">
        <v>41.416899999999998</v>
      </c>
      <c r="N451" s="17">
        <v>0</v>
      </c>
      <c r="O451" s="17">
        <v>100.05500000000001</v>
      </c>
    </row>
    <row r="452" spans="1:16">
      <c r="A452">
        <v>8</v>
      </c>
      <c r="B452" s="116">
        <v>0.20477540050851442</v>
      </c>
      <c r="C452" s="117">
        <v>0.3625258978169299</v>
      </c>
      <c r="D452" s="118">
        <v>0.43269870167455571</v>
      </c>
      <c r="E452" s="17">
        <v>1.32196</v>
      </c>
      <c r="F452" s="17">
        <v>0.16770699999999999</v>
      </c>
      <c r="G452" s="17">
        <v>0.42899399999999999</v>
      </c>
      <c r="H452" s="17">
        <v>0.56947599999999998</v>
      </c>
      <c r="I452" s="17">
        <v>0.12958700000000001</v>
      </c>
      <c r="J452" s="17">
        <v>6.2441000000000003E-2</v>
      </c>
      <c r="K452" s="17">
        <v>54.486800000000002</v>
      </c>
      <c r="L452" s="17">
        <v>1.3932199999999999</v>
      </c>
      <c r="M452" s="17">
        <v>41.0289</v>
      </c>
      <c r="N452" s="17">
        <v>0</v>
      </c>
      <c r="O452" s="17">
        <v>99.589100000000002</v>
      </c>
    </row>
    <row r="453" spans="1:16">
      <c r="A453">
        <v>9</v>
      </c>
      <c r="B453" s="116">
        <v>0.19630778579645586</v>
      </c>
      <c r="C453" s="117">
        <v>0.35282923822669654</v>
      </c>
      <c r="D453" s="118">
        <v>0.45086297597684766</v>
      </c>
      <c r="E453" s="17">
        <v>1.2926800000000001</v>
      </c>
      <c r="F453" s="17">
        <v>0.12995699999999999</v>
      </c>
      <c r="G453" s="17">
        <v>0.40201599999999998</v>
      </c>
      <c r="H453" s="17">
        <v>0.49845800000000001</v>
      </c>
      <c r="I453" s="17">
        <v>0.115103</v>
      </c>
      <c r="J453" s="17">
        <v>0.11061799999999999</v>
      </c>
      <c r="K453" s="17">
        <v>54.529699999999998</v>
      </c>
      <c r="L453" s="17">
        <v>1.34192</v>
      </c>
      <c r="M453" s="17">
        <v>41.441899999999997</v>
      </c>
      <c r="N453" s="17">
        <v>3.9999999999999998E-6</v>
      </c>
      <c r="O453" s="17">
        <v>99.862300000000005</v>
      </c>
    </row>
    <row r="454" spans="1:16">
      <c r="A454">
        <v>10</v>
      </c>
      <c r="B454" s="116">
        <v>0.2019408675146192</v>
      </c>
      <c r="C454" s="117">
        <v>0.35227952315806166</v>
      </c>
      <c r="D454" s="118">
        <v>0.44577960932731919</v>
      </c>
      <c r="E454" s="17">
        <v>1.28318</v>
      </c>
      <c r="F454" s="17">
        <v>0.238319</v>
      </c>
      <c r="G454" s="17">
        <v>0.42673100000000003</v>
      </c>
      <c r="H454" s="17">
        <v>0.53501699999999996</v>
      </c>
      <c r="I454" s="17">
        <v>0.12493700000000001</v>
      </c>
      <c r="J454" s="17">
        <v>7.1289999999999999E-3</v>
      </c>
      <c r="K454" s="17">
        <v>54.524900000000002</v>
      </c>
      <c r="L454" s="17">
        <v>1.37242</v>
      </c>
      <c r="M454" s="17">
        <v>40.9679</v>
      </c>
      <c r="N454" s="17">
        <v>0</v>
      </c>
      <c r="O454" s="17">
        <v>99.480599999999995</v>
      </c>
    </row>
    <row r="455" spans="1:16">
      <c r="A455">
        <v>11</v>
      </c>
      <c r="B455" s="116">
        <v>0.20365769284058338</v>
      </c>
      <c r="C455" s="117">
        <v>0.3652398095585111</v>
      </c>
      <c r="D455" s="118">
        <v>0.43110249760090547</v>
      </c>
      <c r="E455" s="17">
        <v>1.32717</v>
      </c>
      <c r="F455" s="17">
        <v>0.18873599999999999</v>
      </c>
      <c r="G455" s="17">
        <v>0.39915899999999999</v>
      </c>
      <c r="H455" s="17">
        <v>0.51676599999999995</v>
      </c>
      <c r="I455" s="17">
        <v>0.115481</v>
      </c>
      <c r="J455" s="17">
        <v>0.133711</v>
      </c>
      <c r="K455" s="17">
        <v>54.179699999999997</v>
      </c>
      <c r="L455" s="17">
        <v>1.3807400000000001</v>
      </c>
      <c r="M455" s="17">
        <v>40.955599999999997</v>
      </c>
      <c r="N455" s="17">
        <v>3.9999999999999998E-6</v>
      </c>
      <c r="O455" s="17">
        <v>99.197100000000006</v>
      </c>
    </row>
    <row r="456" spans="1:16">
      <c r="A456">
        <v>12</v>
      </c>
      <c r="B456" s="116">
        <v>0.2061362695407373</v>
      </c>
      <c r="C456" s="117">
        <v>0.36669893491437888</v>
      </c>
      <c r="D456" s="118">
        <v>0.42716479554488385</v>
      </c>
      <c r="E456" s="17">
        <v>1.33755</v>
      </c>
      <c r="F456" s="17">
        <v>0.21872900000000001</v>
      </c>
      <c r="G456" s="17">
        <v>0.42626999999999998</v>
      </c>
      <c r="H456" s="17">
        <v>0.55211500000000002</v>
      </c>
      <c r="I456" s="17">
        <v>0.16330700000000001</v>
      </c>
      <c r="J456" s="17">
        <v>0.112384</v>
      </c>
      <c r="K456" s="17">
        <v>53.8904</v>
      </c>
      <c r="L456" s="17">
        <v>1.4028700000000001</v>
      </c>
      <c r="M456" s="17">
        <v>41.293999999999997</v>
      </c>
      <c r="N456" s="17">
        <v>7.9999999999999996E-6</v>
      </c>
      <c r="O456" s="17">
        <v>99.397599999999997</v>
      </c>
    </row>
    <row r="457" spans="1:16">
      <c r="A457">
        <v>13</v>
      </c>
      <c r="B457" s="116">
        <v>0.20211616012477404</v>
      </c>
      <c r="C457" s="117">
        <v>0.37177308293686645</v>
      </c>
      <c r="D457" s="118">
        <v>0.42611075693835954</v>
      </c>
      <c r="E457" s="17">
        <v>1.3495900000000001</v>
      </c>
      <c r="F457" s="17">
        <v>0.12917899999999999</v>
      </c>
      <c r="G457" s="17">
        <v>0.39584900000000001</v>
      </c>
      <c r="H457" s="17">
        <v>0.56417300000000004</v>
      </c>
      <c r="I457" s="17">
        <v>0.148285</v>
      </c>
      <c r="J457" s="17">
        <v>8.0256999999999995E-2</v>
      </c>
      <c r="K457" s="17">
        <v>54.273600000000002</v>
      </c>
      <c r="L457" s="17">
        <v>1.3689499999999999</v>
      </c>
      <c r="M457" s="17">
        <v>40.838700000000003</v>
      </c>
      <c r="N457" s="17">
        <v>3.9999999999999998E-6</v>
      </c>
      <c r="O457" s="17">
        <v>99.148600000000002</v>
      </c>
    </row>
    <row r="458" spans="1:16">
      <c r="A458">
        <v>14</v>
      </c>
      <c r="B458" s="116">
        <v>0.19657433443906996</v>
      </c>
      <c r="C458" s="117">
        <v>0.35194251932310971</v>
      </c>
      <c r="D458" s="118">
        <v>0.45148314623782038</v>
      </c>
      <c r="E458" s="17">
        <v>1.2749299999999999</v>
      </c>
      <c r="F458" s="17">
        <v>0.156109</v>
      </c>
      <c r="G458" s="17">
        <v>0.39872600000000002</v>
      </c>
      <c r="H458" s="17">
        <v>0.55684500000000003</v>
      </c>
      <c r="I458" s="17">
        <v>0.13950199999999999</v>
      </c>
      <c r="J458" s="17">
        <v>6.0685999999999997E-2</v>
      </c>
      <c r="K458" s="17">
        <v>54.2044</v>
      </c>
      <c r="L458" s="17">
        <v>1.32863</v>
      </c>
      <c r="M458" s="17">
        <v>40.795299999999997</v>
      </c>
      <c r="N458" s="17">
        <v>3.9999999999999998E-6</v>
      </c>
      <c r="O458" s="17">
        <v>98.915099999999995</v>
      </c>
    </row>
    <row r="459" spans="1:16">
      <c r="A459">
        <v>15</v>
      </c>
      <c r="B459" s="116">
        <v>0.19968884411021187</v>
      </c>
      <c r="C459" s="117">
        <v>0.33794775487520318</v>
      </c>
      <c r="D459" s="118">
        <v>0.46236340101458495</v>
      </c>
      <c r="E459" s="17">
        <v>1.21567</v>
      </c>
      <c r="F459" s="17">
        <v>0.20746500000000001</v>
      </c>
      <c r="G459" s="17">
        <v>0.38843100000000003</v>
      </c>
      <c r="H459" s="17">
        <v>0.59742099999999998</v>
      </c>
      <c r="I459" s="17">
        <v>0.145926</v>
      </c>
      <c r="J459" s="17">
        <v>2.853E-2</v>
      </c>
      <c r="K459" s="17">
        <v>54.264499999999998</v>
      </c>
      <c r="L459" s="17">
        <v>1.3402400000000001</v>
      </c>
      <c r="M459" s="17">
        <v>40.285800000000002</v>
      </c>
      <c r="N459" s="17">
        <v>0</v>
      </c>
      <c r="O459" s="17">
        <v>98.474000000000004</v>
      </c>
    </row>
    <row r="460" spans="1:16">
      <c r="A460">
        <v>16</v>
      </c>
      <c r="B460" s="116">
        <v>0.20672236514175749</v>
      </c>
      <c r="C460" s="117">
        <v>0.34153889035868423</v>
      </c>
      <c r="D460" s="118">
        <v>0.45173874449955831</v>
      </c>
      <c r="E460" s="17">
        <v>1.23123</v>
      </c>
      <c r="F460" s="17">
        <v>0.14610000000000001</v>
      </c>
      <c r="G460" s="17">
        <v>0.385492</v>
      </c>
      <c r="H460" s="17">
        <v>0.56932099999999997</v>
      </c>
      <c r="I460" s="17">
        <v>0.13667699999999999</v>
      </c>
      <c r="J460" s="17">
        <v>6.4268000000000006E-2</v>
      </c>
      <c r="K460" s="17">
        <v>54.463299999999997</v>
      </c>
      <c r="L460" s="17">
        <v>1.3904300000000001</v>
      </c>
      <c r="M460" s="17">
        <v>40.339399999999998</v>
      </c>
      <c r="N460" s="17">
        <v>3.9999999999999998E-6</v>
      </c>
      <c r="O460" s="17">
        <v>98.726200000000006</v>
      </c>
    </row>
    <row r="461" spans="1:16">
      <c r="A461">
        <v>17</v>
      </c>
      <c r="B461" s="116">
        <v>0.19950863401576047</v>
      </c>
      <c r="C461" s="117">
        <v>0.35184912702525672</v>
      </c>
      <c r="D461" s="118">
        <v>0.44864223895898281</v>
      </c>
      <c r="E461" s="17">
        <v>1.2776799999999999</v>
      </c>
      <c r="F461" s="17">
        <v>0.15298900000000001</v>
      </c>
      <c r="G461" s="17">
        <v>0.41531899999999999</v>
      </c>
      <c r="H461" s="17">
        <v>0.53518200000000005</v>
      </c>
      <c r="I461" s="17">
        <v>0.14310600000000001</v>
      </c>
      <c r="J461" s="17">
        <v>0.114132</v>
      </c>
      <c r="K461" s="17">
        <v>54.506799999999998</v>
      </c>
      <c r="L461" s="17">
        <v>1.3517300000000001</v>
      </c>
      <c r="M461" s="17">
        <v>40.784399999999998</v>
      </c>
      <c r="N461" s="17">
        <v>3.9999999999999998E-6</v>
      </c>
      <c r="O461" s="17">
        <v>99.281300000000002</v>
      </c>
    </row>
    <row r="462" spans="1:16" s="9" customFormat="1">
      <c r="A462" s="9" t="s">
        <v>467</v>
      </c>
      <c r="B462" s="124"/>
      <c r="C462" s="125"/>
      <c r="D462" s="126"/>
      <c r="E462" s="28"/>
      <c r="F462" s="28"/>
      <c r="G462" s="28"/>
      <c r="H462" s="28" t="s">
        <v>191</v>
      </c>
      <c r="I462" s="28"/>
      <c r="J462" s="28"/>
      <c r="K462" s="28">
        <v>12</v>
      </c>
      <c r="L462" s="28"/>
      <c r="M462" s="28"/>
      <c r="N462" s="28"/>
      <c r="O462" s="28"/>
      <c r="P462" s="24"/>
    </row>
    <row r="463" spans="1:16">
      <c r="A463">
        <v>0</v>
      </c>
      <c r="B463" s="116">
        <v>0.17576762227833281</v>
      </c>
      <c r="C463" s="117">
        <v>0.39050791110314459</v>
      </c>
      <c r="D463" s="118">
        <v>0.4337244666185226</v>
      </c>
      <c r="E463" s="17">
        <v>1.47427</v>
      </c>
      <c r="F463" s="17">
        <v>0.17712600000000001</v>
      </c>
      <c r="G463" s="17">
        <v>0.41315400000000002</v>
      </c>
      <c r="H463" s="17">
        <v>0.59923499999999996</v>
      </c>
      <c r="I463" s="17">
        <v>0.108447</v>
      </c>
      <c r="J463" s="17">
        <v>9.1104000000000004E-2</v>
      </c>
      <c r="K463" s="17">
        <v>54.0291</v>
      </c>
      <c r="L463" s="17">
        <v>1.2380800000000001</v>
      </c>
      <c r="M463" s="17">
        <v>42.787399999999998</v>
      </c>
      <c r="N463" s="17">
        <v>0</v>
      </c>
      <c r="O463" s="17">
        <v>100.91791599999999</v>
      </c>
    </row>
    <row r="464" spans="1:16">
      <c r="A464">
        <v>1</v>
      </c>
      <c r="B464" s="116">
        <v>0.17385669117697233</v>
      </c>
      <c r="C464" s="117">
        <v>0.35056438154847136</v>
      </c>
      <c r="D464" s="118">
        <v>0.47557892727455631</v>
      </c>
      <c r="E464" s="17">
        <v>1.3105800000000001</v>
      </c>
      <c r="F464" s="17">
        <v>0.120978</v>
      </c>
      <c r="G464" s="17">
        <v>0.41805599999999998</v>
      </c>
      <c r="H464" s="17">
        <v>0.57532899999999998</v>
      </c>
      <c r="I464" s="17">
        <v>0.131549</v>
      </c>
      <c r="J464" s="17">
        <v>9.8395999999999997E-2</v>
      </c>
      <c r="K464" s="17">
        <v>53.5959</v>
      </c>
      <c r="L464" s="17">
        <v>1.21269</v>
      </c>
      <c r="M464" s="17">
        <v>42.566899999999997</v>
      </c>
      <c r="N464" s="17">
        <v>0</v>
      </c>
      <c r="O464" s="17">
        <v>100.030378</v>
      </c>
    </row>
    <row r="465" spans="1:16">
      <c r="A465">
        <v>2</v>
      </c>
      <c r="B465" s="116">
        <v>0.15982883701113476</v>
      </c>
      <c r="C465" s="117">
        <v>0.3256396304007762</v>
      </c>
      <c r="D465" s="118">
        <v>0.51453153258808904</v>
      </c>
      <c r="E465" s="17">
        <v>1.2411799999999999</v>
      </c>
      <c r="F465" s="17">
        <v>0.226465</v>
      </c>
      <c r="G465" s="17">
        <v>0.42792200000000002</v>
      </c>
      <c r="H465" s="17">
        <v>0.52790499999999996</v>
      </c>
      <c r="I465" s="17">
        <v>0.117922</v>
      </c>
      <c r="J465" s="17">
        <v>9.724E-3</v>
      </c>
      <c r="K465" s="17">
        <v>55.287999999999997</v>
      </c>
      <c r="L465" s="17">
        <v>1.13662</v>
      </c>
      <c r="M465" s="17">
        <v>42.971299999999999</v>
      </c>
      <c r="N465" s="17">
        <v>0</v>
      </c>
      <c r="O465" s="17">
        <v>101.94703799999999</v>
      </c>
    </row>
    <row r="466" spans="1:16">
      <c r="A466">
        <v>3</v>
      </c>
      <c r="B466" s="116">
        <v>0.19464925847390141</v>
      </c>
      <c r="C466" s="117">
        <v>0.34891820625191955</v>
      </c>
      <c r="D466" s="118">
        <v>0.45643253527417904</v>
      </c>
      <c r="E466" s="17">
        <v>1.3160000000000001</v>
      </c>
      <c r="F466" s="17">
        <v>0.21129899999999999</v>
      </c>
      <c r="G466" s="17">
        <v>0.40442</v>
      </c>
      <c r="H466" s="17">
        <v>0.56352999999999998</v>
      </c>
      <c r="I466" s="17">
        <v>0.112238</v>
      </c>
      <c r="J466" s="17">
        <v>7.2859999999999999E-3</v>
      </c>
      <c r="K466" s="17">
        <v>53.761699999999998</v>
      </c>
      <c r="L466" s="17">
        <v>1.3697699999999999</v>
      </c>
      <c r="M466" s="17">
        <v>43.009300000000003</v>
      </c>
      <c r="N466" s="17">
        <v>0</v>
      </c>
      <c r="O466" s="17">
        <v>100.755543</v>
      </c>
    </row>
    <row r="467" spans="1:16">
      <c r="A467">
        <v>4</v>
      </c>
      <c r="B467" s="116">
        <v>0.18801158311825819</v>
      </c>
      <c r="C467" s="117">
        <v>0.31384512217602156</v>
      </c>
      <c r="D467" s="118">
        <v>0.49814329470572027</v>
      </c>
      <c r="E467" s="17">
        <v>1.17723</v>
      </c>
      <c r="F467" s="17">
        <v>0.16839999999999999</v>
      </c>
      <c r="G467" s="17">
        <v>0.44895499999999999</v>
      </c>
      <c r="H467" s="17">
        <v>0.52675300000000003</v>
      </c>
      <c r="I467" s="17">
        <v>0.159383</v>
      </c>
      <c r="J467" s="17">
        <v>0.15429499999999999</v>
      </c>
      <c r="K467" s="17">
        <v>53.720599999999997</v>
      </c>
      <c r="L467" s="17">
        <v>1.3158099999999999</v>
      </c>
      <c r="M467" s="17">
        <v>42.8386</v>
      </c>
      <c r="N467" s="17">
        <v>3.9999999999999998E-6</v>
      </c>
      <c r="O467" s="17">
        <v>100.51003</v>
      </c>
    </row>
    <row r="468" spans="1:16">
      <c r="A468">
        <v>5</v>
      </c>
      <c r="B468" s="116">
        <v>0.19438514150770347</v>
      </c>
      <c r="C468" s="117">
        <v>0.30997208798180237</v>
      </c>
      <c r="D468" s="118">
        <v>0.49564277051049421</v>
      </c>
      <c r="E468" s="17">
        <v>1.16821</v>
      </c>
      <c r="F468" s="17">
        <v>0.123566</v>
      </c>
      <c r="G468" s="17">
        <v>0.39908199999999999</v>
      </c>
      <c r="H468" s="17">
        <v>0.55864800000000003</v>
      </c>
      <c r="I468" s="17">
        <v>0.14441300000000001</v>
      </c>
      <c r="J468" s="17">
        <v>0.115496</v>
      </c>
      <c r="K468" s="17">
        <v>53.569400000000002</v>
      </c>
      <c r="L468" s="17">
        <v>1.36686</v>
      </c>
      <c r="M468" s="17">
        <v>43.2804</v>
      </c>
      <c r="N468" s="17">
        <v>0</v>
      </c>
      <c r="O468" s="17">
        <v>100.72607500000001</v>
      </c>
    </row>
    <row r="469" spans="1:16">
      <c r="A469">
        <v>6</v>
      </c>
      <c r="B469" s="116">
        <v>0.19174369037875671</v>
      </c>
      <c r="C469" s="117">
        <v>0.31040975678224175</v>
      </c>
      <c r="D469" s="118">
        <v>0.49784655283900148</v>
      </c>
      <c r="E469" s="17">
        <v>1.15113</v>
      </c>
      <c r="F469" s="17">
        <v>0.143013</v>
      </c>
      <c r="G469" s="17">
        <v>0.393592</v>
      </c>
      <c r="H469" s="17">
        <v>0.56465399999999999</v>
      </c>
      <c r="I469" s="17">
        <v>0.12358</v>
      </c>
      <c r="J469" s="17">
        <v>9.1150999999999996E-2</v>
      </c>
      <c r="K469" s="17">
        <v>53.491900000000001</v>
      </c>
      <c r="L469" s="17">
        <v>1.3267</v>
      </c>
      <c r="M469" s="17">
        <v>42.148600000000002</v>
      </c>
      <c r="N469" s="17">
        <v>0</v>
      </c>
      <c r="O469" s="17">
        <v>99.434320000000014</v>
      </c>
    </row>
    <row r="470" spans="1:16">
      <c r="A470">
        <v>7</v>
      </c>
      <c r="B470" s="116">
        <v>0.18834910036066582</v>
      </c>
      <c r="C470" s="117">
        <v>0.31380207479646927</v>
      </c>
      <c r="D470" s="118">
        <v>0.49784882484286497</v>
      </c>
      <c r="E470" s="17">
        <v>1.1785399999999999</v>
      </c>
      <c r="F470" s="17">
        <v>0.13398099999999999</v>
      </c>
      <c r="G470" s="17">
        <v>0.40754099999999999</v>
      </c>
      <c r="H470" s="17">
        <v>0.52104600000000001</v>
      </c>
      <c r="I470" s="17">
        <v>0.15099599999999999</v>
      </c>
      <c r="J470" s="17">
        <v>0.117936</v>
      </c>
      <c r="K470" s="17">
        <v>54.214799999999997</v>
      </c>
      <c r="L470" s="17">
        <v>1.31982</v>
      </c>
      <c r="M470" s="17">
        <v>42.699800000000003</v>
      </c>
      <c r="N470" s="17">
        <v>-1.0000000000000001E-5</v>
      </c>
      <c r="O470" s="17">
        <v>100.74445</v>
      </c>
    </row>
    <row r="471" spans="1:16">
      <c r="A471">
        <v>8</v>
      </c>
      <c r="B471" s="116">
        <v>0.18879918345648697</v>
      </c>
      <c r="C471" s="117">
        <v>0.34140825574965383</v>
      </c>
      <c r="D471" s="118">
        <v>0.46979256079385923</v>
      </c>
      <c r="E471" s="17">
        <v>1.27549</v>
      </c>
      <c r="F471" s="17">
        <v>0.16955000000000001</v>
      </c>
      <c r="G471" s="17">
        <v>0.43296400000000002</v>
      </c>
      <c r="H471" s="17">
        <v>0.50309300000000001</v>
      </c>
      <c r="I471" s="17">
        <v>0.15051500000000001</v>
      </c>
      <c r="J471" s="17">
        <v>9.2385999999999996E-2</v>
      </c>
      <c r="K471" s="17">
        <v>53.213000000000001</v>
      </c>
      <c r="L471" s="17">
        <v>1.31603</v>
      </c>
      <c r="M471" s="17">
        <v>42.760399999999997</v>
      </c>
      <c r="N471" s="17">
        <v>-1.0000000000000001E-5</v>
      </c>
      <c r="O471" s="17">
        <v>99.913417999999993</v>
      </c>
    </row>
    <row r="472" spans="1:16">
      <c r="A472">
        <v>9</v>
      </c>
      <c r="B472" s="116">
        <v>0.18559112628841729</v>
      </c>
      <c r="C472" s="117">
        <v>0.33061594743917044</v>
      </c>
      <c r="D472" s="118">
        <v>0.48379292627241233</v>
      </c>
      <c r="E472" s="17">
        <v>1.2415499999999999</v>
      </c>
      <c r="F472" s="17">
        <v>0.12903000000000001</v>
      </c>
      <c r="G472" s="17">
        <v>0.40875299999999998</v>
      </c>
      <c r="H472" s="17">
        <v>0.49454599999999999</v>
      </c>
      <c r="I472" s="17">
        <v>0.16664000000000001</v>
      </c>
      <c r="J472" s="17">
        <v>5.1089000000000002E-2</v>
      </c>
      <c r="K472" s="17">
        <v>54.161799999999999</v>
      </c>
      <c r="L472" s="17">
        <v>1.3003499999999999</v>
      </c>
      <c r="M472" s="17">
        <v>42.745699999999999</v>
      </c>
      <c r="N472" s="17">
        <v>3.9999999999999998E-6</v>
      </c>
      <c r="O472" s="17">
        <v>100.699462</v>
      </c>
    </row>
    <row r="473" spans="1:16">
      <c r="A473">
        <v>10</v>
      </c>
      <c r="B473" s="116">
        <v>0.18761638387116328</v>
      </c>
      <c r="C473" s="117">
        <v>0.3280437955297355</v>
      </c>
      <c r="D473" s="118">
        <v>0.48433982059910119</v>
      </c>
      <c r="E473" s="17">
        <v>1.23563</v>
      </c>
      <c r="F473" s="17">
        <v>9.8036999999999999E-2</v>
      </c>
      <c r="G473" s="17">
        <v>0.420516</v>
      </c>
      <c r="H473" s="17">
        <v>0.516679</v>
      </c>
      <c r="I473" s="17">
        <v>0.115648</v>
      </c>
      <c r="J473" s="17">
        <v>8.1490999999999994E-2</v>
      </c>
      <c r="K473" s="17">
        <v>54.246400000000001</v>
      </c>
      <c r="L473" s="17">
        <v>1.31853</v>
      </c>
      <c r="M473" s="17">
        <v>42.948099999999997</v>
      </c>
      <c r="N473" s="17">
        <v>0</v>
      </c>
      <c r="O473" s="17">
        <v>100.981031</v>
      </c>
    </row>
    <row r="474" spans="1:16">
      <c r="A474">
        <v>11</v>
      </c>
      <c r="B474" s="116">
        <v>0.18871391807734214</v>
      </c>
      <c r="C474" s="117">
        <v>0.33671148298504622</v>
      </c>
      <c r="D474" s="118">
        <v>0.47457459893761167</v>
      </c>
      <c r="E474" s="17">
        <v>1.2679499999999999</v>
      </c>
      <c r="F474" s="17">
        <v>0.15615399999999999</v>
      </c>
      <c r="G474" s="17">
        <v>0.42910100000000001</v>
      </c>
      <c r="H474" s="17">
        <v>0.50909800000000005</v>
      </c>
      <c r="I474" s="17">
        <v>0.142512</v>
      </c>
      <c r="J474" s="17">
        <v>5.1070999999999998E-2</v>
      </c>
      <c r="K474" s="17">
        <v>54.335900000000002</v>
      </c>
      <c r="L474" s="17">
        <v>1.3259000000000001</v>
      </c>
      <c r="M474" s="17">
        <v>42.857900000000001</v>
      </c>
      <c r="N474" s="17">
        <v>0</v>
      </c>
      <c r="O474" s="17">
        <v>101.075586</v>
      </c>
    </row>
    <row r="475" spans="1:16">
      <c r="A475">
        <v>12</v>
      </c>
      <c r="B475" s="116">
        <v>0.18306583546094124</v>
      </c>
      <c r="C475" s="117">
        <v>0.33019269328993478</v>
      </c>
      <c r="D475" s="118">
        <v>0.48674147124912404</v>
      </c>
      <c r="E475" s="17">
        <v>1.25431</v>
      </c>
      <c r="F475" s="17">
        <v>0.13694899999999999</v>
      </c>
      <c r="G475" s="17">
        <v>0.41956300000000002</v>
      </c>
      <c r="H475" s="17">
        <v>0.49548399999999998</v>
      </c>
      <c r="I475" s="17">
        <v>0.12980800000000001</v>
      </c>
      <c r="J475" s="17">
        <v>8.6348999999999995E-2</v>
      </c>
      <c r="K475" s="17">
        <v>54.323300000000003</v>
      </c>
      <c r="L475" s="17">
        <v>1.2975000000000001</v>
      </c>
      <c r="M475" s="17">
        <v>43.503799999999998</v>
      </c>
      <c r="N475" s="17">
        <v>0</v>
      </c>
      <c r="O475" s="17">
        <v>101.647063</v>
      </c>
    </row>
    <row r="476" spans="1:16">
      <c r="A476">
        <v>13</v>
      </c>
      <c r="B476" s="116">
        <v>0.18485832231536531</v>
      </c>
      <c r="C476" s="117">
        <v>0.31712877755933055</v>
      </c>
      <c r="D476" s="118">
        <v>0.49801290012530419</v>
      </c>
      <c r="E476" s="17">
        <v>1.2014800000000001</v>
      </c>
      <c r="F476" s="17">
        <v>0.16695699999999999</v>
      </c>
      <c r="G476" s="17">
        <v>0.40308699999999997</v>
      </c>
      <c r="H476" s="17">
        <v>0.55049700000000001</v>
      </c>
      <c r="I476" s="17">
        <v>0.117925</v>
      </c>
      <c r="J476" s="17">
        <v>9.3560000000000004E-2</v>
      </c>
      <c r="K476" s="17">
        <v>53.614100000000001</v>
      </c>
      <c r="L476" s="17">
        <v>1.3067200000000001</v>
      </c>
      <c r="M476" s="17">
        <v>43.723799999999997</v>
      </c>
      <c r="N476" s="17">
        <v>0</v>
      </c>
      <c r="O476" s="17">
        <v>101.17812599999999</v>
      </c>
    </row>
    <row r="477" spans="1:16">
      <c r="A477">
        <v>14</v>
      </c>
      <c r="B477" s="116">
        <v>0.18525340756243239</v>
      </c>
      <c r="C477" s="117">
        <v>0.35574518927806931</v>
      </c>
      <c r="D477" s="118">
        <v>0.45900140315949833</v>
      </c>
      <c r="E477" s="17">
        <v>1.3446100000000001</v>
      </c>
      <c r="F477" s="17">
        <v>0.145457</v>
      </c>
      <c r="G477" s="17">
        <v>0.40471000000000001</v>
      </c>
      <c r="H477" s="17">
        <v>0.62959600000000004</v>
      </c>
      <c r="I477" s="17">
        <v>9.8585999999999993E-2</v>
      </c>
      <c r="J477" s="17">
        <v>6.8051E-2</v>
      </c>
      <c r="K477" s="17">
        <v>54.128799999999998</v>
      </c>
      <c r="L477" s="17">
        <v>1.30643</v>
      </c>
      <c r="M477" s="17">
        <v>43.121000000000002</v>
      </c>
      <c r="N477" s="17">
        <v>0</v>
      </c>
      <c r="O477" s="17">
        <v>101.24724000000001</v>
      </c>
    </row>
    <row r="478" spans="1:16">
      <c r="A478">
        <v>15</v>
      </c>
      <c r="B478" s="116">
        <v>0.18342745075958838</v>
      </c>
      <c r="C478" s="117">
        <v>0.32199411326671806</v>
      </c>
      <c r="D478" s="118">
        <v>0.49457843597369355</v>
      </c>
      <c r="E478" s="17">
        <v>1.20651</v>
      </c>
      <c r="F478" s="17">
        <v>0.15137999999999999</v>
      </c>
      <c r="G478" s="17">
        <v>0.41294500000000001</v>
      </c>
      <c r="H478" s="17">
        <v>0.525177</v>
      </c>
      <c r="I478" s="17">
        <v>0.14052400000000001</v>
      </c>
      <c r="J478" s="17">
        <v>6.9252999999999995E-2</v>
      </c>
      <c r="K478" s="17">
        <v>54.101900000000001</v>
      </c>
      <c r="L478" s="17">
        <v>1.2823599999999999</v>
      </c>
      <c r="M478" s="17">
        <v>42.634399999999999</v>
      </c>
      <c r="N478" s="17">
        <v>0</v>
      </c>
      <c r="O478" s="17">
        <v>100.524449</v>
      </c>
    </row>
    <row r="479" spans="1:16" s="29" customFormat="1">
      <c r="A479" s="9" t="s">
        <v>462</v>
      </c>
      <c r="B479" s="127"/>
      <c r="C479" s="128"/>
      <c r="D479" s="129"/>
      <c r="E479" s="82"/>
      <c r="F479" s="82"/>
      <c r="G479" s="28"/>
      <c r="H479" s="28" t="s">
        <v>191</v>
      </c>
      <c r="I479" s="82"/>
      <c r="J479" s="82"/>
      <c r="K479" s="28">
        <v>9.9</v>
      </c>
      <c r="L479" s="82"/>
      <c r="M479" s="82"/>
      <c r="N479" s="82"/>
      <c r="O479" s="82"/>
      <c r="P479" s="53"/>
    </row>
    <row r="480" spans="1:16">
      <c r="A480">
        <v>0</v>
      </c>
      <c r="B480" s="116">
        <v>0.21260161694582938</v>
      </c>
      <c r="C480" s="117">
        <v>0.40062578880934913</v>
      </c>
      <c r="D480" s="118">
        <v>0.38677259424482147</v>
      </c>
      <c r="E480" s="17">
        <v>1.4471799999999999</v>
      </c>
      <c r="F480" s="17">
        <v>7.5786000000000006E-2</v>
      </c>
      <c r="G480" s="17">
        <v>0.422039</v>
      </c>
      <c r="H480" s="17">
        <v>0.60796099999999997</v>
      </c>
      <c r="I480" s="17">
        <v>0.118411</v>
      </c>
      <c r="J480" s="17">
        <v>0.13209799999999999</v>
      </c>
      <c r="K480" s="17">
        <v>53.991500000000002</v>
      </c>
      <c r="L480" s="17">
        <v>1.43289</v>
      </c>
      <c r="M480" s="17">
        <v>40.365200000000002</v>
      </c>
      <c r="N480" s="17">
        <v>0</v>
      </c>
      <c r="O480" s="17">
        <f>SUM(E480:N480)</f>
        <v>98.593064999999996</v>
      </c>
    </row>
    <row r="481" spans="1:15">
      <c r="A481">
        <v>1</v>
      </c>
      <c r="B481" s="116">
        <v>0.20818556303495755</v>
      </c>
      <c r="C481" s="117">
        <v>0.37399447736589647</v>
      </c>
      <c r="D481" s="118">
        <v>0.41781995959914597</v>
      </c>
      <c r="E481" s="17">
        <v>1.3728199999999999</v>
      </c>
      <c r="F481" s="17">
        <v>3.8259000000000001E-2</v>
      </c>
      <c r="G481" s="17">
        <v>0.415794</v>
      </c>
      <c r="H481" s="17">
        <v>0.694685</v>
      </c>
      <c r="I481" s="17">
        <v>8.6619000000000002E-2</v>
      </c>
      <c r="J481" s="17">
        <v>0.118547</v>
      </c>
      <c r="K481" s="17">
        <v>54.221800000000002</v>
      </c>
      <c r="L481" s="17">
        <v>1.42581</v>
      </c>
      <c r="M481" s="17">
        <v>41.518799999999999</v>
      </c>
      <c r="N481" s="17">
        <v>7.9999999999999996E-6</v>
      </c>
      <c r="O481" s="17">
        <f t="shared" ref="O481:O502" si="2">SUM(E481:N481)</f>
        <v>99.893141999999997</v>
      </c>
    </row>
    <row r="482" spans="1:15">
      <c r="A482">
        <v>2</v>
      </c>
      <c r="B482" s="116">
        <v>0.21480666296208573</v>
      </c>
      <c r="C482" s="117">
        <v>0.34616997638717245</v>
      </c>
      <c r="D482" s="118">
        <v>0.43902336065074188</v>
      </c>
      <c r="E482" s="17">
        <v>1.25204</v>
      </c>
      <c r="F482" s="17">
        <v>5.0646999999999998E-2</v>
      </c>
      <c r="G482" s="17">
        <v>0.40762799999999999</v>
      </c>
      <c r="H482" s="17">
        <v>0.62467399999999995</v>
      </c>
      <c r="I482" s="17">
        <v>0.121752</v>
      </c>
      <c r="J482" s="17">
        <v>7.0959999999999995E-2</v>
      </c>
      <c r="K482" s="17">
        <v>54.300199999999997</v>
      </c>
      <c r="L482" s="17">
        <v>1.44957</v>
      </c>
      <c r="M482" s="17">
        <v>40.561999999999998</v>
      </c>
      <c r="N482" s="17">
        <v>0</v>
      </c>
      <c r="O482" s="17">
        <f t="shared" si="2"/>
        <v>98.839471000000003</v>
      </c>
    </row>
    <row r="483" spans="1:15">
      <c r="A483">
        <v>3</v>
      </c>
      <c r="B483" s="116">
        <v>0.21251141893184375</v>
      </c>
      <c r="C483" s="117">
        <v>0.33875537357879393</v>
      </c>
      <c r="D483" s="118">
        <v>0.4487332074893623</v>
      </c>
      <c r="E483" s="17">
        <v>1.2454700000000001</v>
      </c>
      <c r="F483" s="17">
        <v>0.168319</v>
      </c>
      <c r="G483" s="17">
        <v>0.40726200000000001</v>
      </c>
      <c r="H483" s="17">
        <v>0.61953400000000003</v>
      </c>
      <c r="I483" s="17">
        <v>0.132546</v>
      </c>
      <c r="J483" s="17">
        <v>0.123471</v>
      </c>
      <c r="K483" s="17">
        <v>54.822200000000002</v>
      </c>
      <c r="L483" s="17">
        <v>1.4577800000000001</v>
      </c>
      <c r="M483" s="17">
        <v>41.404600000000002</v>
      </c>
      <c r="N483" s="17">
        <v>0</v>
      </c>
      <c r="O483" s="17">
        <f t="shared" si="2"/>
        <v>100.381182</v>
      </c>
    </row>
    <row r="484" spans="1:15">
      <c r="A484">
        <v>4</v>
      </c>
      <c r="B484" s="116">
        <v>0.23654249990660658</v>
      </c>
      <c r="C484" s="117">
        <v>0.36151322417359122</v>
      </c>
      <c r="D484" s="118">
        <v>0.4019442759198022</v>
      </c>
      <c r="E484" s="17">
        <v>1.3151200000000001</v>
      </c>
      <c r="F484" s="17">
        <v>1.8681E-2</v>
      </c>
      <c r="G484" s="17">
        <v>0.40352300000000002</v>
      </c>
      <c r="H484" s="17">
        <v>0.64871299999999998</v>
      </c>
      <c r="I484" s="17">
        <v>0.10660500000000001</v>
      </c>
      <c r="J484" s="17">
        <v>9.0555999999999998E-2</v>
      </c>
      <c r="K484" s="17">
        <v>54.804699999999997</v>
      </c>
      <c r="L484" s="17">
        <v>1.60551</v>
      </c>
      <c r="M484" s="17">
        <v>40.639099999999999</v>
      </c>
      <c r="N484" s="17">
        <v>7.9999999999999996E-6</v>
      </c>
      <c r="O484" s="17">
        <f t="shared" si="2"/>
        <v>99.632515999999995</v>
      </c>
    </row>
    <row r="485" spans="1:15">
      <c r="A485">
        <v>5</v>
      </c>
      <c r="B485" s="116">
        <v>0.22048239171552481</v>
      </c>
      <c r="C485" s="117">
        <v>0.320323294540998</v>
      </c>
      <c r="D485" s="118">
        <v>0.45919431374347719</v>
      </c>
      <c r="E485" s="17">
        <v>1.1612499999999999</v>
      </c>
      <c r="F485" s="17">
        <v>2.7536000000000001E-2</v>
      </c>
      <c r="G485" s="17">
        <v>0.40326099999999998</v>
      </c>
      <c r="H485" s="17">
        <v>0.60007699999999997</v>
      </c>
      <c r="I485" s="17">
        <v>0.14918999999999999</v>
      </c>
      <c r="J485" s="17">
        <v>0.11254500000000001</v>
      </c>
      <c r="K485" s="17">
        <v>54.667000000000002</v>
      </c>
      <c r="L485" s="17">
        <v>1.49133</v>
      </c>
      <c r="M485" s="17">
        <v>40.6297</v>
      </c>
      <c r="N485" s="17">
        <v>0</v>
      </c>
      <c r="O485" s="17">
        <f t="shared" si="2"/>
        <v>99.241889</v>
      </c>
    </row>
    <row r="486" spans="1:15">
      <c r="A486">
        <v>6</v>
      </c>
      <c r="B486" s="116">
        <v>0.22835547513846666</v>
      </c>
      <c r="C486" s="117">
        <v>0.35045055647367285</v>
      </c>
      <c r="D486" s="118">
        <v>0.4211939683878605</v>
      </c>
      <c r="E486" s="17">
        <v>1.28959</v>
      </c>
      <c r="F486" s="17">
        <v>6.7624000000000004E-2</v>
      </c>
      <c r="G486" s="17">
        <v>0.39996300000000001</v>
      </c>
      <c r="H486" s="17">
        <v>0.69751799999999997</v>
      </c>
      <c r="I486" s="17">
        <v>0.105184</v>
      </c>
      <c r="J486" s="17">
        <v>0.15786800000000001</v>
      </c>
      <c r="K486" s="17">
        <v>55.594200000000001</v>
      </c>
      <c r="L486" s="17">
        <v>1.5678300000000001</v>
      </c>
      <c r="M486" s="17">
        <v>41.031100000000002</v>
      </c>
      <c r="N486" s="17">
        <v>0</v>
      </c>
      <c r="O486" s="17">
        <f t="shared" si="2"/>
        <v>100.910877</v>
      </c>
    </row>
    <row r="487" spans="1:15">
      <c r="A487">
        <v>7</v>
      </c>
      <c r="B487" s="116">
        <v>0.22570071658085844</v>
      </c>
      <c r="C487" s="117">
        <v>0.33745684111552249</v>
      </c>
      <c r="D487" s="118">
        <v>0.43684244230361902</v>
      </c>
      <c r="E487" s="17">
        <v>1.23634</v>
      </c>
      <c r="F487" s="17">
        <v>0.156276</v>
      </c>
      <c r="G487" s="17">
        <v>0.42964000000000002</v>
      </c>
      <c r="H487" s="17">
        <v>0.62383999999999995</v>
      </c>
      <c r="I487" s="17">
        <v>0.13680200000000001</v>
      </c>
      <c r="J487" s="17">
        <v>0.13569000000000001</v>
      </c>
      <c r="K487" s="17">
        <v>54.694699999999997</v>
      </c>
      <c r="L487" s="17">
        <v>1.5428200000000001</v>
      </c>
      <c r="M487" s="17">
        <v>41.174399999999999</v>
      </c>
      <c r="N487" s="17">
        <v>0</v>
      </c>
      <c r="O487" s="17">
        <f t="shared" si="2"/>
        <v>100.13050799999999</v>
      </c>
    </row>
    <row r="488" spans="1:15">
      <c r="A488">
        <v>8</v>
      </c>
      <c r="B488" s="116">
        <v>0.23526127671381666</v>
      </c>
      <c r="C488" s="117">
        <v>0.35550876093078587</v>
      </c>
      <c r="D488" s="118">
        <v>0.40922996235539744</v>
      </c>
      <c r="E488" s="17">
        <v>1.29738</v>
      </c>
      <c r="F488" s="17">
        <v>2.3432000000000001E-2</v>
      </c>
      <c r="G488" s="17">
        <v>0.40388400000000002</v>
      </c>
      <c r="H488" s="17">
        <v>0.63098100000000001</v>
      </c>
      <c r="I488" s="17">
        <v>0.13594300000000001</v>
      </c>
      <c r="J488" s="17">
        <v>5.6273999999999998E-2</v>
      </c>
      <c r="K488" s="17">
        <v>55.011099999999999</v>
      </c>
      <c r="L488" s="17">
        <v>1.60188</v>
      </c>
      <c r="M488" s="17">
        <v>40.777500000000003</v>
      </c>
      <c r="N488" s="17">
        <v>0</v>
      </c>
      <c r="O488" s="17">
        <f t="shared" si="2"/>
        <v>99.93837400000001</v>
      </c>
    </row>
    <row r="489" spans="1:15">
      <c r="A489">
        <v>9</v>
      </c>
      <c r="B489" s="116">
        <v>0.2310554779620026</v>
      </c>
      <c r="C489" s="117">
        <v>0.36144413938591768</v>
      </c>
      <c r="D489" s="118">
        <v>0.40750038265207977</v>
      </c>
      <c r="E489" s="17">
        <v>1.3128</v>
      </c>
      <c r="F489" s="17">
        <v>4.9661999999999998E-2</v>
      </c>
      <c r="G489" s="17">
        <v>0.42243399999999998</v>
      </c>
      <c r="H489" s="17">
        <v>0.60489700000000002</v>
      </c>
      <c r="I489" s="17">
        <v>0.12975300000000001</v>
      </c>
      <c r="J489" s="17">
        <v>0.116185</v>
      </c>
      <c r="K489" s="17">
        <v>54.370899999999999</v>
      </c>
      <c r="L489" s="17">
        <v>1.5658000000000001</v>
      </c>
      <c r="M489" s="17">
        <v>40.720700000000001</v>
      </c>
      <c r="N489" s="17">
        <v>3.9999999999999998E-6</v>
      </c>
      <c r="O489" s="17">
        <f t="shared" si="2"/>
        <v>99.293135000000007</v>
      </c>
    </row>
    <row r="490" spans="1:15">
      <c r="A490">
        <v>10</v>
      </c>
      <c r="B490" s="116">
        <v>0.22860429402607921</v>
      </c>
      <c r="C490" s="117">
        <v>0.36021878465538704</v>
      </c>
      <c r="D490" s="118">
        <v>0.41117692131853378</v>
      </c>
      <c r="E490" s="17">
        <v>1.3261700000000001</v>
      </c>
      <c r="F490" s="17">
        <v>5.9153999999999998E-2</v>
      </c>
      <c r="G490" s="17">
        <v>0.38919599999999999</v>
      </c>
      <c r="H490" s="17">
        <v>0.58361099999999999</v>
      </c>
      <c r="I490" s="17">
        <v>0.113676</v>
      </c>
      <c r="J490" s="17">
        <v>0.108858</v>
      </c>
      <c r="K490" s="17">
        <v>54.552399999999999</v>
      </c>
      <c r="L490" s="17">
        <v>1.57029</v>
      </c>
      <c r="M490" s="17">
        <v>41.616900000000001</v>
      </c>
      <c r="N490" s="17">
        <v>0</v>
      </c>
      <c r="O490" s="17">
        <f t="shared" si="2"/>
        <v>100.320255</v>
      </c>
    </row>
    <row r="491" spans="1:15">
      <c r="A491">
        <v>11</v>
      </c>
      <c r="B491" s="116">
        <v>0.22695094302044744</v>
      </c>
      <c r="C491" s="117">
        <v>0.35266997969735903</v>
      </c>
      <c r="D491" s="118">
        <v>0.42037907728219359</v>
      </c>
      <c r="E491" s="17">
        <v>1.28241</v>
      </c>
      <c r="F491" s="17">
        <v>7.1392999999999998E-2</v>
      </c>
      <c r="G491" s="17">
        <v>0.40399600000000002</v>
      </c>
      <c r="H491" s="17">
        <v>0.64008900000000002</v>
      </c>
      <c r="I491" s="17">
        <v>0.15816</v>
      </c>
      <c r="J491" s="17">
        <v>5.7473000000000003E-2</v>
      </c>
      <c r="K491" s="17">
        <v>54.600900000000003</v>
      </c>
      <c r="L491" s="17">
        <v>1.53976</v>
      </c>
      <c r="M491" s="17">
        <v>40.725999999999999</v>
      </c>
      <c r="N491" s="17">
        <v>0</v>
      </c>
      <c r="O491" s="17">
        <f t="shared" si="2"/>
        <v>99.480181000000002</v>
      </c>
    </row>
    <row r="492" spans="1:15">
      <c r="A492">
        <v>12</v>
      </c>
      <c r="B492" s="116">
        <v>0.23397491709480078</v>
      </c>
      <c r="C492" s="117">
        <v>0.37151171184246662</v>
      </c>
      <c r="D492" s="118">
        <v>0.39451337106273265</v>
      </c>
      <c r="E492" s="17">
        <v>1.35829</v>
      </c>
      <c r="F492" s="17">
        <v>6.3973000000000002E-2</v>
      </c>
      <c r="G492" s="17">
        <v>0.40909899999999999</v>
      </c>
      <c r="H492" s="17">
        <v>0.62722599999999995</v>
      </c>
      <c r="I492" s="17">
        <v>0.139376</v>
      </c>
      <c r="J492" s="17">
        <v>9.4277E-2</v>
      </c>
      <c r="K492" s="17">
        <v>54.878</v>
      </c>
      <c r="L492" s="17">
        <v>1.5960700000000001</v>
      </c>
      <c r="M492" s="17">
        <v>40.875100000000003</v>
      </c>
      <c r="N492" s="17">
        <v>0</v>
      </c>
      <c r="O492" s="17">
        <f t="shared" si="2"/>
        <v>100.04141100000001</v>
      </c>
    </row>
    <row r="493" spans="1:15">
      <c r="A493">
        <v>13</v>
      </c>
      <c r="B493" s="116">
        <v>0.21690858901819524</v>
      </c>
      <c r="C493" s="117">
        <v>0.33066312986530377</v>
      </c>
      <c r="D493" s="118">
        <v>0.45242828111650102</v>
      </c>
      <c r="E493" s="17">
        <v>1.2180599999999999</v>
      </c>
      <c r="F493" s="17">
        <v>4.0078000000000003E-2</v>
      </c>
      <c r="G493" s="17">
        <v>0.40476600000000001</v>
      </c>
      <c r="H493" s="17">
        <v>0.58300700000000005</v>
      </c>
      <c r="I493" s="17">
        <v>0.13313800000000001</v>
      </c>
      <c r="J493" s="17">
        <v>0.12846399999999999</v>
      </c>
      <c r="K493" s="17">
        <v>54.459899999999998</v>
      </c>
      <c r="L493" s="17">
        <v>1.49081</v>
      </c>
      <c r="M493" s="17">
        <v>41.794199999999996</v>
      </c>
      <c r="N493" s="17">
        <v>3.9999999999999998E-6</v>
      </c>
      <c r="O493" s="17">
        <f t="shared" si="2"/>
        <v>100.252427</v>
      </c>
    </row>
    <row r="494" spans="1:15">
      <c r="A494">
        <v>14</v>
      </c>
      <c r="B494" s="116">
        <v>0.22727033641058331</v>
      </c>
      <c r="C494" s="117">
        <v>0.32675653363443358</v>
      </c>
      <c r="D494" s="118">
        <v>0.44597312995498317</v>
      </c>
      <c r="E494" s="17">
        <v>1.19404</v>
      </c>
      <c r="F494" s="17">
        <v>5.6788999999999999E-2</v>
      </c>
      <c r="G494" s="17">
        <v>0.413269</v>
      </c>
      <c r="H494" s="17">
        <v>0.61419199999999996</v>
      </c>
      <c r="I494" s="17">
        <v>0.10841000000000001</v>
      </c>
      <c r="J494" s="17">
        <v>0.167489</v>
      </c>
      <c r="K494" s="17">
        <v>54.216900000000003</v>
      </c>
      <c r="L494" s="17">
        <v>1.5495300000000001</v>
      </c>
      <c r="M494" s="17">
        <v>41.308300000000003</v>
      </c>
      <c r="N494" s="17">
        <v>0</v>
      </c>
      <c r="O494" s="17">
        <f t="shared" si="2"/>
        <v>99.628918999999996</v>
      </c>
    </row>
    <row r="495" spans="1:15">
      <c r="A495">
        <v>15</v>
      </c>
      <c r="B495" s="116">
        <v>0.22770479016663508</v>
      </c>
      <c r="C495" s="117">
        <v>0.32580277480837155</v>
      </c>
      <c r="D495" s="118">
        <v>0.44649243502499336</v>
      </c>
      <c r="E495" s="17">
        <v>1.1925699999999999</v>
      </c>
      <c r="F495" s="17">
        <v>5.5497999999999999E-2</v>
      </c>
      <c r="G495" s="17">
        <v>0.407306</v>
      </c>
      <c r="H495" s="17">
        <v>0.62029999999999996</v>
      </c>
      <c r="I495" s="17">
        <v>0.13783300000000001</v>
      </c>
      <c r="J495" s="17">
        <v>8.8067000000000006E-2</v>
      </c>
      <c r="K495" s="17">
        <v>54.402000000000001</v>
      </c>
      <c r="L495" s="17">
        <v>1.5551200000000001</v>
      </c>
      <c r="M495" s="17">
        <v>41.344799999999999</v>
      </c>
      <c r="N495" s="17">
        <v>3.9999999999999998E-6</v>
      </c>
      <c r="O495" s="17">
        <f t="shared" si="2"/>
        <v>99.803498000000005</v>
      </c>
    </row>
    <row r="496" spans="1:15">
      <c r="A496">
        <v>16</v>
      </c>
      <c r="B496" s="116">
        <v>0.22836211095892059</v>
      </c>
      <c r="C496" s="117">
        <v>0.31469559968451</v>
      </c>
      <c r="D496" s="118">
        <v>0.45694228935656944</v>
      </c>
      <c r="E496" s="17">
        <v>1.16252</v>
      </c>
      <c r="F496" s="17">
        <v>7.0470000000000005E-2</v>
      </c>
      <c r="G496" s="17">
        <v>0.42296800000000001</v>
      </c>
      <c r="H496" s="17">
        <v>0.59397999999999995</v>
      </c>
      <c r="I496" s="17">
        <v>0.13073199999999999</v>
      </c>
      <c r="J496" s="17">
        <v>6.3611000000000001E-2</v>
      </c>
      <c r="K496" s="17">
        <v>55.1173</v>
      </c>
      <c r="L496" s="17">
        <v>1.5739700000000001</v>
      </c>
      <c r="M496" s="17">
        <v>41.654000000000003</v>
      </c>
      <c r="N496" s="17">
        <v>0</v>
      </c>
      <c r="O496" s="17">
        <f t="shared" si="2"/>
        <v>100.78955100000002</v>
      </c>
    </row>
    <row r="497" spans="1:16">
      <c r="A497">
        <v>17</v>
      </c>
      <c r="B497" s="116">
        <v>0.23595073679056247</v>
      </c>
      <c r="C497" s="117">
        <v>0.3369772291088457</v>
      </c>
      <c r="D497" s="118">
        <v>0.4270720341005918</v>
      </c>
      <c r="E497" s="17">
        <v>1.22302</v>
      </c>
      <c r="F497" s="17">
        <v>8.8346999999999995E-2</v>
      </c>
      <c r="G497" s="17">
        <v>0.40004400000000001</v>
      </c>
      <c r="H497" s="17">
        <v>0.57464999999999999</v>
      </c>
      <c r="I497" s="17">
        <v>0.114574</v>
      </c>
      <c r="J497" s="17">
        <v>0.13083500000000001</v>
      </c>
      <c r="K497" s="17">
        <v>54.273400000000002</v>
      </c>
      <c r="L497" s="17">
        <v>1.59778</v>
      </c>
      <c r="M497" s="17">
        <v>40.771700000000003</v>
      </c>
      <c r="N497" s="17">
        <v>0</v>
      </c>
      <c r="O497" s="17">
        <f t="shared" si="2"/>
        <v>99.174350000000004</v>
      </c>
    </row>
    <row r="498" spans="1:16">
      <c r="A498">
        <v>18</v>
      </c>
      <c r="B498" s="116">
        <v>0.22765472430850936</v>
      </c>
      <c r="C498" s="117">
        <v>0.33081112063709561</v>
      </c>
      <c r="D498" s="118">
        <v>0.44153415505439497</v>
      </c>
      <c r="E498" s="17">
        <v>1.2161299999999999</v>
      </c>
      <c r="F498" s="17">
        <v>5.7610000000000001E-2</v>
      </c>
      <c r="G498" s="17">
        <v>0.39901700000000001</v>
      </c>
      <c r="H498" s="17">
        <v>0.57803300000000002</v>
      </c>
      <c r="I498" s="17">
        <v>0.12595700000000001</v>
      </c>
      <c r="J498" s="17">
        <v>5.5019999999999999E-2</v>
      </c>
      <c r="K498" s="17">
        <v>54.240499999999997</v>
      </c>
      <c r="L498" s="17">
        <v>1.56149</v>
      </c>
      <c r="M498" s="17">
        <v>41.7395</v>
      </c>
      <c r="N498" s="17">
        <v>3.9999999999999998E-6</v>
      </c>
      <c r="O498" s="17">
        <f t="shared" si="2"/>
        <v>99.973260999999994</v>
      </c>
    </row>
    <row r="499" spans="1:16">
      <c r="A499">
        <v>19</v>
      </c>
      <c r="B499" s="116">
        <v>0.23475741364534133</v>
      </c>
      <c r="C499" s="117">
        <v>0.3331842920280142</v>
      </c>
      <c r="D499" s="118">
        <v>0.43205829432664444</v>
      </c>
      <c r="E499" s="17">
        <v>1.22068</v>
      </c>
      <c r="F499" s="17">
        <v>7.7358999999999997E-2</v>
      </c>
      <c r="G499" s="17">
        <v>0.396096</v>
      </c>
      <c r="H499" s="17">
        <v>0.51433899999999999</v>
      </c>
      <c r="I499" s="17">
        <v>0.15449599999999999</v>
      </c>
      <c r="J499" s="17">
        <v>0.12728300000000001</v>
      </c>
      <c r="K499" s="17">
        <v>54.409700000000001</v>
      </c>
      <c r="L499" s="17">
        <v>1.6047199999999999</v>
      </c>
      <c r="M499" s="17">
        <v>41.398099999999999</v>
      </c>
      <c r="N499" s="17">
        <v>3.9999999999999998E-6</v>
      </c>
      <c r="O499" s="17">
        <f t="shared" si="2"/>
        <v>99.902777</v>
      </c>
    </row>
    <row r="500" spans="1:16">
      <c r="A500">
        <v>20</v>
      </c>
      <c r="B500" s="116">
        <v>0.22896747581730037</v>
      </c>
      <c r="C500" s="117">
        <v>0.3139802581107719</v>
      </c>
      <c r="D500" s="118">
        <v>0.45705226607192773</v>
      </c>
      <c r="E500" s="17">
        <v>1.1377900000000001</v>
      </c>
      <c r="F500" s="17">
        <v>9.2131000000000005E-2</v>
      </c>
      <c r="G500" s="17">
        <v>0.42914600000000003</v>
      </c>
      <c r="H500" s="17">
        <v>0.54196800000000001</v>
      </c>
      <c r="I500" s="17">
        <v>0.127633</v>
      </c>
      <c r="J500" s="17">
        <v>9.5580999999999999E-2</v>
      </c>
      <c r="K500" s="17">
        <v>54.327300000000001</v>
      </c>
      <c r="L500" s="17">
        <v>1.54809</v>
      </c>
      <c r="M500" s="17">
        <v>40.708100000000002</v>
      </c>
      <c r="N500" s="17">
        <v>0</v>
      </c>
      <c r="O500" s="17">
        <f t="shared" si="2"/>
        <v>99.007739000000015</v>
      </c>
    </row>
    <row r="501" spans="1:16">
      <c r="A501">
        <v>21</v>
      </c>
      <c r="B501" s="116">
        <v>0.22241977464303206</v>
      </c>
      <c r="C501" s="117">
        <v>0.31827467720504526</v>
      </c>
      <c r="D501" s="118">
        <v>0.4593055481519227</v>
      </c>
      <c r="E501" s="17">
        <v>1.16672</v>
      </c>
      <c r="F501" s="17">
        <v>0.11082699999999999</v>
      </c>
      <c r="G501" s="17">
        <v>0.400451</v>
      </c>
      <c r="H501" s="17">
        <v>0.53032800000000002</v>
      </c>
      <c r="I501" s="17">
        <v>0.14738999999999999</v>
      </c>
      <c r="J501" s="17">
        <v>9.9118999999999999E-2</v>
      </c>
      <c r="K501" s="17">
        <v>53.696100000000001</v>
      </c>
      <c r="L501" s="17">
        <v>1.52125</v>
      </c>
      <c r="M501" s="17">
        <v>41.834400000000002</v>
      </c>
      <c r="N501" s="17">
        <v>0</v>
      </c>
      <c r="O501" s="17">
        <f t="shared" si="2"/>
        <v>99.506585000000001</v>
      </c>
    </row>
    <row r="502" spans="1:16">
      <c r="A502">
        <v>22</v>
      </c>
      <c r="B502" s="116">
        <v>0.22943849469998684</v>
      </c>
      <c r="C502" s="117">
        <v>0.32788651189865503</v>
      </c>
      <c r="D502" s="118">
        <v>0.44267499340135807</v>
      </c>
      <c r="E502" s="17">
        <v>1.1995</v>
      </c>
      <c r="F502" s="17">
        <v>4.7045999999999998E-2</v>
      </c>
      <c r="G502" s="17">
        <v>0.39858100000000002</v>
      </c>
      <c r="H502" s="17">
        <v>0.550091</v>
      </c>
      <c r="I502" s="17">
        <v>0.13839699999999999</v>
      </c>
      <c r="J502" s="17">
        <v>0.10281800000000001</v>
      </c>
      <c r="K502" s="17">
        <v>54.311799999999998</v>
      </c>
      <c r="L502" s="17">
        <v>1.5660499999999999</v>
      </c>
      <c r="M502" s="17">
        <v>41.398400000000002</v>
      </c>
      <c r="N502" s="17">
        <v>0</v>
      </c>
      <c r="O502" s="17">
        <f t="shared" si="2"/>
        <v>99.712682999999998</v>
      </c>
    </row>
    <row r="503" spans="1:16" s="29" customFormat="1">
      <c r="A503" s="9" t="s">
        <v>463</v>
      </c>
      <c r="B503" s="127"/>
      <c r="C503" s="128"/>
      <c r="D503" s="129"/>
      <c r="E503" s="82"/>
      <c r="F503" s="82"/>
      <c r="G503" s="28"/>
      <c r="H503" s="28" t="s">
        <v>191</v>
      </c>
      <c r="I503" s="82"/>
      <c r="J503" s="82"/>
      <c r="K503" s="28">
        <v>9.9</v>
      </c>
      <c r="L503" s="82"/>
      <c r="M503" s="82"/>
      <c r="N503" s="82"/>
      <c r="O503" s="82"/>
      <c r="P503" s="53"/>
    </row>
    <row r="504" spans="1:16">
      <c r="A504">
        <v>0</v>
      </c>
      <c r="B504" s="116">
        <v>0.21608096912285663</v>
      </c>
      <c r="C504" s="117">
        <v>0.4055580709597883</v>
      </c>
      <c r="D504" s="118">
        <v>0.37836095991735508</v>
      </c>
      <c r="E504" s="83">
        <v>1.4858499999999999</v>
      </c>
      <c r="F504" s="83">
        <v>6.5999000000000002E-2</v>
      </c>
      <c r="G504" s="83">
        <v>0.411715</v>
      </c>
      <c r="H504" s="83">
        <v>0.53451300000000002</v>
      </c>
      <c r="I504" s="83">
        <v>0.115871</v>
      </c>
      <c r="J504" s="83">
        <v>9.7711999999999993E-2</v>
      </c>
      <c r="K504" s="83">
        <v>54.495399999999997</v>
      </c>
      <c r="L504" s="83">
        <v>1.4770700000000001</v>
      </c>
      <c r="M504" s="83">
        <v>41.008400000000002</v>
      </c>
      <c r="N504" s="17">
        <v>0</v>
      </c>
      <c r="O504" s="17">
        <f>SUM(E504:N504)</f>
        <v>99.692530000000005</v>
      </c>
    </row>
    <row r="505" spans="1:16">
      <c r="A505">
        <v>1</v>
      </c>
      <c r="B505" s="116">
        <v>0.21313415017427792</v>
      </c>
      <c r="C505" s="117">
        <v>0.37679217979740376</v>
      </c>
      <c r="D505" s="118">
        <v>0.41007367002831829</v>
      </c>
      <c r="E505">
        <v>1.3825099999999999</v>
      </c>
      <c r="F505">
        <v>9.1447000000000001E-2</v>
      </c>
      <c r="G505">
        <v>0.40652899999999997</v>
      </c>
      <c r="H505">
        <v>0.560118</v>
      </c>
      <c r="I505">
        <v>0.12574399999999999</v>
      </c>
      <c r="J505">
        <v>7.3230000000000003E-2</v>
      </c>
      <c r="K505">
        <v>53.594499999999996</v>
      </c>
      <c r="L505">
        <v>1.45909</v>
      </c>
      <c r="M505">
        <v>41.688600000000001</v>
      </c>
      <c r="N505" s="17">
        <v>0</v>
      </c>
      <c r="O505" s="17">
        <f t="shared" ref="O505:O526" si="3">SUM(E505:N505)</f>
        <v>99.381767999999994</v>
      </c>
    </row>
    <row r="506" spans="1:16">
      <c r="A506">
        <v>2</v>
      </c>
      <c r="B506" s="116">
        <v>0.21293192837267824</v>
      </c>
      <c r="C506" s="117">
        <v>0.3491353387183872</v>
      </c>
      <c r="D506" s="118">
        <v>0.43793273290893453</v>
      </c>
      <c r="E506">
        <v>1.26912</v>
      </c>
      <c r="F506">
        <v>7.8617000000000006E-2</v>
      </c>
      <c r="G506">
        <v>0.41813499999999998</v>
      </c>
      <c r="H506">
        <v>0.52748200000000001</v>
      </c>
      <c r="I506">
        <v>0.115302</v>
      </c>
      <c r="J506">
        <v>9.3962000000000004E-2</v>
      </c>
      <c r="K506">
        <v>53.87</v>
      </c>
      <c r="L506">
        <v>1.44415</v>
      </c>
      <c r="M506">
        <v>41.050800000000002</v>
      </c>
      <c r="N506" s="17">
        <v>0</v>
      </c>
      <c r="O506" s="17">
        <f t="shared" si="3"/>
        <v>98.867568000000006</v>
      </c>
    </row>
    <row r="507" spans="1:16">
      <c r="A507">
        <v>3</v>
      </c>
      <c r="B507" s="116">
        <v>0.21903407084401538</v>
      </c>
      <c r="C507" s="117">
        <v>0.32478239809588927</v>
      </c>
      <c r="D507" s="118">
        <v>0.45618353106009535</v>
      </c>
      <c r="E507">
        <v>1.1880299999999999</v>
      </c>
      <c r="F507">
        <v>6.2002000000000002E-2</v>
      </c>
      <c r="G507">
        <v>0.39843899999999999</v>
      </c>
      <c r="H507">
        <v>0.52004499999999998</v>
      </c>
      <c r="I507">
        <v>0.117228</v>
      </c>
      <c r="J507">
        <v>7.9346E-2</v>
      </c>
      <c r="K507">
        <v>54.393700000000003</v>
      </c>
      <c r="L507">
        <v>1.4948900000000001</v>
      </c>
      <c r="M507">
        <v>41.346200000000003</v>
      </c>
      <c r="N507" s="17">
        <v>0</v>
      </c>
      <c r="O507" s="17">
        <f t="shared" si="3"/>
        <v>99.599880000000013</v>
      </c>
    </row>
    <row r="508" spans="1:16">
      <c r="A508">
        <v>4</v>
      </c>
      <c r="B508" s="116">
        <v>0.2206558077476021</v>
      </c>
      <c r="C508" s="117">
        <v>0.31129938090996645</v>
      </c>
      <c r="D508" s="118">
        <v>0.46804481134243148</v>
      </c>
      <c r="E508">
        <v>1.1576299999999999</v>
      </c>
      <c r="F508">
        <v>7.0319000000000007E-2</v>
      </c>
      <c r="G508">
        <v>0.403306</v>
      </c>
      <c r="H508">
        <v>0.53334999999999999</v>
      </c>
      <c r="I508">
        <v>0.115356</v>
      </c>
      <c r="J508">
        <v>0.16844300000000001</v>
      </c>
      <c r="K508">
        <v>54.102899999999998</v>
      </c>
      <c r="L508">
        <v>1.53098</v>
      </c>
      <c r="M508">
        <v>42.686999999999998</v>
      </c>
      <c r="N508" s="17">
        <v>0</v>
      </c>
      <c r="O508" s="17">
        <f t="shared" si="3"/>
        <v>100.769284</v>
      </c>
    </row>
    <row r="509" spans="1:16">
      <c r="A509">
        <v>5</v>
      </c>
      <c r="B509" s="116">
        <v>0.23094835614231668</v>
      </c>
      <c r="C509" s="117">
        <v>0.34540153864663747</v>
      </c>
      <c r="D509" s="118">
        <v>0.42365010521104585</v>
      </c>
      <c r="E509">
        <v>1.2603800000000001</v>
      </c>
      <c r="F509">
        <v>4.6565000000000002E-2</v>
      </c>
      <c r="G509">
        <v>0.40684199999999998</v>
      </c>
      <c r="H509">
        <v>0.52477600000000002</v>
      </c>
      <c r="I509">
        <v>0.123837</v>
      </c>
      <c r="J509">
        <v>0.13914599999999999</v>
      </c>
      <c r="K509">
        <v>54.035200000000003</v>
      </c>
      <c r="L509">
        <v>1.57237</v>
      </c>
      <c r="M509">
        <v>41.249600000000001</v>
      </c>
      <c r="N509" s="17">
        <v>0</v>
      </c>
      <c r="O509" s="17">
        <f t="shared" si="3"/>
        <v>99.358716000000001</v>
      </c>
    </row>
    <row r="510" spans="1:16">
      <c r="A510">
        <v>6</v>
      </c>
      <c r="B510" s="116">
        <v>0.2251875279955988</v>
      </c>
      <c r="C510" s="117">
        <v>0.34547121892192317</v>
      </c>
      <c r="D510" s="118">
        <v>0.42934125308247806</v>
      </c>
      <c r="E510">
        <v>1.27329</v>
      </c>
      <c r="F510">
        <v>9.1892000000000001E-2</v>
      </c>
      <c r="G510">
        <v>0.41753800000000002</v>
      </c>
      <c r="H510">
        <v>0.45499600000000001</v>
      </c>
      <c r="I510">
        <v>0.11111500000000001</v>
      </c>
      <c r="J510">
        <v>0.15015999999999999</v>
      </c>
      <c r="K510">
        <v>53.650399999999998</v>
      </c>
      <c r="L510">
        <v>1.54854</v>
      </c>
      <c r="M510">
        <v>42.187399999999997</v>
      </c>
      <c r="N510" s="17">
        <v>0</v>
      </c>
      <c r="O510" s="17">
        <f t="shared" si="3"/>
        <v>99.885330999999994</v>
      </c>
    </row>
    <row r="511" spans="1:16">
      <c r="A511">
        <v>7</v>
      </c>
      <c r="B511" s="116">
        <v>0.21871292464214548</v>
      </c>
      <c r="C511" s="117">
        <v>0.29596417780924428</v>
      </c>
      <c r="D511" s="118">
        <v>0.48532289754861024</v>
      </c>
      <c r="E511">
        <v>1.09219</v>
      </c>
      <c r="F511">
        <v>7.4415999999999996E-2</v>
      </c>
      <c r="G511">
        <v>0.393432</v>
      </c>
      <c r="H511">
        <v>0.49937900000000002</v>
      </c>
      <c r="I511">
        <v>0.143816</v>
      </c>
      <c r="J511">
        <v>7.2080000000000005E-2</v>
      </c>
      <c r="K511">
        <v>54.434600000000003</v>
      </c>
      <c r="L511">
        <v>1.5059</v>
      </c>
      <c r="M511">
        <v>42.06</v>
      </c>
      <c r="N511" s="17">
        <v>0</v>
      </c>
      <c r="O511" s="17">
        <f t="shared" si="3"/>
        <v>100.275813</v>
      </c>
    </row>
    <row r="512" spans="1:16">
      <c r="A512">
        <v>8</v>
      </c>
      <c r="B512" s="116">
        <v>0.2224575077995056</v>
      </c>
      <c r="C512" s="117">
        <v>0.34035339489796623</v>
      </c>
      <c r="D512" s="118">
        <v>0.4371890973025282</v>
      </c>
      <c r="E512">
        <v>1.25065</v>
      </c>
      <c r="F512">
        <v>9.4509999999999993E-3</v>
      </c>
      <c r="G512">
        <v>0.40243099999999998</v>
      </c>
      <c r="H512">
        <v>0.49463400000000002</v>
      </c>
      <c r="I512">
        <v>0.11738700000000001</v>
      </c>
      <c r="J512">
        <v>0.15525</v>
      </c>
      <c r="K512">
        <v>54.512900000000002</v>
      </c>
      <c r="L512">
        <v>1.5251600000000001</v>
      </c>
      <c r="M512">
        <v>41.567599999999999</v>
      </c>
      <c r="N512" s="17">
        <v>0</v>
      </c>
      <c r="O512" s="17">
        <f t="shared" si="3"/>
        <v>100.03546299999999</v>
      </c>
    </row>
    <row r="513" spans="1:16">
      <c r="A513">
        <v>9</v>
      </c>
      <c r="B513" s="116">
        <v>0.23400476168151696</v>
      </c>
      <c r="C513" s="117">
        <v>0.33030344623024682</v>
      </c>
      <c r="D513" s="118">
        <v>0.43569179208823616</v>
      </c>
      <c r="E513">
        <v>1.2128300000000001</v>
      </c>
      <c r="F513">
        <v>8.8383000000000003E-2</v>
      </c>
      <c r="G513">
        <v>0.39674399999999999</v>
      </c>
      <c r="H513">
        <v>0.51832100000000003</v>
      </c>
      <c r="I513">
        <v>0.12403500000000001</v>
      </c>
      <c r="J513">
        <v>0.12467300000000001</v>
      </c>
      <c r="K513">
        <v>53.544899999999998</v>
      </c>
      <c r="L513">
        <v>1.6031500000000001</v>
      </c>
      <c r="M513">
        <v>41.976500000000001</v>
      </c>
      <c r="N513" s="17">
        <v>0</v>
      </c>
      <c r="O513" s="17">
        <f t="shared" si="3"/>
        <v>99.58953600000001</v>
      </c>
    </row>
    <row r="514" spans="1:16">
      <c r="A514">
        <v>10</v>
      </c>
      <c r="B514" s="116">
        <v>0.23544632237938518</v>
      </c>
      <c r="C514" s="117">
        <v>0.32864833160582252</v>
      </c>
      <c r="D514" s="118">
        <v>0.43590534601479236</v>
      </c>
      <c r="E514">
        <v>1.2090000000000001</v>
      </c>
      <c r="F514">
        <v>4.8749000000000001E-2</v>
      </c>
      <c r="G514">
        <v>0.39417400000000002</v>
      </c>
      <c r="H514">
        <v>0.48718600000000001</v>
      </c>
      <c r="I514">
        <v>0.127833</v>
      </c>
      <c r="J514">
        <v>9.9034999999999998E-2</v>
      </c>
      <c r="K514">
        <v>54.389899999999997</v>
      </c>
      <c r="L514">
        <v>1.6160300000000001</v>
      </c>
      <c r="M514">
        <v>41.732900000000001</v>
      </c>
      <c r="N514" s="17">
        <v>0</v>
      </c>
      <c r="O514" s="17">
        <f t="shared" si="3"/>
        <v>100.10480699999999</v>
      </c>
    </row>
    <row r="515" spans="1:16">
      <c r="A515">
        <v>11</v>
      </c>
      <c r="B515" s="116">
        <v>0.22557963143067686</v>
      </c>
      <c r="C515" s="117">
        <v>0.33569333462631767</v>
      </c>
      <c r="D515" s="118">
        <v>0.4387270339430055</v>
      </c>
      <c r="E515">
        <v>1.22167</v>
      </c>
      <c r="F515">
        <v>7.3666999999999996E-2</v>
      </c>
      <c r="G515">
        <v>0.412107</v>
      </c>
      <c r="H515">
        <v>0.48205599999999998</v>
      </c>
      <c r="I515">
        <v>0.124058</v>
      </c>
      <c r="J515">
        <v>0.111301</v>
      </c>
      <c r="K515">
        <v>54.725499999999997</v>
      </c>
      <c r="L515">
        <v>1.5317000000000001</v>
      </c>
      <c r="M515">
        <v>40.769300000000001</v>
      </c>
      <c r="N515" s="17">
        <v>0</v>
      </c>
      <c r="O515" s="17">
        <f t="shared" si="3"/>
        <v>99.451358999999997</v>
      </c>
    </row>
    <row r="516" spans="1:16">
      <c r="A516">
        <v>12</v>
      </c>
      <c r="B516" s="116">
        <v>0.23005555590410007</v>
      </c>
      <c r="C516" s="117">
        <v>0.31789422937441414</v>
      </c>
      <c r="D516" s="118">
        <v>0.45205021472148577</v>
      </c>
      <c r="E516">
        <v>1.1652400000000001</v>
      </c>
      <c r="F516">
        <v>0.116385</v>
      </c>
      <c r="G516">
        <v>0.39145099999999999</v>
      </c>
      <c r="H516">
        <v>0.50934599999999997</v>
      </c>
      <c r="I516">
        <v>0.13880799999999999</v>
      </c>
      <c r="J516">
        <v>0.14435700000000001</v>
      </c>
      <c r="K516">
        <v>53.972999999999999</v>
      </c>
      <c r="L516">
        <v>1.5733600000000001</v>
      </c>
      <c r="M516">
        <v>41.674399999999999</v>
      </c>
      <c r="N516" s="17">
        <v>0</v>
      </c>
      <c r="O516" s="17">
        <f t="shared" si="3"/>
        <v>99.686346999999998</v>
      </c>
    </row>
    <row r="517" spans="1:16">
      <c r="A517">
        <v>13</v>
      </c>
      <c r="B517" s="116">
        <v>0.22641285045815918</v>
      </c>
      <c r="C517" s="117">
        <v>0.33322503312260171</v>
      </c>
      <c r="D517" s="118">
        <v>0.44036211641923906</v>
      </c>
      <c r="E517">
        <v>1.2267300000000001</v>
      </c>
      <c r="F517">
        <v>8.5708000000000006E-2</v>
      </c>
      <c r="G517">
        <v>0.39335799999999999</v>
      </c>
      <c r="H517">
        <v>0.47</v>
      </c>
      <c r="I517">
        <v>0.17059099999999999</v>
      </c>
      <c r="J517">
        <v>0.10645399999999999</v>
      </c>
      <c r="K517">
        <v>54.154200000000003</v>
      </c>
      <c r="L517">
        <v>1.5551600000000001</v>
      </c>
      <c r="M517">
        <v>41.860599999999998</v>
      </c>
      <c r="N517" s="17">
        <v>0</v>
      </c>
      <c r="O517" s="17">
        <f t="shared" si="3"/>
        <v>100.022801</v>
      </c>
    </row>
    <row r="518" spans="1:16">
      <c r="A518">
        <v>14</v>
      </c>
      <c r="B518" s="116">
        <v>0.22406574030447246</v>
      </c>
      <c r="C518" s="117">
        <v>0.32790227728204346</v>
      </c>
      <c r="D518" s="118">
        <v>0.44803198241348408</v>
      </c>
      <c r="E518">
        <v>1.20614</v>
      </c>
      <c r="F518">
        <v>5.0415000000000001E-2</v>
      </c>
      <c r="G518">
        <v>0.40912399999999999</v>
      </c>
      <c r="H518">
        <v>0.45407599999999998</v>
      </c>
      <c r="I518">
        <v>0.122267</v>
      </c>
      <c r="J518">
        <v>0.108929</v>
      </c>
      <c r="K518">
        <v>54.647300000000001</v>
      </c>
      <c r="L518">
        <v>1.5377700000000001</v>
      </c>
      <c r="M518">
        <v>41.614199999999997</v>
      </c>
      <c r="N518" s="17">
        <v>0</v>
      </c>
      <c r="O518" s="17">
        <f t="shared" si="3"/>
        <v>100.150221</v>
      </c>
    </row>
    <row r="519" spans="1:16">
      <c r="A519">
        <v>15</v>
      </c>
      <c r="B519" s="116">
        <v>0.23224375030209593</v>
      </c>
      <c r="C519" s="117">
        <v>0.3499851451973795</v>
      </c>
      <c r="D519" s="118">
        <v>0.41777110450052457</v>
      </c>
      <c r="E519">
        <v>1.2764599999999999</v>
      </c>
      <c r="F519">
        <v>5.6395000000000001E-2</v>
      </c>
      <c r="G519">
        <v>0.42329899999999998</v>
      </c>
      <c r="H519">
        <v>0.523316</v>
      </c>
      <c r="I519">
        <v>0.122768</v>
      </c>
      <c r="J519">
        <v>8.3226999999999995E-2</v>
      </c>
      <c r="K519">
        <v>53.786099999999998</v>
      </c>
      <c r="L519">
        <v>1.58039</v>
      </c>
      <c r="M519">
        <v>41.313099999999999</v>
      </c>
      <c r="N519" s="17">
        <v>0</v>
      </c>
      <c r="O519" s="17">
        <f t="shared" si="3"/>
        <v>99.165054999999995</v>
      </c>
    </row>
    <row r="520" spans="1:16">
      <c r="A520">
        <v>16</v>
      </c>
      <c r="B520" s="116">
        <v>0.22381149785805407</v>
      </c>
      <c r="C520" s="117">
        <v>0.31649420555213237</v>
      </c>
      <c r="D520" s="118">
        <v>0.45969429658981353</v>
      </c>
      <c r="E520">
        <v>1.1583600000000001</v>
      </c>
      <c r="F520">
        <v>6.4072000000000004E-2</v>
      </c>
      <c r="G520">
        <v>0.385683</v>
      </c>
      <c r="H520">
        <v>0.54069299999999998</v>
      </c>
      <c r="I520">
        <v>0.13078200000000001</v>
      </c>
      <c r="J520">
        <v>0.1028</v>
      </c>
      <c r="K520">
        <v>54.339500000000001</v>
      </c>
      <c r="L520">
        <v>1.5283500000000001</v>
      </c>
      <c r="M520">
        <v>41.431199999999997</v>
      </c>
      <c r="N520" s="17">
        <v>0</v>
      </c>
      <c r="O520" s="17">
        <f t="shared" si="3"/>
        <v>99.681440000000009</v>
      </c>
    </row>
    <row r="521" spans="1:16">
      <c r="A521">
        <v>17</v>
      </c>
      <c r="B521" s="116">
        <v>0.23472788400043115</v>
      </c>
      <c r="C521" s="117">
        <v>0.32544944806189469</v>
      </c>
      <c r="D521" s="118">
        <v>0.43982266793767422</v>
      </c>
      <c r="E521">
        <v>1.17598</v>
      </c>
      <c r="F521">
        <v>4.5760000000000002E-3</v>
      </c>
      <c r="G521">
        <v>0.41847699999999999</v>
      </c>
      <c r="H521">
        <v>0.52019300000000002</v>
      </c>
      <c r="I521">
        <v>0.1177</v>
      </c>
      <c r="J521">
        <v>1.8377000000000001E-2</v>
      </c>
      <c r="K521">
        <v>53.691800000000001</v>
      </c>
      <c r="L521">
        <v>1.5825</v>
      </c>
      <c r="M521">
        <v>40.856099999999998</v>
      </c>
      <c r="N521" s="17">
        <v>0</v>
      </c>
      <c r="O521" s="17">
        <f t="shared" si="3"/>
        <v>98.385703000000007</v>
      </c>
    </row>
    <row r="522" spans="1:16">
      <c r="A522">
        <v>18</v>
      </c>
      <c r="B522" s="116">
        <v>0.2345118307200395</v>
      </c>
      <c r="C522" s="117">
        <v>0.33032976147298249</v>
      </c>
      <c r="D522" s="118">
        <v>0.43515840780697801</v>
      </c>
      <c r="E522">
        <v>1.21922</v>
      </c>
      <c r="F522">
        <v>5.3955000000000003E-2</v>
      </c>
      <c r="G522">
        <v>0.42163899999999999</v>
      </c>
      <c r="H522">
        <v>0.53017899999999996</v>
      </c>
      <c r="I522">
        <v>0.10431799999999999</v>
      </c>
      <c r="J522">
        <v>9.7958000000000003E-2</v>
      </c>
      <c r="K522">
        <v>54.1877</v>
      </c>
      <c r="L522">
        <v>1.61496</v>
      </c>
      <c r="M522">
        <v>42.003500000000003</v>
      </c>
      <c r="N522" s="17">
        <v>0</v>
      </c>
      <c r="O522" s="17">
        <f t="shared" si="3"/>
        <v>100.233429</v>
      </c>
    </row>
    <row r="523" spans="1:16">
      <c r="A523">
        <v>19</v>
      </c>
      <c r="B523" s="116">
        <v>0.22322338928024546</v>
      </c>
      <c r="C523" s="117">
        <v>0.32206932362706941</v>
      </c>
      <c r="D523" s="118">
        <v>0.45470728709268515</v>
      </c>
      <c r="E523">
        <v>1.16659</v>
      </c>
      <c r="F523">
        <v>7.6818999999999998E-2</v>
      </c>
      <c r="G523">
        <v>0.40335700000000002</v>
      </c>
      <c r="H523">
        <v>0.450073</v>
      </c>
      <c r="I523">
        <v>0.126079</v>
      </c>
      <c r="J523">
        <v>4.8957000000000001E-2</v>
      </c>
      <c r="K523">
        <v>53.936399999999999</v>
      </c>
      <c r="L523">
        <v>1.5085900000000001</v>
      </c>
      <c r="M523">
        <v>40.920699999999997</v>
      </c>
      <c r="N523" s="17">
        <v>0</v>
      </c>
      <c r="O523" s="17">
        <f t="shared" si="3"/>
        <v>98.637564999999995</v>
      </c>
    </row>
    <row r="524" spans="1:16">
      <c r="A524">
        <v>20</v>
      </c>
      <c r="B524" s="116">
        <v>0.22697173741490129</v>
      </c>
      <c r="C524" s="117">
        <v>0.3153042716610332</v>
      </c>
      <c r="D524" s="118">
        <v>0.45772399092406557</v>
      </c>
      <c r="E524">
        <v>1.1655599999999999</v>
      </c>
      <c r="F524">
        <v>9.4690999999999997E-2</v>
      </c>
      <c r="G524">
        <v>0.41265099999999999</v>
      </c>
      <c r="H524">
        <v>0.53767200000000004</v>
      </c>
      <c r="I524">
        <v>0.133128</v>
      </c>
      <c r="J524">
        <v>0.143151</v>
      </c>
      <c r="K524">
        <v>55.105200000000004</v>
      </c>
      <c r="L524">
        <v>1.56545</v>
      </c>
      <c r="M524">
        <v>41.6614</v>
      </c>
      <c r="N524" s="17">
        <v>0</v>
      </c>
      <c r="O524" s="17">
        <f t="shared" si="3"/>
        <v>100.81890300000001</v>
      </c>
    </row>
    <row r="525" spans="1:16">
      <c r="A525">
        <v>21</v>
      </c>
      <c r="B525" s="116">
        <v>0.23045179738157789</v>
      </c>
      <c r="C525" s="117">
        <v>0.3486733146409669</v>
      </c>
      <c r="D525" s="118">
        <v>0.4208748879774552</v>
      </c>
      <c r="E525">
        <v>1.2873699999999999</v>
      </c>
      <c r="F525">
        <v>5.5634999999999997E-2</v>
      </c>
      <c r="G525">
        <v>0.40079700000000001</v>
      </c>
      <c r="H525">
        <v>0.49160300000000001</v>
      </c>
      <c r="I525">
        <v>0.10462200000000001</v>
      </c>
      <c r="J525">
        <v>0.105159</v>
      </c>
      <c r="K525">
        <v>55.138100000000001</v>
      </c>
      <c r="L525">
        <v>1.58755</v>
      </c>
      <c r="M525">
        <v>41.527700000000003</v>
      </c>
      <c r="N525" s="17">
        <v>0</v>
      </c>
      <c r="O525" s="17">
        <f t="shared" si="3"/>
        <v>100.698536</v>
      </c>
    </row>
    <row r="526" spans="1:16">
      <c r="A526">
        <v>22</v>
      </c>
      <c r="B526" s="116">
        <v>0.23252837520158018</v>
      </c>
      <c r="C526" s="117">
        <v>0.33080695910111341</v>
      </c>
      <c r="D526" s="118">
        <v>0.43666466569730644</v>
      </c>
      <c r="E526" s="17">
        <v>1.21225</v>
      </c>
      <c r="F526" s="17">
        <v>6.5573000000000006E-2</v>
      </c>
      <c r="G526" s="17">
        <v>0.40593499999999999</v>
      </c>
      <c r="H526" s="17">
        <v>0.61832799999999999</v>
      </c>
      <c r="I526" s="17">
        <v>0.110871</v>
      </c>
      <c r="J526" s="17">
        <v>0.15661</v>
      </c>
      <c r="K526" s="17">
        <v>54.343600000000002</v>
      </c>
      <c r="L526" s="17">
        <v>1.58985</v>
      </c>
      <c r="M526" s="17">
        <v>41.372999999999998</v>
      </c>
      <c r="N526" s="17">
        <v>0</v>
      </c>
      <c r="O526" s="17">
        <f t="shared" si="3"/>
        <v>99.87601699999999</v>
      </c>
    </row>
    <row r="527" spans="1:16" s="29" customFormat="1">
      <c r="A527" s="9" t="s">
        <v>464</v>
      </c>
      <c r="B527" s="127"/>
      <c r="C527" s="128"/>
      <c r="D527" s="129"/>
      <c r="E527" s="82"/>
      <c r="F527" s="82"/>
      <c r="G527" s="28"/>
      <c r="H527" s="28" t="s">
        <v>191</v>
      </c>
      <c r="I527" s="82"/>
      <c r="J527" s="82"/>
      <c r="K527" s="28">
        <v>25</v>
      </c>
      <c r="L527" s="82"/>
      <c r="M527" s="82"/>
      <c r="N527" s="82"/>
      <c r="O527" s="82"/>
      <c r="P527" s="53"/>
    </row>
    <row r="528" spans="1:16">
      <c r="A528">
        <v>0</v>
      </c>
      <c r="B528" s="116">
        <v>0.18776675489455438</v>
      </c>
      <c r="C528" s="117">
        <v>0.33725489329301944</v>
      </c>
      <c r="D528" s="118">
        <v>0.4749783518124262</v>
      </c>
      <c r="E528" s="17">
        <v>1.23289</v>
      </c>
      <c r="F528" s="17">
        <v>0.101399</v>
      </c>
      <c r="G528" s="17">
        <v>0.45014999999999999</v>
      </c>
      <c r="H528" s="17">
        <v>0.57254400000000005</v>
      </c>
      <c r="I528" s="17">
        <v>0.1235</v>
      </c>
      <c r="J528" s="17">
        <v>0.114847</v>
      </c>
      <c r="K528" s="17">
        <v>53.927900000000001</v>
      </c>
      <c r="L528" s="17">
        <v>1.2806999999999999</v>
      </c>
      <c r="M528" s="17">
        <v>41.4</v>
      </c>
      <c r="N528" s="17">
        <v>0</v>
      </c>
      <c r="O528" s="17">
        <f>SUM(E528:N528)</f>
        <v>99.20393</v>
      </c>
    </row>
    <row r="529" spans="1:15">
      <c r="A529">
        <v>1</v>
      </c>
      <c r="B529" s="116">
        <v>0.18230169210579561</v>
      </c>
      <c r="C529" s="117">
        <v>0.2904580608368752</v>
      </c>
      <c r="D529" s="118">
        <v>0.52724024705732919</v>
      </c>
      <c r="E529" s="17">
        <v>1.06446</v>
      </c>
      <c r="F529" s="17">
        <v>0.100471</v>
      </c>
      <c r="G529" s="17">
        <v>0.42312300000000003</v>
      </c>
      <c r="H529" s="17">
        <v>0.48566399999999998</v>
      </c>
      <c r="I529" s="17">
        <v>0.160882</v>
      </c>
      <c r="J529" s="17">
        <v>7.5763999999999998E-2</v>
      </c>
      <c r="K529" s="17">
        <v>54.5931</v>
      </c>
      <c r="L529" s="17">
        <v>1.2465200000000001</v>
      </c>
      <c r="M529" s="17">
        <v>41.384599999999999</v>
      </c>
      <c r="N529" s="17">
        <v>3.9999999999999998E-6</v>
      </c>
      <c r="O529" s="17">
        <f t="shared" ref="O529:O545" si="4">SUM(E529:N529)</f>
        <v>99.534587999999999</v>
      </c>
    </row>
    <row r="530" spans="1:15">
      <c r="A530">
        <v>2</v>
      </c>
      <c r="B530" s="116">
        <v>0.19047013608551289</v>
      </c>
      <c r="C530" s="117">
        <v>0.28375828445335682</v>
      </c>
      <c r="D530" s="118">
        <v>0.52577157946113029</v>
      </c>
      <c r="E530" s="17">
        <v>1.03592</v>
      </c>
      <c r="F530" s="17">
        <v>7.7726000000000003E-2</v>
      </c>
      <c r="G530" s="17">
        <v>0.40665499999999999</v>
      </c>
      <c r="H530" s="17">
        <v>0.56519299999999995</v>
      </c>
      <c r="I530" s="17">
        <v>0.119246</v>
      </c>
      <c r="J530" s="17">
        <v>5.0095000000000001E-2</v>
      </c>
      <c r="K530" s="17">
        <v>54.397599999999997</v>
      </c>
      <c r="L530" s="17">
        <v>1.29738</v>
      </c>
      <c r="M530" s="17">
        <v>41.202399999999997</v>
      </c>
      <c r="N530" s="17">
        <v>0</v>
      </c>
      <c r="O530" s="17">
        <f t="shared" si="4"/>
        <v>99.152214999999984</v>
      </c>
    </row>
    <row r="531" spans="1:15">
      <c r="A531">
        <v>3</v>
      </c>
      <c r="B531" s="116">
        <v>0.19413792219576639</v>
      </c>
      <c r="C531" s="117">
        <v>0.27311937882152115</v>
      </c>
      <c r="D531" s="118">
        <v>0.53274269898271243</v>
      </c>
      <c r="E531" s="17">
        <v>0.998081</v>
      </c>
      <c r="F531" s="17">
        <v>7.3821999999999999E-2</v>
      </c>
      <c r="G531" s="17">
        <v>0.41644900000000001</v>
      </c>
      <c r="H531" s="17">
        <v>0.53117499999999995</v>
      </c>
      <c r="I531" s="17">
        <v>0.11261500000000001</v>
      </c>
      <c r="J531" s="17">
        <v>6.9651000000000005E-2</v>
      </c>
      <c r="K531" s="17">
        <v>53.996499999999997</v>
      </c>
      <c r="L531" s="17">
        <v>1.32369</v>
      </c>
      <c r="M531" s="17">
        <v>41.505499999999998</v>
      </c>
      <c r="N531" s="17">
        <v>0</v>
      </c>
      <c r="O531" s="17">
        <f t="shared" si="4"/>
        <v>99.027482999999989</v>
      </c>
    </row>
    <row r="532" spans="1:15">
      <c r="A532">
        <v>4</v>
      </c>
      <c r="B532" s="116">
        <v>0.19357266343537896</v>
      </c>
      <c r="C532" s="117">
        <v>0.26244970607802265</v>
      </c>
      <c r="D532" s="118">
        <v>0.54397763048659842</v>
      </c>
      <c r="E532" s="17">
        <v>0.96105499999999999</v>
      </c>
      <c r="F532" s="17">
        <v>8.9502999999999999E-2</v>
      </c>
      <c r="G532" s="17">
        <v>0.421099</v>
      </c>
      <c r="H532" s="17">
        <v>0.50243800000000005</v>
      </c>
      <c r="I532" s="17">
        <v>0.124961</v>
      </c>
      <c r="J532" s="17">
        <v>6.1040000000000001E-3</v>
      </c>
      <c r="K532" s="17">
        <v>53.670900000000003</v>
      </c>
      <c r="L532" s="17">
        <v>1.32254</v>
      </c>
      <c r="M532" s="17">
        <v>41.849899999999998</v>
      </c>
      <c r="N532" s="17">
        <v>3.9999999999999998E-6</v>
      </c>
      <c r="O532" s="17">
        <f t="shared" si="4"/>
        <v>98.948504</v>
      </c>
    </row>
    <row r="533" spans="1:15">
      <c r="A533">
        <v>5</v>
      </c>
      <c r="B533" s="116">
        <v>0.19235273696400146</v>
      </c>
      <c r="C533" s="117">
        <v>0.27618440732737731</v>
      </c>
      <c r="D533" s="118">
        <v>0.53146285570862117</v>
      </c>
      <c r="E533" s="17">
        <v>0.97997100000000004</v>
      </c>
      <c r="F533" s="17">
        <v>0.11211699999999999</v>
      </c>
      <c r="G533" s="17">
        <v>0.42180499999999999</v>
      </c>
      <c r="H533" s="17">
        <v>0.49687399999999998</v>
      </c>
      <c r="I533" s="17">
        <v>0.110781</v>
      </c>
      <c r="J533" s="17">
        <v>4.1561000000000001E-2</v>
      </c>
      <c r="K533" s="17">
        <v>52.694600000000001</v>
      </c>
      <c r="L533" s="17">
        <v>1.2734300000000001</v>
      </c>
      <c r="M533" s="17">
        <v>40.166400000000003</v>
      </c>
      <c r="N533" s="17">
        <v>3.9999999999999998E-6</v>
      </c>
      <c r="O533" s="17">
        <f t="shared" si="4"/>
        <v>96.297543000000005</v>
      </c>
    </row>
    <row r="534" spans="1:15">
      <c r="A534">
        <v>6</v>
      </c>
      <c r="B534" s="116">
        <v>0.19182718720686145</v>
      </c>
      <c r="C534" s="117">
        <v>0.25995074813189945</v>
      </c>
      <c r="D534" s="118">
        <v>0.54822206466123913</v>
      </c>
      <c r="E534" s="17">
        <v>0.94776099999999996</v>
      </c>
      <c r="F534" s="17">
        <v>0.10351100000000001</v>
      </c>
      <c r="G534" s="17">
        <v>0.42187400000000003</v>
      </c>
      <c r="H534" s="17">
        <v>0.47225099999999998</v>
      </c>
      <c r="I534" s="17">
        <v>0.13811499999999999</v>
      </c>
      <c r="J534" s="17">
        <v>0.11360199999999999</v>
      </c>
      <c r="K534" s="17">
        <v>54.179900000000004</v>
      </c>
      <c r="L534" s="17">
        <v>1.30491</v>
      </c>
      <c r="M534" s="17">
        <v>41.296100000000003</v>
      </c>
      <c r="N534" s="17">
        <v>0</v>
      </c>
      <c r="O534" s="17">
        <f t="shared" si="4"/>
        <v>98.978024000000005</v>
      </c>
    </row>
    <row r="535" spans="1:15">
      <c r="A535">
        <v>7</v>
      </c>
      <c r="B535" s="116">
        <v>0.1892040370943518</v>
      </c>
      <c r="C535" s="117">
        <v>0.27563478512687373</v>
      </c>
      <c r="D535" s="118">
        <v>0.53516117777877448</v>
      </c>
      <c r="E535" s="17">
        <v>1.0105999999999999</v>
      </c>
      <c r="F535" s="17">
        <v>0.127833</v>
      </c>
      <c r="G535" s="17">
        <v>0.40934300000000001</v>
      </c>
      <c r="H535" s="17">
        <v>0.54349899999999995</v>
      </c>
      <c r="I535" s="17">
        <v>0.14521400000000001</v>
      </c>
      <c r="J535" s="17">
        <v>9.7724000000000005E-2</v>
      </c>
      <c r="K535" s="17">
        <v>54.556100000000001</v>
      </c>
      <c r="L535" s="17">
        <v>1.2943100000000001</v>
      </c>
      <c r="M535" s="17">
        <v>41.399900000000002</v>
      </c>
      <c r="N535" s="17">
        <v>3.9999999999999998E-6</v>
      </c>
      <c r="O535" s="17">
        <f t="shared" si="4"/>
        <v>99.584527000000008</v>
      </c>
    </row>
    <row r="536" spans="1:15">
      <c r="A536">
        <v>8</v>
      </c>
      <c r="B536" s="116">
        <v>0.19380023928966073</v>
      </c>
      <c r="C536" s="117">
        <v>0.27141150690342947</v>
      </c>
      <c r="D536" s="118">
        <v>0.53478825380690975</v>
      </c>
      <c r="E536" s="17">
        <v>0.996668</v>
      </c>
      <c r="F536" s="17">
        <v>5.1431999999999999E-2</v>
      </c>
      <c r="G536" s="17">
        <v>0.40893400000000002</v>
      </c>
      <c r="H536" s="17">
        <v>0.49279000000000001</v>
      </c>
      <c r="I536" s="17">
        <v>0.13200400000000001</v>
      </c>
      <c r="J536" s="17">
        <v>3.2998E-2</v>
      </c>
      <c r="K536" s="17">
        <v>54.426600000000001</v>
      </c>
      <c r="L536" s="17">
        <v>1.32782</v>
      </c>
      <c r="M536" s="17">
        <v>41.665300000000002</v>
      </c>
      <c r="N536" s="17">
        <v>0</v>
      </c>
      <c r="O536" s="17">
        <f t="shared" si="4"/>
        <v>99.534546000000006</v>
      </c>
    </row>
    <row r="537" spans="1:15">
      <c r="A537">
        <v>9</v>
      </c>
      <c r="B537" s="116">
        <v>0.19224842892456467</v>
      </c>
      <c r="C537" s="117">
        <v>0.2785648625828358</v>
      </c>
      <c r="D537" s="118">
        <v>0.52918670849259952</v>
      </c>
      <c r="E537" s="17">
        <v>1.02752</v>
      </c>
      <c r="F537" s="17">
        <v>6.9979E-2</v>
      </c>
      <c r="G537" s="17">
        <v>0.41492299999999999</v>
      </c>
      <c r="H537" s="17">
        <v>0.49160300000000001</v>
      </c>
      <c r="I537" s="17">
        <v>0.12917000000000001</v>
      </c>
      <c r="J537" s="17">
        <v>8.6752999999999997E-2</v>
      </c>
      <c r="K537" s="17">
        <v>54.439100000000003</v>
      </c>
      <c r="L537" s="17">
        <v>1.3230900000000001</v>
      </c>
      <c r="M537" s="17">
        <v>41.914499999999997</v>
      </c>
      <c r="N537" s="17">
        <v>0</v>
      </c>
      <c r="O537" s="17">
        <f t="shared" si="4"/>
        <v>99.896637999999996</v>
      </c>
    </row>
    <row r="538" spans="1:15">
      <c r="A538">
        <v>10</v>
      </c>
      <c r="B538" s="116">
        <v>0.18838564034030941</v>
      </c>
      <c r="C538" s="117">
        <v>0.26512630326247483</v>
      </c>
      <c r="D538" s="118">
        <v>0.54648805639721576</v>
      </c>
      <c r="E538" s="17">
        <v>0.99083699999999997</v>
      </c>
      <c r="F538" s="17">
        <v>0.111527</v>
      </c>
      <c r="G538" s="17">
        <v>0.42968000000000001</v>
      </c>
      <c r="H538" s="17">
        <v>0.48290100000000002</v>
      </c>
      <c r="I538" s="17">
        <v>0.14572199999999999</v>
      </c>
      <c r="J538" s="17">
        <v>9.529E-2</v>
      </c>
      <c r="K538" s="17">
        <v>54.882199999999997</v>
      </c>
      <c r="L538" s="17">
        <v>1.31359</v>
      </c>
      <c r="M538" s="17">
        <v>42.631799999999998</v>
      </c>
      <c r="N538" s="17">
        <v>0</v>
      </c>
      <c r="O538" s="17">
        <f t="shared" si="4"/>
        <v>101.083547</v>
      </c>
    </row>
    <row r="539" spans="1:15">
      <c r="A539">
        <v>11</v>
      </c>
      <c r="B539" s="116">
        <v>0.18708263960641972</v>
      </c>
      <c r="C539" s="117">
        <v>0.26783806222902334</v>
      </c>
      <c r="D539" s="118">
        <v>0.54507929816455691</v>
      </c>
      <c r="E539" s="17">
        <v>0.99493699999999996</v>
      </c>
      <c r="F539" s="17">
        <v>0.109059</v>
      </c>
      <c r="G539" s="17">
        <v>0.41241100000000003</v>
      </c>
      <c r="H539" s="17">
        <v>0.50445899999999999</v>
      </c>
      <c r="I539" s="17">
        <v>0.11983199999999999</v>
      </c>
      <c r="J539" s="17">
        <v>7.7054999999999998E-2</v>
      </c>
      <c r="K539" s="17">
        <v>54.9054</v>
      </c>
      <c r="L539" s="17">
        <v>1.29664</v>
      </c>
      <c r="M539" s="17">
        <v>42.243299999999998</v>
      </c>
      <c r="N539" s="17">
        <v>0</v>
      </c>
      <c r="O539" s="17">
        <f t="shared" si="4"/>
        <v>100.663093</v>
      </c>
    </row>
    <row r="540" spans="1:15">
      <c r="A540">
        <v>12</v>
      </c>
      <c r="B540" s="116">
        <v>0.19562825582434462</v>
      </c>
      <c r="C540" s="117">
        <v>0.27047220104074882</v>
      </c>
      <c r="D540" s="118">
        <v>0.53389954313490651</v>
      </c>
      <c r="E540" s="17">
        <v>0.99534199999999995</v>
      </c>
      <c r="F540" s="17">
        <v>7.4291999999999997E-2</v>
      </c>
      <c r="G540" s="17">
        <v>0.41504000000000002</v>
      </c>
      <c r="H540" s="17">
        <v>0.49672699999999997</v>
      </c>
      <c r="I540" s="17">
        <v>0.136489</v>
      </c>
      <c r="J540" s="17">
        <v>6.8536E-2</v>
      </c>
      <c r="K540" s="17">
        <v>54.5306</v>
      </c>
      <c r="L540" s="17">
        <v>1.34321</v>
      </c>
      <c r="M540" s="17">
        <v>41.715400000000002</v>
      </c>
      <c r="N540" s="17">
        <v>0</v>
      </c>
      <c r="O540" s="17">
        <f t="shared" si="4"/>
        <v>99.775635999999992</v>
      </c>
    </row>
    <row r="541" spans="1:15">
      <c r="A541">
        <v>13</v>
      </c>
      <c r="B541" s="116">
        <v>0.19129875613802108</v>
      </c>
      <c r="C541" s="117">
        <v>0.25064612035901435</v>
      </c>
      <c r="D541" s="118">
        <v>0.5580551235029646</v>
      </c>
      <c r="E541" s="17">
        <v>0.92502700000000004</v>
      </c>
      <c r="F541" s="17">
        <v>8.9641999999999999E-2</v>
      </c>
      <c r="G541" s="17">
        <v>0.40858100000000003</v>
      </c>
      <c r="H541" s="17">
        <v>0.52237800000000001</v>
      </c>
      <c r="I541" s="17">
        <v>0.124704</v>
      </c>
      <c r="J541" s="17">
        <v>9.7950999999999996E-2</v>
      </c>
      <c r="K541" s="17">
        <v>54.526600000000002</v>
      </c>
      <c r="L541" s="17">
        <v>1.31725</v>
      </c>
      <c r="M541" s="17">
        <v>42.002099999999999</v>
      </c>
      <c r="N541" s="17">
        <v>0</v>
      </c>
      <c r="O541" s="17">
        <f t="shared" si="4"/>
        <v>100.014233</v>
      </c>
    </row>
    <row r="542" spans="1:15">
      <c r="A542">
        <v>14</v>
      </c>
      <c r="B542" s="116">
        <v>0.189286012209467</v>
      </c>
      <c r="C542" s="117">
        <v>0.27397555889087938</v>
      </c>
      <c r="D542" s="118">
        <v>0.53673842889965362</v>
      </c>
      <c r="E542" s="17">
        <v>1.0106599999999999</v>
      </c>
      <c r="F542" s="17">
        <v>0.13286200000000001</v>
      </c>
      <c r="G542" s="17">
        <v>0.41586099999999998</v>
      </c>
      <c r="H542" s="17">
        <v>0.46313399999999999</v>
      </c>
      <c r="I542" s="17">
        <v>0.154222</v>
      </c>
      <c r="J542" s="17">
        <v>0.112738</v>
      </c>
      <c r="K542" s="17">
        <v>54.5152</v>
      </c>
      <c r="L542" s="17">
        <v>1.3027899999999999</v>
      </c>
      <c r="M542" s="17">
        <v>41.890599999999999</v>
      </c>
      <c r="N542" s="17">
        <v>0</v>
      </c>
      <c r="O542" s="17">
        <f t="shared" si="4"/>
        <v>99.998066999999992</v>
      </c>
    </row>
    <row r="543" spans="1:15">
      <c r="A543">
        <v>15</v>
      </c>
      <c r="B543" s="116">
        <v>0.19624336008378926</v>
      </c>
      <c r="C543" s="117">
        <v>0.28103040539999652</v>
      </c>
      <c r="D543" s="118">
        <v>0.52272623451621425</v>
      </c>
      <c r="E543" s="17">
        <v>1.02582</v>
      </c>
      <c r="F543" s="17">
        <v>6.3006999999999994E-2</v>
      </c>
      <c r="G543" s="17">
        <v>0.423182</v>
      </c>
      <c r="H543" s="17">
        <v>0.50251900000000005</v>
      </c>
      <c r="I543" s="17">
        <v>0.12671099999999999</v>
      </c>
      <c r="J543" s="17">
        <v>6.8626999999999994E-2</v>
      </c>
      <c r="K543" s="17">
        <v>53.968000000000004</v>
      </c>
      <c r="L543" s="17">
        <v>1.3365199999999999</v>
      </c>
      <c r="M543" s="17">
        <v>41.441800000000001</v>
      </c>
      <c r="N543" s="17">
        <v>0</v>
      </c>
      <c r="O543" s="17">
        <f t="shared" si="4"/>
        <v>98.956186000000002</v>
      </c>
    </row>
    <row r="544" spans="1:15">
      <c r="A544">
        <v>16</v>
      </c>
      <c r="B544" s="116">
        <v>0.19682690835569658</v>
      </c>
      <c r="C544" s="117">
        <v>0.27826087252204079</v>
      </c>
      <c r="D544" s="118">
        <v>0.5249122191222626</v>
      </c>
      <c r="E544" s="17">
        <v>1.01007</v>
      </c>
      <c r="F544" s="17">
        <v>9.1081999999999996E-2</v>
      </c>
      <c r="G544" s="17">
        <v>0.41361799999999999</v>
      </c>
      <c r="H544" s="17">
        <v>0.52805000000000002</v>
      </c>
      <c r="I544" s="17">
        <v>0.127666</v>
      </c>
      <c r="J544" s="17">
        <v>0.13237099999999999</v>
      </c>
      <c r="K544" s="17">
        <v>54.213200000000001</v>
      </c>
      <c r="L544" s="17">
        <v>1.3330500000000001</v>
      </c>
      <c r="M544" s="17">
        <v>40.917400000000001</v>
      </c>
      <c r="N544" s="17">
        <v>0</v>
      </c>
      <c r="O544" s="17">
        <f t="shared" si="4"/>
        <v>98.766507000000004</v>
      </c>
    </row>
    <row r="545" spans="1:16">
      <c r="A545">
        <v>17</v>
      </c>
      <c r="B545" s="116">
        <v>0.19083319098000795</v>
      </c>
      <c r="C545" s="117">
        <v>0.28366033283296693</v>
      </c>
      <c r="D545" s="118">
        <v>0.52550647618702517</v>
      </c>
      <c r="E545" s="17">
        <v>1.0327</v>
      </c>
      <c r="F545" s="17">
        <v>0.100131</v>
      </c>
      <c r="G545" s="17">
        <v>0.41542800000000002</v>
      </c>
      <c r="H545" s="17">
        <v>0.53354400000000002</v>
      </c>
      <c r="I545" s="17">
        <v>0.12199</v>
      </c>
      <c r="J545" s="17">
        <v>0.131161</v>
      </c>
      <c r="K545" s="17">
        <v>53.995899999999999</v>
      </c>
      <c r="L545" s="17">
        <v>1.29626</v>
      </c>
      <c r="M545" s="17">
        <v>41.223300000000002</v>
      </c>
      <c r="N545" s="17">
        <v>0</v>
      </c>
      <c r="O545" s="17">
        <f t="shared" si="4"/>
        <v>98.850414000000001</v>
      </c>
    </row>
    <row r="546" spans="1:16" s="9" customFormat="1">
      <c r="A546" s="9" t="s">
        <v>259</v>
      </c>
      <c r="B546" s="124"/>
      <c r="C546" s="125"/>
      <c r="D546" s="126"/>
      <c r="E546" s="28"/>
      <c r="F546" s="28"/>
      <c r="G546" s="28"/>
      <c r="H546" s="28" t="s">
        <v>191</v>
      </c>
      <c r="I546" s="28"/>
      <c r="J546" s="28"/>
      <c r="K546" s="28">
        <v>0</v>
      </c>
      <c r="L546" s="28"/>
      <c r="M546" s="28"/>
      <c r="N546" s="28"/>
      <c r="O546" s="28"/>
      <c r="P546" s="24"/>
    </row>
    <row r="547" spans="1:16">
      <c r="A547">
        <v>0</v>
      </c>
      <c r="B547" s="116">
        <v>0.22475956768707439</v>
      </c>
      <c r="C547" s="117">
        <v>0.55281469212996803</v>
      </c>
      <c r="D547" s="118">
        <v>0.22242574018295758</v>
      </c>
      <c r="E547" s="17">
        <v>1.48075</v>
      </c>
      <c r="F547" s="17">
        <v>0.142814</v>
      </c>
      <c r="G547" s="17">
        <v>0.42484300000000003</v>
      </c>
      <c r="H547" s="17">
        <v>0.55843799999999999</v>
      </c>
      <c r="I547" s="17">
        <v>0.14453099999999999</v>
      </c>
      <c r="J547" s="17">
        <v>0.11644</v>
      </c>
      <c r="K547" s="17">
        <v>54.099200000000003</v>
      </c>
      <c r="L547" s="17">
        <v>1.07437</v>
      </c>
      <c r="M547" s="17">
        <v>41.944600000000001</v>
      </c>
      <c r="N547" s="17">
        <v>0</v>
      </c>
      <c r="O547" s="17">
        <v>99.985985999999997</v>
      </c>
    </row>
    <row r="548" spans="1:16">
      <c r="A548">
        <v>1</v>
      </c>
      <c r="B548" s="116">
        <v>0.20116087845179592</v>
      </c>
      <c r="C548" s="117">
        <v>0.3845088290096671</v>
      </c>
      <c r="D548" s="118">
        <v>0.41433029253853704</v>
      </c>
      <c r="E548" s="17">
        <v>1.6454299999999999</v>
      </c>
      <c r="F548" s="17">
        <v>9.8054000000000002E-2</v>
      </c>
      <c r="G548" s="17">
        <v>0.41369600000000001</v>
      </c>
      <c r="H548" s="17">
        <v>0.49334099999999997</v>
      </c>
      <c r="I548" s="17">
        <v>0.155419</v>
      </c>
      <c r="J548" s="17">
        <v>8.0083000000000001E-2</v>
      </c>
      <c r="K548" s="17">
        <v>53.200600000000001</v>
      </c>
      <c r="L548" s="17">
        <v>1.3380300000000001</v>
      </c>
      <c r="M548" s="17">
        <v>41.9313</v>
      </c>
      <c r="N548" s="17">
        <v>0</v>
      </c>
      <c r="O548" s="17">
        <v>99.355953</v>
      </c>
    </row>
    <row r="549" spans="1:16">
      <c r="A549">
        <v>2</v>
      </c>
      <c r="B549" s="116">
        <v>0.19163993170665977</v>
      </c>
      <c r="C549" s="117">
        <v>0.35859061435534706</v>
      </c>
      <c r="D549" s="118">
        <v>0.44976945393799317</v>
      </c>
      <c r="E549" s="17">
        <v>2.0134599999999998</v>
      </c>
      <c r="F549" s="17">
        <v>9.7040000000000001E-2</v>
      </c>
      <c r="G549" s="17">
        <v>0.39108900000000002</v>
      </c>
      <c r="H549" s="17">
        <v>0.56900499999999998</v>
      </c>
      <c r="I549" s="17">
        <v>0.115333</v>
      </c>
      <c r="J549" s="17">
        <v>4.8520000000000001E-2</v>
      </c>
      <c r="K549" s="17">
        <v>52.8431</v>
      </c>
      <c r="L549" s="17">
        <v>1.5273699999999999</v>
      </c>
      <c r="M549" s="17">
        <v>40.5657</v>
      </c>
      <c r="N549" s="17">
        <v>0</v>
      </c>
      <c r="O549" s="17">
        <v>98.170616999999993</v>
      </c>
    </row>
    <row r="550" spans="1:16">
      <c r="A550">
        <v>3</v>
      </c>
      <c r="B550" s="116">
        <v>0.20677893555692187</v>
      </c>
      <c r="C550" s="117">
        <v>0.43557606578420427</v>
      </c>
      <c r="D550" s="118">
        <v>0.35764499865887389</v>
      </c>
      <c r="E550" s="17">
        <v>1.4095200000000001</v>
      </c>
      <c r="F550" s="17">
        <v>0.12489</v>
      </c>
      <c r="G550" s="17">
        <v>0.43344199999999999</v>
      </c>
      <c r="H550" s="17">
        <v>0.49398799999999998</v>
      </c>
      <c r="I550" s="17">
        <v>0.154112</v>
      </c>
      <c r="J550" s="17">
        <v>5.2215999999999999E-2</v>
      </c>
      <c r="K550" s="17">
        <v>52.738599999999998</v>
      </c>
      <c r="L550" s="17">
        <v>1.37585</v>
      </c>
      <c r="M550" s="17">
        <v>41.612299999999998</v>
      </c>
      <c r="N550" s="17">
        <v>0</v>
      </c>
      <c r="O550" s="17">
        <v>98.39491799999999</v>
      </c>
    </row>
    <row r="551" spans="1:16">
      <c r="A551">
        <v>4</v>
      </c>
      <c r="B551" s="116">
        <v>0.20769750828881559</v>
      </c>
      <c r="C551" s="117">
        <v>0.42208380767664072</v>
      </c>
      <c r="D551" s="118">
        <v>0.37021868403454372</v>
      </c>
      <c r="E551" s="17">
        <v>1.31839</v>
      </c>
      <c r="F551" s="17">
        <v>4.7986000000000001E-2</v>
      </c>
      <c r="G551" s="17">
        <v>0.44492500000000001</v>
      </c>
      <c r="H551" s="17">
        <v>0.49442399999999997</v>
      </c>
      <c r="I551" s="17">
        <v>0.126746</v>
      </c>
      <c r="J551" s="17">
        <v>0.11051999999999999</v>
      </c>
      <c r="K551" s="17">
        <v>54.099499999999999</v>
      </c>
      <c r="L551" s="17">
        <v>1.3146</v>
      </c>
      <c r="M551" s="17">
        <v>41.3202</v>
      </c>
      <c r="N551" s="17">
        <v>0</v>
      </c>
      <c r="O551" s="17">
        <v>99.277290999999991</v>
      </c>
    </row>
    <row r="552" spans="1:16">
      <c r="A552">
        <v>5</v>
      </c>
      <c r="B552" s="116">
        <v>0.20596944207048715</v>
      </c>
      <c r="C552" s="117">
        <v>0.46318605419609216</v>
      </c>
      <c r="D552" s="118">
        <v>0.33084450373342067</v>
      </c>
      <c r="E552" s="17">
        <v>1.6150500000000001</v>
      </c>
      <c r="F552" s="17">
        <v>0.116698</v>
      </c>
      <c r="G552" s="17">
        <v>0.44400499999999998</v>
      </c>
      <c r="H552" s="17">
        <v>0.56444899999999998</v>
      </c>
      <c r="I552" s="17">
        <v>0.127192</v>
      </c>
      <c r="J552" s="17">
        <v>6.0683000000000001E-2</v>
      </c>
      <c r="K552" s="17">
        <v>53.288800000000002</v>
      </c>
      <c r="L552" s="17">
        <v>1.4305099999999999</v>
      </c>
      <c r="M552" s="17">
        <v>41.987499999999997</v>
      </c>
      <c r="N552" s="17">
        <v>0</v>
      </c>
      <c r="O552" s="17">
        <v>99.634886999999992</v>
      </c>
    </row>
    <row r="553" spans="1:16">
      <c r="A553">
        <v>6</v>
      </c>
      <c r="B553" s="116">
        <v>0.2117956916161326</v>
      </c>
      <c r="C553" s="117">
        <v>0.43947393938446111</v>
      </c>
      <c r="D553" s="118">
        <v>0.34873036899940635</v>
      </c>
      <c r="E553" s="17">
        <v>1.5681</v>
      </c>
      <c r="F553" s="17">
        <v>0.120253</v>
      </c>
      <c r="G553" s="17">
        <v>0.436585</v>
      </c>
      <c r="H553" s="17">
        <v>0.49736399999999997</v>
      </c>
      <c r="I553" s="17">
        <v>0.12634100000000001</v>
      </c>
      <c r="J553" s="17">
        <v>7.2872000000000006E-2</v>
      </c>
      <c r="K553" s="17">
        <v>53.330399999999997</v>
      </c>
      <c r="L553" s="17">
        <v>1.4396899999999999</v>
      </c>
      <c r="M553" s="17">
        <v>42.160699999999999</v>
      </c>
      <c r="N553" s="17">
        <v>0</v>
      </c>
      <c r="O553" s="17">
        <v>99.752304999999993</v>
      </c>
    </row>
    <row r="554" spans="1:16">
      <c r="A554">
        <v>7</v>
      </c>
      <c r="B554" s="116">
        <v>0.19886333773023893</v>
      </c>
      <c r="C554" s="117">
        <v>0.39684505634835932</v>
      </c>
      <c r="D554" s="118">
        <v>0.40429160592140179</v>
      </c>
      <c r="E554" s="17">
        <v>1.7138199999999999</v>
      </c>
      <c r="F554" s="17">
        <v>0.112106</v>
      </c>
      <c r="G554" s="17">
        <v>0.42125099999999999</v>
      </c>
      <c r="H554" s="17">
        <v>0.49679400000000001</v>
      </c>
      <c r="I554" s="17">
        <v>0.145179</v>
      </c>
      <c r="J554" s="17">
        <v>7.2877999999999998E-2</v>
      </c>
      <c r="K554" s="17">
        <v>53.752400000000002</v>
      </c>
      <c r="L554" s="17">
        <v>1.4219200000000001</v>
      </c>
      <c r="M554" s="17">
        <v>41.5154</v>
      </c>
      <c r="N554" s="17">
        <v>0</v>
      </c>
      <c r="O554" s="17">
        <v>99.651747999999998</v>
      </c>
    </row>
    <row r="555" spans="1:16">
      <c r="A555">
        <v>8</v>
      </c>
      <c r="B555" s="116">
        <v>0.1985536733235567</v>
      </c>
      <c r="C555" s="117">
        <v>0.40554024837053071</v>
      </c>
      <c r="D555" s="118">
        <v>0.39590607830591262</v>
      </c>
      <c r="E555" s="17">
        <v>1.6207100000000001</v>
      </c>
      <c r="F555" s="17">
        <v>0.159252</v>
      </c>
      <c r="G555" s="17">
        <v>0.417215</v>
      </c>
      <c r="H555" s="17">
        <v>0.48864299999999999</v>
      </c>
      <c r="I555" s="17">
        <v>0.12864999999999999</v>
      </c>
      <c r="J555" s="17">
        <v>6.4364000000000005E-2</v>
      </c>
      <c r="K555" s="17">
        <v>53.658900000000003</v>
      </c>
      <c r="L555" s="17">
        <v>1.4573100000000001</v>
      </c>
      <c r="M555" s="17">
        <v>41.2926</v>
      </c>
      <c r="N555" s="17">
        <v>0</v>
      </c>
      <c r="O555" s="17">
        <v>99.287644</v>
      </c>
    </row>
    <row r="556" spans="1:16">
      <c r="A556">
        <v>9</v>
      </c>
      <c r="B556" s="116">
        <v>0.20502292238867775</v>
      </c>
      <c r="C556" s="117">
        <v>0.40038278166198793</v>
      </c>
      <c r="D556" s="118">
        <v>0.39459429594933426</v>
      </c>
      <c r="E556" s="17">
        <v>1.4860199999999999</v>
      </c>
      <c r="F556" s="17">
        <v>0.1036</v>
      </c>
      <c r="G556" s="17">
        <v>0.44733000000000001</v>
      </c>
      <c r="H556" s="17">
        <v>0.49492399999999998</v>
      </c>
      <c r="I556" s="17">
        <v>0.14562</v>
      </c>
      <c r="J556" s="17">
        <v>3.6429000000000003E-2</v>
      </c>
      <c r="K556" s="17">
        <v>54.156599999999997</v>
      </c>
      <c r="L556" s="17">
        <v>1.3893800000000001</v>
      </c>
      <c r="M556" s="17">
        <v>42.2562</v>
      </c>
      <c r="N556" s="17">
        <v>3.9999999999999998E-6</v>
      </c>
      <c r="O556" s="17">
        <v>100.51610700000001</v>
      </c>
    </row>
    <row r="557" spans="1:16">
      <c r="A557">
        <v>10</v>
      </c>
      <c r="B557" s="116">
        <v>0.21145839785877937</v>
      </c>
      <c r="C557" s="117">
        <v>0.42661536578041737</v>
      </c>
      <c r="D557" s="118">
        <v>0.36192623636080323</v>
      </c>
      <c r="E557" s="17">
        <v>1.5251300000000001</v>
      </c>
      <c r="F557" s="17">
        <v>0.13313900000000001</v>
      </c>
      <c r="G557" s="17">
        <v>0.44178699999999999</v>
      </c>
      <c r="H557" s="17">
        <v>0.55174299999999998</v>
      </c>
      <c r="I557" s="17">
        <v>0.11829199999999999</v>
      </c>
      <c r="J557" s="17">
        <v>8.2572999999999994E-2</v>
      </c>
      <c r="K557" s="17">
        <v>54.053400000000003</v>
      </c>
      <c r="L557" s="17">
        <v>1.3932</v>
      </c>
      <c r="M557" s="17">
        <v>42.536499999999997</v>
      </c>
      <c r="N557" s="17">
        <v>0</v>
      </c>
      <c r="O557" s="17">
        <v>100.835764</v>
      </c>
    </row>
    <row r="558" spans="1:16">
      <c r="A558">
        <v>11</v>
      </c>
      <c r="B558" s="116">
        <v>0.20876822473540205</v>
      </c>
      <c r="C558" s="117">
        <v>0.41052305329057209</v>
      </c>
      <c r="D558" s="118">
        <v>0.38070872197402583</v>
      </c>
      <c r="E558" s="17">
        <v>1.47678</v>
      </c>
      <c r="F558" s="17">
        <v>0.12665499999999999</v>
      </c>
      <c r="G558" s="17">
        <v>0.41156799999999999</v>
      </c>
      <c r="H558" s="17">
        <v>0.53532999999999997</v>
      </c>
      <c r="I558" s="17">
        <v>0.13764999999999999</v>
      </c>
      <c r="J558" s="17">
        <v>0.114201</v>
      </c>
      <c r="K558" s="17">
        <v>53.948900000000002</v>
      </c>
      <c r="L558" s="17">
        <v>1.41093</v>
      </c>
      <c r="M558" s="17">
        <v>41.122500000000002</v>
      </c>
      <c r="N558" s="17">
        <v>0</v>
      </c>
      <c r="O558" s="17">
        <v>99.284514000000001</v>
      </c>
    </row>
    <row r="559" spans="1:16">
      <c r="A559">
        <v>12</v>
      </c>
      <c r="B559" s="116">
        <v>0.19501428462908807</v>
      </c>
      <c r="C559" s="117">
        <v>0.37079064983789761</v>
      </c>
      <c r="D559" s="118">
        <v>0.43419506553301435</v>
      </c>
      <c r="E559" s="17">
        <v>1.5966899999999999</v>
      </c>
      <c r="F559" s="17">
        <v>0.118659</v>
      </c>
      <c r="G559" s="17">
        <v>0.42918499999999998</v>
      </c>
      <c r="H559" s="17">
        <v>0.52588100000000004</v>
      </c>
      <c r="I559" s="17">
        <v>0.112635</v>
      </c>
      <c r="J559" s="17">
        <v>8.5001999999999994E-2</v>
      </c>
      <c r="K559" s="17">
        <v>53.942599999999999</v>
      </c>
      <c r="L559" s="17">
        <v>1.4766300000000001</v>
      </c>
      <c r="M559" s="17">
        <v>42.084600000000002</v>
      </c>
      <c r="N559" s="17">
        <v>3.9999999999999998E-6</v>
      </c>
      <c r="O559" s="17">
        <v>100.371886</v>
      </c>
    </row>
    <row r="560" spans="1:16">
      <c r="A560">
        <v>13</v>
      </c>
      <c r="B560" s="116">
        <v>0.197925684971169</v>
      </c>
      <c r="C560" s="117">
        <v>0.39039776177806201</v>
      </c>
      <c r="D560" s="118">
        <v>0.41167655325076902</v>
      </c>
      <c r="E560" s="17">
        <v>1.5240100000000001</v>
      </c>
      <c r="F560" s="17">
        <v>0.158966</v>
      </c>
      <c r="G560" s="17">
        <v>0.43058200000000002</v>
      </c>
      <c r="H560" s="17">
        <v>0.50808600000000004</v>
      </c>
      <c r="I560" s="17">
        <v>0.1235</v>
      </c>
      <c r="J560" s="17">
        <v>6.5592999999999999E-2</v>
      </c>
      <c r="K560" s="17">
        <v>53.445999999999998</v>
      </c>
      <c r="L560" s="17">
        <v>1.4460299999999999</v>
      </c>
      <c r="M560" s="17">
        <v>41.777299999999997</v>
      </c>
      <c r="N560" s="17">
        <v>0</v>
      </c>
      <c r="O560" s="17">
        <v>99.480066999999991</v>
      </c>
    </row>
  </sheetData>
  <sortState xmlns:xlrd2="http://schemas.microsoft.com/office/spreadsheetml/2017/richdata2" ref="E504:M526">
    <sortCondition descending="1" ref="E504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87E1B-5560-0D4D-BF93-F6C77A5ADEDC}">
  <dimension ref="A1:Q73"/>
  <sheetViews>
    <sheetView topLeftCell="A43" workbookViewId="0">
      <selection activeCell="D66" sqref="D66"/>
    </sheetView>
  </sheetViews>
  <sheetFormatPr defaultColWidth="11" defaultRowHeight="15.75"/>
  <cols>
    <col min="1" max="1" width="32.625" customWidth="1"/>
    <col min="2" max="2" width="18.375" customWidth="1"/>
    <col min="3" max="3" width="15.875" customWidth="1"/>
    <col min="4" max="4" width="15.625" customWidth="1"/>
    <col min="5" max="5" width="13.875" customWidth="1"/>
    <col min="6" max="6" width="15.5" customWidth="1"/>
    <col min="7" max="7" width="14.875" customWidth="1"/>
    <col min="8" max="8" width="16.875" customWidth="1"/>
  </cols>
  <sheetData>
    <row r="1" spans="1:11">
      <c r="A1" s="19" t="s">
        <v>215</v>
      </c>
      <c r="B1" t="s">
        <v>479</v>
      </c>
    </row>
    <row r="2" spans="1:11" s="1" customFormat="1">
      <c r="B2" s="13" t="s">
        <v>209</v>
      </c>
      <c r="C2" s="147" t="s">
        <v>254</v>
      </c>
      <c r="D2" s="147"/>
      <c r="E2" s="147"/>
      <c r="F2" s="147" t="s">
        <v>203</v>
      </c>
      <c r="G2" s="147"/>
      <c r="H2" s="147"/>
      <c r="I2" s="147" t="s">
        <v>204</v>
      </c>
      <c r="J2" s="147"/>
      <c r="K2" s="147"/>
    </row>
    <row r="3" spans="1:11" s="13" customFormat="1">
      <c r="A3" s="13" t="s">
        <v>202</v>
      </c>
      <c r="B3" s="13" t="s">
        <v>214</v>
      </c>
      <c r="C3" s="13" t="s">
        <v>205</v>
      </c>
      <c r="D3" s="13" t="s">
        <v>206</v>
      </c>
      <c r="E3" s="13" t="s">
        <v>207</v>
      </c>
      <c r="F3" s="65" t="s">
        <v>205</v>
      </c>
      <c r="G3" s="65" t="s">
        <v>206</v>
      </c>
      <c r="H3" s="65" t="s">
        <v>207</v>
      </c>
      <c r="I3" s="65" t="s">
        <v>205</v>
      </c>
      <c r="J3" s="65" t="s">
        <v>206</v>
      </c>
      <c r="K3" s="65" t="s">
        <v>207</v>
      </c>
    </row>
    <row r="4" spans="1:11">
      <c r="A4" s="10" t="s">
        <v>470</v>
      </c>
      <c r="B4" s="15">
        <v>7</v>
      </c>
      <c r="C4">
        <v>1.065E-17</v>
      </c>
      <c r="D4">
        <v>1.9180000000000001E-17</v>
      </c>
      <c r="E4">
        <v>1.1649999999999999E-19</v>
      </c>
      <c r="F4" s="14">
        <v>1.9469999999999999E-17</v>
      </c>
      <c r="G4" s="14">
        <v>3.6060000000000001E-17</v>
      </c>
      <c r="H4" s="14">
        <v>2.6499999999999999E-19</v>
      </c>
      <c r="I4" s="14">
        <v>3.4739999999999998E-17</v>
      </c>
      <c r="J4" s="14">
        <v>6.615E-17</v>
      </c>
      <c r="K4" s="14">
        <v>5.8390000000000003E-19</v>
      </c>
    </row>
    <row r="5" spans="1:11" ht="17.100000000000001" customHeight="1">
      <c r="A5" s="10" t="s">
        <v>208</v>
      </c>
      <c r="B5" s="15" t="s">
        <v>478</v>
      </c>
      <c r="C5">
        <v>1.081E-17</v>
      </c>
      <c r="D5">
        <v>1.9410000000000001E-17</v>
      </c>
      <c r="E5">
        <v>1.1799999999999999E-19</v>
      </c>
      <c r="F5" s="14">
        <v>1.976E-17</v>
      </c>
      <c r="G5" s="14">
        <v>3.6549999999999997E-17</v>
      </c>
      <c r="H5" s="14">
        <v>2.6880000000000002E-19</v>
      </c>
      <c r="I5" s="14">
        <v>3.5000000000000002E-17</v>
      </c>
      <c r="J5" s="14">
        <v>6.7000000000000004E-17</v>
      </c>
      <c r="K5" s="14">
        <v>5.9000000000000004E-19</v>
      </c>
    </row>
    <row r="6" spans="1:11">
      <c r="A6" s="10" t="s">
        <v>471</v>
      </c>
      <c r="B6" s="15" t="s">
        <v>478</v>
      </c>
      <c r="C6">
        <v>1.081E-17</v>
      </c>
      <c r="D6">
        <v>1.9410000000000001E-17</v>
      </c>
      <c r="E6">
        <v>1.1799999999999999E-19</v>
      </c>
      <c r="F6" s="14">
        <v>1.976E-17</v>
      </c>
      <c r="G6" s="14">
        <v>3.6549999999999997E-17</v>
      </c>
      <c r="H6" s="14">
        <v>2.6880000000000002E-19</v>
      </c>
      <c r="I6" s="14">
        <v>3.5000000000000002E-17</v>
      </c>
      <c r="J6" s="14">
        <v>6.7000000000000004E-17</v>
      </c>
      <c r="K6" s="14">
        <v>5.9000000000000004E-19</v>
      </c>
    </row>
    <row r="7" spans="1:11">
      <c r="A7" s="11" t="s">
        <v>210</v>
      </c>
      <c r="B7" s="16">
        <v>10.5</v>
      </c>
      <c r="C7" s="14">
        <v>1.0450000000000001E-17</v>
      </c>
      <c r="D7" s="14">
        <v>1.89E-17</v>
      </c>
      <c r="E7" s="14">
        <v>1.145E-19</v>
      </c>
      <c r="F7" s="14">
        <v>1.9110000000000001E-17</v>
      </c>
      <c r="G7" s="14">
        <v>3.547E-17</v>
      </c>
      <c r="H7" s="14">
        <v>2.6030000000000002E-19</v>
      </c>
      <c r="I7" s="14">
        <v>3.4090000000000003E-17</v>
      </c>
      <c r="J7" s="14">
        <v>6.4989999999999997E-17</v>
      </c>
      <c r="K7" s="14">
        <v>5.7319999999999996E-19</v>
      </c>
    </row>
    <row r="8" spans="1:11">
      <c r="A8" s="11" t="s">
        <v>211</v>
      </c>
      <c r="B8" s="16">
        <v>12.3</v>
      </c>
      <c r="C8" s="14">
        <v>1.033E-17</v>
      </c>
      <c r="D8" s="14">
        <v>1.871E-17</v>
      </c>
      <c r="E8" s="14">
        <v>1.132E-19</v>
      </c>
      <c r="F8" s="14">
        <v>1.8869999999999999E-17</v>
      </c>
      <c r="G8" s="14">
        <v>3.5070000000000002E-17</v>
      </c>
      <c r="H8" s="14">
        <v>2.5720000000000002E-19</v>
      </c>
      <c r="I8" s="14">
        <v>3.367E-17</v>
      </c>
      <c r="J8" s="14">
        <v>6.4219999999999999E-17</v>
      </c>
      <c r="K8" s="14">
        <v>5.6620000000000002E-19</v>
      </c>
    </row>
    <row r="9" spans="1:11">
      <c r="A9" s="11" t="s">
        <v>212</v>
      </c>
      <c r="B9" s="16">
        <v>19</v>
      </c>
      <c r="C9" s="14">
        <v>9.6850000000000005E-18</v>
      </c>
      <c r="D9" s="14">
        <v>1.7779999999999999E-17</v>
      </c>
      <c r="E9" s="14">
        <v>1.0679999999999999E-19</v>
      </c>
      <c r="F9" s="14">
        <v>1.7690000000000001E-17</v>
      </c>
      <c r="G9" s="14">
        <v>3.3099999999999998E-17</v>
      </c>
      <c r="H9" s="14">
        <v>2.4159999999999998E-19</v>
      </c>
      <c r="I9" s="14">
        <v>3.15E-17</v>
      </c>
      <c r="J9" s="14">
        <v>6.0000000000000001E-17</v>
      </c>
      <c r="K9" s="14">
        <v>5.2999999999999997E-19</v>
      </c>
    </row>
    <row r="10" spans="1:11">
      <c r="A10" s="12" t="s">
        <v>213</v>
      </c>
      <c r="B10" s="16">
        <v>12</v>
      </c>
      <c r="C10" s="14">
        <v>1.035E-17</v>
      </c>
      <c r="D10" s="14">
        <v>1.875E-17</v>
      </c>
      <c r="E10" s="14">
        <v>1.1340000000000001E-19</v>
      </c>
      <c r="F10" s="14">
        <v>1.8909999999999999E-17</v>
      </c>
      <c r="G10" s="14">
        <v>3.5140000000000003E-17</v>
      </c>
      <c r="H10" s="14">
        <v>2.5769999999999998E-19</v>
      </c>
      <c r="I10" s="14">
        <v>3.3740000000000001E-17</v>
      </c>
      <c r="J10" s="14">
        <v>6.436E-17</v>
      </c>
      <c r="K10" s="14">
        <v>5.6739999999999996E-19</v>
      </c>
    </row>
    <row r="11" spans="1:11">
      <c r="A11" s="12" t="s">
        <v>468</v>
      </c>
      <c r="B11" s="16">
        <v>9.9</v>
      </c>
      <c r="C11">
        <v>1.049E-17</v>
      </c>
      <c r="D11">
        <v>1.8960000000000001E-17</v>
      </c>
      <c r="E11">
        <v>1.1490000000000001E-19</v>
      </c>
      <c r="F11" s="14">
        <v>1.9180000000000001E-17</v>
      </c>
      <c r="G11" s="14">
        <v>3.5579999999999997E-17</v>
      </c>
      <c r="H11" s="14">
        <v>2.6130000000000001E-19</v>
      </c>
      <c r="I11" s="14">
        <v>3.4219999999999998E-17</v>
      </c>
      <c r="J11" s="14">
        <v>6.5220000000000003E-17</v>
      </c>
      <c r="K11" s="14">
        <v>5.7530000000000003E-19</v>
      </c>
    </row>
    <row r="12" spans="1:11">
      <c r="A12" s="12" t="s">
        <v>469</v>
      </c>
      <c r="B12" s="16">
        <v>25</v>
      </c>
      <c r="C12">
        <v>8.9179999999999998E-18</v>
      </c>
      <c r="D12">
        <v>1.6659999999999999E-17</v>
      </c>
      <c r="E12">
        <v>9.9089999999999999E-20</v>
      </c>
      <c r="F12" s="14">
        <v>1.627E-17</v>
      </c>
      <c r="G12" s="14">
        <v>3.0730000000000002E-17</v>
      </c>
      <c r="H12" s="14">
        <v>2.2299999999999999E-19</v>
      </c>
      <c r="I12" s="14">
        <v>2.9000000000000003E-17</v>
      </c>
      <c r="J12" s="14">
        <v>5.582E-17</v>
      </c>
      <c r="K12" s="14">
        <v>4.8879999999999995E-19</v>
      </c>
    </row>
    <row r="13" spans="1:11">
      <c r="A13" s="12" t="s">
        <v>253</v>
      </c>
      <c r="B13" s="16" t="s">
        <v>478</v>
      </c>
      <c r="C13">
        <v>1.081E-17</v>
      </c>
      <c r="D13">
        <v>1.9410000000000001E-17</v>
      </c>
      <c r="E13">
        <v>1.1799999999999999E-19</v>
      </c>
      <c r="F13" s="14">
        <v>1.976E-17</v>
      </c>
      <c r="G13" s="14">
        <v>3.6549999999999997E-17</v>
      </c>
      <c r="H13" s="14">
        <v>2.6880000000000002E-19</v>
      </c>
      <c r="I13" s="14">
        <v>3.5000000000000002E-17</v>
      </c>
      <c r="J13" s="14">
        <v>6.7000000000000004E-17</v>
      </c>
      <c r="K13" s="14">
        <v>5.9000000000000004E-19</v>
      </c>
    </row>
    <row r="15" spans="1:11">
      <c r="A15" s="19" t="s">
        <v>216</v>
      </c>
    </row>
    <row r="16" spans="1:11">
      <c r="B16" s="147" t="s">
        <v>227</v>
      </c>
      <c r="C16" s="147"/>
      <c r="D16" s="147"/>
      <c r="E16" s="147" t="s">
        <v>228</v>
      </c>
      <c r="F16" s="147"/>
      <c r="G16" s="147"/>
    </row>
    <row r="17" spans="1:11">
      <c r="A17" s="13" t="s">
        <v>226</v>
      </c>
      <c r="B17" s="13" t="s">
        <v>188</v>
      </c>
      <c r="C17" s="13" t="s">
        <v>187</v>
      </c>
      <c r="D17" s="13" t="s">
        <v>189</v>
      </c>
      <c r="E17" s="13" t="s">
        <v>188</v>
      </c>
      <c r="F17" s="13" t="s">
        <v>187</v>
      </c>
      <c r="G17" s="13" t="s">
        <v>189</v>
      </c>
      <c r="H17" s="13" t="s">
        <v>225</v>
      </c>
    </row>
    <row r="18" spans="1:11">
      <c r="A18" s="10" t="s">
        <v>472</v>
      </c>
      <c r="B18" s="117">
        <v>0.1999911583706307</v>
      </c>
      <c r="C18" s="117">
        <v>0.31896849961566187</v>
      </c>
      <c r="D18" s="117">
        <v>0.48104034201370749</v>
      </c>
      <c r="E18" s="117">
        <v>0.24</v>
      </c>
      <c r="F18" s="117">
        <v>0.42</v>
      </c>
      <c r="G18" s="117">
        <v>0.34</v>
      </c>
      <c r="H18" s="18">
        <v>26</v>
      </c>
    </row>
    <row r="19" spans="1:11">
      <c r="A19" s="10" t="s">
        <v>217</v>
      </c>
      <c r="B19" s="117">
        <v>0.182</v>
      </c>
      <c r="C19" s="117">
        <v>0.434</v>
      </c>
      <c r="D19" s="117">
        <v>0.38400000000000001</v>
      </c>
      <c r="E19" s="117">
        <v>0.17561206582722669</v>
      </c>
      <c r="F19" s="117">
        <v>0.36094365371412424</v>
      </c>
      <c r="G19" s="117">
        <v>0.46344428045864905</v>
      </c>
      <c r="H19" s="18">
        <v>12</v>
      </c>
    </row>
    <row r="20" spans="1:11">
      <c r="A20" s="10" t="s">
        <v>218</v>
      </c>
      <c r="B20" s="117">
        <v>0.17606606071485564</v>
      </c>
      <c r="C20" s="117">
        <v>0.43244095348673228</v>
      </c>
      <c r="D20" s="117">
        <v>0.39149298579841207</v>
      </c>
      <c r="E20" s="117">
        <v>0.17613129362662702</v>
      </c>
      <c r="F20" s="117">
        <v>0.3795459109680564</v>
      </c>
      <c r="G20" s="117">
        <v>0.44432279540531661</v>
      </c>
      <c r="H20" s="18">
        <v>12</v>
      </c>
    </row>
    <row r="21" spans="1:11">
      <c r="A21" s="10" t="s">
        <v>473</v>
      </c>
      <c r="B21" s="117">
        <v>0.21488099938283486</v>
      </c>
      <c r="C21" s="117">
        <v>0.35252605471372933</v>
      </c>
      <c r="D21" s="117">
        <v>0.43259294590343578</v>
      </c>
      <c r="E21" s="117">
        <v>0.23463474634822601</v>
      </c>
      <c r="F21" s="117">
        <v>0.37252596710502683</v>
      </c>
      <c r="G21" s="117">
        <v>0.39283928654674716</v>
      </c>
      <c r="H21" s="18">
        <v>30</v>
      </c>
    </row>
    <row r="22" spans="1:11">
      <c r="A22" s="11" t="s">
        <v>219</v>
      </c>
      <c r="B22" s="117">
        <v>0.2</v>
      </c>
      <c r="C22" s="117">
        <v>0.73</v>
      </c>
      <c r="D22" s="117">
        <v>7.0000000000000007E-2</v>
      </c>
      <c r="E22" s="117">
        <v>0.219</v>
      </c>
      <c r="F22" s="117">
        <v>0.46</v>
      </c>
      <c r="G22" s="117">
        <v>0.32100000000000001</v>
      </c>
      <c r="H22" s="18">
        <v>81</v>
      </c>
    </row>
    <row r="23" spans="1:11">
      <c r="A23" s="11" t="s">
        <v>220</v>
      </c>
      <c r="B23" s="117">
        <v>0.20300000000000001</v>
      </c>
      <c r="C23" s="117">
        <v>0.69799999999999995</v>
      </c>
      <c r="D23" s="117">
        <v>9.9000000000000005E-2</v>
      </c>
      <c r="E23" s="117">
        <v>0.215</v>
      </c>
      <c r="F23" s="117">
        <v>0.45</v>
      </c>
      <c r="G23" s="117">
        <v>0.33500000000000002</v>
      </c>
      <c r="H23" s="18">
        <v>76</v>
      </c>
    </row>
    <row r="24" spans="1:11">
      <c r="A24" s="11" t="s">
        <v>221</v>
      </c>
      <c r="B24" s="117">
        <v>0.21</v>
      </c>
      <c r="C24" s="117">
        <v>0.72399999999999998</v>
      </c>
      <c r="D24" s="117">
        <v>6.6000000000000003E-2</v>
      </c>
      <c r="E24" s="117">
        <v>0.22</v>
      </c>
      <c r="F24" s="117">
        <v>0.49</v>
      </c>
      <c r="G24" s="117">
        <v>0.28999999999999998</v>
      </c>
      <c r="H24" s="18">
        <v>46</v>
      </c>
      <c r="K24" s="67"/>
    </row>
    <row r="25" spans="1:11">
      <c r="A25" s="11" t="s">
        <v>222</v>
      </c>
      <c r="B25" s="117">
        <v>0.18</v>
      </c>
      <c r="C25" s="117">
        <v>0.65500000000000003</v>
      </c>
      <c r="D25" s="117">
        <v>0.16500000000000001</v>
      </c>
      <c r="E25" s="117">
        <v>0.22</v>
      </c>
      <c r="F25" s="117">
        <v>0.49</v>
      </c>
      <c r="G25" s="117">
        <v>0.28999999999999998</v>
      </c>
      <c r="H25" s="18">
        <v>61</v>
      </c>
      <c r="K25" s="67"/>
    </row>
    <row r="26" spans="1:11">
      <c r="A26" s="11" t="s">
        <v>223</v>
      </c>
      <c r="B26" s="117">
        <v>0.183</v>
      </c>
      <c r="C26" s="117">
        <v>0.69399999999999995</v>
      </c>
      <c r="D26" s="117">
        <v>0.123</v>
      </c>
      <c r="E26" s="117">
        <v>0.22602707744946443</v>
      </c>
      <c r="F26" s="117">
        <v>0.45591453715819136</v>
      </c>
      <c r="G26" s="117">
        <v>0.31805838539234421</v>
      </c>
      <c r="H26" s="18">
        <v>41</v>
      </c>
      <c r="K26" s="67"/>
    </row>
    <row r="27" spans="1:11">
      <c r="A27" s="11" t="s">
        <v>224</v>
      </c>
      <c r="B27" s="117">
        <v>0.20106729754401068</v>
      </c>
      <c r="C27" s="117">
        <v>0.67960302872377332</v>
      </c>
      <c r="D27" s="117">
        <v>0.11932967373221604</v>
      </c>
      <c r="E27" s="117">
        <v>0.23499999999999999</v>
      </c>
      <c r="F27" s="117">
        <v>0.47</v>
      </c>
      <c r="G27" s="117">
        <v>0.29499999999999998</v>
      </c>
      <c r="H27" s="18">
        <v>46</v>
      </c>
    </row>
    <row r="28" spans="1:11">
      <c r="A28" s="12" t="s">
        <v>257</v>
      </c>
      <c r="B28" s="117">
        <v>0.20699999999999999</v>
      </c>
      <c r="C28" s="117">
        <v>0.47399999999999998</v>
      </c>
      <c r="D28" s="117">
        <v>0.31900000000000001</v>
      </c>
      <c r="E28" s="117">
        <v>0.20200000000000001</v>
      </c>
      <c r="F28" s="117">
        <v>0.34899999999999998</v>
      </c>
      <c r="G28" s="117">
        <v>0.44900000000000001</v>
      </c>
      <c r="H28" s="18">
        <v>18</v>
      </c>
    </row>
    <row r="29" spans="1:11">
      <c r="A29" s="12" t="s">
        <v>258</v>
      </c>
      <c r="B29" s="117">
        <v>0.17599999999999999</v>
      </c>
      <c r="C29" s="117">
        <v>0.39100000000000001</v>
      </c>
      <c r="D29" s="117">
        <v>0.434</v>
      </c>
      <c r="E29" s="117">
        <v>0.188</v>
      </c>
      <c r="F29" s="117">
        <v>0.32200000000000001</v>
      </c>
      <c r="G29" s="117">
        <v>0.49</v>
      </c>
      <c r="H29" s="18">
        <v>16</v>
      </c>
    </row>
    <row r="30" spans="1:11">
      <c r="A30" s="12" t="s">
        <v>474</v>
      </c>
      <c r="B30" s="117">
        <v>0.21260161694582938</v>
      </c>
      <c r="C30" s="117">
        <v>0.40062578880934913</v>
      </c>
      <c r="D30" s="117">
        <v>0.38677259424482147</v>
      </c>
      <c r="E30" s="117">
        <v>0.22943849469998684</v>
      </c>
      <c r="F30" s="117">
        <v>0.32788651189865503</v>
      </c>
      <c r="G30" s="117">
        <v>0.44267499340135807</v>
      </c>
      <c r="H30" s="18">
        <v>23</v>
      </c>
    </row>
    <row r="31" spans="1:11">
      <c r="A31" s="12" t="s">
        <v>475</v>
      </c>
      <c r="B31" s="117">
        <v>0.21608096912285663</v>
      </c>
      <c r="C31" s="117">
        <v>0.4055580709597883</v>
      </c>
      <c r="D31" s="117">
        <v>0.37836095991735508</v>
      </c>
      <c r="E31" s="117">
        <v>0.23252837520158018</v>
      </c>
      <c r="F31" s="117">
        <v>0.33080695910111341</v>
      </c>
      <c r="G31" s="117">
        <v>0.43666466569730644</v>
      </c>
      <c r="H31" s="18">
        <v>23</v>
      </c>
    </row>
    <row r="32" spans="1:11">
      <c r="A32" s="12" t="s">
        <v>476</v>
      </c>
      <c r="B32" s="130">
        <v>0.18776675489455438</v>
      </c>
      <c r="C32" s="130">
        <v>0.33725489329301944</v>
      </c>
      <c r="D32" s="130">
        <v>0.4749783518124262</v>
      </c>
      <c r="E32" s="130">
        <v>0.19500000000000001</v>
      </c>
      <c r="F32" s="130">
        <v>0.27400000000000002</v>
      </c>
      <c r="G32" s="130">
        <v>0.53099999999999992</v>
      </c>
      <c r="H32" s="18">
        <v>18</v>
      </c>
    </row>
    <row r="33" spans="1:17">
      <c r="A33" s="12" t="s">
        <v>477</v>
      </c>
      <c r="B33" s="117">
        <v>0.22475956768707439</v>
      </c>
      <c r="C33" s="117">
        <v>0.55281469212996803</v>
      </c>
      <c r="D33" s="117">
        <v>0.22242574018295758</v>
      </c>
      <c r="E33" s="117">
        <v>0.21</v>
      </c>
      <c r="F33" s="117">
        <v>0.39</v>
      </c>
      <c r="G33" s="117">
        <v>0.4</v>
      </c>
      <c r="H33" s="18">
        <v>14</v>
      </c>
    </row>
    <row r="34" spans="1:17">
      <c r="A34" s="66"/>
    </row>
    <row r="35" spans="1:17">
      <c r="A35" s="20" t="s">
        <v>231</v>
      </c>
    </row>
    <row r="36" spans="1:17">
      <c r="A36" s="13" t="s">
        <v>226</v>
      </c>
      <c r="B36" s="81" t="s">
        <v>252</v>
      </c>
      <c r="C36" s="13" t="s">
        <v>229</v>
      </c>
      <c r="D36" s="13" t="s">
        <v>230</v>
      </c>
      <c r="E36" s="13" t="s">
        <v>480</v>
      </c>
      <c r="F36" s="13"/>
      <c r="G36" s="13"/>
    </row>
    <row r="37" spans="1:17">
      <c r="A37" s="10" t="s">
        <v>472</v>
      </c>
      <c r="B37">
        <v>28</v>
      </c>
      <c r="C37">
        <v>20</v>
      </c>
      <c r="D37">
        <v>12</v>
      </c>
      <c r="E37" t="s">
        <v>481</v>
      </c>
    </row>
    <row r="38" spans="1:17">
      <c r="A38" s="10" t="s">
        <v>217</v>
      </c>
      <c r="B38">
        <v>23</v>
      </c>
      <c r="C38">
        <v>13</v>
      </c>
      <c r="D38">
        <v>8</v>
      </c>
    </row>
    <row r="39" spans="1:17">
      <c r="A39" s="10" t="s">
        <v>218</v>
      </c>
      <c r="B39">
        <v>10</v>
      </c>
      <c r="C39">
        <v>5.5</v>
      </c>
      <c r="D39">
        <v>4</v>
      </c>
    </row>
    <row r="40" spans="1:17">
      <c r="A40" s="10" t="s">
        <v>473</v>
      </c>
      <c r="B40">
        <v>13</v>
      </c>
      <c r="C40">
        <v>8</v>
      </c>
      <c r="D40">
        <v>5</v>
      </c>
      <c r="E40" t="s">
        <v>481</v>
      </c>
    </row>
    <row r="41" spans="1:17">
      <c r="A41" s="11" t="s">
        <v>219</v>
      </c>
      <c r="B41">
        <v>5500</v>
      </c>
      <c r="C41">
        <v>3000</v>
      </c>
      <c r="D41">
        <v>1800</v>
      </c>
    </row>
    <row r="42" spans="1:17">
      <c r="A42" s="11" t="s">
        <v>220</v>
      </c>
      <c r="B42">
        <v>4500</v>
      </c>
      <c r="C42">
        <v>2500</v>
      </c>
      <c r="D42">
        <v>1500</v>
      </c>
      <c r="K42" s="63"/>
      <c r="N42" s="63"/>
      <c r="Q42" s="63"/>
    </row>
    <row r="43" spans="1:17">
      <c r="A43" s="11" t="s">
        <v>221</v>
      </c>
      <c r="B43">
        <v>1800</v>
      </c>
      <c r="C43">
        <v>1000</v>
      </c>
      <c r="D43">
        <v>650</v>
      </c>
      <c r="I43" s="1"/>
      <c r="J43" s="1"/>
      <c r="K43" s="64"/>
      <c r="L43" s="1"/>
      <c r="M43" s="1"/>
      <c r="N43" s="64"/>
      <c r="O43" s="1"/>
      <c r="P43" s="1"/>
      <c r="Q43" s="64"/>
    </row>
    <row r="44" spans="1:17">
      <c r="A44" s="11" t="s">
        <v>222</v>
      </c>
      <c r="B44">
        <v>7500</v>
      </c>
      <c r="C44">
        <v>4000</v>
      </c>
      <c r="D44">
        <v>2200</v>
      </c>
      <c r="K44" s="63"/>
      <c r="N44" s="63"/>
      <c r="Q44" s="63"/>
    </row>
    <row r="45" spans="1:17">
      <c r="A45" s="11" t="s">
        <v>223</v>
      </c>
      <c r="B45">
        <v>3600</v>
      </c>
      <c r="C45">
        <v>2000</v>
      </c>
      <c r="D45">
        <v>1200</v>
      </c>
      <c r="K45" s="63"/>
      <c r="N45" s="63"/>
      <c r="Q45" s="63"/>
    </row>
    <row r="46" spans="1:17">
      <c r="A46" s="11" t="s">
        <v>224</v>
      </c>
      <c r="B46">
        <v>4200</v>
      </c>
      <c r="C46">
        <v>2400</v>
      </c>
      <c r="D46">
        <v>1300</v>
      </c>
      <c r="I46" s="1"/>
      <c r="J46" s="1"/>
      <c r="K46" s="64"/>
      <c r="L46" s="1"/>
      <c r="M46" s="1"/>
      <c r="N46" s="64"/>
      <c r="O46" s="1"/>
      <c r="P46" s="1"/>
      <c r="Q46" s="64"/>
    </row>
    <row r="47" spans="1:17">
      <c r="A47" s="12" t="s">
        <v>257</v>
      </c>
      <c r="B47">
        <v>65</v>
      </c>
      <c r="C47">
        <v>32</v>
      </c>
      <c r="D47">
        <v>20</v>
      </c>
      <c r="K47" s="63"/>
      <c r="M47" s="62"/>
      <c r="N47" s="63"/>
      <c r="P47" s="62"/>
      <c r="Q47" s="63"/>
    </row>
    <row r="48" spans="1:17">
      <c r="A48" s="12" t="s">
        <v>258</v>
      </c>
      <c r="B48">
        <v>49</v>
      </c>
      <c r="C48">
        <v>24</v>
      </c>
      <c r="D48">
        <v>15</v>
      </c>
      <c r="K48" s="63"/>
      <c r="M48" s="62"/>
      <c r="N48" s="63"/>
      <c r="P48" s="62"/>
      <c r="Q48" s="63"/>
    </row>
    <row r="49" spans="1:17">
      <c r="A49" s="12" t="s">
        <v>474</v>
      </c>
      <c r="B49">
        <v>75</v>
      </c>
      <c r="C49">
        <v>42</v>
      </c>
      <c r="D49">
        <v>25</v>
      </c>
      <c r="I49" s="1"/>
      <c r="J49" s="1"/>
      <c r="K49" s="64"/>
      <c r="L49" s="1"/>
      <c r="M49" s="1"/>
      <c r="N49" s="64"/>
      <c r="O49" s="1"/>
      <c r="P49" s="1"/>
      <c r="Q49" s="64"/>
    </row>
    <row r="50" spans="1:17">
      <c r="A50" s="12" t="s">
        <v>475</v>
      </c>
      <c r="B50">
        <v>85</v>
      </c>
      <c r="C50">
        <v>50</v>
      </c>
      <c r="D50">
        <v>28</v>
      </c>
      <c r="K50" s="63"/>
      <c r="M50" s="62"/>
      <c r="N50" s="63"/>
      <c r="P50" s="62"/>
      <c r="Q50" s="63"/>
    </row>
    <row r="51" spans="1:17">
      <c r="A51" s="12" t="s">
        <v>476</v>
      </c>
      <c r="B51">
        <v>26</v>
      </c>
      <c r="C51">
        <v>16</v>
      </c>
      <c r="D51">
        <v>9</v>
      </c>
      <c r="I51" s="1"/>
      <c r="J51" s="1"/>
      <c r="K51" s="63"/>
      <c r="L51" s="1"/>
      <c r="M51" s="1"/>
      <c r="N51" s="63"/>
      <c r="O51" s="1"/>
      <c r="P51" s="62"/>
      <c r="Q51" s="63"/>
    </row>
    <row r="52" spans="1:17">
      <c r="A52" s="12" t="s">
        <v>253</v>
      </c>
      <c r="B52">
        <v>39</v>
      </c>
      <c r="C52">
        <v>19</v>
      </c>
      <c r="D52">
        <v>13</v>
      </c>
      <c r="K52" s="63"/>
      <c r="M52" s="62"/>
      <c r="N52" s="63"/>
      <c r="P52" s="62"/>
      <c r="Q52" s="63"/>
    </row>
    <row r="54" spans="1:17">
      <c r="B54" s="154" t="s">
        <v>505</v>
      </c>
      <c r="F54" s="135"/>
      <c r="H54" s="135"/>
      <c r="K54" s="132"/>
    </row>
    <row r="55" spans="1:17" ht="18.95" customHeight="1">
      <c r="A55" s="131" t="s">
        <v>506</v>
      </c>
      <c r="B55" s="154"/>
      <c r="C55" s="133" t="s">
        <v>239</v>
      </c>
      <c r="D55" s="133" t="s">
        <v>232</v>
      </c>
      <c r="E55" s="133" t="s">
        <v>504</v>
      </c>
      <c r="F55" s="1"/>
      <c r="H55" s="1"/>
    </row>
    <row r="56" spans="1:17">
      <c r="A56" s="10" t="s">
        <v>472</v>
      </c>
      <c r="B56">
        <v>5</v>
      </c>
      <c r="C56" s="137">
        <v>4.5694239469514598E-2</v>
      </c>
      <c r="D56" s="137">
        <v>9.5715206289719398E-2</v>
      </c>
      <c r="E56" s="137">
        <v>0.108003838564775</v>
      </c>
      <c r="F56" s="136"/>
      <c r="H56" s="134"/>
    </row>
    <row r="57" spans="1:17">
      <c r="A57" s="10" t="s">
        <v>217</v>
      </c>
      <c r="B57">
        <v>4</v>
      </c>
      <c r="C57" s="137">
        <v>1.30823652063361E-2</v>
      </c>
      <c r="D57" s="137">
        <v>5.6006435246544098E-2</v>
      </c>
      <c r="E57" s="137">
        <v>5.1914172216366399E-2</v>
      </c>
      <c r="F57" s="136"/>
      <c r="H57" s="134"/>
    </row>
    <row r="58" spans="1:17">
      <c r="A58" s="10" t="s">
        <v>218</v>
      </c>
      <c r="B58">
        <v>2</v>
      </c>
      <c r="C58" s="137">
        <v>2.1792485362411299E-2</v>
      </c>
      <c r="D58" s="137">
        <v>5.0665503988360601E-3</v>
      </c>
      <c r="E58" s="137">
        <v>4.2260074419940502E-3</v>
      </c>
      <c r="F58" s="136"/>
      <c r="H58" s="134"/>
    </row>
    <row r="59" spans="1:17">
      <c r="A59" s="10" t="s">
        <v>473</v>
      </c>
      <c r="B59">
        <v>3</v>
      </c>
      <c r="C59" s="137">
        <v>2.0347397208046899E-2</v>
      </c>
      <c r="D59" s="137">
        <v>9.3715333701407402E-2</v>
      </c>
      <c r="E59" s="137">
        <v>8.0589381724965506E-2</v>
      </c>
      <c r="F59" s="136"/>
      <c r="H59" s="134"/>
      <c r="K59" s="67"/>
    </row>
    <row r="60" spans="1:17">
      <c r="A60" s="11" t="s">
        <v>219</v>
      </c>
      <c r="B60">
        <v>55</v>
      </c>
      <c r="C60" s="137">
        <v>8.5868178787998697E-2</v>
      </c>
      <c r="D60" s="137">
        <v>6.52418886746777E-2</v>
      </c>
      <c r="E60" s="137">
        <v>0.13471916304776199</v>
      </c>
      <c r="F60" s="136"/>
      <c r="H60" s="134"/>
      <c r="K60" s="67"/>
    </row>
    <row r="61" spans="1:17">
      <c r="A61" s="11" t="s">
        <v>220</v>
      </c>
      <c r="B61">
        <v>55</v>
      </c>
      <c r="C61" s="137">
        <v>8.8344111574129094E-2</v>
      </c>
      <c r="D61" s="137">
        <v>7.9561568149151898E-2</v>
      </c>
      <c r="E61" s="137">
        <v>0.13473511762665499</v>
      </c>
      <c r="F61" s="136"/>
      <c r="H61" s="134"/>
      <c r="K61" s="67"/>
    </row>
    <row r="62" spans="1:17">
      <c r="A62" s="11" t="s">
        <v>221</v>
      </c>
      <c r="B62">
        <v>25</v>
      </c>
      <c r="C62" s="137">
        <v>6.1216015140146803E-2</v>
      </c>
      <c r="D62" s="137">
        <v>5.56205683807088E-2</v>
      </c>
      <c r="E62" s="137">
        <v>0.135574375579149</v>
      </c>
      <c r="F62" s="136"/>
      <c r="H62" s="134"/>
      <c r="K62" s="67"/>
    </row>
    <row r="63" spans="1:17">
      <c r="A63" s="11" t="s">
        <v>222</v>
      </c>
      <c r="B63">
        <v>58</v>
      </c>
      <c r="C63" s="137">
        <v>0.17319286642261</v>
      </c>
      <c r="D63" s="137">
        <v>0.14068039726084899</v>
      </c>
      <c r="E63" s="137">
        <v>0.198711823447354</v>
      </c>
      <c r="F63" s="136"/>
      <c r="H63" s="134"/>
      <c r="K63" s="67"/>
    </row>
    <row r="64" spans="1:17">
      <c r="A64" s="11" t="s">
        <v>223</v>
      </c>
      <c r="B64">
        <v>40</v>
      </c>
      <c r="C64" s="137">
        <v>5.6599792003345202E-2</v>
      </c>
      <c r="D64" s="137">
        <v>8.1192381946869494E-2</v>
      </c>
      <c r="E64" s="137">
        <v>0.179933264518537</v>
      </c>
      <c r="F64" s="136"/>
      <c r="H64" s="134"/>
      <c r="K64" s="67"/>
    </row>
    <row r="65" spans="1:11">
      <c r="A65" s="11" t="s">
        <v>224</v>
      </c>
      <c r="B65">
        <v>40</v>
      </c>
      <c r="C65" s="137">
        <v>5.3472161616216603E-2</v>
      </c>
      <c r="D65" s="137">
        <v>5.68782264395431E-2</v>
      </c>
      <c r="E65" s="137">
        <v>0.10941275673465201</v>
      </c>
      <c r="F65" s="136"/>
      <c r="H65" s="134"/>
      <c r="K65" s="67"/>
    </row>
    <row r="66" spans="1:11">
      <c r="A66" s="12" t="s">
        <v>257</v>
      </c>
      <c r="B66">
        <v>8</v>
      </c>
      <c r="C66" s="137">
        <v>4.5090873480544604E-3</v>
      </c>
      <c r="D66" s="137">
        <v>2.5888321815669701E-2</v>
      </c>
      <c r="E66" s="137">
        <v>2.50533328826501E-2</v>
      </c>
      <c r="F66" s="136"/>
      <c r="H66" s="134"/>
      <c r="K66" s="67"/>
    </row>
    <row r="67" spans="1:11">
      <c r="A67" s="12" t="s">
        <v>258</v>
      </c>
      <c r="B67">
        <v>7</v>
      </c>
      <c r="C67" s="137">
        <v>4.4779484582992302E-2</v>
      </c>
      <c r="D67" s="137">
        <v>3.5941830845065803E-2</v>
      </c>
      <c r="E67" s="137">
        <v>3.4572351762863301E-2</v>
      </c>
      <c r="F67" s="136"/>
      <c r="H67" s="134"/>
      <c r="K67" s="67"/>
    </row>
    <row r="68" spans="1:11">
      <c r="A68" s="12" t="s">
        <v>474</v>
      </c>
      <c r="B68">
        <v>9</v>
      </c>
      <c r="C68" s="137">
        <v>2.6118610419555099E-2</v>
      </c>
      <c r="D68" s="137">
        <v>4.7274984360547903E-2</v>
      </c>
      <c r="E68" s="137">
        <v>4.9381552361869502E-2</v>
      </c>
      <c r="F68" s="136"/>
      <c r="H68" s="134"/>
      <c r="K68" s="67"/>
    </row>
    <row r="69" spans="1:11">
      <c r="A69" s="12" t="s">
        <v>475</v>
      </c>
      <c r="B69">
        <v>9</v>
      </c>
      <c r="C69" s="137">
        <v>2.816451417752E-2</v>
      </c>
      <c r="D69" s="137">
        <v>4.7319629484644798E-2</v>
      </c>
      <c r="E69" s="137">
        <v>4.5490123419531098E-2</v>
      </c>
      <c r="F69" s="136"/>
      <c r="H69" s="134"/>
      <c r="K69" s="67"/>
    </row>
    <row r="70" spans="1:11">
      <c r="A70" s="12" t="s">
        <v>476</v>
      </c>
      <c r="B70">
        <v>5</v>
      </c>
      <c r="C70" s="137">
        <v>6.1680588658146098E-3</v>
      </c>
      <c r="D70" s="137">
        <v>2.1167447964871699E-2</v>
      </c>
      <c r="E70" s="137">
        <v>1.3450263773040301E-2</v>
      </c>
      <c r="F70" s="136"/>
      <c r="H70" s="134"/>
      <c r="K70" s="67"/>
    </row>
    <row r="71" spans="1:11">
      <c r="A71" s="12" t="s">
        <v>253</v>
      </c>
      <c r="B71">
        <v>6</v>
      </c>
      <c r="C71" s="137">
        <v>1.6150374190891201E-2</v>
      </c>
      <c r="D71" s="137">
        <v>0.111337251508767</v>
      </c>
      <c r="E71" s="137">
        <v>0.132446681270774</v>
      </c>
      <c r="F71" s="136"/>
      <c r="H71" s="134"/>
      <c r="K71" s="67"/>
    </row>
    <row r="73" spans="1:11" ht="18.75">
      <c r="A73" t="s">
        <v>507</v>
      </c>
    </row>
  </sheetData>
  <mergeCells count="6">
    <mergeCell ref="B54:B55"/>
    <mergeCell ref="C2:E2"/>
    <mergeCell ref="F2:H2"/>
    <mergeCell ref="I2:K2"/>
    <mergeCell ref="B16:D16"/>
    <mergeCell ref="E16:G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588B4-28D1-4C2A-B70D-3539132776D8}">
  <dimension ref="A1"/>
  <sheetViews>
    <sheetView workbookViewId="0">
      <selection activeCell="A2" sqref="A2"/>
    </sheetView>
  </sheetViews>
  <sheetFormatPr defaultRowHeight="15.75"/>
  <sheetData>
    <row r="1" spans="1:1">
      <c r="A1" t="s">
        <v>508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Apatite point analysis</vt:lpstr>
      <vt:lpstr>H2O calc from apatite</vt:lpstr>
      <vt:lpstr>Pressure calculations from WC</vt:lpstr>
      <vt:lpstr>Melt inclusions analyses </vt:lpstr>
      <vt:lpstr>Traverses analyses</vt:lpstr>
      <vt:lpstr>Diffusion modeling</vt:lpstr>
      <vt:lpstr>G50023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Jennifer Olivarez</cp:lastModifiedBy>
  <dcterms:created xsi:type="dcterms:W3CDTF">2021-01-27T01:43:06Z</dcterms:created>
  <dcterms:modified xsi:type="dcterms:W3CDTF">2022-05-17T20:18:01Z</dcterms:modified>
</cp:coreProperties>
</file>