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G:\Geology\Editorial\Nov-2021\G48956-sQian\1-Data Repo\"/>
    </mc:Choice>
  </mc:AlternateContent>
  <xr:revisionPtr revIDLastSave="0" documentId="13_ncr:1_{6F8AFE5A-1281-4AC4-A86F-CA8CB7E7102D}" xr6:coauthVersionLast="46" xr6:coauthVersionMax="46" xr10:uidLastSave="{00000000-0000-0000-0000-000000000000}"/>
  <bookViews>
    <workbookView xWindow="-120" yWindow="-120" windowWidth="20730" windowHeight="10215" activeTab="1" xr2:uid="{00000000-000D-0000-FFFF-FFFF00000000}"/>
  </bookViews>
  <sheets>
    <sheet name="G48956" sheetId="12" r:id="rId1"/>
    <sheet name="Table DR1" sheetId="1" r:id="rId2"/>
    <sheet name="Table DR2" sheetId="9" r:id="rId3"/>
    <sheet name="Table DR3" sheetId="8" r:id="rId4"/>
    <sheet name="Table DR4" sheetId="10" r:id="rId5"/>
    <sheet name="Table DR5" sheetId="4" r:id="rId6"/>
    <sheet name="Table DR6" sheetId="5" r:id="rId7"/>
    <sheet name="Table DR7" sheetId="7" r:id="rId8"/>
    <sheet name="Table DR8" sheetId="6" r:id="rId9"/>
    <sheet name="Table DR9" sheetId="11" r:id="rId10"/>
  </sheets>
  <externalReferences>
    <externalReference r:id="rId11"/>
  </externalReferences>
  <definedNames>
    <definedName name="_ENREF_10" localSheetId="5">'Table DR5'!$A$29</definedName>
    <definedName name="_ENREF_11" localSheetId="5">'Table DR5'!$A$29</definedName>
    <definedName name="_ENREF_13" localSheetId="5">'Table DR5'!$A$30</definedName>
    <definedName name="_ENREF_14" localSheetId="6">'Table DR6'!$A$67</definedName>
    <definedName name="_ENREF_15" localSheetId="6">'Table DR6'!$A$68</definedName>
    <definedName name="_ENREF_16" localSheetId="5">'Table DR5'!$A$31</definedName>
    <definedName name="_ENREF_20" localSheetId="9">'Table DR9'!$A$85</definedName>
    <definedName name="_ENREF_22" localSheetId="4">'Table DR4'!$A$68</definedName>
    <definedName name="_ENREF_24" localSheetId="4">'Table DR4'!$A$69</definedName>
    <definedName name="_ENREF_28" localSheetId="5">'Table DR5'!$A$34</definedName>
    <definedName name="_ENREF_3" localSheetId="4">'Table DR4'!$A$66</definedName>
    <definedName name="_ENREF_5" localSheetId="5">'Table DR5'!$A$26</definedName>
    <definedName name="_ENREF_6" localSheetId="5">'Table DR5'!$A$27</definedName>
    <definedName name="_ENREF_7" localSheetId="6">'Table DR6'!$A$66</definedName>
    <definedName name="_ENREF_8" localSheetId="4">'Table DR4'!$A$67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97" i="9" l="1"/>
  <c r="S190" i="9"/>
  <c r="S192" i="9"/>
  <c r="S199" i="9"/>
  <c r="S148" i="9" l="1"/>
  <c r="S195" i="9"/>
  <c r="S189" i="9" l="1"/>
  <c r="S182" i="9"/>
  <c r="S181" i="9"/>
  <c r="S180" i="9"/>
  <c r="S179" i="9"/>
  <c r="S178" i="9"/>
  <c r="S177" i="9"/>
  <c r="S176" i="9"/>
  <c r="S175" i="9"/>
  <c r="S174" i="9"/>
  <c r="S173" i="9"/>
  <c r="S172" i="9"/>
  <c r="S171" i="9"/>
  <c r="S170" i="9"/>
  <c r="S168" i="9"/>
  <c r="S167" i="9"/>
  <c r="S166" i="9"/>
  <c r="S165" i="9"/>
  <c r="S164" i="9"/>
  <c r="S163" i="9"/>
  <c r="S162" i="9"/>
  <c r="S161" i="9"/>
  <c r="S160" i="9"/>
  <c r="S159" i="9"/>
  <c r="S158" i="9"/>
  <c r="S157" i="9"/>
  <c r="S156" i="9"/>
  <c r="S155" i="9"/>
  <c r="S154" i="9"/>
  <c r="S153" i="9"/>
  <c r="S152" i="9"/>
  <c r="S151" i="9"/>
  <c r="S150" i="9"/>
  <c r="S149" i="9"/>
  <c r="S147" i="9"/>
  <c r="S146" i="9"/>
  <c r="S144" i="9"/>
  <c r="S143" i="9"/>
  <c r="S142" i="9"/>
  <c r="S141" i="9"/>
  <c r="S140" i="9"/>
  <c r="S139" i="9"/>
  <c r="S138" i="9"/>
  <c r="S135" i="9"/>
  <c r="S134" i="9"/>
  <c r="S133" i="9"/>
  <c r="S132" i="9"/>
  <c r="S131" i="9"/>
  <c r="S130" i="9"/>
  <c r="S129" i="9"/>
  <c r="S128" i="9"/>
  <c r="S127" i="9"/>
  <c r="S126" i="9"/>
  <c r="S125" i="9"/>
  <c r="S124" i="9"/>
  <c r="S123" i="9"/>
  <c r="S122" i="9"/>
  <c r="S121" i="9"/>
  <c r="S120" i="9"/>
  <c r="S119" i="9"/>
  <c r="S118" i="9"/>
  <c r="S117" i="9"/>
  <c r="S116" i="9"/>
  <c r="S115" i="9"/>
  <c r="S114" i="9"/>
  <c r="S113" i="9"/>
  <c r="S112" i="9"/>
  <c r="S111" i="9"/>
  <c r="S110" i="9"/>
  <c r="S109" i="9"/>
  <c r="S108" i="9"/>
  <c r="S107" i="9"/>
  <c r="S106" i="9"/>
  <c r="S105" i="9"/>
  <c r="S104" i="9"/>
  <c r="S103" i="9"/>
  <c r="S102" i="9"/>
  <c r="S101" i="9"/>
  <c r="S100" i="9"/>
  <c r="S99" i="9"/>
  <c r="S98" i="9"/>
  <c r="S97" i="9"/>
  <c r="S96" i="9"/>
  <c r="S95" i="9"/>
  <c r="S94" i="9"/>
  <c r="S93" i="9"/>
  <c r="S92" i="9"/>
  <c r="S91" i="9"/>
  <c r="S90" i="9"/>
  <c r="S89" i="9"/>
  <c r="S88" i="9"/>
  <c r="S87" i="9"/>
  <c r="S86" i="9"/>
  <c r="S85" i="9"/>
  <c r="S84" i="9"/>
  <c r="S83" i="9"/>
  <c r="S82" i="9"/>
  <c r="S81" i="9"/>
  <c r="S80" i="9"/>
  <c r="S79" i="9"/>
  <c r="S78" i="9"/>
  <c r="S77" i="9"/>
  <c r="S76" i="9"/>
  <c r="S75" i="9"/>
  <c r="S74" i="9"/>
  <c r="S73" i="9"/>
  <c r="S72" i="9"/>
  <c r="S71" i="9"/>
  <c r="S70" i="9"/>
  <c r="S69" i="9"/>
  <c r="S68" i="9"/>
  <c r="S67" i="9"/>
  <c r="S66" i="9"/>
  <c r="S65" i="9"/>
  <c r="S64" i="9"/>
  <c r="S63" i="9"/>
  <c r="S62" i="9"/>
  <c r="S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  <c r="S47" i="9"/>
  <c r="S46" i="9"/>
  <c r="S45" i="9"/>
  <c r="S44" i="9"/>
  <c r="S43" i="9"/>
  <c r="S42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S4" i="9"/>
  <c r="E13" i="4" l="1"/>
  <c r="D13" i="4"/>
  <c r="C13" i="4"/>
  <c r="E9" i="4"/>
  <c r="E10" i="4" s="1"/>
  <c r="D9" i="4"/>
  <c r="D10" i="4" s="1"/>
  <c r="C9" i="4"/>
  <c r="C10" i="4" s="1"/>
  <c r="B18" i="1" l="1"/>
  <c r="I18" i="1" l="1"/>
  <c r="H18" i="1"/>
  <c r="G18" i="1"/>
  <c r="F18" i="1"/>
  <c r="E18" i="1"/>
  <c r="D18" i="1"/>
  <c r="C18" i="1"/>
</calcChain>
</file>

<file path=xl/sharedStrings.xml><?xml version="1.0" encoding="utf-8"?>
<sst xmlns="http://schemas.openxmlformats.org/spreadsheetml/2006/main" count="1049" uniqueCount="569">
  <si>
    <r>
      <t>SiO</t>
    </r>
    <r>
      <rPr>
        <vertAlign val="subscript"/>
        <sz val="9"/>
        <color rgb="FF000000"/>
        <rFont val="Times New Roman"/>
        <family val="1"/>
      </rPr>
      <t>2</t>
    </r>
  </si>
  <si>
    <r>
      <t>TiO</t>
    </r>
    <r>
      <rPr>
        <vertAlign val="subscript"/>
        <sz val="9"/>
        <color rgb="FF000000"/>
        <rFont val="Times New Roman"/>
        <family val="1"/>
      </rPr>
      <t>2</t>
    </r>
  </si>
  <si>
    <r>
      <t>Al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  <r>
      <rPr>
        <vertAlign val="subscript"/>
        <sz val="9"/>
        <color rgb="FF000000"/>
        <rFont val="Times New Roman"/>
        <family val="1"/>
      </rPr>
      <t>3</t>
    </r>
  </si>
  <si>
    <r>
      <t>Fe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  <r>
      <rPr>
        <vertAlign val="subscript"/>
        <sz val="9"/>
        <color rgb="FF000000"/>
        <rFont val="Times New Roman"/>
        <family val="1"/>
      </rPr>
      <t>3</t>
    </r>
    <r>
      <rPr>
        <vertAlign val="superscript"/>
        <sz val="9"/>
        <color rgb="FF000000"/>
        <rFont val="Times New Roman"/>
        <family val="1"/>
      </rPr>
      <t>T</t>
    </r>
  </si>
  <si>
    <t>MnO</t>
  </si>
  <si>
    <t>MgO</t>
  </si>
  <si>
    <t>CaO</t>
  </si>
  <si>
    <r>
      <t>Na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</si>
  <si>
    <r>
      <t>K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</si>
  <si>
    <r>
      <t>P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  <r>
      <rPr>
        <vertAlign val="subscript"/>
        <sz val="9"/>
        <color rgb="FF000000"/>
        <rFont val="Times New Roman"/>
        <family val="1"/>
      </rPr>
      <t>5</t>
    </r>
  </si>
  <si>
    <r>
      <t>Cr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  <r>
      <rPr>
        <vertAlign val="subscript"/>
        <sz val="9"/>
        <color rgb="FF000000"/>
        <rFont val="Times New Roman"/>
        <family val="1"/>
      </rPr>
      <t>3</t>
    </r>
  </si>
  <si>
    <t>LOI</t>
  </si>
  <si>
    <t>Total</t>
  </si>
  <si>
    <t>&lt;0.01</t>
  </si>
  <si>
    <t>D7-1-7</t>
    <phoneticPr fontId="5" type="noConversion"/>
  </si>
  <si>
    <t>D7-1-16</t>
    <phoneticPr fontId="5" type="noConversion"/>
  </si>
  <si>
    <t>D7-1-17</t>
  </si>
  <si>
    <t>D7-1-18</t>
    <phoneticPr fontId="5" type="noConversion"/>
  </si>
  <si>
    <t>D7-1-24</t>
    <phoneticPr fontId="5" type="noConversion"/>
  </si>
  <si>
    <t>D7-1-27</t>
    <phoneticPr fontId="5" type="noConversion"/>
  </si>
  <si>
    <t>D7-1-30</t>
    <phoneticPr fontId="5" type="noConversion"/>
  </si>
  <si>
    <t>D7-1-42</t>
    <phoneticPr fontId="5" type="noConversion"/>
  </si>
  <si>
    <t>Li</t>
  </si>
  <si>
    <t>Sc</t>
  </si>
  <si>
    <t>V</t>
  </si>
  <si>
    <t>Cr</t>
  </si>
  <si>
    <t>Co</t>
  </si>
  <si>
    <t>Ni</t>
  </si>
  <si>
    <t>Cu</t>
  </si>
  <si>
    <t>Zn</t>
  </si>
  <si>
    <t>Ga</t>
  </si>
  <si>
    <t>As</t>
  </si>
  <si>
    <t>Rb</t>
  </si>
  <si>
    <t>Sr</t>
  </si>
  <si>
    <t>Zr</t>
  </si>
  <si>
    <t>Y</t>
  </si>
  <si>
    <t>Nb</t>
  </si>
  <si>
    <t>Mo</t>
  </si>
  <si>
    <t>Cd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</si>
  <si>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</si>
  <si>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</si>
  <si>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</si>
  <si>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</si>
  <si>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</si>
  <si>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</si>
  <si>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</si>
  <si>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</si>
  <si>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</si>
  <si>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</si>
  <si>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</si>
  <si>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</si>
  <si>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</si>
  <si>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</si>
  <si>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</si>
  <si>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</si>
  <si>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</si>
  <si>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</si>
  <si>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U</t>
  </si>
  <si>
    <t>Th</t>
  </si>
  <si>
    <t>Pb</t>
  </si>
  <si>
    <t>ICP-MS (ppm)</t>
  </si>
  <si>
    <t>B</t>
    <phoneticPr fontId="1" type="noConversion"/>
  </si>
  <si>
    <t>Mn</t>
    <phoneticPr fontId="1" type="noConversion"/>
  </si>
  <si>
    <t>MC-ICP-MS</t>
  </si>
  <si>
    <r>
      <t>87</t>
    </r>
    <r>
      <rPr>
        <sz val="9"/>
        <color rgb="FF000000"/>
        <rFont val="Times New Roman"/>
        <family val="1"/>
      </rPr>
      <t>Sr/</t>
    </r>
    <r>
      <rPr>
        <vertAlign val="superscript"/>
        <sz val="9"/>
        <color rgb="FF000000"/>
        <rFont val="Times New Roman"/>
        <family val="1"/>
      </rPr>
      <t>86</t>
    </r>
    <r>
      <rPr>
        <sz val="9"/>
        <color rgb="FF000000"/>
        <rFont val="Times New Roman"/>
        <family val="1"/>
      </rPr>
      <t>Sr</t>
    </r>
  </si>
  <si>
    <r>
      <t>143</t>
    </r>
    <r>
      <rPr>
        <sz val="9"/>
        <color rgb="FF000000"/>
        <rFont val="Times New Roman"/>
        <family val="1"/>
      </rPr>
      <t>Nd/</t>
    </r>
    <r>
      <rPr>
        <vertAlign val="superscript"/>
        <sz val="9"/>
        <color rgb="FF000000"/>
        <rFont val="Times New Roman"/>
        <family val="1"/>
      </rPr>
      <t>144</t>
    </r>
    <r>
      <rPr>
        <sz val="9"/>
        <color rgb="FF000000"/>
        <rFont val="Times New Roman"/>
        <family val="1"/>
      </rPr>
      <t>Nd</t>
    </r>
  </si>
  <si>
    <r>
      <t>176</t>
    </r>
    <r>
      <rPr>
        <sz val="9"/>
        <color rgb="FF000000"/>
        <rFont val="Times New Roman"/>
        <family val="1"/>
      </rPr>
      <t>Hf/</t>
    </r>
    <r>
      <rPr>
        <vertAlign val="superscript"/>
        <sz val="9"/>
        <color rgb="FF000000"/>
        <rFont val="Times New Roman"/>
        <family val="1"/>
      </rPr>
      <t>177</t>
    </r>
    <r>
      <rPr>
        <sz val="9"/>
        <color rgb="FF000000"/>
        <rFont val="Times New Roman"/>
        <family val="1"/>
      </rPr>
      <t>Hf</t>
    </r>
  </si>
  <si>
    <r>
      <t>206</t>
    </r>
    <r>
      <rPr>
        <sz val="9"/>
        <color rgb="FF000000"/>
        <rFont val="Times New Roman"/>
        <family val="1"/>
      </rPr>
      <t>Pb/</t>
    </r>
    <r>
      <rPr>
        <vertAlign val="superscript"/>
        <sz val="9"/>
        <color rgb="FF000000"/>
        <rFont val="Times New Roman"/>
        <family val="1"/>
      </rPr>
      <t>204</t>
    </r>
    <r>
      <rPr>
        <sz val="9"/>
        <color rgb="FF000000"/>
        <rFont val="Times New Roman"/>
        <family val="1"/>
      </rPr>
      <t>Pb</t>
    </r>
  </si>
  <si>
    <r>
      <t>207</t>
    </r>
    <r>
      <rPr>
        <sz val="9"/>
        <color rgb="FF000000"/>
        <rFont val="Times New Roman"/>
        <family val="1"/>
      </rPr>
      <t>Pb/</t>
    </r>
    <r>
      <rPr>
        <vertAlign val="superscript"/>
        <sz val="9"/>
        <color rgb="FF000000"/>
        <rFont val="Times New Roman"/>
        <family val="1"/>
      </rPr>
      <t>204</t>
    </r>
    <r>
      <rPr>
        <sz val="9"/>
        <color rgb="FF000000"/>
        <rFont val="Times New Roman"/>
        <family val="1"/>
      </rPr>
      <t>Pb</t>
    </r>
  </si>
  <si>
    <r>
      <t>208</t>
    </r>
    <r>
      <rPr>
        <sz val="9"/>
        <color rgb="FF000000"/>
        <rFont val="Times New Roman"/>
        <family val="1"/>
      </rPr>
      <t>Pb/</t>
    </r>
    <r>
      <rPr>
        <vertAlign val="superscript"/>
        <sz val="9"/>
        <color rgb="FF000000"/>
        <rFont val="Times New Roman"/>
        <family val="1"/>
      </rPr>
      <t>204</t>
    </r>
    <r>
      <rPr>
        <sz val="9"/>
        <color rgb="FF000000"/>
        <rFont val="Times New Roman"/>
        <family val="1"/>
      </rPr>
      <t>Pb</t>
    </r>
  </si>
  <si>
    <t>±2σ</t>
  </si>
  <si>
    <t>Sample</t>
    <phoneticPr fontId="1" type="noConversion"/>
  </si>
  <si>
    <t xml:space="preserve">  XRF (wt%)</t>
    <phoneticPr fontId="1" type="noConversion"/>
  </si>
  <si>
    <t>Spot</t>
    <phoneticPr fontId="1" type="noConversion"/>
  </si>
  <si>
    <t>U-Th-Pb ratios</t>
    <phoneticPr fontId="1" type="noConversion"/>
  </si>
  <si>
    <t>Ages (Ma)</t>
    <phoneticPr fontId="1" type="noConversion"/>
  </si>
  <si>
    <t>1sigma</t>
    <phoneticPr fontId="1" type="noConversion"/>
  </si>
  <si>
    <t>P</t>
  </si>
  <si>
    <t>Ti</t>
  </si>
  <si>
    <t>D7-1-18-1</t>
  </si>
  <si>
    <t>D7-1-18-3</t>
  </si>
  <si>
    <t>D7-1-18-4</t>
  </si>
  <si>
    <t>D7-1-18-5</t>
  </si>
  <si>
    <t>D7-1-18-6</t>
  </si>
  <si>
    <t>D7-1-18-8</t>
  </si>
  <si>
    <t>d7-1-18-9</t>
  </si>
  <si>
    <t>D7-1-18-10</t>
  </si>
  <si>
    <t>D7-1-18-11</t>
  </si>
  <si>
    <t>D7-1-18-12</t>
  </si>
  <si>
    <t>D7-1-18-13</t>
  </si>
  <si>
    <t>D7-1-18-14</t>
  </si>
  <si>
    <t>D7-1-18-15</t>
  </si>
  <si>
    <t>D7-1-18-16</t>
  </si>
  <si>
    <t>D7-1-18-17</t>
  </si>
  <si>
    <t>D7-1-18-18</t>
  </si>
  <si>
    <t>D7-1-18-19</t>
  </si>
  <si>
    <t>D7-1-18-20</t>
  </si>
  <si>
    <t>D7-1-18-21</t>
  </si>
  <si>
    <t>D7-1-18-22</t>
  </si>
  <si>
    <t>D7-1-18-23</t>
    <phoneticPr fontId="1" type="noConversion"/>
  </si>
  <si>
    <t>D7-1-18-24</t>
    <phoneticPr fontId="1" type="noConversion"/>
  </si>
  <si>
    <t>D7-1-18-25</t>
  </si>
  <si>
    <t>D7-1-18-26</t>
  </si>
  <si>
    <t>D7-1-18-27</t>
  </si>
  <si>
    <t>D7-1-18-29</t>
  </si>
  <si>
    <t>D7-1-18-30</t>
  </si>
  <si>
    <t>D7-1-18-31</t>
  </si>
  <si>
    <t>D7-1-18-32</t>
  </si>
  <si>
    <t>D7-1-18-33</t>
  </si>
  <si>
    <t>D7-1-18-34</t>
  </si>
  <si>
    <t>D7-1-18-35</t>
  </si>
  <si>
    <t>D7-1-18-36</t>
  </si>
  <si>
    <t>D7-1-18-37</t>
  </si>
  <si>
    <t>D7-1-24-26</t>
  </si>
  <si>
    <t>D7-1-24-64</t>
  </si>
  <si>
    <t>D7-1-24-27</t>
  </si>
  <si>
    <t>D7-1-24-37</t>
  </si>
  <si>
    <t>D7-1-24-52</t>
  </si>
  <si>
    <t>D7-1-24-24</t>
  </si>
  <si>
    <t>D7-1-24-105</t>
  </si>
  <si>
    <t>D7-1-24-48</t>
  </si>
  <si>
    <t>D7-1-24-83</t>
  </si>
  <si>
    <t>D7-1-24-11</t>
  </si>
  <si>
    <t>D7-1-24-01</t>
  </si>
  <si>
    <t>D7-1-24-10</t>
  </si>
  <si>
    <t>D7-1-24-33</t>
  </si>
  <si>
    <t>D7-1-24-95</t>
  </si>
  <si>
    <t>D7-1-24-28</t>
  </si>
  <si>
    <t>D7-1-24-71</t>
  </si>
  <si>
    <t>D7-1-24-20</t>
  </si>
  <si>
    <t>D7-1-24-46</t>
  </si>
  <si>
    <t>D7-1-24-22</t>
  </si>
  <si>
    <t>D7-1-24-21</t>
  </si>
  <si>
    <t>D7-1-24-38</t>
  </si>
  <si>
    <t>D7-1-24-16</t>
  </si>
  <si>
    <t>D7-1-24-109</t>
  </si>
  <si>
    <t>D7-1-24-80</t>
  </si>
  <si>
    <t>D7-1-24-116</t>
  </si>
  <si>
    <t>D7-1-24-53</t>
  </si>
  <si>
    <t>D7-1-24-72</t>
  </si>
  <si>
    <t>D7-1-24-23</t>
  </si>
  <si>
    <t>D7-1-24-67</t>
  </si>
  <si>
    <t>D7-1-24-74</t>
  </si>
  <si>
    <t>D7-1-24-12</t>
  </si>
  <si>
    <t>D7-1-24-45</t>
  </si>
  <si>
    <t>D7-1-24-42</t>
  </si>
  <si>
    <t>D7-1-24-09</t>
  </si>
  <si>
    <t>D7-1-24-02</t>
  </si>
  <si>
    <t>D7-1-24-04</t>
  </si>
  <si>
    <t>D7-1-24-05</t>
  </si>
  <si>
    <t>D7-1-24-06</t>
  </si>
  <si>
    <t>D7-1-24-07</t>
  </si>
  <si>
    <t>D7-1-24-08</t>
  </si>
  <si>
    <t>D7-1-24-100</t>
  </si>
  <si>
    <t>D7-1-24-101</t>
  </si>
  <si>
    <t>D7-1-24-102</t>
  </si>
  <si>
    <t>D7-1-24-104</t>
  </si>
  <si>
    <t>D7-1-24-110</t>
  </si>
  <si>
    <t>D7-1-24-112</t>
  </si>
  <si>
    <t>D7-1-24-113</t>
  </si>
  <si>
    <t>D7-1-24-114</t>
  </si>
  <si>
    <t>D7-1-24-115</t>
  </si>
  <si>
    <t>D7-1-24-118</t>
  </si>
  <si>
    <t>D7-1-24-119</t>
  </si>
  <si>
    <t>D7-1-24-13</t>
  </si>
  <si>
    <t>D7-1-24-14</t>
  </si>
  <si>
    <t>D7-1-24-15</t>
  </si>
  <si>
    <t>D7-1-24-17</t>
  </si>
  <si>
    <t>D7-1-24-18</t>
  </si>
  <si>
    <t>D7-1-24-19</t>
  </si>
  <si>
    <t>D7-1-24-25</t>
  </si>
  <si>
    <t>D7-1-24-29</t>
  </si>
  <si>
    <t>D7-1-24-30</t>
  </si>
  <si>
    <t>D7-1-24-35</t>
  </si>
  <si>
    <t>D7-1-24-47</t>
  </si>
  <si>
    <t>D7-1-24-50</t>
  </si>
  <si>
    <t>D7-1-24-51</t>
  </si>
  <si>
    <t>D7-1-24-54</t>
  </si>
  <si>
    <t>D7-1-24-56</t>
  </si>
  <si>
    <t>D7-1-24-57</t>
  </si>
  <si>
    <t>D7-1-24-58</t>
  </si>
  <si>
    <t>D7-1-24-59</t>
  </si>
  <si>
    <t>D7-1-24-60</t>
  </si>
  <si>
    <t>D7-1-24-61</t>
  </si>
  <si>
    <t>D7-1-24-63</t>
  </si>
  <si>
    <t>D7-1-24-65</t>
  </si>
  <si>
    <t>D7-1-24-68</t>
  </si>
  <si>
    <t>D7-1-24-73</t>
  </si>
  <si>
    <t>D7-1-24-76</t>
  </si>
  <si>
    <t>D7-1-24-77</t>
  </si>
  <si>
    <t>D7-1-24-78</t>
  </si>
  <si>
    <t>D7-1-24-82</t>
  </si>
  <si>
    <t>D7-1-24-84</t>
  </si>
  <si>
    <t>D7-1-24-91</t>
  </si>
  <si>
    <t>D7-1-24-92</t>
  </si>
  <si>
    <t>D7-1-24-93</t>
  </si>
  <si>
    <t>D7-1-24-94</t>
  </si>
  <si>
    <t>D7-1-24-98</t>
  </si>
  <si>
    <t>D7-1-24-87</t>
  </si>
  <si>
    <t>D7-1-24-90</t>
  </si>
  <si>
    <t>D7-1-24-106</t>
  </si>
  <si>
    <t>D7-1-24-103</t>
  </si>
  <si>
    <t>D7-1-24-03</t>
  </si>
  <si>
    <t>D7-1-24-97</t>
  </si>
  <si>
    <t>D7-1-24-70</t>
  </si>
  <si>
    <t>D7-1-24-43</t>
  </si>
  <si>
    <t>D7-1-24-111</t>
  </si>
  <si>
    <t>D7-1-24-75</t>
  </si>
  <si>
    <t>error</t>
  </si>
  <si>
    <t>D7-1-24-108</t>
  </si>
  <si>
    <t/>
  </si>
  <si>
    <t>D7-1-24-99</t>
  </si>
  <si>
    <t>D7-1-24-34</t>
  </si>
  <si>
    <t>D7-1-24-89</t>
  </si>
  <si>
    <t>D7-1-24-44</t>
  </si>
  <si>
    <t>D7-1-24-107</t>
  </si>
  <si>
    <t>D7-1-24-41</t>
  </si>
  <si>
    <t>D7-1-24-66</t>
  </si>
  <si>
    <t>D7-1-30-1</t>
  </si>
  <si>
    <t>D7-1-30-2</t>
  </si>
  <si>
    <t>D7-1-30-3</t>
  </si>
  <si>
    <t>D7-1-30-4</t>
  </si>
  <si>
    <t>D7-1-30-5</t>
  </si>
  <si>
    <t>D7-1-30-6</t>
  </si>
  <si>
    <t>D7-1-30-7</t>
  </si>
  <si>
    <t>D7-1-30-8</t>
  </si>
  <si>
    <t>D7-1-30-9</t>
  </si>
  <si>
    <t>D7-1-30-10</t>
  </si>
  <si>
    <t>D7-1-30-11</t>
  </si>
  <si>
    <t>D7-1-30-12</t>
  </si>
  <si>
    <t>D7-1-30-13</t>
  </si>
  <si>
    <t>D7-1-30-14</t>
  </si>
  <si>
    <t>D7-1-30-15</t>
  </si>
  <si>
    <t>D7-1-30-16</t>
  </si>
  <si>
    <t>D7-1-30-17</t>
  </si>
  <si>
    <t>D7-1-30-18</t>
  </si>
  <si>
    <t>D7-1-30-19</t>
  </si>
  <si>
    <t>D7-1-30-20</t>
  </si>
  <si>
    <t>D7-1-30-21</t>
  </si>
  <si>
    <t>D7-1-30-22</t>
  </si>
  <si>
    <t>d7-1-30-23</t>
  </si>
  <si>
    <t>D7-1-42-03</t>
  </si>
  <si>
    <t>D7-1-42-25</t>
  </si>
  <si>
    <t>D7-1-42-27</t>
  </si>
  <si>
    <t>D7-1-42-11</t>
  </si>
  <si>
    <t>D7-1-42-19</t>
  </si>
  <si>
    <t>D7-1-42-14</t>
  </si>
  <si>
    <t>D7-1-42-18</t>
  </si>
  <si>
    <t>D7-1-42-06</t>
  </si>
  <si>
    <t>D7-1-42-30</t>
  </si>
  <si>
    <t>D7-1-42-16</t>
  </si>
  <si>
    <t>D7-1-42-02</t>
  </si>
  <si>
    <t>D7-1-42-04</t>
  </si>
  <si>
    <t>D7-1-42-05</t>
  </si>
  <si>
    <t>D7-1-42-08</t>
  </si>
  <si>
    <t>D7-1-42-09</t>
  </si>
  <si>
    <t>D7-1-42-13</t>
  </si>
  <si>
    <t>D7-1-42-20</t>
  </si>
  <si>
    <t>D7-1-42-23</t>
  </si>
  <si>
    <t>D7-1-42-29</t>
  </si>
  <si>
    <t>D7-1-42-07</t>
  </si>
  <si>
    <t>D7-1-42-10</t>
  </si>
  <si>
    <t>D7-1-42-15</t>
  </si>
  <si>
    <t>D7-1-42-24</t>
  </si>
  <si>
    <t>D7-1-42-17</t>
  </si>
  <si>
    <t>D7-1-42-26</t>
  </si>
  <si>
    <t>D7-1-42-01</t>
  </si>
  <si>
    <t>D7-1-42-21</t>
  </si>
  <si>
    <t>D7-1-42-22</t>
  </si>
  <si>
    <t>D7-1-42-28</t>
  </si>
  <si>
    <t>D7-1-42-12</t>
  </si>
  <si>
    <t>Spot</t>
    <phoneticPr fontId="6" type="noConversion"/>
  </si>
  <si>
    <t>Inferred age</t>
    <phoneticPr fontId="6" type="noConversion"/>
  </si>
  <si>
    <t>1sigma</t>
    <phoneticPr fontId="6" type="noConversion"/>
  </si>
  <si>
    <t>Hf isotopes</t>
    <phoneticPr fontId="6" type="noConversion"/>
  </si>
  <si>
    <t>(Ma)</t>
    <phoneticPr fontId="6" type="noConversion"/>
  </si>
  <si>
    <t>εHf(T)</t>
    <phoneticPr fontId="6" type="noConversion"/>
  </si>
  <si>
    <t>2sigma</t>
    <phoneticPr fontId="6" type="noConversion"/>
  </si>
  <si>
    <t>D7-1-18-01</t>
    <phoneticPr fontId="6" type="noConversion"/>
  </si>
  <si>
    <t>D7-1-30-01</t>
    <phoneticPr fontId="6" type="noConversion"/>
  </si>
  <si>
    <t>D7-1-30-02</t>
    <phoneticPr fontId="6" type="noConversion"/>
  </si>
  <si>
    <t>D7-1-30-04</t>
    <phoneticPr fontId="6" type="noConversion"/>
  </si>
  <si>
    <t>D7-1-30-05</t>
    <phoneticPr fontId="6" type="noConversion"/>
  </si>
  <si>
    <t>D7-1-30-06</t>
    <phoneticPr fontId="6" type="noConversion"/>
  </si>
  <si>
    <t>D7-1-30-08</t>
    <phoneticPr fontId="6" type="noConversion"/>
  </si>
  <si>
    <t>D7-1-30-09</t>
    <phoneticPr fontId="6" type="noConversion"/>
  </si>
  <si>
    <t>D7-1-24-01</t>
    <phoneticPr fontId="6" type="noConversion"/>
  </si>
  <si>
    <t>D7-1-24-02</t>
    <phoneticPr fontId="6" type="noConversion"/>
  </si>
  <si>
    <t>D7-1-24-05</t>
    <phoneticPr fontId="6" type="noConversion"/>
  </si>
  <si>
    <t>D7-1-24-06</t>
    <phoneticPr fontId="6" type="noConversion"/>
  </si>
  <si>
    <t>D7-1-24-07</t>
    <phoneticPr fontId="6" type="noConversion"/>
  </si>
  <si>
    <t>D7-1-24-08</t>
    <phoneticPr fontId="6" type="noConversion"/>
  </si>
  <si>
    <t>D7-1-24-09</t>
    <phoneticPr fontId="6" type="noConversion"/>
  </si>
  <si>
    <t>D7-1-24-10</t>
    <phoneticPr fontId="6" type="noConversion"/>
  </si>
  <si>
    <t>D7-1-24-11</t>
    <phoneticPr fontId="6" type="noConversion"/>
  </si>
  <si>
    <t>D7-1-24-14</t>
    <phoneticPr fontId="6" type="noConversion"/>
  </si>
  <si>
    <t>D7-1-24-15</t>
    <phoneticPr fontId="6" type="noConversion"/>
  </si>
  <si>
    <t>D7-1-24-17</t>
    <phoneticPr fontId="6" type="noConversion"/>
  </si>
  <si>
    <t>D7-1-24-18</t>
    <phoneticPr fontId="6" type="noConversion"/>
  </si>
  <si>
    <t>D7-1-24-19</t>
    <phoneticPr fontId="6" type="noConversion"/>
  </si>
  <si>
    <t>D7-1-24-20</t>
    <phoneticPr fontId="6" type="noConversion"/>
  </si>
  <si>
    <t>D7-1-24-22</t>
    <phoneticPr fontId="6" type="noConversion"/>
  </si>
  <si>
    <t>D7-1-24-23</t>
    <phoneticPr fontId="6" type="noConversion"/>
  </si>
  <si>
    <t>D7-1-24-24</t>
    <phoneticPr fontId="6" type="noConversion"/>
  </si>
  <si>
    <t>D7-1-24-25</t>
    <phoneticPr fontId="6" type="noConversion"/>
  </si>
  <si>
    <t>D7-1-24-26</t>
    <phoneticPr fontId="6" type="noConversion"/>
  </si>
  <si>
    <t>D7-1-24-27</t>
    <phoneticPr fontId="6" type="noConversion"/>
  </si>
  <si>
    <t>D7-1-24-28</t>
    <phoneticPr fontId="6" type="noConversion"/>
  </si>
  <si>
    <t>D7-1-24-29</t>
    <phoneticPr fontId="6" type="noConversion"/>
  </si>
  <si>
    <t>D7-1-24-33</t>
    <phoneticPr fontId="6" type="noConversion"/>
  </si>
  <si>
    <t>D7-1-24-37</t>
    <phoneticPr fontId="6" type="noConversion"/>
  </si>
  <si>
    <t>D7-1-24-47</t>
    <phoneticPr fontId="6" type="noConversion"/>
  </si>
  <si>
    <t>D7-1-24-51</t>
    <phoneticPr fontId="6" type="noConversion"/>
  </si>
  <si>
    <t>D7-1-24-56</t>
    <phoneticPr fontId="6" type="noConversion"/>
  </si>
  <si>
    <t>D7-1-24-57</t>
    <phoneticPr fontId="6" type="noConversion"/>
  </si>
  <si>
    <t>D7-1-24-61</t>
    <phoneticPr fontId="6" type="noConversion"/>
  </si>
  <si>
    <t>D7-1-24-71</t>
    <phoneticPr fontId="6" type="noConversion"/>
  </si>
  <si>
    <t>D7-1-24-78</t>
    <phoneticPr fontId="6" type="noConversion"/>
  </si>
  <si>
    <t>D7-1-24-84</t>
    <phoneticPr fontId="6" type="noConversion"/>
  </si>
  <si>
    <t>D7-1-42-02</t>
    <phoneticPr fontId="6" type="noConversion"/>
  </si>
  <si>
    <t>D7-1-42-03</t>
    <phoneticPr fontId="6" type="noConversion"/>
  </si>
  <si>
    <t>D7-1-42-05</t>
    <phoneticPr fontId="6" type="noConversion"/>
  </si>
  <si>
    <t>D7-1-42-06</t>
    <phoneticPr fontId="6" type="noConversion"/>
  </si>
  <si>
    <t>D7-1-42-11</t>
    <phoneticPr fontId="6" type="noConversion"/>
  </si>
  <si>
    <t>D7-1-42-14</t>
    <phoneticPr fontId="6" type="noConversion"/>
  </si>
  <si>
    <t>D7-1-42-16</t>
    <phoneticPr fontId="6" type="noConversion"/>
  </si>
  <si>
    <t>D7-1-42-18</t>
    <phoneticPr fontId="6" type="noConversion"/>
  </si>
  <si>
    <t>D7-1-42-19</t>
    <phoneticPr fontId="6" type="noConversion"/>
  </si>
  <si>
    <t>D7-1-42-25</t>
    <phoneticPr fontId="6" type="noConversion"/>
  </si>
  <si>
    <t>End-members</t>
  </si>
  <si>
    <t>Data sources</t>
  </si>
  <si>
    <t>Nd (ppm)</t>
  </si>
  <si>
    <t>Sr</t>
    <phoneticPr fontId="14" type="noConversion"/>
  </si>
  <si>
    <t>Pb</t>
    <phoneticPr fontId="1" type="noConversion"/>
  </si>
  <si>
    <r>
      <rPr>
        <vertAlign val="superscript"/>
        <sz val="12"/>
        <color rgb="FF231F20"/>
        <rFont val="Times New Roman"/>
        <family val="1"/>
      </rPr>
      <t>87</t>
    </r>
    <r>
      <rPr>
        <sz val="12"/>
        <color rgb="FF231F20"/>
        <rFont val="Times New Roman"/>
        <family val="1"/>
      </rPr>
      <t>Sr/</t>
    </r>
    <r>
      <rPr>
        <vertAlign val="superscript"/>
        <sz val="12"/>
        <color indexed="63"/>
        <rFont val="Times New Roman"/>
        <family val="1"/>
      </rPr>
      <t>86</t>
    </r>
    <r>
      <rPr>
        <sz val="12"/>
        <color indexed="63"/>
        <rFont val="Times New Roman"/>
        <family val="1"/>
      </rPr>
      <t>Sr</t>
    </r>
    <phoneticPr fontId="14" type="noConversion"/>
  </si>
  <si>
    <r>
      <rPr>
        <vertAlign val="superscript"/>
        <sz val="12"/>
        <color rgb="FF231F20"/>
        <rFont val="Times New Roman"/>
        <family val="1"/>
      </rPr>
      <t>143</t>
    </r>
    <r>
      <rPr>
        <sz val="12"/>
        <color rgb="FF231F20"/>
        <rFont val="Times New Roman"/>
        <family val="1"/>
      </rPr>
      <t>Nd/</t>
    </r>
    <r>
      <rPr>
        <vertAlign val="superscript"/>
        <sz val="12"/>
        <color rgb="FF231F20"/>
        <rFont val="Times New Roman"/>
        <family val="1"/>
      </rPr>
      <t>144</t>
    </r>
    <r>
      <rPr>
        <sz val="12"/>
        <color rgb="FF231F20"/>
        <rFont val="Times New Roman"/>
        <family val="1"/>
      </rPr>
      <t>Nd</t>
    </r>
    <phoneticPr fontId="14" type="noConversion"/>
  </si>
  <si>
    <r>
      <rPr>
        <vertAlign val="superscript"/>
        <sz val="12"/>
        <color rgb="FF231F20"/>
        <rFont val="Times New Roman"/>
        <family val="1"/>
      </rPr>
      <t>206</t>
    </r>
    <r>
      <rPr>
        <sz val="12"/>
        <color rgb="FF231F20"/>
        <rFont val="Times New Roman"/>
        <family val="1"/>
      </rPr>
      <t>Pb/</t>
    </r>
    <r>
      <rPr>
        <vertAlign val="superscript"/>
        <sz val="12"/>
        <color rgb="FF231F20"/>
        <rFont val="Times New Roman"/>
        <family val="1"/>
      </rPr>
      <t>204</t>
    </r>
    <r>
      <rPr>
        <sz val="12"/>
        <color rgb="FF231F20"/>
        <rFont val="Times New Roman"/>
        <family val="1"/>
      </rPr>
      <t>Pb</t>
    </r>
    <phoneticPr fontId="1" type="noConversion"/>
  </si>
  <si>
    <t>Mantle source</t>
    <phoneticPr fontId="14" type="noConversion"/>
  </si>
  <si>
    <t>Altered oceanic crust (AOC)</t>
    <phoneticPr fontId="14" type="noConversion"/>
  </si>
  <si>
    <t xml:space="preserve"> Subducted sediment </t>
    <phoneticPr fontId="14" type="noConversion"/>
  </si>
  <si>
    <t>Plank and Langmuir (1998)</t>
    <phoneticPr fontId="14" type="noConversion"/>
  </si>
  <si>
    <t>AOC ﬂuid:</t>
    <phoneticPr fontId="14" type="noConversion"/>
  </si>
  <si>
    <t>Garnet/ﬂuid partition coefﬁcients</t>
    <phoneticPr fontId="14" type="noConversion"/>
  </si>
  <si>
    <t>Brenan et al. (1995a, 1995b)</t>
    <phoneticPr fontId="14" type="noConversion"/>
  </si>
  <si>
    <t>Clinopyroxene/ﬂuid partition coefﬁcients</t>
    <phoneticPr fontId="14" type="noConversion"/>
  </si>
  <si>
    <t>Brenan et al. (1995a, 1995b)</t>
  </si>
  <si>
    <r>
      <t>Bulk partition coefﬁcients (D</t>
    </r>
    <r>
      <rPr>
        <vertAlign val="superscript"/>
        <sz val="12"/>
        <color theme="1"/>
        <rFont val="Times New Roman"/>
        <family val="1"/>
      </rPr>
      <t>AOC/ﬂuid</t>
    </r>
    <r>
      <rPr>
        <sz val="12"/>
        <color theme="1"/>
        <rFont val="Times New Roman"/>
        <family val="1"/>
      </rPr>
      <t>)</t>
    </r>
    <phoneticPr fontId="14" type="noConversion"/>
  </si>
  <si>
    <t>2% Rayleigh distillation</t>
    <phoneticPr fontId="14" type="noConversion"/>
  </si>
  <si>
    <t>Subducted sediment  ﬂuid:</t>
    <phoneticPr fontId="14" type="noConversion"/>
  </si>
  <si>
    <r>
      <t>Bulk partition coefﬁcients (D</t>
    </r>
    <r>
      <rPr>
        <vertAlign val="superscript"/>
        <sz val="12"/>
        <color theme="1"/>
        <rFont val="Times New Roman"/>
        <family val="1"/>
      </rPr>
      <t>Sediment/ﬂuid</t>
    </r>
    <r>
      <rPr>
        <sz val="12"/>
        <color theme="1"/>
        <rFont val="Times New Roman"/>
        <family val="1"/>
      </rPr>
      <t>)</t>
    </r>
    <phoneticPr fontId="14" type="noConversion"/>
  </si>
  <si>
    <t>Johnson and Plank (1999)</t>
  </si>
  <si>
    <t>References</t>
    <phoneticPr fontId="14" type="noConversion"/>
  </si>
  <si>
    <t>AGV-2</t>
  </si>
  <si>
    <t>Sample No.</t>
    <phoneticPr fontId="14" type="noConversion"/>
  </si>
  <si>
    <t>Rock type</t>
    <phoneticPr fontId="5" type="noConversion"/>
  </si>
  <si>
    <t>2SE</t>
    <phoneticPr fontId="5" type="noConversion"/>
  </si>
  <si>
    <t>Data source</t>
    <phoneticPr fontId="5" type="noConversion"/>
  </si>
  <si>
    <t>This study</t>
  </si>
  <si>
    <t>Ref.</t>
  </si>
  <si>
    <t>W-2</t>
    <phoneticPr fontId="5" type="noConversion"/>
  </si>
  <si>
    <t>diabase</t>
    <phoneticPr fontId="5" type="noConversion"/>
  </si>
  <si>
    <t>This study</t>
    <phoneticPr fontId="5" type="noConversion"/>
  </si>
  <si>
    <t>W-2 Ref.</t>
    <phoneticPr fontId="5" type="noConversion"/>
  </si>
  <si>
    <t>Fourny et al. (2016)</t>
    <phoneticPr fontId="5" type="noConversion"/>
  </si>
  <si>
    <t>BHVO-2</t>
    <phoneticPr fontId="5" type="noConversion"/>
  </si>
  <si>
    <t>basalt</t>
    <phoneticPr fontId="5" type="noConversion"/>
  </si>
  <si>
    <t>BHVO-2 Ref.</t>
    <phoneticPr fontId="5" type="noConversion"/>
  </si>
  <si>
    <t>GeoReM; Jochum et al. (2016)</t>
    <phoneticPr fontId="5" type="noConversion"/>
  </si>
  <si>
    <t>Pb isotopes</t>
    <phoneticPr fontId="5" type="noConversion"/>
  </si>
  <si>
    <t>Hf isotopes</t>
    <phoneticPr fontId="5" type="noConversion"/>
  </si>
  <si>
    <t>BCR-2</t>
    <phoneticPr fontId="5" type="noConversion"/>
  </si>
  <si>
    <t>BCR-2 Ref.</t>
    <phoneticPr fontId="5" type="noConversion"/>
  </si>
  <si>
    <t>GeoReM; Jochum et al. (2005)</t>
    <phoneticPr fontId="5" type="noConversion"/>
  </si>
  <si>
    <t>GeoReM; Jochum et al. (2016)</t>
    <phoneticPr fontId="14" type="noConversion"/>
  </si>
  <si>
    <t>Refrecenes</t>
    <phoneticPr fontId="5" type="noConversion"/>
  </si>
  <si>
    <t>Note: Reference data for AGV-2, BHVO-2, and BCR-2 are taken from GeoReM (http://georem.mpch-mainz.gwdg.de) and Jochum et al. (2016).</t>
    <phoneticPr fontId="14" type="noConversion"/>
  </si>
  <si>
    <t>1σ</t>
  </si>
  <si>
    <t>Age (Ma)</t>
  </si>
  <si>
    <t>1sigma</t>
  </si>
  <si>
    <t>GJ-1</t>
  </si>
  <si>
    <t>SiO2</t>
  </si>
  <si>
    <t>Hg</t>
  </si>
  <si>
    <t>Common Pb</t>
  </si>
  <si>
    <t>Ratio</t>
  </si>
  <si>
    <t>rho</t>
  </si>
  <si>
    <t>Concordance</t>
  </si>
  <si>
    <t>ppm</t>
  </si>
  <si>
    <t>wt%</t>
  </si>
  <si>
    <t>93%</t>
  </si>
  <si>
    <t>98%</t>
  </si>
  <si>
    <t>97%</t>
  </si>
  <si>
    <t>99%</t>
  </si>
  <si>
    <t>96%</t>
  </si>
  <si>
    <t>PLE</t>
  </si>
  <si>
    <t>Standards</t>
    <phoneticPr fontId="1" type="noConversion"/>
  </si>
  <si>
    <t>Longitude</t>
  </si>
  <si>
    <t>Latitude</t>
  </si>
  <si>
    <r>
      <t>122° 55</t>
    </r>
    <r>
      <rPr>
        <sz val="9"/>
        <color theme="1"/>
        <rFont val="Arial"/>
        <family val="2"/>
      </rPr>
      <t>′</t>
    </r>
    <r>
      <rPr>
        <sz val="9"/>
        <color theme="1"/>
        <rFont val="Times New Roman"/>
        <family val="1"/>
      </rPr>
      <t xml:space="preserve"> E</t>
    </r>
  </si>
  <si>
    <r>
      <t>22° 4</t>
    </r>
    <r>
      <rPr>
        <sz val="9"/>
        <color theme="1"/>
        <rFont val="Arial"/>
        <family val="2"/>
      </rPr>
      <t>′</t>
    </r>
    <r>
      <rPr>
        <sz val="9"/>
        <color theme="1"/>
        <rFont val="Times New Roman"/>
        <family val="1"/>
      </rPr>
      <t xml:space="preserve"> N</t>
    </r>
  </si>
  <si>
    <r>
      <t xml:space="preserve"> </t>
    </r>
    <r>
      <rPr>
        <vertAlign val="superscript"/>
        <sz val="10"/>
        <color theme="1"/>
        <rFont val="Times New Roman"/>
        <family val="1"/>
      </rPr>
      <t>176</t>
    </r>
    <r>
      <rPr>
        <sz val="10"/>
        <color theme="1"/>
        <rFont val="Times New Roman"/>
        <family val="1"/>
      </rPr>
      <t>Hf/</t>
    </r>
    <r>
      <rPr>
        <vertAlign val="superscript"/>
        <sz val="10"/>
        <color theme="1"/>
        <rFont val="Times New Roman"/>
        <family val="1"/>
      </rPr>
      <t>177</t>
    </r>
    <r>
      <rPr>
        <sz val="10"/>
        <color theme="1"/>
        <rFont val="Times New Roman"/>
        <family val="1"/>
      </rPr>
      <t>Hf</t>
    </r>
    <phoneticPr fontId="5" type="noConversion"/>
  </si>
  <si>
    <t>D7-1-18-2</t>
    <phoneticPr fontId="1" type="noConversion"/>
  </si>
  <si>
    <r>
      <t>207</t>
    </r>
    <r>
      <rPr>
        <sz val="10"/>
        <color rgb="FF000000"/>
        <rFont val="Times New Roman Bold"/>
      </rPr>
      <t>Pb/</t>
    </r>
    <r>
      <rPr>
        <vertAlign val="superscript"/>
        <sz val="10"/>
        <color rgb="FF000000"/>
        <rFont val="Times New Roman Bold"/>
      </rPr>
      <t>206</t>
    </r>
    <r>
      <rPr>
        <sz val="10"/>
        <color rgb="FF000000"/>
        <rFont val="Times New Roman Bold"/>
      </rPr>
      <t>Pb</t>
    </r>
    <phoneticPr fontId="6" type="noConversion"/>
  </si>
  <si>
    <r>
      <t>207</t>
    </r>
    <r>
      <rPr>
        <sz val="10"/>
        <color rgb="FF000000"/>
        <rFont val="Times New Roman Bold"/>
      </rPr>
      <t>Pb/</t>
    </r>
    <r>
      <rPr>
        <vertAlign val="superscript"/>
        <sz val="10"/>
        <color rgb="FF000000"/>
        <rFont val="Times New Roman Bold"/>
      </rPr>
      <t>235</t>
    </r>
    <r>
      <rPr>
        <sz val="10"/>
        <color rgb="FF000000"/>
        <rFont val="Times New Roman Bold"/>
      </rPr>
      <t>U</t>
    </r>
    <phoneticPr fontId="6" type="noConversion"/>
  </si>
  <si>
    <r>
      <t>206</t>
    </r>
    <r>
      <rPr>
        <sz val="10"/>
        <color rgb="FF000000"/>
        <rFont val="Times New Roman Bold"/>
      </rPr>
      <t>Pb/</t>
    </r>
    <r>
      <rPr>
        <vertAlign val="superscript"/>
        <sz val="10"/>
        <color rgb="FF000000"/>
        <rFont val="Times New Roman Bold"/>
      </rPr>
      <t>238</t>
    </r>
    <r>
      <rPr>
        <sz val="10"/>
        <color rgb="FF000000"/>
        <rFont val="Times New Roman Bold"/>
      </rPr>
      <t>U</t>
    </r>
    <phoneticPr fontId="6" type="noConversion"/>
  </si>
  <si>
    <r>
      <t>208</t>
    </r>
    <r>
      <rPr>
        <sz val="10"/>
        <color rgb="FF000000"/>
        <rFont val="Times New Roman Bold"/>
      </rPr>
      <t>Pb/</t>
    </r>
    <r>
      <rPr>
        <vertAlign val="superscript"/>
        <sz val="10"/>
        <color rgb="FF000000"/>
        <rFont val="Times New Roman Bold"/>
      </rPr>
      <t>232</t>
    </r>
    <r>
      <rPr>
        <sz val="10"/>
        <color rgb="FF000000"/>
        <rFont val="Times New Roman Bold"/>
      </rPr>
      <t>Th</t>
    </r>
    <phoneticPr fontId="6" type="noConversion"/>
  </si>
  <si>
    <t>Spot</t>
  </si>
  <si>
    <r>
      <t>176</t>
    </r>
    <r>
      <rPr>
        <b/>
        <sz val="9"/>
        <color rgb="FF000000"/>
        <rFont val="Times New Roman"/>
        <family val="1"/>
      </rPr>
      <t>Hf/</t>
    </r>
    <r>
      <rPr>
        <b/>
        <vertAlign val="superscript"/>
        <sz val="9"/>
        <color rgb="FF000000"/>
        <rFont val="Times New Roman"/>
        <family val="1"/>
      </rPr>
      <t>177</t>
    </r>
    <r>
      <rPr>
        <b/>
        <sz val="9"/>
        <color rgb="FF000000"/>
        <rFont val="Times New Roman"/>
        <family val="1"/>
      </rPr>
      <t>Hf</t>
    </r>
    <phoneticPr fontId="6" type="noConversion"/>
  </si>
  <si>
    <r>
      <t>176</t>
    </r>
    <r>
      <rPr>
        <b/>
        <sz val="9"/>
        <color rgb="FF000000"/>
        <rFont val="Times New Roman"/>
        <family val="1"/>
      </rPr>
      <t>Lu/</t>
    </r>
    <r>
      <rPr>
        <b/>
        <vertAlign val="superscript"/>
        <sz val="9"/>
        <color rgb="FF000000"/>
        <rFont val="Times New Roman"/>
        <family val="1"/>
      </rPr>
      <t>177</t>
    </r>
    <r>
      <rPr>
        <b/>
        <sz val="9"/>
        <color rgb="FF000000"/>
        <rFont val="Times New Roman"/>
        <family val="1"/>
      </rPr>
      <t>Hf</t>
    </r>
    <phoneticPr fontId="6" type="noConversion"/>
  </si>
  <si>
    <r>
      <t>176</t>
    </r>
    <r>
      <rPr>
        <b/>
        <sz val="9"/>
        <color rgb="FF000000"/>
        <rFont val="Times New Roman"/>
        <family val="1"/>
      </rPr>
      <t>Hf/</t>
    </r>
    <r>
      <rPr>
        <b/>
        <vertAlign val="superscript"/>
        <sz val="9"/>
        <color rgb="FF000000"/>
        <rFont val="Times New Roman"/>
        <family val="1"/>
      </rPr>
      <t>177</t>
    </r>
    <r>
      <rPr>
        <b/>
        <sz val="9"/>
        <color rgb="FF000000"/>
        <rFont val="Times New Roman"/>
        <family val="1"/>
      </rPr>
      <t>Hf (T)</t>
    </r>
    <phoneticPr fontId="6" type="noConversion"/>
  </si>
  <si>
    <r>
      <rPr>
        <b/>
        <i/>
        <sz val="9"/>
        <color rgb="FF000000"/>
        <rFont val="Times New Roman"/>
        <family val="1"/>
      </rPr>
      <t>T</t>
    </r>
    <r>
      <rPr>
        <b/>
        <vertAlign val="subscript"/>
        <sz val="9"/>
        <color rgb="FF000000"/>
        <rFont val="Times New Roman"/>
        <family val="1"/>
      </rPr>
      <t>DM</t>
    </r>
    <r>
      <rPr>
        <b/>
        <vertAlign val="superscript"/>
        <sz val="9"/>
        <color rgb="FF000000"/>
        <rFont val="Times New Roman"/>
        <family val="1"/>
      </rPr>
      <t xml:space="preserve">C </t>
    </r>
    <r>
      <rPr>
        <b/>
        <sz val="9"/>
        <color rgb="FF000000"/>
        <rFont val="Times New Roman"/>
        <family val="1"/>
      </rPr>
      <t>(Ma)</t>
    </r>
    <phoneticPr fontId="6" type="noConversion"/>
  </si>
  <si>
    <r>
      <rPr>
        <sz val="10"/>
        <color theme="1"/>
        <rFont val="宋体"/>
        <family val="3"/>
        <charset val="134"/>
      </rPr>
      <t>　</t>
    </r>
    <r>
      <rPr>
        <sz val="10"/>
        <color theme="1"/>
        <rFont val="Times New Roman"/>
        <family val="1"/>
      </rPr>
      <t>BHVO-2</t>
    </r>
  </si>
  <si>
    <r>
      <rPr>
        <sz val="10"/>
        <color theme="1"/>
        <rFont val="宋体"/>
        <family val="3"/>
        <charset val="134"/>
      </rPr>
      <t>　</t>
    </r>
    <r>
      <rPr>
        <sz val="10"/>
        <color theme="1"/>
        <rFont val="Times New Roman"/>
        <family val="1"/>
      </rPr>
      <t>BCR-2</t>
    </r>
  </si>
  <si>
    <r>
      <rPr>
        <vertAlign val="superscript"/>
        <sz val="10"/>
        <color theme="1"/>
        <rFont val="Times New Roman"/>
        <family val="1"/>
      </rPr>
      <t>87</t>
    </r>
    <r>
      <rPr>
        <sz val="10"/>
        <color theme="1"/>
        <rFont val="Times New Roman"/>
        <family val="1"/>
      </rPr>
      <t>Sr/</t>
    </r>
    <r>
      <rPr>
        <vertAlign val="superscript"/>
        <sz val="10"/>
        <color theme="1"/>
        <rFont val="Times New Roman"/>
        <family val="1"/>
      </rPr>
      <t>86</t>
    </r>
    <r>
      <rPr>
        <sz val="10"/>
        <color theme="1"/>
        <rFont val="Times New Roman"/>
        <family val="1"/>
      </rPr>
      <t>Sr</t>
    </r>
    <phoneticPr fontId="14" type="noConversion"/>
  </si>
  <si>
    <r>
      <rPr>
        <vertAlign val="superscript"/>
        <sz val="10"/>
        <color theme="1"/>
        <rFont val="Times New Roman"/>
        <family val="1"/>
      </rPr>
      <t>143</t>
    </r>
    <r>
      <rPr>
        <sz val="10"/>
        <color theme="1"/>
        <rFont val="Times New Roman"/>
        <family val="1"/>
      </rPr>
      <t>Nd/</t>
    </r>
    <r>
      <rPr>
        <vertAlign val="superscript"/>
        <sz val="10"/>
        <color theme="1"/>
        <rFont val="Times New Roman"/>
        <family val="1"/>
      </rPr>
      <t>144</t>
    </r>
    <r>
      <rPr>
        <sz val="10"/>
        <color theme="1"/>
        <rFont val="Times New Roman"/>
        <family val="1"/>
      </rPr>
      <t>Nd</t>
    </r>
    <phoneticPr fontId="14" type="noConversion"/>
  </si>
  <si>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204</t>
    </r>
    <r>
      <rPr>
        <sz val="10"/>
        <color theme="1"/>
        <rFont val="Times New Roman"/>
        <family val="1"/>
      </rPr>
      <t>Pb</t>
    </r>
    <phoneticPr fontId="14" type="noConversion"/>
  </si>
  <si>
    <r>
      <rPr>
        <vertAlign val="superscript"/>
        <sz val="10"/>
        <color theme="1"/>
        <rFont val="Times New Roman"/>
        <family val="1"/>
      </rPr>
      <t>208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204</t>
    </r>
    <r>
      <rPr>
        <sz val="10"/>
        <color theme="1"/>
        <rFont val="Times New Roman"/>
        <family val="1"/>
      </rPr>
      <t>Pb</t>
    </r>
    <phoneticPr fontId="14" type="noConversion"/>
  </si>
  <si>
    <r>
      <t>Table</t>
    </r>
    <r>
      <rPr>
        <b/>
        <sz val="11"/>
        <rFont val="Times New Roman"/>
        <family val="1"/>
      </rPr>
      <t>DR8. Hf isotope compositions of Zircon standards</t>
    </r>
    <phoneticPr fontId="14" type="noConversion"/>
  </si>
  <si>
    <r>
      <t>Table</t>
    </r>
    <r>
      <rPr>
        <b/>
        <sz val="11"/>
        <rFont val="Times New Roman"/>
        <family val="1"/>
      </rPr>
      <t xml:space="preserve"> DR7. Ages and trace element (ppm) compositions of Zircon standards</t>
    </r>
    <phoneticPr fontId="14" type="noConversion"/>
  </si>
  <si>
    <r>
      <t>207</t>
    </r>
    <r>
      <rPr>
        <b/>
        <sz val="10"/>
        <color rgb="FF000000"/>
        <rFont val="Times New Roman Bold"/>
      </rPr>
      <t>Pb/</t>
    </r>
    <r>
      <rPr>
        <b/>
        <vertAlign val="superscript"/>
        <sz val="10"/>
        <color rgb="FF000000"/>
        <rFont val="Times New Roman Bold"/>
      </rPr>
      <t>206</t>
    </r>
    <r>
      <rPr>
        <b/>
        <sz val="10"/>
        <color rgb="FF000000"/>
        <rFont val="Times New Roman Bold"/>
      </rPr>
      <t>Pb</t>
    </r>
    <phoneticPr fontId="6" type="noConversion"/>
  </si>
  <si>
    <r>
      <t>207</t>
    </r>
    <r>
      <rPr>
        <b/>
        <sz val="10"/>
        <color rgb="FF000000"/>
        <rFont val="Times New Roman Bold"/>
      </rPr>
      <t>Pb/</t>
    </r>
    <r>
      <rPr>
        <b/>
        <vertAlign val="superscript"/>
        <sz val="10"/>
        <color rgb="FF000000"/>
        <rFont val="Times New Roman Bold"/>
      </rPr>
      <t>235</t>
    </r>
    <r>
      <rPr>
        <b/>
        <sz val="10"/>
        <color rgb="FF000000"/>
        <rFont val="Times New Roman Bold"/>
      </rPr>
      <t>U</t>
    </r>
    <phoneticPr fontId="6" type="noConversion"/>
  </si>
  <si>
    <r>
      <t>206</t>
    </r>
    <r>
      <rPr>
        <b/>
        <sz val="10"/>
        <color rgb="FF000000"/>
        <rFont val="Times New Roman Bold"/>
      </rPr>
      <t>Pb/</t>
    </r>
    <r>
      <rPr>
        <b/>
        <vertAlign val="superscript"/>
        <sz val="10"/>
        <color rgb="FF000000"/>
        <rFont val="Times New Roman Bold"/>
      </rPr>
      <t>238</t>
    </r>
    <r>
      <rPr>
        <b/>
        <sz val="10"/>
        <color rgb="FF000000"/>
        <rFont val="Times New Roman Bold"/>
      </rPr>
      <t>U</t>
    </r>
    <phoneticPr fontId="6" type="noConversion"/>
  </si>
  <si>
    <r>
      <t>208</t>
    </r>
    <r>
      <rPr>
        <b/>
        <sz val="10"/>
        <color rgb="FF000000"/>
        <rFont val="Times New Roman Bold"/>
      </rPr>
      <t>Pb/</t>
    </r>
    <r>
      <rPr>
        <b/>
        <vertAlign val="superscript"/>
        <sz val="10"/>
        <color rgb="FF000000"/>
        <rFont val="Times New Roman Bold"/>
      </rPr>
      <t>232</t>
    </r>
    <r>
      <rPr>
        <b/>
        <sz val="10"/>
        <color rgb="FF000000"/>
        <rFont val="Times New Roman Bold"/>
      </rPr>
      <t>Th</t>
    </r>
    <phoneticPr fontId="6" type="noConversion"/>
  </si>
  <si>
    <r>
      <rPr>
        <b/>
        <vertAlign val="superscript"/>
        <sz val="10"/>
        <color rgb="FF000000"/>
        <rFont val="Times New Roman"/>
        <family val="1"/>
      </rPr>
      <t>176</t>
    </r>
    <r>
      <rPr>
        <b/>
        <sz val="10"/>
        <color indexed="8"/>
        <rFont val="Times New Roman"/>
        <family val="1"/>
      </rPr>
      <t>Yb/</t>
    </r>
    <r>
      <rPr>
        <b/>
        <vertAlign val="superscript"/>
        <sz val="10"/>
        <color rgb="FF000000"/>
        <rFont val="Times New Roman"/>
        <family val="1"/>
      </rPr>
      <t>177</t>
    </r>
    <r>
      <rPr>
        <b/>
        <sz val="10"/>
        <color indexed="8"/>
        <rFont val="Times New Roman"/>
        <family val="1"/>
      </rPr>
      <t>Hf</t>
    </r>
    <phoneticPr fontId="1" type="noConversion"/>
  </si>
  <si>
    <r>
      <t>176</t>
    </r>
    <r>
      <rPr>
        <b/>
        <sz val="10"/>
        <color rgb="FF000000"/>
        <rFont val="Times New Roman"/>
        <family val="1"/>
      </rPr>
      <t>Hf/</t>
    </r>
    <r>
      <rPr>
        <b/>
        <vertAlign val="superscript"/>
        <sz val="10"/>
        <color rgb="FF000000"/>
        <rFont val="Times New Roman"/>
        <family val="1"/>
      </rPr>
      <t>177</t>
    </r>
    <r>
      <rPr>
        <b/>
        <sz val="10"/>
        <color rgb="FF000000"/>
        <rFont val="Times New Roman"/>
        <family val="1"/>
      </rPr>
      <t>Hf</t>
    </r>
    <phoneticPr fontId="6" type="noConversion"/>
  </si>
  <si>
    <r>
      <t>176</t>
    </r>
    <r>
      <rPr>
        <b/>
        <sz val="10"/>
        <color rgb="FF000000"/>
        <rFont val="Times New Roman"/>
        <family val="1"/>
      </rPr>
      <t>Lu/</t>
    </r>
    <r>
      <rPr>
        <b/>
        <vertAlign val="superscript"/>
        <sz val="10"/>
        <color rgb="FF000000"/>
        <rFont val="Times New Roman"/>
        <family val="1"/>
      </rPr>
      <t>177</t>
    </r>
    <r>
      <rPr>
        <b/>
        <sz val="10"/>
        <color rgb="FF000000"/>
        <rFont val="Times New Roman"/>
        <family val="1"/>
      </rPr>
      <t>Hf</t>
    </r>
    <phoneticPr fontId="6" type="noConversion"/>
  </si>
  <si>
    <t>D7-1-24-56</t>
    <phoneticPr fontId="1" type="noConversion"/>
  </si>
  <si>
    <t>Concordance*</t>
    <phoneticPr fontId="1" type="noConversion"/>
  </si>
  <si>
    <r>
      <t>Concordance = (</t>
    </r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235</t>
    </r>
    <r>
      <rPr>
        <sz val="10"/>
        <color theme="1"/>
        <rFont val="Times New Roman"/>
        <family val="1"/>
      </rPr>
      <t>U )</t>
    </r>
    <r>
      <rPr>
        <vertAlign val="subscript"/>
        <sz val="10"/>
        <color theme="1"/>
        <rFont val="Times New Roman"/>
        <family val="1"/>
      </rPr>
      <t>age</t>
    </r>
    <r>
      <rPr>
        <sz val="10"/>
        <color theme="1"/>
        <rFont val="Times New Roman"/>
        <family val="1"/>
      </rPr>
      <t>/(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 )</t>
    </r>
    <r>
      <rPr>
        <vertAlign val="subscript"/>
        <sz val="10"/>
        <color theme="1"/>
        <rFont val="Times New Roman"/>
        <family val="1"/>
      </rPr>
      <t>age</t>
    </r>
    <r>
      <rPr>
        <sz val="10"/>
        <color theme="1"/>
        <rFont val="Times New Roman"/>
        <family val="1"/>
      </rPr>
      <t xml:space="preserve"> for young samples ((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U)</t>
    </r>
    <r>
      <rPr>
        <vertAlign val="subscript"/>
        <sz val="10"/>
        <color theme="1"/>
        <rFont val="Times New Roman"/>
        <family val="1"/>
      </rPr>
      <t>age</t>
    </r>
    <r>
      <rPr>
        <sz val="10"/>
        <color theme="1"/>
        <rFont val="Times New Roman"/>
        <family val="1"/>
      </rPr>
      <t>&lt;1000Ma),while for old samples ((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U)</t>
    </r>
    <r>
      <rPr>
        <vertAlign val="subscript"/>
        <sz val="10"/>
        <color theme="1"/>
        <rFont val="Times New Roman"/>
        <family val="1"/>
      </rPr>
      <t>age</t>
    </r>
    <r>
      <rPr>
        <sz val="10"/>
        <color theme="1"/>
        <rFont val="Times New Roman"/>
        <family val="1"/>
      </rPr>
      <t xml:space="preserve"> &gt;1000Ma),concordance = (</t>
    </r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 )</t>
    </r>
    <r>
      <rPr>
        <vertAlign val="subscript"/>
        <sz val="10"/>
        <color theme="1"/>
        <rFont val="Times New Roman"/>
        <family val="1"/>
      </rPr>
      <t>age</t>
    </r>
    <r>
      <rPr>
        <sz val="10"/>
        <color theme="1"/>
        <rFont val="Times New Roman"/>
        <family val="1"/>
      </rPr>
      <t>/(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 )</t>
    </r>
    <r>
      <rPr>
        <vertAlign val="subscript"/>
        <sz val="10"/>
        <color theme="1"/>
        <rFont val="Times New Roman"/>
        <family val="1"/>
      </rPr>
      <t>age</t>
    </r>
    <r>
      <rPr>
        <sz val="10"/>
        <color theme="1"/>
        <rFont val="Times New Roman"/>
        <family val="1"/>
      </rPr>
      <t xml:space="preserve">, and zircon U-Pb ages with concordance between 0.9 and 1.1 are preserved.				</t>
    </r>
    <phoneticPr fontId="1" type="noConversion"/>
  </si>
  <si>
    <t>References:</t>
    <phoneticPr fontId="1" type="noConversion"/>
  </si>
  <si>
    <r>
      <t>Given that (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U)</t>
    </r>
    <r>
      <rPr>
        <vertAlign val="subscript"/>
        <sz val="10"/>
        <color theme="1"/>
        <rFont val="Times New Roman"/>
        <family val="1"/>
      </rPr>
      <t>age</t>
    </r>
    <r>
      <rPr>
        <sz val="10"/>
        <color theme="1"/>
        <rFont val="Times New Roman"/>
        <family val="1"/>
      </rPr>
      <t xml:space="preserve"> is more precise for young samples, whereas the (</t>
    </r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Pb)</t>
    </r>
    <r>
      <rPr>
        <vertAlign val="subscript"/>
        <sz val="10"/>
        <color theme="1"/>
        <rFont val="Times New Roman"/>
        <family val="1"/>
      </rPr>
      <t>age</t>
    </r>
    <r>
      <rPr>
        <sz val="10"/>
        <color theme="1"/>
        <rFont val="Times New Roman"/>
        <family val="1"/>
      </rPr>
      <t xml:space="preserve"> is better suited for older samples , (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 )</t>
    </r>
    <r>
      <rPr>
        <vertAlign val="subscript"/>
        <sz val="10"/>
        <color theme="1"/>
        <rFont val="Times New Roman"/>
        <family val="1"/>
      </rPr>
      <t xml:space="preserve">age </t>
    </r>
    <r>
      <rPr>
        <sz val="10"/>
        <color theme="1"/>
        <rFont val="Times New Roman"/>
        <family val="1"/>
      </rPr>
      <t>are taken for zircons &lt;1000 Ma and  (</t>
    </r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 )</t>
    </r>
    <r>
      <rPr>
        <vertAlign val="subscript"/>
        <sz val="10"/>
        <color theme="1"/>
        <rFont val="Times New Roman"/>
        <family val="1"/>
      </rPr>
      <t>age</t>
    </r>
    <r>
      <rPr>
        <sz val="10"/>
        <color theme="1"/>
        <rFont val="Times New Roman"/>
        <family val="1"/>
      </rPr>
      <t xml:space="preserve"> are used  for zircons &gt;1000 Ma in this study.</t>
    </r>
    <phoneticPr fontId="1" type="noConversion"/>
  </si>
  <si>
    <t>Incremental
Heating</t>
  </si>
  <si>
    <r>
      <rPr>
        <b/>
        <vertAlign val="superscript"/>
        <sz val="11"/>
        <color rgb="FF000000"/>
        <rFont val="Times New Roman"/>
        <family val="1"/>
      </rPr>
      <t>36</t>
    </r>
    <r>
      <rPr>
        <b/>
        <sz val="11"/>
        <color rgb="FF000000"/>
        <rFont val="Times New Roman"/>
        <family val="1"/>
      </rPr>
      <t>Ar(a)
[fA]</t>
    </r>
    <phoneticPr fontId="1" type="noConversion"/>
  </si>
  <si>
    <r>
      <rPr>
        <b/>
        <vertAlign val="superscript"/>
        <sz val="11"/>
        <color rgb="FF000000"/>
        <rFont val="Times New Roman"/>
        <family val="1"/>
      </rPr>
      <t>37</t>
    </r>
    <r>
      <rPr>
        <b/>
        <sz val="11"/>
        <color rgb="FF000000"/>
        <rFont val="Times New Roman"/>
        <family val="1"/>
      </rPr>
      <t>Ar(ca)
[fA]</t>
    </r>
    <phoneticPr fontId="1" type="noConversion"/>
  </si>
  <si>
    <r>
      <rPr>
        <b/>
        <vertAlign val="superscript"/>
        <sz val="11"/>
        <color rgb="FF000000"/>
        <rFont val="Times New Roman"/>
        <family val="1"/>
      </rPr>
      <t>38</t>
    </r>
    <r>
      <rPr>
        <b/>
        <sz val="11"/>
        <color rgb="FF000000"/>
        <rFont val="Times New Roman"/>
        <family val="1"/>
      </rPr>
      <t>Ar(cl)
[fA]</t>
    </r>
    <phoneticPr fontId="1" type="noConversion"/>
  </si>
  <si>
    <r>
      <rPr>
        <b/>
        <vertAlign val="superscript"/>
        <sz val="11"/>
        <color rgb="FF000000"/>
        <rFont val="Times New Roman"/>
        <family val="1"/>
      </rPr>
      <t>39</t>
    </r>
    <r>
      <rPr>
        <b/>
        <sz val="11"/>
        <color rgb="FF000000"/>
        <rFont val="Times New Roman"/>
        <family val="1"/>
      </rPr>
      <t>Ar(k)
[fA]</t>
    </r>
    <phoneticPr fontId="1" type="noConversion"/>
  </si>
  <si>
    <r>
      <rPr>
        <b/>
        <vertAlign val="superscript"/>
        <sz val="11"/>
        <color rgb="FF000000"/>
        <rFont val="Times New Roman"/>
        <family val="1"/>
      </rPr>
      <t>40</t>
    </r>
    <r>
      <rPr>
        <b/>
        <sz val="11"/>
        <color rgb="FF000000"/>
        <rFont val="Times New Roman"/>
        <family val="1"/>
      </rPr>
      <t>Ar(r)
[fA]</t>
    </r>
    <phoneticPr fontId="1" type="noConversion"/>
  </si>
  <si>
    <t>Age</t>
  </si>
  <si>
    <t>± 2s</t>
  </si>
  <si>
    <r>
      <rPr>
        <b/>
        <vertAlign val="superscript"/>
        <sz val="11"/>
        <color rgb="FF000000"/>
        <rFont val="Times New Roman"/>
        <family val="1"/>
      </rPr>
      <t>40</t>
    </r>
    <r>
      <rPr>
        <b/>
        <sz val="11"/>
        <color rgb="FF000000"/>
        <rFont val="Times New Roman"/>
        <family val="1"/>
      </rPr>
      <t>Ar(r)</t>
    </r>
    <phoneticPr fontId="1" type="noConversion"/>
  </si>
  <si>
    <r>
      <rPr>
        <b/>
        <vertAlign val="superscript"/>
        <sz val="11"/>
        <color rgb="FF000000"/>
        <rFont val="Times New Roman"/>
        <family val="1"/>
      </rPr>
      <t>39</t>
    </r>
    <r>
      <rPr>
        <b/>
        <sz val="11"/>
        <color rgb="FF000000"/>
        <rFont val="Times New Roman"/>
        <family val="1"/>
      </rPr>
      <t>Ar(k)</t>
    </r>
    <phoneticPr fontId="1" type="noConversion"/>
  </si>
  <si>
    <t>K/Ca</t>
  </si>
  <si>
    <t>(Ma)</t>
  </si>
  <si>
    <t>(%)</t>
  </si>
  <si>
    <t>Sample = D7-1-25, Material = Plagioclase,  J-value = 0.00165315 ± 0.00000101</t>
    <phoneticPr fontId="1" type="noConversion"/>
  </si>
  <si>
    <t>21G05780</t>
  </si>
  <si>
    <t>21G05782</t>
  </si>
  <si>
    <t>21G05783</t>
  </si>
  <si>
    <t>21G05785</t>
  </si>
  <si>
    <t>21G05786</t>
  </si>
  <si>
    <t>21G05788</t>
  </si>
  <si>
    <t>21G05789</t>
  </si>
  <si>
    <t>21G05791</t>
  </si>
  <si>
    <t>21G05792</t>
  </si>
  <si>
    <t>21G05794</t>
  </si>
  <si>
    <t>21G05795</t>
  </si>
  <si>
    <t>21G05797</t>
  </si>
  <si>
    <t>21G05798</t>
  </si>
  <si>
    <t>21G05800</t>
  </si>
  <si>
    <t>21G05801</t>
  </si>
  <si>
    <t>21G05803</t>
  </si>
  <si>
    <t>21G05804</t>
  </si>
  <si>
    <t>21G05806</t>
  </si>
  <si>
    <t>21G05807</t>
  </si>
  <si>
    <t>21G05809</t>
  </si>
  <si>
    <t>21G05810</t>
  </si>
  <si>
    <t>21G05812</t>
  </si>
  <si>
    <t>21G05813</t>
  </si>
  <si>
    <t>21G05815</t>
  </si>
  <si>
    <t>21G05816</t>
  </si>
  <si>
    <t>21G05818</t>
  </si>
  <si>
    <t>21G05819</t>
  </si>
  <si>
    <t>Sample = D7-1-20, Material = Plagioclase,   J-value = 0.00165514 ± 0.00000101</t>
    <phoneticPr fontId="1" type="noConversion"/>
  </si>
  <si>
    <t>21G05731</t>
  </si>
  <si>
    <t>21G05733</t>
  </si>
  <si>
    <t>21G05734</t>
  </si>
  <si>
    <t>21G05736</t>
  </si>
  <si>
    <t>21G05737</t>
  </si>
  <si>
    <t>21G05739</t>
  </si>
  <si>
    <t>21G05740</t>
  </si>
  <si>
    <t>21G05742</t>
  </si>
  <si>
    <t>21G05743</t>
  </si>
  <si>
    <t>21G05745</t>
  </si>
  <si>
    <t>21G05746</t>
  </si>
  <si>
    <t>21G05748</t>
  </si>
  <si>
    <t>21G05749</t>
  </si>
  <si>
    <t>21G05751</t>
  </si>
  <si>
    <t>21G05752</t>
  </si>
  <si>
    <t>21G05754</t>
  </si>
  <si>
    <t>21G05755</t>
  </si>
  <si>
    <t>21G05757</t>
  </si>
  <si>
    <t>21G05758</t>
  </si>
  <si>
    <t>21G05760</t>
  </si>
  <si>
    <t>21G05761</t>
  </si>
  <si>
    <t>21G05763</t>
  </si>
  <si>
    <t>21G05764</t>
  </si>
  <si>
    <t>21G05766</t>
  </si>
  <si>
    <t>21G05767</t>
  </si>
  <si>
    <t>21G05769</t>
  </si>
  <si>
    <t>21G05770</t>
  </si>
  <si>
    <t>21G05772</t>
  </si>
  <si>
    <t>21G05773</t>
  </si>
  <si>
    <t>References:</t>
  </si>
  <si>
    <t>D7-1-18-7</t>
    <phoneticPr fontId="1" type="noConversion"/>
  </si>
  <si>
    <t>D7-1-18-28</t>
    <phoneticPr fontId="1" type="noConversion"/>
  </si>
  <si>
    <t>Hauff et al. (2003)
Kelley et al.(2003)</t>
    <phoneticPr fontId="1" type="noConversion"/>
  </si>
  <si>
    <t>Mesozoic Pacific MORBs (Hauff et al., 2003; Kelly et al., 2003);</t>
    <phoneticPr fontId="1" type="noConversion"/>
  </si>
  <si>
    <t>OIB and primitive mantle (Sun and McDonough, 1989);</t>
    <phoneticPr fontId="1" type="noConversion"/>
  </si>
  <si>
    <t>the mantle array (Vervoort et al., 1999);</t>
    <phoneticPr fontId="1" type="noConversion"/>
  </si>
  <si>
    <t xml:space="preserve"> Ishizuka et al. (2003)</t>
    <phoneticPr fontId="1" type="noConversion"/>
  </si>
  <si>
    <t>Huatung Basin igneous rocks (Hickey-Vargas et al., 2008);</t>
    <phoneticPr fontId="1" type="noConversion"/>
  </si>
  <si>
    <t>global subducting sediment (Plank and Langmuir, 1998);</t>
    <phoneticPr fontId="1" type="noConversion"/>
  </si>
  <si>
    <t>Blichert-Toft, J., and Albarède, F., 1997, The Lu-Hf isotope geochemistry of chondrites and the evolution of the mantle-crust system: Earth and Planetary Science Letters, v. 148, no. 1, p. 243-258, doi:https://doi.org/10.1016/S0012-821X(97)00040-X.</t>
    <phoneticPr fontId="1" type="noConversion"/>
  </si>
  <si>
    <t>Griffin, W. L., Pearson, N. J., Belousova, E., Jackson, S. E., van Achterbergh, E., O’Reilly, S. Y., and Shee, S. R., 2000, The Hf isotope composition of cratonic mantle: LA-MC-ICPMS analysis of zircon megacrysts in kimberlites: Geochimica Et Cosmochimica Acta, v. 64, no. 1, p. 133-147, doi:https://doi.org/10.1016/S0016-7037(99)00343-9.</t>
    <phoneticPr fontId="1" type="noConversion"/>
  </si>
  <si>
    <t>Scherer, E., Münker, C., and Mezger, K., 2001, Calibration of the Lutetium-Hafnium Clock: Science, v. 293, no. 5530, p. 683-687, doi:10.1126/science.1061372.</t>
    <phoneticPr fontId="1" type="noConversion"/>
  </si>
  <si>
    <t>Shao, W.-Y., Chung, S.-L., Chen, W.-S., Lee, H.-Y., and Xie, L.-W., 2015, Old continental zircons from a young oceanic arc, eastern Taiwan: Implications for Luzon subduction initiation and Asian accretionary orogeny: Geology, v. 43, no. 6, p. 479-482, doi:10.1130/G36499.1.</t>
    <phoneticPr fontId="1" type="noConversion"/>
  </si>
  <si>
    <t>Brenan, J., Shaw, H., and Ryerson, F., 1995a, Experimental evidence for the origin of lead enrichment in convergent-margin magmas: Nature, v. 378, p. 54-56, doi:10.1038/378054a0.</t>
    <phoneticPr fontId="14" type="noConversion"/>
  </si>
  <si>
    <t>Brenan, J. M., Shaw, H. F., Ryerson, F. J., and Phinney, D. L., 1995b, Mineral-aqueous fluid partitioning of trace elements at 900°C and 2.0 GPa: Constraints on the trace element chemistry of mantle and deep crustal fluids: Geochimica Et Cosmochimica Acta, v. 59, no. 16, p. 3331-3350, doi:https://doi.org/10.1016/0016-7037(95)00215-L.</t>
    <phoneticPr fontId="14" type="noConversion"/>
  </si>
  <si>
    <t>Hickey-Vargas, R., Bizimis, M., and Deschamps, A., 2008, Onset of the Indian Ocean isotopic signature in the Philippine Sea Plate: Hf and Pb isotope evidence from Early Cretaceous terranes: Earth and Planetary Science Letters, v. 268, no. 3, p. 255-267, doi:https://doi.org/10.1016/j.epsl.2008.01.003.</t>
    <phoneticPr fontId="14" type="noConversion"/>
  </si>
  <si>
    <t>Ishizuka, O., Taylor, R. N., Milton, J. A., and Nesbitt, R. W., 2003, Fluid–mantle interaction in an intra-oceanic arc: constraints from high-precision Pb isotopes: Earth and Planetary Science Letters, v. 211, no. 3, p. 221-236, doi:https://doi.org/10.1016/S0012-821X(03)00201-2.</t>
    <phoneticPr fontId="14" type="noConversion"/>
  </si>
  <si>
    <t>Johnson, M., and Plank, T., 1999, Dehydration and melting experiments constrain the fate of subducted sediments: Geochemistry Geophysics Geosystems, v. 1, doi:10.1029/1999GC000014.</t>
    <phoneticPr fontId="14" type="noConversion"/>
  </si>
  <si>
    <t>Kelley, K. A., Plank, T., Ludden, J., and Staudigel, H., 2003, Composition of altered oceanic crust at ODP Sites 801 and 1149: Geochemistry Geophysics Geosystems, v. 4, doi:Artn 891010.1029/2002gc000435.</t>
    <phoneticPr fontId="14" type="noConversion"/>
  </si>
  <si>
    <t>Plank, T., and Langmuir, C. H., 1998, The chemical composition of subducting sediment and its consequences for the crust and mantle: Chemical Geology, v. 145, no. 3-4, p. 325-394, doi:Doi 10.1016/S0009-2541(97)00150-2.</t>
    <phoneticPr fontId="14" type="noConversion"/>
  </si>
  <si>
    <t>Sun, S.-S., and McDonough, W. F., 1989, Chemical and isotopic systematics of oceanic basalts: implications for mantle composition and processes: Geological Society, London, Special Publications, v. 42, no. 1, p. 313-345, doi:10.1144/gsl.sp.1989.042.01.19.</t>
    <phoneticPr fontId="14" type="noConversion"/>
  </si>
  <si>
    <t>Vervoort, J. D., Patchett, P. J., Blichert-Toft, J., and Albarède, F., 1999, Relationships between Lu–Hf and Sm–Nd isotopic systems in the global sedimentary system: Earth and Planetary Science Letters, v. 168, no. 1, p. 79-99, doi:https://doi.org/10.1016/S0012-821X(99)00047-3.</t>
    <phoneticPr fontId="14" type="noConversion"/>
  </si>
  <si>
    <t>Fourny, A., Weis, D., and Scoates, J. S., 2016, Comprehensive Pb-Sr-Nd-Hf isotopic, trace element, and mineralogical characterization of mafic to ultramafic rock reference materials: Geochemistry, Geophysics, Geosystems, v. 17, no. 3, p. 739-773, doi:https://doi.org/10.1002/2015GC006181.</t>
    <phoneticPr fontId="14" type="noConversion"/>
  </si>
  <si>
    <t>Jochum, K. P., Nohl, U., Herwig, K., Lammel, E., Stoll, B., and Hofmann, A. W., 2005, GeoReM: A New Geochemical Database for Reference Materials and Isotopic Standards: Geostandards and Geoanalytical Research, v. 29, no. 3, p. 333-338, doi:https://doi.org/10.1111/j.1751-908X.2005.tb00904.x.</t>
    <phoneticPr fontId="14" type="noConversion"/>
  </si>
  <si>
    <t>Jochum, K. P., Weis, U., Schwager, B., Stoll, B., Wilson, S. A., Haug, G. H., Andreae, M. O., and Enzweiler, J., 2016, Reference Values Following ISO Guidelines for Frequently Requested Rock Reference Materials: Geostandards and Geoanalytical Research, v. 40, no. 3, p. 333-350, doi:https://doi.org/10.1111/j.1751-908X.2015.00392.x.</t>
    <phoneticPr fontId="14" type="noConversion"/>
  </si>
  <si>
    <t>Min, K., Mundil, R., Renne, P. R., and Ludwig, K. R., 2000, A test for systematic errors in 40Ar/39Ar geochronology through comparison with U/Pb analysis of a 1.1-Ga rhyolite: Geochimica Et Cosmochimica Acta, v. 64, no. 1, p. 73-98, doi:https://doi.org/10.1016/S0016-7037(99)00204-5.</t>
    <phoneticPr fontId="14" type="noConversion"/>
  </si>
  <si>
    <r>
      <t>Hauff, F. , Hoernle, K. ,  Schmidt, A. 2003, Sr-Nd-Pb composition of mesozoic pacific oceanic crust (site 1149 and 801, odp leg 185): implications for alteration of ocean crust and the input into the izu-bonin-mariana subduction system. Geochemistry Geophysics Geosystems, 4(8), doi</t>
    </r>
    <r>
      <rPr>
        <sz val="10"/>
        <color theme="1"/>
        <rFont val="宋体"/>
        <family val="3"/>
        <charset val="134"/>
      </rPr>
      <t>:</t>
    </r>
    <r>
      <rPr>
        <sz val="10"/>
        <color theme="1"/>
        <rFont val="Times New Roman"/>
        <family val="1"/>
      </rPr>
      <t>10.1029/2002GC000421.</t>
    </r>
    <phoneticPr fontId="14" type="noConversion"/>
  </si>
  <si>
    <r>
      <t>e</t>
    </r>
    <r>
      <rPr>
        <sz val="10"/>
        <rFont val="Times New Roman"/>
        <family val="1"/>
      </rPr>
      <t>Hf(T) = [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Z</t>
    </r>
    <r>
      <rPr>
        <sz val="10"/>
        <rFont val="Times New Roman"/>
        <family val="1"/>
      </rPr>
      <t>/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CHUR(T)</t>
    </r>
    <r>
      <rPr>
        <sz val="10"/>
        <rFont val="Times New Roman"/>
        <family val="1"/>
      </rPr>
      <t xml:space="preserve"> -1]</t>
    </r>
    <r>
      <rPr>
        <sz val="10"/>
        <rFont val="Symbol"/>
        <family val="1"/>
        <charset val="2"/>
      </rPr>
      <t>´</t>
    </r>
    <r>
      <rPr>
        <sz val="10"/>
        <rFont val="Times New Roman"/>
        <family val="1"/>
      </rPr>
      <t>10000;</t>
    </r>
    <phoneticPr fontId="14" type="noConversion"/>
  </si>
  <si>
    <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CHUR(T)</t>
    </r>
    <r>
      <rPr>
        <sz val="10"/>
        <rFont val="Times New Roman"/>
        <family val="1"/>
      </rPr>
      <t xml:space="preserve"> =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CHUR(0)</t>
    </r>
    <r>
      <rPr>
        <sz val="10"/>
        <rFont val="Times New Roman"/>
        <family val="1"/>
      </rPr>
      <t xml:space="preserve"> -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CHUR</t>
    </r>
    <r>
      <rPr>
        <sz val="10"/>
        <rFont val="Symbol"/>
        <family val="1"/>
        <charset val="2"/>
      </rPr>
      <t>´</t>
    </r>
    <r>
      <rPr>
        <sz val="10"/>
        <rFont val="Times New Roman"/>
        <family val="1"/>
      </rPr>
      <t>(e</t>
    </r>
    <r>
      <rPr>
        <vertAlign val="superscript"/>
        <sz val="10"/>
        <rFont val="Symbol"/>
        <family val="1"/>
        <charset val="2"/>
      </rPr>
      <t>l</t>
    </r>
    <r>
      <rPr>
        <vertAlign val="superscript"/>
        <sz val="10"/>
        <rFont val="Times New Roman"/>
        <family val="1"/>
      </rPr>
      <t>T</t>
    </r>
    <r>
      <rPr>
        <sz val="10"/>
        <rFont val="Times New Roman"/>
        <family val="1"/>
      </rPr>
      <t xml:space="preserve"> -1)</t>
    </r>
  </si>
  <si>
    <r>
      <t>T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= (1/</t>
    </r>
    <r>
      <rPr>
        <sz val="10"/>
        <rFont val="Symbol"/>
        <family val="1"/>
        <charset val="2"/>
      </rPr>
      <t>l</t>
    </r>
    <r>
      <rPr>
        <sz val="10"/>
        <rFont val="Times New Roman"/>
        <family val="1"/>
      </rPr>
      <t>)</t>
    </r>
    <r>
      <rPr>
        <sz val="10"/>
        <rFont val="Symbol"/>
        <family val="1"/>
        <charset val="2"/>
      </rPr>
      <t>´</t>
    </r>
    <r>
      <rPr>
        <sz val="10"/>
        <rFont val="Times New Roman"/>
        <family val="1"/>
      </rPr>
      <t>ln[1 + 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</t>
    </r>
    <r>
      <rPr>
        <sz val="10"/>
        <rFont val="Symbol"/>
        <family val="1"/>
        <charset val="2"/>
      </rPr>
      <t>-</t>
    </r>
    <r>
      <rPr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Z</t>
    </r>
    <r>
      <rPr>
        <sz val="10"/>
        <rFont val="Times New Roman"/>
        <family val="1"/>
      </rPr>
      <t>)/(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–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Z</t>
    </r>
    <r>
      <rPr>
        <sz val="10"/>
        <rFont val="Times New Roman"/>
        <family val="1"/>
      </rPr>
      <t>)];</t>
    </r>
  </si>
  <si>
    <r>
      <t>T</t>
    </r>
    <r>
      <rPr>
        <vertAlign val="subscript"/>
        <sz val="10"/>
        <rFont val="Times New Roman"/>
        <family val="1"/>
      </rPr>
      <t>DM</t>
    </r>
    <r>
      <rPr>
        <vertAlign val="superscript"/>
        <sz val="10"/>
        <rFont val="Times New Roman"/>
        <family val="1"/>
      </rPr>
      <t>C</t>
    </r>
    <r>
      <rPr>
        <sz val="10"/>
        <rFont val="Times New Roman"/>
        <family val="1"/>
      </rPr>
      <t xml:space="preserve"> = T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– (T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– T) </t>
    </r>
    <r>
      <rPr>
        <sz val="10"/>
        <rFont val="Symbol"/>
        <family val="1"/>
        <charset val="2"/>
      </rPr>
      <t>´</t>
    </r>
    <r>
      <rPr>
        <sz val="10"/>
        <rFont val="Times New Roman"/>
        <family val="1"/>
      </rPr>
      <t>[(</t>
    </r>
    <r>
      <rPr>
        <i/>
        <sz val="10"/>
        <rFont val="Times New Roman"/>
        <family val="1"/>
      </rPr>
      <t>f</t>
    </r>
    <r>
      <rPr>
        <vertAlign val="subscript"/>
        <sz val="10"/>
        <rFont val="Times New Roman"/>
        <family val="1"/>
      </rPr>
      <t>C</t>
    </r>
    <r>
      <rPr>
        <sz val="10"/>
        <rFont val="Times New Roman"/>
        <family val="1"/>
      </rPr>
      <t xml:space="preserve"> – </t>
    </r>
    <r>
      <rPr>
        <i/>
        <sz val="10"/>
        <rFont val="Times New Roman"/>
        <family val="1"/>
      </rPr>
      <t>f</t>
    </r>
    <r>
      <rPr>
        <vertAlign val="subscript"/>
        <sz val="10"/>
        <rFont val="Times New Roman"/>
        <family val="1"/>
      </rPr>
      <t>Z</t>
    </r>
    <r>
      <rPr>
        <sz val="10"/>
        <rFont val="Times New Roman"/>
        <family val="1"/>
      </rPr>
      <t xml:space="preserve">)/( </t>
    </r>
    <r>
      <rPr>
        <i/>
        <sz val="10"/>
        <rFont val="Times New Roman"/>
        <family val="1"/>
      </rPr>
      <t>f</t>
    </r>
    <r>
      <rPr>
        <vertAlign val="subscript"/>
        <sz val="10"/>
        <rFont val="Times New Roman"/>
        <family val="1"/>
      </rPr>
      <t>C</t>
    </r>
    <r>
      <rPr>
        <sz val="10"/>
        <rFont val="Times New Roman"/>
        <family val="1"/>
      </rPr>
      <t xml:space="preserve"> – </t>
    </r>
    <r>
      <rPr>
        <i/>
        <sz val="10"/>
        <rFont val="Times New Roman"/>
        <family val="1"/>
      </rPr>
      <t>f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>)];</t>
    </r>
  </si>
  <si>
    <r>
      <t>f</t>
    </r>
    <r>
      <rPr>
        <vertAlign val="subscript"/>
        <sz val="10"/>
        <rFont val="Times New Roman"/>
        <family val="1"/>
      </rPr>
      <t>Lu/Hf</t>
    </r>
    <r>
      <rPr>
        <sz val="10"/>
        <rFont val="Times New Roman"/>
        <family val="1"/>
      </rPr>
      <t xml:space="preserve"> =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CHUR</t>
    </r>
    <r>
      <rPr>
        <sz val="10"/>
        <rFont val="Times New Roman"/>
        <family val="1"/>
      </rPr>
      <t xml:space="preserve"> -1,</t>
    </r>
  </si>
  <si>
    <r>
      <t xml:space="preserve">where </t>
    </r>
    <r>
      <rPr>
        <i/>
        <sz val="10"/>
        <rFont val="Times New Roman"/>
        <family val="1"/>
      </rPr>
      <t>f</t>
    </r>
    <r>
      <rPr>
        <vertAlign val="subscript"/>
        <sz val="10"/>
        <rFont val="Times New Roman"/>
        <family val="1"/>
      </rPr>
      <t>C</t>
    </r>
    <r>
      <rPr>
        <sz val="10"/>
        <rFont val="Times New Roman"/>
        <family val="1"/>
      </rPr>
      <t xml:space="preserve">, </t>
    </r>
    <r>
      <rPr>
        <i/>
        <sz val="10"/>
        <rFont val="Times New Roman"/>
        <family val="1"/>
      </rPr>
      <t>f</t>
    </r>
    <r>
      <rPr>
        <vertAlign val="subscript"/>
        <sz val="10"/>
        <rFont val="Times New Roman"/>
        <family val="1"/>
      </rPr>
      <t>Z</t>
    </r>
    <r>
      <rPr>
        <sz val="10"/>
        <rFont val="Times New Roman"/>
        <family val="1"/>
      </rPr>
      <t xml:space="preserve">, </t>
    </r>
    <r>
      <rPr>
        <i/>
        <sz val="10"/>
        <rFont val="Times New Roman"/>
        <family val="1"/>
      </rPr>
      <t>f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are the </t>
    </r>
    <r>
      <rPr>
        <i/>
        <sz val="10"/>
        <rFont val="Times New Roman"/>
        <family val="1"/>
      </rPr>
      <t>f</t>
    </r>
    <r>
      <rPr>
        <vertAlign val="subscript"/>
        <sz val="10"/>
        <rFont val="Times New Roman"/>
        <family val="1"/>
      </rPr>
      <t>Lu/Hf</t>
    </r>
    <r>
      <rPr>
        <sz val="10"/>
        <rFont val="Times New Roman"/>
        <family val="1"/>
      </rPr>
      <t xml:space="preserve"> values of the</t>
    </r>
    <r>
      <rPr>
        <vertAlign val="superscript"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continental crust, zircon sample, the depleted mantle; subscript Z = analyzed zircon sample, CHUR = chondritic uniform reservoir; DM = depleted mantle. </t>
    </r>
    <phoneticPr fontId="14" type="noConversion"/>
  </si>
  <si>
    <r>
      <t xml:space="preserve"> T = zircon age; </t>
    </r>
    <r>
      <rPr>
        <sz val="10"/>
        <rFont val="Symbol"/>
        <family val="1"/>
        <charset val="2"/>
      </rPr>
      <t>l</t>
    </r>
    <r>
      <rPr>
        <sz val="10"/>
        <rFont val="Times New Roman"/>
        <family val="1"/>
      </rPr>
      <t xml:space="preserve"> = 1.867</t>
    </r>
    <r>
      <rPr>
        <sz val="10"/>
        <rFont val="Symbol"/>
        <family val="1"/>
        <charset val="2"/>
      </rPr>
      <t>´</t>
    </r>
    <r>
      <rPr>
        <sz val="10"/>
        <rFont val="Times New Roman"/>
        <family val="1"/>
      </rPr>
      <t>10</t>
    </r>
    <r>
      <rPr>
        <vertAlign val="superscript"/>
        <sz val="10"/>
        <rFont val="Times New Roman"/>
        <family val="1"/>
      </rPr>
      <t>-11</t>
    </r>
    <r>
      <rPr>
        <sz val="10"/>
        <rFont val="Times New Roman"/>
        <family val="1"/>
      </rPr>
      <t xml:space="preserve"> year</t>
    </r>
    <r>
      <rPr>
        <vertAlign val="superscript"/>
        <sz val="10"/>
        <rFont val="Times New Roman"/>
        <family val="1"/>
      </rPr>
      <t>-1</t>
    </r>
    <r>
      <rPr>
        <sz val="10"/>
        <rFont val="Times New Roman"/>
        <family val="1"/>
      </rPr>
      <t xml:space="preserve">, decay constant of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 xml:space="preserve">Lu (Scherer et al., 2001);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= 0.28325,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= 0.0384 (Griffin et al., 2000); </t>
    </r>
    <phoneticPr fontId="14" type="noConversion"/>
  </si>
  <si>
    <r>
      <t xml:space="preserve"> present-day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CHUR(0)</t>
    </r>
    <r>
      <rPr>
        <sz val="10"/>
        <rFont val="Times New Roman"/>
        <family val="1"/>
      </rPr>
      <t xml:space="preserve"> = 0.282772;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r>
      <rPr>
        <vertAlign val="subscript"/>
        <sz val="10"/>
        <rFont val="Times New Roman"/>
        <family val="1"/>
      </rPr>
      <t>CHUR</t>
    </r>
    <r>
      <rPr>
        <sz val="10"/>
        <rFont val="Times New Roman"/>
        <family val="1"/>
      </rPr>
      <t xml:space="preserve"> = 0.0332 (Blichert-Toft and Albarede, 1997)</t>
    </r>
    <phoneticPr fontId="14" type="noConversion"/>
  </si>
  <si>
    <r>
      <t>Luzon, Ryukyu, and Mariana Arc igneous rocks, West Philippine Basin lavas, Indian and Pacific-MORB, Shikoku, Parece Vela backarc basins lavas, Mariana trough lavas and South China Sea MORB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Times New Roman"/>
        <family val="1"/>
      </rPr>
      <t>from the GEOROC (http://georoc.mpch-mainz.gwdg.de/georoc/).</t>
    </r>
    <phoneticPr fontId="1" type="noConversion"/>
  </si>
  <si>
    <r>
      <rPr>
        <b/>
        <sz val="12"/>
        <color theme="1"/>
        <rFont val="Times New Roman"/>
        <family val="1"/>
      </rPr>
      <t>*footnotes</t>
    </r>
    <r>
      <rPr>
        <sz val="10"/>
        <color theme="1"/>
        <rFont val="宋体"/>
        <family val="3"/>
        <charset val="134"/>
      </rPr>
      <t>：F</t>
    </r>
    <r>
      <rPr>
        <sz val="10"/>
        <color theme="1"/>
        <rFont val="Times New Roman"/>
        <family val="1"/>
      </rPr>
      <t>iltering of  zircon U-Pb ages are made with following procedures:</t>
    </r>
    <phoneticPr fontId="1" type="noConversion"/>
  </si>
  <si>
    <r>
      <rPr>
        <b/>
        <sz val="12"/>
        <color theme="1"/>
        <rFont val="Times New Roman"/>
        <family val="1"/>
      </rPr>
      <t>footnotes</t>
    </r>
    <r>
      <rPr>
        <sz val="10"/>
        <color theme="1"/>
        <rFont val="Times New Roman"/>
        <family val="1"/>
      </rPr>
      <t xml:space="preserve">: </t>
    </r>
    <r>
      <rPr>
        <sz val="10"/>
        <color rgb="FF000000"/>
        <rFont val="Times New Roman"/>
        <family val="1"/>
      </rPr>
      <t>Lu-Hf isotopic calculation method was taken from Shao (et al., 2015)</t>
    </r>
    <phoneticPr fontId="6" type="noConversion"/>
  </si>
  <si>
    <r>
      <rPr>
        <sz val="12"/>
        <color theme="1"/>
        <rFont val="Times New Roman"/>
        <family val="1"/>
      </rPr>
      <t>*</t>
    </r>
    <r>
      <rPr>
        <b/>
        <sz val="12"/>
        <color theme="1"/>
        <rFont val="Times New Roman"/>
        <family val="1"/>
      </rPr>
      <t>footnotes</t>
    </r>
    <r>
      <rPr>
        <sz val="10"/>
        <color theme="1"/>
        <rFont val="Times New Roman"/>
        <family val="1"/>
      </rPr>
      <t>: Data source of other plotted samples and symbols in Fig.3 are listed here.</t>
    </r>
    <phoneticPr fontId="14" type="noConversion"/>
  </si>
  <si>
    <r>
      <rPr>
        <b/>
        <sz val="12"/>
        <color theme="1"/>
        <rFont val="Times New Roman"/>
        <family val="1"/>
      </rPr>
      <t>*footnotes</t>
    </r>
    <r>
      <rPr>
        <sz val="12"/>
        <color theme="1"/>
        <rFont val="Times New Roman"/>
        <family val="1"/>
      </rPr>
      <t>: Constants Used in Calculations are listed here.</t>
    </r>
    <phoneticPr fontId="1" type="noConversion"/>
  </si>
  <si>
    <t xml:space="preserve">  Age Equations = Min et al. (2000)</t>
    <phoneticPr fontId="1" type="noConversion"/>
  </si>
  <si>
    <t xml:space="preserve">  Decay 40K = 5.463 ± 0.107 E-10 1/a</t>
    <phoneticPr fontId="1" type="noConversion"/>
  </si>
  <si>
    <t xml:space="preserve">  Decay 39Ar = 2.940 ± 0.016 E-07 1/h</t>
  </si>
  <si>
    <t xml:space="preserve">  Decay 37Ar = 8.230 ± 0.012 E-04 1/h</t>
  </si>
  <si>
    <t xml:space="preserve">  Decay 36Cl = 2.257 ± 0.015 E-06 1/a</t>
  </si>
  <si>
    <t xml:space="preserve">  Decay 40K(EC,β⁺) = 0.580 ± 0.014 E-10 1/a</t>
  </si>
  <si>
    <t xml:space="preserve">  Decay 40K(β⁻) = 4.884 ± 0.099 E-10 1/a</t>
  </si>
  <si>
    <t xml:space="preserve">  Atmospheric 40/36(a) = 282.73 ± 7.35</t>
  </si>
  <si>
    <t xml:space="preserve">  Atmospheric 38/36(a) = 0.1885 ± 0.0003</t>
  </si>
  <si>
    <t xml:space="preserve">  Production 39/37(ca) = 0.0006425 ± 0.0000059</t>
  </si>
  <si>
    <t xml:space="preserve">  Production 38/37(ca) = 0.0001800 ± 0.0000173</t>
  </si>
  <si>
    <t xml:space="preserve">  Production 36/37(ca) = 0.0002703 ± 0.0000005</t>
  </si>
  <si>
    <t xml:space="preserve">  Production 40/39(k) = 0.000607 ± 0.000059</t>
  </si>
  <si>
    <t xml:space="preserve">  Production 38/39(k) = 0.012077 ± 0.000011</t>
  </si>
  <si>
    <t xml:space="preserve">  Production 36/38(cl) = 262.80 ± 1.71</t>
  </si>
  <si>
    <t xml:space="preserve">  Scaling Ratio K/Ca = 0.430</t>
  </si>
  <si>
    <t xml:space="preserve">  Abundance Ratio 40K/K = 1.1700 ± 0.0100 E-04</t>
  </si>
  <si>
    <t xml:space="preserve">  Atomic Weight K = 39.0983 ± 0.0001 g</t>
  </si>
  <si>
    <r>
      <t xml:space="preserve">  Collector Calibrations = </t>
    </r>
    <r>
      <rPr>
        <vertAlign val="superscript"/>
        <sz val="11"/>
        <rFont val="Times New Roman"/>
        <family val="1"/>
      </rPr>
      <t>36</t>
    </r>
    <r>
      <rPr>
        <sz val="11"/>
        <rFont val="Times New Roman"/>
        <family val="1"/>
      </rPr>
      <t>Ar</t>
    </r>
    <phoneticPr fontId="1" type="noConversion"/>
  </si>
  <si>
    <t>TableDR4. Hf isotopic data for zircons in the GR lavas.</t>
    <phoneticPr fontId="1" type="noConversion"/>
  </si>
  <si>
    <t>Table DR9. Ar-Ar dating data for plagiolcase in the GR lavas</t>
    <phoneticPr fontId="14" type="noConversion"/>
  </si>
  <si>
    <t>Table DR2. U-Pb dating results for zircons in the GR lavas</t>
    <phoneticPr fontId="1" type="noConversion"/>
  </si>
  <si>
    <t>Table DR3. Trace element data for zircons in the GR lavas</t>
    <phoneticPr fontId="1" type="noConversion"/>
  </si>
  <si>
    <t>Table DR5. Input parameters of numerical modelling for the contribution of slab-derived components to the GR lavas</t>
    <phoneticPr fontId="1" type="noConversion"/>
  </si>
  <si>
    <t>Table DR6. Trace element and isotope compositions of international standards</t>
    <phoneticPr fontId="14" type="noConversion"/>
  </si>
  <si>
    <t>Table DR1. Major and trace element, and Sr-Nd-Hf-Pb isotope composition of the GR lavas</t>
    <phoneticPr fontId="1" type="noConversion"/>
  </si>
  <si>
    <t>Qian, S., et al., 2021, First identification of a Cathaysian continental fragment beneath the Gagua Ridge, Philippine Sea, and its tectonic implications: Geology, v. 49, https://doi.org/10.1130/G48956.1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</si>
</sst>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0.0_ "/>
    <numFmt numFmtId="165" formatCode="0.000000_ "/>
    <numFmt numFmtId="166" formatCode="0.00000_ "/>
    <numFmt numFmtId="167" formatCode="0_ "/>
    <numFmt numFmtId="168" formatCode="0.00_ "/>
    <numFmt numFmtId="169" formatCode="0.0000_ "/>
    <numFmt numFmtId="170" formatCode="0.00000_);[Red]\(0.00000\)"/>
    <numFmt numFmtId="171" formatCode="0.000000_);[Red]\(0.000000\)"/>
    <numFmt numFmtId="172" formatCode="0.0"/>
    <numFmt numFmtId="173" formatCode="0.0000_);[Red]\(0.0000\)"/>
    <numFmt numFmtId="174" formatCode="0.000_);[Red]\(0.000\)"/>
    <numFmt numFmtId="175" formatCode="0.00_);[Red]\(0.00\)"/>
    <numFmt numFmtId="176" formatCode="0.000000_)"/>
    <numFmt numFmtId="177" formatCode="0.000"/>
    <numFmt numFmtId="178" formatCode="0.00000"/>
    <numFmt numFmtId="179" formatCode="0.000\ "/>
    <numFmt numFmtId="180" formatCode="0.0_);[Red]\(0.0\)"/>
    <numFmt numFmtId="181" formatCode="\ \ @"/>
    <numFmt numFmtId="182" formatCode="??0.0\ &quot;%&quot;"/>
    <numFmt numFmtId="183" formatCode="0.0000000;[Red]0.0000000"/>
    <numFmt numFmtId="184" formatCode="???0.0000;[Red]???0.0000"/>
    <numFmt numFmtId="185" formatCode="?0.000000;[Red]?0.000000"/>
    <numFmt numFmtId="186" formatCode="0.00;[Red]0.00"/>
    <numFmt numFmtId="187" formatCode="\±\ 0.00"/>
    <numFmt numFmtId="188" formatCode="??0.00;[Red]??0.00"/>
    <numFmt numFmtId="189" formatCode="0.0000;[Red]0.0000"/>
    <numFmt numFmtId="190" formatCode="\±\ 0.0000"/>
  </numFmts>
  <fonts count="65">
    <font>
      <sz val="12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color rgb="FF000000"/>
      <name val="Times New Roman"/>
      <family val="1"/>
    </font>
    <font>
      <vertAlign val="subscript"/>
      <sz val="9"/>
      <color rgb="FF000000"/>
      <name val="Times New Roman"/>
      <family val="1"/>
    </font>
    <font>
      <vertAlign val="superscript"/>
      <sz val="9"/>
      <color rgb="FF000000"/>
      <name val="Times New Roman"/>
      <family val="1"/>
    </font>
    <font>
      <sz val="9"/>
      <name val="Calibri"/>
      <family val="3"/>
      <charset val="134"/>
      <scheme val="minor"/>
    </font>
    <font>
      <sz val="9"/>
      <name val="等线"/>
      <family val="2"/>
      <charset val="134"/>
    </font>
    <font>
      <sz val="10"/>
      <name val="Times New Roman"/>
      <family val="1"/>
    </font>
    <font>
      <sz val="10"/>
      <color theme="1"/>
      <name val="Times New Roman"/>
      <family val="1"/>
    </font>
    <font>
      <strike/>
      <sz val="10"/>
      <color theme="1"/>
      <name val="Times New Roman"/>
      <family val="1"/>
    </font>
    <font>
      <sz val="10"/>
      <color theme="1"/>
      <name val="Calibri"/>
      <family val="2"/>
      <charset val="134"/>
      <scheme val="minor"/>
    </font>
    <font>
      <b/>
      <sz val="10"/>
      <color theme="1"/>
      <name val="Times New Roman"/>
      <family val="1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9"/>
      <name val="宋体"/>
      <family val="3"/>
      <charset val="134"/>
    </font>
    <font>
      <b/>
      <sz val="11"/>
      <color theme="1"/>
      <name val="Times New Roman"/>
      <family val="1"/>
    </font>
    <font>
      <sz val="12"/>
      <color rgb="FF231F20"/>
      <name val="Times New Roman"/>
      <family val="1"/>
    </font>
    <font>
      <vertAlign val="superscript"/>
      <sz val="12"/>
      <color rgb="FF231F20"/>
      <name val="Times New Roman"/>
      <family val="1"/>
    </font>
    <font>
      <vertAlign val="superscript"/>
      <sz val="12"/>
      <color indexed="63"/>
      <name val="Times New Roman"/>
      <family val="1"/>
    </font>
    <font>
      <sz val="12"/>
      <color indexed="63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12"/>
      <name val="宋体"/>
      <family val="3"/>
      <charset val="134"/>
    </font>
    <font>
      <b/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9"/>
      <color theme="1"/>
      <name val="Arial"/>
      <family val="2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vertAlign val="superscript"/>
      <sz val="10"/>
      <color theme="1"/>
      <name val="Times New Roman"/>
      <family val="1"/>
    </font>
    <font>
      <sz val="10"/>
      <color rgb="FF000000"/>
      <name val="Times New Roman Bold"/>
    </font>
    <font>
      <sz val="10"/>
      <color theme="1"/>
      <name val="Times New Roman Bold"/>
    </font>
    <font>
      <vertAlign val="superscript"/>
      <sz val="10"/>
      <color rgb="FF000000"/>
      <name val="Times New Roman Bold"/>
    </font>
    <font>
      <b/>
      <sz val="9"/>
      <color rgb="FF000000"/>
      <name val="Times New Roman"/>
      <family val="1"/>
    </font>
    <font>
      <b/>
      <sz val="12"/>
      <color theme="1"/>
      <name val="Calibri"/>
      <family val="2"/>
      <charset val="134"/>
      <scheme val="minor"/>
    </font>
    <font>
      <b/>
      <sz val="10"/>
      <color rgb="FF000000"/>
      <name val="Times New Roman Bold"/>
    </font>
    <font>
      <sz val="10"/>
      <color theme="1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i/>
      <sz val="9"/>
      <color rgb="FF000000"/>
      <name val="Times New Roman"/>
      <family val="1"/>
    </font>
    <font>
      <b/>
      <vertAlign val="subscript"/>
      <sz val="9"/>
      <color rgb="FF000000"/>
      <name val="Times New Roman"/>
      <family val="1"/>
    </font>
    <font>
      <b/>
      <vertAlign val="superscript"/>
      <sz val="10"/>
      <color rgb="FF000000"/>
      <name val="Times New Roman Bold"/>
    </font>
    <font>
      <b/>
      <vertAlign val="superscript"/>
      <sz val="10"/>
      <color rgb="FF000000"/>
      <name val="Times New Roman"/>
      <family val="1"/>
    </font>
    <font>
      <b/>
      <sz val="10"/>
      <color theme="1"/>
      <name val="Calibri"/>
      <family val="2"/>
      <charset val="134"/>
      <scheme val="minor"/>
    </font>
    <font>
      <sz val="12"/>
      <color theme="1"/>
      <name val="Times"/>
      <family val="1"/>
    </font>
    <font>
      <vertAlign val="subscript"/>
      <sz val="10"/>
      <color theme="1"/>
      <name val="Times New Roman"/>
      <family val="1"/>
    </font>
    <font>
      <b/>
      <vertAlign val="superscript"/>
      <sz val="11"/>
      <color rgb="FF000000"/>
      <name val="Times New Roman"/>
      <family val="1"/>
    </font>
    <font>
      <sz val="12"/>
      <name val="Times New Roman"/>
      <family val="1"/>
    </font>
    <font>
      <sz val="11"/>
      <color rgb="FF808080"/>
      <name val="Calibri"/>
      <family val="2"/>
    </font>
    <font>
      <sz val="10"/>
      <color rgb="FF0000FF"/>
      <name val="Monotype Sorts"/>
      <charset val="2"/>
    </font>
    <font>
      <sz val="11"/>
      <color rgb="FF000000"/>
      <name val="Calibri"/>
      <family val="2"/>
    </font>
    <font>
      <sz val="11"/>
      <color indexed="23"/>
      <name val="Calibri"/>
      <family val="2"/>
    </font>
    <font>
      <sz val="10"/>
      <color indexed="12"/>
      <name val="Monotype Sorts"/>
      <charset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Myriad Pro"/>
    </font>
    <font>
      <sz val="10"/>
      <name val="Symbol"/>
      <family val="1"/>
      <charset val="2"/>
    </font>
    <font>
      <vertAlign val="superscript"/>
      <sz val="10"/>
      <name val="Times New Roman"/>
      <family val="1"/>
    </font>
    <font>
      <vertAlign val="subscript"/>
      <sz val="10"/>
      <name val="Times New Roman"/>
      <family val="1"/>
    </font>
    <font>
      <vertAlign val="superscript"/>
      <sz val="10"/>
      <name val="Symbol"/>
      <family val="1"/>
      <charset val="2"/>
    </font>
    <font>
      <i/>
      <sz val="10"/>
      <name val="Times New Roman"/>
      <family val="1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4" fillId="0" borderId="0">
      <alignment vertical="center"/>
    </xf>
  </cellStyleXfs>
  <cellXfs count="26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7" fontId="8" fillId="2" borderId="0" xfId="0" applyNumberFormat="1" applyFont="1" applyFill="1" applyAlignment="1">
      <alignment horizontal="center" vertical="center"/>
    </xf>
    <xf numFmtId="168" fontId="8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65" fontId="8" fillId="2" borderId="0" xfId="0" applyNumberFormat="1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8" fillId="2" borderId="2" xfId="0" applyFont="1" applyFill="1" applyBorder="1" applyAlignment="1">
      <alignment horizontal="center" vertical="center"/>
    </xf>
    <xf numFmtId="167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15" fillId="2" borderId="0" xfId="0" applyFont="1" applyFill="1">
      <alignment vertical="center"/>
    </xf>
    <xf numFmtId="0" fontId="12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168" fontId="20" fillId="2" borderId="0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/>
    </xf>
    <xf numFmtId="168" fontId="20" fillId="2" borderId="2" xfId="0" applyNumberFormat="1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0" fillId="2" borderId="0" xfId="0" applyFont="1" applyFill="1">
      <alignment vertical="center"/>
    </xf>
    <xf numFmtId="0" fontId="20" fillId="2" borderId="0" xfId="0" applyFont="1" applyFill="1" applyBorder="1">
      <alignment vertical="center"/>
    </xf>
    <xf numFmtId="2" fontId="23" fillId="2" borderId="0" xfId="0" applyNumberFormat="1" applyFont="1" applyFill="1" applyBorder="1" applyAlignment="1">
      <alignment horizontal="center" vertical="center"/>
    </xf>
    <xf numFmtId="177" fontId="23" fillId="2" borderId="0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165" fontId="7" fillId="2" borderId="0" xfId="0" applyNumberFormat="1" applyFont="1" applyFill="1" applyAlignment="1">
      <alignment horizontal="center" vertical="center"/>
    </xf>
    <xf numFmtId="177" fontId="20" fillId="2" borderId="0" xfId="0" applyNumberFormat="1" applyFont="1" applyFill="1" applyBorder="1" applyAlignment="1">
      <alignment horizontal="center" vertical="center" wrapText="1"/>
    </xf>
    <xf numFmtId="2" fontId="20" fillId="2" borderId="0" xfId="0" applyNumberFormat="1" applyFont="1" applyFill="1" applyBorder="1" applyAlignment="1">
      <alignment horizontal="center" vertical="center" wrapText="1"/>
    </xf>
    <xf numFmtId="172" fontId="20" fillId="2" borderId="0" xfId="0" applyNumberFormat="1" applyFont="1" applyFill="1" applyBorder="1" applyAlignment="1">
      <alignment horizontal="center" vertical="center" wrapText="1"/>
    </xf>
    <xf numFmtId="178" fontId="20" fillId="2" borderId="0" xfId="0" applyNumberFormat="1" applyFont="1" applyFill="1" applyBorder="1" applyAlignment="1">
      <alignment horizontal="center" vertical="center" wrapText="1"/>
    </xf>
    <xf numFmtId="170" fontId="8" fillId="2" borderId="0" xfId="0" applyNumberFormat="1" applyFont="1" applyFill="1" applyAlignment="1">
      <alignment horizontal="center" vertical="center"/>
    </xf>
    <xf numFmtId="170" fontId="9" fillId="2" borderId="0" xfId="0" applyNumberFormat="1" applyFont="1" applyFill="1" applyAlignment="1">
      <alignment horizontal="center" vertical="center"/>
    </xf>
    <xf numFmtId="170" fontId="9" fillId="2" borderId="2" xfId="0" applyNumberFormat="1" applyFont="1" applyFill="1" applyBorder="1" applyAlignment="1">
      <alignment horizontal="center" vertical="center"/>
    </xf>
    <xf numFmtId="180" fontId="8" fillId="2" borderId="0" xfId="0" applyNumberFormat="1" applyFont="1" applyFill="1" applyAlignment="1">
      <alignment horizontal="center" vertical="center"/>
    </xf>
    <xf numFmtId="180" fontId="9" fillId="2" borderId="0" xfId="0" applyNumberFormat="1" applyFont="1" applyFill="1" applyAlignment="1">
      <alignment horizontal="center" vertical="center"/>
    </xf>
    <xf numFmtId="180" fontId="9" fillId="2" borderId="2" xfId="0" applyNumberFormat="1" applyFont="1" applyFill="1" applyBorder="1" applyAlignment="1">
      <alignment horizontal="center" vertical="center"/>
    </xf>
    <xf numFmtId="170" fontId="0" fillId="2" borderId="0" xfId="0" applyNumberFormat="1" applyFill="1">
      <alignment vertical="center"/>
    </xf>
    <xf numFmtId="0" fontId="34" fillId="2" borderId="3" xfId="0" applyFont="1" applyFill="1" applyBorder="1" applyAlignment="1">
      <alignment horizontal="center" vertical="center"/>
    </xf>
    <xf numFmtId="170" fontId="35" fillId="2" borderId="2" xfId="0" applyNumberFormat="1" applyFont="1" applyFill="1" applyBorder="1" applyAlignment="1">
      <alignment horizontal="center" vertical="center"/>
    </xf>
    <xf numFmtId="170" fontId="33" fillId="2" borderId="2" xfId="0" applyNumberFormat="1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2" fontId="34" fillId="2" borderId="1" xfId="0" applyNumberFormat="1" applyFont="1" applyFill="1" applyBorder="1" applyAlignment="1">
      <alignment horizontal="center" vertical="center"/>
    </xf>
    <xf numFmtId="0" fontId="36" fillId="2" borderId="0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/>
    </xf>
    <xf numFmtId="0" fontId="40" fillId="4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/>
    </xf>
    <xf numFmtId="172" fontId="8" fillId="2" borderId="0" xfId="0" applyNumberFormat="1" applyFont="1" applyFill="1" applyAlignment="1"/>
    <xf numFmtId="0" fontId="8" fillId="2" borderId="0" xfId="0" applyFont="1" applyFill="1" applyBorder="1" applyAlignment="1">
      <alignment horizontal="center" vertical="center"/>
    </xf>
    <xf numFmtId="166" fontId="8" fillId="2" borderId="0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/>
    <xf numFmtId="0" fontId="11" fillId="2" borderId="0" xfId="0" applyFont="1" applyFill="1" applyBorder="1" applyAlignment="1">
      <alignment horizontal="center" vertical="center"/>
    </xf>
    <xf numFmtId="166" fontId="11" fillId="2" borderId="0" xfId="0" applyNumberFormat="1" applyFont="1" applyFill="1" applyBorder="1" applyAlignment="1">
      <alignment horizontal="center" vertical="center"/>
    </xf>
    <xf numFmtId="165" fontId="8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73" fontId="8" fillId="2" borderId="1" xfId="0" applyNumberFormat="1" applyFont="1" applyFill="1" applyBorder="1" applyAlignment="1">
      <alignment horizontal="center" vertical="center"/>
    </xf>
    <xf numFmtId="174" fontId="8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center" vertical="center"/>
    </xf>
    <xf numFmtId="173" fontId="8" fillId="2" borderId="0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Alignment="1"/>
    <xf numFmtId="171" fontId="8" fillId="2" borderId="0" xfId="0" applyNumberFormat="1" applyFont="1" applyFill="1" applyAlignment="1">
      <alignment horizontal="center" vertical="center"/>
    </xf>
    <xf numFmtId="171" fontId="11" fillId="2" borderId="0" xfId="0" applyNumberFormat="1" applyFont="1" applyFill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171" fontId="11" fillId="2" borderId="2" xfId="0" applyNumberFormat="1" applyFont="1" applyFill="1" applyBorder="1" applyAlignment="1">
      <alignment horizontal="center" vertical="center"/>
    </xf>
    <xf numFmtId="175" fontId="8" fillId="2" borderId="0" xfId="0" applyNumberFormat="1" applyFont="1" applyFill="1" applyAlignment="1">
      <alignment horizontal="center" vertical="center"/>
    </xf>
    <xf numFmtId="2" fontId="8" fillId="2" borderId="2" xfId="0" applyNumberFormat="1" applyFont="1" applyFill="1" applyBorder="1" applyAlignment="1"/>
    <xf numFmtId="0" fontId="8" fillId="2" borderId="1" xfId="0" applyFont="1" applyFill="1" applyBorder="1" applyAlignment="1">
      <alignment vertical="center"/>
    </xf>
    <xf numFmtId="0" fontId="11" fillId="2" borderId="0" xfId="0" applyFont="1" applyFill="1">
      <alignment vertical="center"/>
    </xf>
    <xf numFmtId="0" fontId="8" fillId="2" borderId="0" xfId="0" applyFont="1" applyFill="1" applyBorder="1">
      <alignment vertical="center"/>
    </xf>
    <xf numFmtId="170" fontId="8" fillId="2" borderId="1" xfId="0" applyNumberFormat="1" applyFont="1" applyFill="1" applyBorder="1" applyAlignment="1">
      <alignment horizontal="center" vertical="center"/>
    </xf>
    <xf numFmtId="171" fontId="8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0" fontId="8" fillId="2" borderId="2" xfId="0" applyFont="1" applyFill="1" applyBorder="1">
      <alignment vertical="center"/>
    </xf>
    <xf numFmtId="172" fontId="8" fillId="2" borderId="0" xfId="0" applyNumberFormat="1" applyFont="1" applyFill="1">
      <alignment vertical="center"/>
    </xf>
    <xf numFmtId="172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" fontId="8" fillId="2" borderId="0" xfId="0" applyNumberFormat="1" applyFont="1" applyFill="1">
      <alignment vertical="center"/>
    </xf>
    <xf numFmtId="1" fontId="8" fillId="2" borderId="0" xfId="0" applyNumberFormat="1" applyFont="1" applyFill="1" applyAlignment="1">
      <alignment horizontal="right" vertical="center"/>
    </xf>
    <xf numFmtId="2" fontId="8" fillId="2" borderId="0" xfId="0" applyNumberFormat="1" applyFont="1" applyFill="1" applyAlignment="1">
      <alignment horizontal="right" vertical="center"/>
    </xf>
    <xf numFmtId="174" fontId="11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174" fontId="11" fillId="2" borderId="2" xfId="0" applyNumberFormat="1" applyFont="1" applyFill="1" applyBorder="1" applyAlignment="1">
      <alignment horizontal="center" vertical="center"/>
    </xf>
    <xf numFmtId="2" fontId="8" fillId="2" borderId="0" xfId="0" applyNumberFormat="1" applyFont="1" applyFill="1">
      <alignment vertical="center"/>
    </xf>
    <xf numFmtId="2" fontId="8" fillId="2" borderId="2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67" fontId="7" fillId="2" borderId="0" xfId="0" applyNumberFormat="1" applyFont="1" applyFill="1" applyAlignment="1">
      <alignment horizontal="center" vertical="center"/>
    </xf>
    <xf numFmtId="179" fontId="7" fillId="2" borderId="0" xfId="0" applyNumberFormat="1" applyFont="1" applyFill="1" applyAlignment="1">
      <alignment horizontal="center" vertical="center"/>
    </xf>
    <xf numFmtId="172" fontId="7" fillId="2" borderId="0" xfId="0" applyNumberFormat="1" applyFont="1" applyFill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1" fontId="7" fillId="2" borderId="0" xfId="0" applyNumberFormat="1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7" fontId="7" fillId="2" borderId="2" xfId="0" applyNumberFormat="1" applyFont="1" applyFill="1" applyBorder="1" applyAlignment="1">
      <alignment horizontal="center" vertical="center"/>
    </xf>
    <xf numFmtId="168" fontId="7" fillId="2" borderId="2" xfId="0" applyNumberFormat="1" applyFont="1" applyFill="1" applyBorder="1" applyAlignment="1">
      <alignment horizontal="center" vertical="center"/>
    </xf>
    <xf numFmtId="179" fontId="7" fillId="2" borderId="2" xfId="0" applyNumberFormat="1" applyFont="1" applyFill="1" applyBorder="1" applyAlignment="1">
      <alignment horizontal="center" vertical="center"/>
    </xf>
    <xf numFmtId="172" fontId="7" fillId="2" borderId="2" xfId="0" applyNumberFormat="1" applyFont="1" applyFill="1" applyBorder="1" applyAlignment="1">
      <alignment horizontal="center" vertical="center"/>
    </xf>
    <xf numFmtId="2" fontId="7" fillId="2" borderId="2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7" fontId="7" fillId="2" borderId="0" xfId="0" applyNumberFormat="1" applyFont="1" applyFill="1" applyBorder="1" applyAlignment="1">
      <alignment horizontal="center" vertical="center"/>
    </xf>
    <xf numFmtId="168" fontId="7" fillId="2" borderId="0" xfId="0" applyNumberFormat="1" applyFont="1" applyFill="1" applyBorder="1" applyAlignment="1">
      <alignment horizontal="center" vertical="center"/>
    </xf>
    <xf numFmtId="170" fontId="43" fillId="2" borderId="1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179" fontId="7" fillId="2" borderId="0" xfId="0" applyNumberFormat="1" applyFont="1" applyFill="1" applyBorder="1" applyAlignment="1">
      <alignment horizontal="center" vertical="center"/>
    </xf>
    <xf numFmtId="172" fontId="7" fillId="2" borderId="0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 vertical="center"/>
    </xf>
    <xf numFmtId="170" fontId="43" fillId="2" borderId="2" xfId="0" applyNumberFormat="1" applyFont="1" applyFill="1" applyBorder="1" applyAlignment="1">
      <alignment horizontal="center" vertical="center"/>
    </xf>
    <xf numFmtId="0" fontId="43" fillId="2" borderId="2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76" fontId="8" fillId="2" borderId="0" xfId="0" applyNumberFormat="1" applyFont="1" applyFill="1" applyAlignment="1">
      <alignment horizontal="center" vertical="center"/>
    </xf>
    <xf numFmtId="176" fontId="8" fillId="2" borderId="2" xfId="0" applyNumberFormat="1" applyFont="1" applyFill="1" applyBorder="1" applyAlignment="1">
      <alignment horizontal="center" vertical="center"/>
    </xf>
    <xf numFmtId="0" fontId="29" fillId="2" borderId="1" xfId="1" applyFont="1" applyFill="1" applyBorder="1" applyAlignment="1">
      <alignment horizontal="center" vertical="center"/>
    </xf>
    <xf numFmtId="0" fontId="44" fillId="4" borderId="1" xfId="0" applyFont="1" applyFill="1" applyBorder="1" applyAlignment="1">
      <alignment horizontal="center" vertical="center"/>
    </xf>
    <xf numFmtId="0" fontId="45" fillId="2" borderId="0" xfId="0" applyFont="1" applyFill="1">
      <alignment vertical="center"/>
    </xf>
    <xf numFmtId="0" fontId="33" fillId="2" borderId="2" xfId="0" applyFont="1" applyFill="1" applyBorder="1" applyAlignment="1">
      <alignment horizontal="center" vertical="center"/>
    </xf>
    <xf numFmtId="0" fontId="36" fillId="4" borderId="3" xfId="0" applyFont="1" applyFill="1" applyBorder="1" applyAlignment="1">
      <alignment horizontal="center" vertical="center"/>
    </xf>
    <xf numFmtId="0" fontId="36" fillId="4" borderId="2" xfId="0" applyFont="1" applyFill="1" applyBorder="1" applyAlignment="1">
      <alignment horizontal="center" vertical="center"/>
    </xf>
    <xf numFmtId="169" fontId="7" fillId="2" borderId="0" xfId="0" applyNumberFormat="1" applyFont="1" applyFill="1" applyAlignment="1">
      <alignment horizontal="center" vertical="center"/>
    </xf>
    <xf numFmtId="180" fontId="31" fillId="2" borderId="0" xfId="0" applyNumberFormat="1" applyFont="1" applyFill="1" applyAlignment="1">
      <alignment horizontal="center" vertical="center"/>
    </xf>
    <xf numFmtId="180" fontId="11" fillId="2" borderId="0" xfId="0" applyNumberFormat="1" applyFont="1" applyFill="1" applyAlignment="1">
      <alignment horizontal="center" vertical="center"/>
    </xf>
    <xf numFmtId="180" fontId="10" fillId="2" borderId="0" xfId="0" applyNumberFormat="1" applyFont="1" applyFill="1" applyAlignment="1">
      <alignment horizontal="center" vertical="center"/>
    </xf>
    <xf numFmtId="180" fontId="0" fillId="2" borderId="0" xfId="0" applyNumberFormat="1" applyFill="1">
      <alignment vertical="center"/>
    </xf>
    <xf numFmtId="0" fontId="46" fillId="0" borderId="0" xfId="0" applyFont="1" applyAlignment="1">
      <alignment horizontal="center" vertical="center" wrapText="1"/>
    </xf>
    <xf numFmtId="168" fontId="8" fillId="2" borderId="2" xfId="0" applyNumberFormat="1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top"/>
    </xf>
    <xf numFmtId="181" fontId="50" fillId="4" borderId="0" xfId="0" applyNumberFormat="1" applyFont="1" applyFill="1" applyAlignment="1">
      <alignment horizontal="left" vertical="center"/>
    </xf>
    <xf numFmtId="182" fontId="50" fillId="4" borderId="0" xfId="0" applyNumberFormat="1" applyFont="1" applyFill="1" applyAlignment="1">
      <alignment horizontal="left" vertical="center"/>
    </xf>
    <xf numFmtId="0" fontId="51" fillId="4" borderId="0" xfId="0" applyFont="1" applyFill="1" applyAlignment="1">
      <alignment horizontal="center" vertical="center"/>
    </xf>
    <xf numFmtId="183" fontId="50" fillId="4" borderId="0" xfId="0" applyNumberFormat="1" applyFont="1" applyFill="1" applyAlignment="1">
      <alignment horizontal="center" vertical="center"/>
    </xf>
    <xf numFmtId="184" fontId="50" fillId="4" borderId="0" xfId="0" applyNumberFormat="1" applyFont="1" applyFill="1" applyAlignment="1">
      <alignment horizontal="center" vertical="center"/>
    </xf>
    <xf numFmtId="185" fontId="50" fillId="4" borderId="0" xfId="0" applyNumberFormat="1" applyFont="1" applyFill="1" applyAlignment="1">
      <alignment horizontal="center" vertical="center"/>
    </xf>
    <xf numFmtId="186" fontId="50" fillId="4" borderId="0" xfId="0" applyNumberFormat="1" applyFont="1" applyFill="1" applyAlignment="1">
      <alignment horizontal="right" vertical="center"/>
    </xf>
    <xf numFmtId="187" fontId="50" fillId="4" borderId="0" xfId="0" applyNumberFormat="1" applyFont="1" applyFill="1" applyAlignment="1">
      <alignment horizontal="left" vertical="center"/>
    </xf>
    <xf numFmtId="188" fontId="50" fillId="4" borderId="0" xfId="0" applyNumberFormat="1" applyFont="1" applyFill="1" applyAlignment="1">
      <alignment horizontal="center" vertical="center"/>
    </xf>
    <xf numFmtId="189" fontId="50" fillId="4" borderId="0" xfId="0" applyNumberFormat="1" applyFont="1" applyFill="1" applyAlignment="1">
      <alignment horizontal="right" vertical="center"/>
    </xf>
    <xf numFmtId="190" fontId="50" fillId="4" borderId="0" xfId="0" applyNumberFormat="1" applyFont="1" applyFill="1" applyAlignment="1">
      <alignment horizontal="left" vertical="center"/>
    </xf>
    <xf numFmtId="181" fontId="50" fillId="2" borderId="0" xfId="0" applyNumberFormat="1" applyFont="1" applyFill="1" applyAlignment="1">
      <alignment horizontal="left" vertical="center"/>
    </xf>
    <xf numFmtId="182" fontId="50" fillId="2" borderId="0" xfId="0" applyNumberFormat="1" applyFont="1" applyFill="1" applyAlignment="1">
      <alignment horizontal="left" vertical="center"/>
    </xf>
    <xf numFmtId="0" fontId="51" fillId="2" borderId="0" xfId="0" applyFont="1" applyFill="1" applyAlignment="1">
      <alignment horizontal="center" vertical="center"/>
    </xf>
    <xf numFmtId="183" fontId="50" fillId="2" borderId="0" xfId="0" applyNumberFormat="1" applyFont="1" applyFill="1" applyAlignment="1">
      <alignment horizontal="center" vertical="center"/>
    </xf>
    <xf numFmtId="184" fontId="50" fillId="2" borderId="0" xfId="0" applyNumberFormat="1" applyFont="1" applyFill="1" applyAlignment="1">
      <alignment horizontal="center" vertical="center"/>
    </xf>
    <xf numFmtId="185" fontId="50" fillId="2" borderId="0" xfId="0" applyNumberFormat="1" applyFont="1" applyFill="1" applyAlignment="1">
      <alignment horizontal="center" vertical="center"/>
    </xf>
    <xf numFmtId="186" fontId="50" fillId="2" borderId="0" xfId="0" applyNumberFormat="1" applyFont="1" applyFill="1" applyAlignment="1">
      <alignment horizontal="right" vertical="center"/>
    </xf>
    <xf numFmtId="187" fontId="50" fillId="2" borderId="0" xfId="0" applyNumberFormat="1" applyFont="1" applyFill="1" applyAlignment="1">
      <alignment horizontal="left" vertical="center"/>
    </xf>
    <xf numFmtId="188" fontId="50" fillId="2" borderId="0" xfId="0" applyNumberFormat="1" applyFont="1" applyFill="1" applyAlignment="1">
      <alignment horizontal="center" vertical="center"/>
    </xf>
    <xf numFmtId="189" fontId="50" fillId="2" borderId="0" xfId="0" applyNumberFormat="1" applyFont="1" applyFill="1" applyAlignment="1">
      <alignment horizontal="right" vertical="center"/>
    </xf>
    <xf numFmtId="190" fontId="50" fillId="2" borderId="0" xfId="0" applyNumberFormat="1" applyFont="1" applyFill="1" applyAlignment="1">
      <alignment horizontal="left" vertical="center"/>
    </xf>
    <xf numFmtId="181" fontId="52" fillId="2" borderId="0" xfId="0" applyNumberFormat="1" applyFont="1" applyFill="1" applyAlignment="1">
      <alignment horizontal="left" vertical="center"/>
    </xf>
    <xf numFmtId="182" fontId="52" fillId="2" borderId="0" xfId="0" applyNumberFormat="1" applyFont="1" applyFill="1" applyAlignment="1">
      <alignment horizontal="left" vertical="center"/>
    </xf>
    <xf numFmtId="183" fontId="52" fillId="2" borderId="0" xfId="0" applyNumberFormat="1" applyFont="1" applyFill="1" applyAlignment="1">
      <alignment horizontal="center" vertical="center"/>
    </xf>
    <xf numFmtId="184" fontId="52" fillId="2" borderId="0" xfId="0" applyNumberFormat="1" applyFont="1" applyFill="1" applyAlignment="1">
      <alignment horizontal="center" vertical="center"/>
    </xf>
    <xf numFmtId="185" fontId="52" fillId="2" borderId="0" xfId="0" applyNumberFormat="1" applyFont="1" applyFill="1" applyAlignment="1">
      <alignment horizontal="center" vertical="center"/>
    </xf>
    <xf numFmtId="186" fontId="52" fillId="2" borderId="0" xfId="0" applyNumberFormat="1" applyFont="1" applyFill="1" applyAlignment="1">
      <alignment horizontal="right" vertical="center"/>
    </xf>
    <xf numFmtId="187" fontId="52" fillId="2" borderId="0" xfId="0" applyNumberFormat="1" applyFont="1" applyFill="1" applyAlignment="1">
      <alignment horizontal="left" vertical="center"/>
    </xf>
    <xf numFmtId="188" fontId="52" fillId="2" borderId="0" xfId="0" applyNumberFormat="1" applyFont="1" applyFill="1" applyAlignment="1">
      <alignment horizontal="center" vertical="center"/>
    </xf>
    <xf numFmtId="189" fontId="52" fillId="2" borderId="0" xfId="0" applyNumberFormat="1" applyFont="1" applyFill="1" applyAlignment="1">
      <alignment horizontal="right" vertical="center"/>
    </xf>
    <xf numFmtId="190" fontId="52" fillId="2" borderId="0" xfId="0" applyNumberFormat="1" applyFont="1" applyFill="1" applyAlignment="1">
      <alignment horizontal="left" vertical="center"/>
    </xf>
    <xf numFmtId="181" fontId="53" fillId="2" borderId="0" xfId="0" applyNumberFormat="1" applyFont="1" applyFill="1" applyAlignment="1">
      <alignment horizontal="left" vertical="center"/>
    </xf>
    <xf numFmtId="182" fontId="53" fillId="2" borderId="0" xfId="0" applyNumberFormat="1" applyFont="1" applyFill="1" applyAlignment="1">
      <alignment horizontal="left" vertical="center"/>
    </xf>
    <xf numFmtId="0" fontId="54" fillId="2" borderId="0" xfId="0" applyFont="1" applyFill="1" applyAlignment="1">
      <alignment horizontal="center" vertical="center"/>
    </xf>
    <xf numFmtId="183" fontId="53" fillId="2" borderId="0" xfId="0" applyNumberFormat="1" applyFont="1" applyFill="1" applyAlignment="1">
      <alignment horizontal="center" vertical="center"/>
    </xf>
    <xf numFmtId="184" fontId="53" fillId="2" borderId="0" xfId="0" applyNumberFormat="1" applyFont="1" applyFill="1" applyAlignment="1">
      <alignment horizontal="center" vertical="center"/>
    </xf>
    <xf numFmtId="185" fontId="53" fillId="2" borderId="0" xfId="0" applyNumberFormat="1" applyFont="1" applyFill="1" applyAlignment="1">
      <alignment horizontal="center" vertical="center"/>
    </xf>
    <xf numFmtId="186" fontId="53" fillId="2" borderId="0" xfId="0" applyNumberFormat="1" applyFont="1" applyFill="1" applyAlignment="1">
      <alignment horizontal="right" vertical="center"/>
    </xf>
    <xf numFmtId="187" fontId="53" fillId="2" borderId="0" xfId="0" applyNumberFormat="1" applyFont="1" applyFill="1" applyAlignment="1">
      <alignment horizontal="left" vertical="center"/>
    </xf>
    <xf numFmtId="188" fontId="53" fillId="2" borderId="0" xfId="0" applyNumberFormat="1" applyFont="1" applyFill="1" applyAlignment="1">
      <alignment horizontal="center" vertical="center"/>
    </xf>
    <xf numFmtId="189" fontId="53" fillId="2" borderId="0" xfId="0" applyNumberFormat="1" applyFont="1" applyFill="1" applyAlignment="1">
      <alignment horizontal="right" vertical="center"/>
    </xf>
    <xf numFmtId="190" fontId="53" fillId="2" borderId="0" xfId="0" applyNumberFormat="1" applyFont="1" applyFill="1" applyAlignment="1">
      <alignment horizontal="left" vertical="center"/>
    </xf>
    <xf numFmtId="181" fontId="55" fillId="2" borderId="0" xfId="0" applyNumberFormat="1" applyFont="1" applyFill="1" applyAlignment="1">
      <alignment horizontal="left" vertical="center"/>
    </xf>
    <xf numFmtId="182" fontId="55" fillId="2" borderId="0" xfId="0" applyNumberFormat="1" applyFont="1" applyFill="1" applyAlignment="1">
      <alignment horizontal="left" vertical="center"/>
    </xf>
    <xf numFmtId="183" fontId="55" fillId="2" borderId="0" xfId="0" applyNumberFormat="1" applyFont="1" applyFill="1" applyAlignment="1">
      <alignment horizontal="center" vertical="center"/>
    </xf>
    <xf numFmtId="184" fontId="55" fillId="2" borderId="0" xfId="0" applyNumberFormat="1" applyFont="1" applyFill="1" applyAlignment="1">
      <alignment horizontal="center" vertical="center"/>
    </xf>
    <xf numFmtId="185" fontId="55" fillId="2" borderId="0" xfId="0" applyNumberFormat="1" applyFont="1" applyFill="1" applyAlignment="1">
      <alignment horizontal="center" vertical="center"/>
    </xf>
    <xf numFmtId="186" fontId="55" fillId="2" borderId="0" xfId="0" applyNumberFormat="1" applyFont="1" applyFill="1" applyAlignment="1">
      <alignment horizontal="right" vertical="center"/>
    </xf>
    <xf numFmtId="187" fontId="55" fillId="2" borderId="0" xfId="0" applyNumberFormat="1" applyFont="1" applyFill="1" applyAlignment="1">
      <alignment horizontal="left" vertical="center"/>
    </xf>
    <xf numFmtId="188" fontId="55" fillId="2" borderId="0" xfId="0" applyNumberFormat="1" applyFont="1" applyFill="1" applyAlignment="1">
      <alignment horizontal="center" vertical="center"/>
    </xf>
    <xf numFmtId="189" fontId="55" fillId="2" borderId="0" xfId="0" applyNumberFormat="1" applyFont="1" applyFill="1" applyAlignment="1">
      <alignment horizontal="right" vertical="center"/>
    </xf>
    <xf numFmtId="190" fontId="55" fillId="2" borderId="0" xfId="0" applyNumberFormat="1" applyFont="1" applyFill="1" applyAlignment="1">
      <alignment horizontal="left" vertical="center"/>
    </xf>
    <xf numFmtId="181" fontId="55" fillId="2" borderId="2" xfId="0" applyNumberFormat="1" applyFont="1" applyFill="1" applyBorder="1" applyAlignment="1">
      <alignment horizontal="left" vertical="center"/>
    </xf>
    <xf numFmtId="182" fontId="55" fillId="2" borderId="2" xfId="0" applyNumberFormat="1" applyFont="1" applyFill="1" applyBorder="1" applyAlignment="1">
      <alignment horizontal="left" vertical="center"/>
    </xf>
    <xf numFmtId="0" fontId="54" fillId="2" borderId="2" xfId="0" applyFont="1" applyFill="1" applyBorder="1" applyAlignment="1">
      <alignment horizontal="center" vertical="center"/>
    </xf>
    <xf numFmtId="183" fontId="55" fillId="2" borderId="2" xfId="0" applyNumberFormat="1" applyFont="1" applyFill="1" applyBorder="1" applyAlignment="1">
      <alignment horizontal="center" vertical="center"/>
    </xf>
    <xf numFmtId="184" fontId="55" fillId="2" borderId="2" xfId="0" applyNumberFormat="1" applyFont="1" applyFill="1" applyBorder="1" applyAlignment="1">
      <alignment horizontal="center" vertical="center"/>
    </xf>
    <xf numFmtId="185" fontId="55" fillId="2" borderId="2" xfId="0" applyNumberFormat="1" applyFont="1" applyFill="1" applyBorder="1" applyAlignment="1">
      <alignment horizontal="center" vertical="center"/>
    </xf>
    <xf numFmtId="186" fontId="55" fillId="2" borderId="2" xfId="0" applyNumberFormat="1" applyFont="1" applyFill="1" applyBorder="1" applyAlignment="1">
      <alignment horizontal="right" vertical="center"/>
    </xf>
    <xf numFmtId="187" fontId="55" fillId="2" borderId="2" xfId="0" applyNumberFormat="1" applyFont="1" applyFill="1" applyBorder="1" applyAlignment="1">
      <alignment horizontal="left" vertical="center"/>
    </xf>
    <xf numFmtId="188" fontId="55" fillId="2" borderId="2" xfId="0" applyNumberFormat="1" applyFont="1" applyFill="1" applyBorder="1" applyAlignment="1">
      <alignment horizontal="center" vertical="center"/>
    </xf>
    <xf numFmtId="189" fontId="55" fillId="2" borderId="2" xfId="0" applyNumberFormat="1" applyFont="1" applyFill="1" applyBorder="1" applyAlignment="1">
      <alignment horizontal="right" vertical="center"/>
    </xf>
    <xf numFmtId="190" fontId="55" fillId="2" borderId="2" xfId="0" applyNumberFormat="1" applyFont="1" applyFill="1" applyBorder="1" applyAlignment="1">
      <alignment horizontal="left" vertical="center"/>
    </xf>
    <xf numFmtId="0" fontId="26" fillId="2" borderId="0" xfId="0" applyFont="1" applyFill="1" applyBorder="1" applyAlignment="1">
      <alignment vertical="center"/>
    </xf>
    <xf numFmtId="0" fontId="25" fillId="4" borderId="0" xfId="0" applyFont="1" applyFill="1" applyBorder="1" applyAlignment="1">
      <alignment horizontal="right"/>
    </xf>
    <xf numFmtId="0" fontId="25" fillId="4" borderId="0" xfId="0" applyFont="1" applyFill="1" applyBorder="1" applyAlignment="1">
      <alignment horizontal="left"/>
    </xf>
    <xf numFmtId="0" fontId="25" fillId="4" borderId="0" xfId="0" applyFont="1" applyFill="1" applyBorder="1" applyAlignment="1">
      <alignment horizontal="center"/>
    </xf>
    <xf numFmtId="0" fontId="56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top"/>
    </xf>
    <xf numFmtId="0" fontId="0" fillId="2" borderId="0" xfId="0" applyFill="1" applyBorder="1">
      <alignment vertical="center"/>
    </xf>
    <xf numFmtId="0" fontId="49" fillId="2" borderId="0" xfId="0" applyFont="1" applyFill="1" applyAlignment="1">
      <alignment vertical="center"/>
    </xf>
    <xf numFmtId="169" fontId="7" fillId="2" borderId="2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/>
    </xf>
    <xf numFmtId="0" fontId="22" fillId="2" borderId="0" xfId="0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10" fillId="2" borderId="0" xfId="0" applyFont="1" applyFill="1">
      <alignment vertical="center"/>
    </xf>
    <xf numFmtId="0" fontId="58" fillId="4" borderId="0" xfId="0" applyFont="1" applyFill="1">
      <alignment vertical="center"/>
    </xf>
    <xf numFmtId="0" fontId="59" fillId="2" borderId="0" xfId="0" applyFont="1" applyFill="1" applyAlignment="1">
      <alignment vertical="center"/>
    </xf>
    <xf numFmtId="0" fontId="60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63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top"/>
    </xf>
    <xf numFmtId="168" fontId="8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/>
    </xf>
    <xf numFmtId="0" fontId="33" fillId="2" borderId="3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 vertical="center"/>
    </xf>
    <xf numFmtId="170" fontId="33" fillId="2" borderId="1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180" fontId="33" fillId="2" borderId="3" xfId="0" applyNumberFormat="1" applyFont="1" applyFill="1" applyBorder="1" applyAlignment="1">
      <alignment horizontal="center" vertical="center"/>
    </xf>
    <xf numFmtId="180" fontId="33" fillId="2" borderId="2" xfId="0" applyNumberFormat="1" applyFont="1" applyFill="1" applyBorder="1" applyAlignment="1">
      <alignment horizontal="center" vertical="center"/>
    </xf>
    <xf numFmtId="0" fontId="33" fillId="2" borderId="0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36" fillId="4" borderId="3" xfId="0" applyFont="1" applyFill="1" applyBorder="1" applyAlignment="1">
      <alignment horizontal="center" vertical="center"/>
    </xf>
    <xf numFmtId="0" fontId="36" fillId="4" borderId="2" xfId="0" applyFont="1" applyFill="1" applyBorder="1" applyAlignment="1">
      <alignment horizontal="center" vertical="center"/>
    </xf>
    <xf numFmtId="0" fontId="36" fillId="4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0" fontId="25" fillId="4" borderId="2" xfId="0" applyFont="1" applyFill="1" applyBorder="1" applyAlignment="1">
      <alignment horizontal="center" vertical="top"/>
    </xf>
    <xf numFmtId="0" fontId="49" fillId="2" borderId="0" xfId="0" applyFont="1" applyFill="1" applyAlignment="1">
      <alignment horizontal="left" vertical="center"/>
    </xf>
    <xf numFmtId="0" fontId="15" fillId="4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25" fillId="4" borderId="0" xfId="0" applyFont="1" applyFill="1" applyBorder="1" applyAlignment="1">
      <alignment horizontal="center" vertical="center"/>
    </xf>
    <xf numFmtId="0" fontId="25" fillId="2" borderId="2" xfId="0" applyFont="1" applyFill="1" applyBorder="1">
      <alignment vertical="center"/>
    </xf>
    <xf numFmtId="0" fontId="25" fillId="4" borderId="0" xfId="0" applyFont="1" applyFill="1" applyBorder="1" applyAlignment="1">
      <alignment horizontal="center" vertical="center" wrapText="1"/>
    </xf>
    <xf numFmtId="0" fontId="25" fillId="4" borderId="0" xfId="0" applyFont="1" applyFill="1" applyBorder="1" applyAlignment="1">
      <alignment horizontal="right" vertical="center"/>
    </xf>
    <xf numFmtId="0" fontId="25" fillId="4" borderId="0" xfId="0" applyFont="1" applyFill="1" applyBorder="1" applyAlignment="1">
      <alignment horizontal="left" vertical="center"/>
    </xf>
  </cellXfs>
  <cellStyles count="2">
    <cellStyle name="Normal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Report!#REF!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[1]Report!$BE$5:$BE$138</c:f>
              <c:numCache>
                <c:formatCode>General</c:formatCode>
                <c:ptCount val="134"/>
                <c:pt idx="0">
                  <c:v>135.566211130563</c:v>
                </c:pt>
                <c:pt idx="1">
                  <c:v>237.49460671846489</c:v>
                </c:pt>
                <c:pt idx="2">
                  <c:v>268.71664866353859</c:v>
                </c:pt>
                <c:pt idx="3">
                  <c:v>271.43747950178675</c:v>
                </c:pt>
                <c:pt idx="4">
                  <c:v>286.5349705195365</c:v>
                </c:pt>
                <c:pt idx="5">
                  <c:v>325.54834579374102</c:v>
                </c:pt>
                <c:pt idx="6">
                  <c:v>450.13056103460553</c:v>
                </c:pt>
                <c:pt idx="7">
                  <c:v>469.80464148383231</c:v>
                </c:pt>
                <c:pt idx="8">
                  <c:v>504.034249803504</c:v>
                </c:pt>
                <c:pt idx="9">
                  <c:v>516.80826774211937</c:v>
                </c:pt>
                <c:pt idx="10">
                  <c:v>522.56768822145591</c:v>
                </c:pt>
                <c:pt idx="11">
                  <c:v>526.77715056549243</c:v>
                </c:pt>
                <c:pt idx="12">
                  <c:v>583.89302092698563</c:v>
                </c:pt>
                <c:pt idx="13">
                  <c:v>613.17553623677645</c:v>
                </c:pt>
                <c:pt idx="14">
                  <c:v>650.95784437746636</c:v>
                </c:pt>
                <c:pt idx="15">
                  <c:v>741.47438116228102</c:v>
                </c:pt>
                <c:pt idx="16">
                  <c:v>869.42578136118141</c:v>
                </c:pt>
                <c:pt idx="17">
                  <c:v>943.25510600142479</c:v>
                </c:pt>
                <c:pt idx="18">
                  <c:v>992.10471893652095</c:v>
                </c:pt>
                <c:pt idx="19">
                  <c:v>1009.8219650294554</c:v>
                </c:pt>
                <c:pt idx="20">
                  <c:v>1028.9203276324097</c:v>
                </c:pt>
                <c:pt idx="21">
                  <c:v>1356.4530616967363</c:v>
                </c:pt>
                <c:pt idx="22">
                  <c:v>1391.1803365800906</c:v>
                </c:pt>
                <c:pt idx="23">
                  <c:v>1480.4912129656411</c:v>
                </c:pt>
                <c:pt idx="24">
                  <c:v>1534.5478876001778</c:v>
                </c:pt>
                <c:pt idx="25">
                  <c:v>1622.1890131038158</c:v>
                </c:pt>
                <c:pt idx="26">
                  <c:v>1678.1734432179435</c:v>
                </c:pt>
                <c:pt idx="27">
                  <c:v>1714.0142694498475</c:v>
                </c:pt>
                <c:pt idx="28">
                  <c:v>1731.6469291980682</c:v>
                </c:pt>
                <c:pt idx="29">
                  <c:v>1736.1896445328721</c:v>
                </c:pt>
                <c:pt idx="30">
                  <c:v>1746.6861603487064</c:v>
                </c:pt>
                <c:pt idx="31">
                  <c:v>1763.1888145085593</c:v>
                </c:pt>
                <c:pt idx="32">
                  <c:v>1955.983184657541</c:v>
                </c:pt>
                <c:pt idx="33">
                  <c:v>1992.590359265429</c:v>
                </c:pt>
                <c:pt idx="34">
                  <c:v>2406.9011538754671</c:v>
                </c:pt>
                <c:pt idx="35">
                  <c:v>2414.866529525882</c:v>
                </c:pt>
                <c:pt idx="36">
                  <c:v>2334.8397396087144</c:v>
                </c:pt>
                <c:pt idx="37">
                  <c:v>2499.2788762336827</c:v>
                </c:pt>
                <c:pt idx="38">
                  <c:v>2458.7454741621609</c:v>
                </c:pt>
                <c:pt idx="39">
                  <c:v>2476.3634344025963</c:v>
                </c:pt>
                <c:pt idx="40">
                  <c:v>2169.571126683797</c:v>
                </c:pt>
                <c:pt idx="41">
                  <c:v>2458.9148352050461</c:v>
                </c:pt>
                <c:pt idx="42">
                  <c:v>2256.6960691139038</c:v>
                </c:pt>
                <c:pt idx="43">
                  <c:v>2418.4962629212782</c:v>
                </c:pt>
                <c:pt idx="44">
                  <c:v>2110.7480199056467</c:v>
                </c:pt>
                <c:pt idx="45">
                  <c:v>2156.8754255370277</c:v>
                </c:pt>
                <c:pt idx="46">
                  <c:v>2285.8386639735854</c:v>
                </c:pt>
                <c:pt idx="47">
                  <c:v>2218.665592158472</c:v>
                </c:pt>
                <c:pt idx="48">
                  <c:v>2746.6280954275089</c:v>
                </c:pt>
                <c:pt idx="49">
                  <c:v>2044.8447866593301</c:v>
                </c:pt>
                <c:pt idx="50">
                  <c:v>2499.7480398178518</c:v>
                </c:pt>
                <c:pt idx="51">
                  <c:v>2574.6920695868471</c:v>
                </c:pt>
                <c:pt idx="52">
                  <c:v>2565.4590929342885</c:v>
                </c:pt>
                <c:pt idx="53">
                  <c:v>2163.4784360802505</c:v>
                </c:pt>
                <c:pt idx="54">
                  <c:v>2560.5403317831101</c:v>
                </c:pt>
                <c:pt idx="55">
                  <c:v>2336.0912211337572</c:v>
                </c:pt>
                <c:pt idx="56">
                  <c:v>2589.5266602059546</c:v>
                </c:pt>
                <c:pt idx="57">
                  <c:v>2010.9453542189124</c:v>
                </c:pt>
                <c:pt idx="58">
                  <c:v>2190.3764796989781</c:v>
                </c:pt>
                <c:pt idx="59">
                  <c:v>2486.2001948501479</c:v>
                </c:pt>
                <c:pt idx="60">
                  <c:v>3371.371764969897</c:v>
                </c:pt>
                <c:pt idx="61">
                  <c:v>2370.7203004138664</c:v>
                </c:pt>
                <c:pt idx="62">
                  <c:v>2412.091513081381</c:v>
                </c:pt>
                <c:pt idx="63">
                  <c:v>2565.1556098679362</c:v>
                </c:pt>
                <c:pt idx="64">
                  <c:v>2322.5153525527617</c:v>
                </c:pt>
                <c:pt idx="65">
                  <c:v>2487.3877677568621</c:v>
                </c:pt>
                <c:pt idx="66">
                  <c:v>2525.6449082523463</c:v>
                </c:pt>
                <c:pt idx="67">
                  <c:v>2041.1524113615778</c:v>
                </c:pt>
                <c:pt idx="68">
                  <c:v>2085.9745278985579</c:v>
                </c:pt>
                <c:pt idx="69">
                  <c:v>2073.8292594673344</c:v>
                </c:pt>
                <c:pt idx="70">
                  <c:v>2008.133401686988</c:v>
                </c:pt>
                <c:pt idx="71">
                  <c:v>2496.9508471130757</c:v>
                </c:pt>
                <c:pt idx="72">
                  <c:v>2505.443397029067</c:v>
                </c:pt>
                <c:pt idx="73">
                  <c:v>2320.2559376145841</c:v>
                </c:pt>
                <c:pt idx="74">
                  <c:v>2443.3985724064355</c:v>
                </c:pt>
                <c:pt idx="75">
                  <c:v>2210.6180039488636</c:v>
                </c:pt>
                <c:pt idx="76">
                  <c:v>2252.0200577516648</c:v>
                </c:pt>
                <c:pt idx="77">
                  <c:v>2381.7613978796066</c:v>
                </c:pt>
                <c:pt idx="78">
                  <c:v>2154.4926329639934</c:v>
                </c:pt>
                <c:pt idx="79">
                  <c:v>2497.4481403173095</c:v>
                </c:pt>
                <c:pt idx="80">
                  <c:v>2107.3989995278544</c:v>
                </c:pt>
                <c:pt idx="81">
                  <c:v>2206.0371664498944</c:v>
                </c:pt>
                <c:pt idx="82">
                  <c:v>2311.270570551214</c:v>
                </c:pt>
                <c:pt idx="83">
                  <c:v>2337.2351989953931</c:v>
                </c:pt>
                <c:pt idx="84">
                  <c:v>2197.405534250393</c:v>
                </c:pt>
                <c:pt idx="89">
                  <c:v>1992.1905225721623</c:v>
                </c:pt>
                <c:pt idx="90">
                  <c:v>1965.1916193341224</c:v>
                </c:pt>
                <c:pt idx="91">
                  <c:v>1871.7556730167669</c:v>
                </c:pt>
                <c:pt idx="92">
                  <c:v>1760.2407627265086</c:v>
                </c:pt>
                <c:pt idx="93">
                  <c:v>1754.3624532246276</c:v>
                </c:pt>
                <c:pt idx="95">
                  <c:v>1427.2541900892959</c:v>
                </c:pt>
                <c:pt idx="96">
                  <c:v>1345.6688723787374</c:v>
                </c:pt>
                <c:pt idx="97">
                  <c:v>1345.0657551614622</c:v>
                </c:pt>
                <c:pt idx="98">
                  <c:v>1249.2647797286563</c:v>
                </c:pt>
                <c:pt idx="99">
                  <c:v>1106.6806285581695</c:v>
                </c:pt>
                <c:pt idx="100">
                  <c:v>960.6642283474871</c:v>
                </c:pt>
                <c:pt idx="101">
                  <c:v>371.13977606790723</c:v>
                </c:pt>
                <c:pt idx="102">
                  <c:v>288.58164673723473</c:v>
                </c:pt>
                <c:pt idx="104">
                  <c:v>124.62278824250541</c:v>
                </c:pt>
                <c:pt idx="105">
                  <c:v>244.87930349032354</c:v>
                </c:pt>
                <c:pt idx="106">
                  <c:v>498.46327427343704</c:v>
                </c:pt>
                <c:pt idx="107">
                  <c:v>714.95857721123116</c:v>
                </c:pt>
                <c:pt idx="108">
                  <c:v>732.98563624219867</c:v>
                </c:pt>
                <c:pt idx="109">
                  <c:v>776.41110820582458</c:v>
                </c:pt>
                <c:pt idx="110">
                  <c:v>795.80348466721932</c:v>
                </c:pt>
                <c:pt idx="111">
                  <c:v>848.98710977666121</c:v>
                </c:pt>
                <c:pt idx="112">
                  <c:v>2063.5374285986891</c:v>
                </c:pt>
                <c:pt idx="113">
                  <c:v>2194.7844948285183</c:v>
                </c:pt>
                <c:pt idx="114">
                  <c:v>2278.0687432902864</c:v>
                </c:pt>
                <c:pt idx="115">
                  <c:v>2521.3231766892391</c:v>
                </c:pt>
                <c:pt idx="116">
                  <c:v>2628.5405255210803</c:v>
                </c:pt>
                <c:pt idx="123">
                  <c:v>1503.4004887957265</c:v>
                </c:pt>
                <c:pt idx="124">
                  <c:v>302.54798685650189</c:v>
                </c:pt>
                <c:pt idx="125">
                  <c:v>85.930471358946903</c:v>
                </c:pt>
              </c:numCache>
            </c:numRef>
          </c:xVal>
          <c:yVal>
            <c:numRef>
              <c:f>[1]Report!$BH$5:$BH$138</c:f>
              <c:numCache>
                <c:formatCode>General</c:formatCode>
                <c:ptCount val="134"/>
                <c:pt idx="0">
                  <c:v>0.58852239791423078</c:v>
                </c:pt>
                <c:pt idx="1">
                  <c:v>2.5161337900705197E-2</c:v>
                </c:pt>
                <c:pt idx="2">
                  <c:v>0.27237471652223399</c:v>
                </c:pt>
                <c:pt idx="3">
                  <c:v>2.9507584197551593E-2</c:v>
                </c:pt>
                <c:pt idx="4">
                  <c:v>1.0379216862971774E-2</c:v>
                </c:pt>
                <c:pt idx="5">
                  <c:v>4.8160866340479312E-3</c:v>
                </c:pt>
                <c:pt idx="6">
                  <c:v>5.4508589809672972E-3</c:v>
                </c:pt>
                <c:pt idx="7">
                  <c:v>5.420430613099788E-2</c:v>
                </c:pt>
                <c:pt idx="8">
                  <c:v>4.0351038201397058E-2</c:v>
                </c:pt>
                <c:pt idx="9">
                  <c:v>2.3306677157577359E-2</c:v>
                </c:pt>
                <c:pt idx="10">
                  <c:v>3.3943252676483716E-2</c:v>
                </c:pt>
                <c:pt idx="11">
                  <c:v>1.5956788619637192E-2</c:v>
                </c:pt>
                <c:pt idx="12">
                  <c:v>2.4960140614721349E-2</c:v>
                </c:pt>
                <c:pt idx="13">
                  <c:v>3.2128162907536811E-2</c:v>
                </c:pt>
                <c:pt idx="14">
                  <c:v>3.3149365816977618E-2</c:v>
                </c:pt>
                <c:pt idx="15">
                  <c:v>8.9996286607581816E-3</c:v>
                </c:pt>
                <c:pt idx="16">
                  <c:v>2.4398362545924632E-2</c:v>
                </c:pt>
                <c:pt idx="17">
                  <c:v>0.12596989008757375</c:v>
                </c:pt>
                <c:pt idx="18">
                  <c:v>8.5752601255239692E-3</c:v>
                </c:pt>
                <c:pt idx="19">
                  <c:v>3.7588092165146067E-2</c:v>
                </c:pt>
                <c:pt idx="20">
                  <c:v>2.3608266024436109E-2</c:v>
                </c:pt>
                <c:pt idx="21">
                  <c:v>1.8228083805144259E-2</c:v>
                </c:pt>
                <c:pt idx="22">
                  <c:v>6.8736270758673487E-2</c:v>
                </c:pt>
                <c:pt idx="23">
                  <c:v>6.8564732231423259E-2</c:v>
                </c:pt>
                <c:pt idx="24">
                  <c:v>5.5926727557597276E-2</c:v>
                </c:pt>
                <c:pt idx="25">
                  <c:v>7.5060080541818605E-2</c:v>
                </c:pt>
                <c:pt idx="26">
                  <c:v>3.9160924923173315E-2</c:v>
                </c:pt>
                <c:pt idx="27">
                  <c:v>2.0066389423177022E-2</c:v>
                </c:pt>
                <c:pt idx="28">
                  <c:v>0.14166082737002691</c:v>
                </c:pt>
                <c:pt idx="29">
                  <c:v>5.3896840496081323E-2</c:v>
                </c:pt>
                <c:pt idx="30">
                  <c:v>1.5492852161066054E-2</c:v>
                </c:pt>
                <c:pt idx="31">
                  <c:v>7.1343449869557637E-2</c:v>
                </c:pt>
                <c:pt idx="32">
                  <c:v>4.2671123805871819E-2</c:v>
                </c:pt>
                <c:pt idx="33">
                  <c:v>4.6976879152484413E-2</c:v>
                </c:pt>
                <c:pt idx="34">
                  <c:v>3.5572038752420952E-2</c:v>
                </c:pt>
                <c:pt idx="35">
                  <c:v>3.7782384478145116E-2</c:v>
                </c:pt>
                <c:pt idx="36">
                  <c:v>6.4899662443384225E-3</c:v>
                </c:pt>
                <c:pt idx="37">
                  <c:v>3.3629036670933345E-2</c:v>
                </c:pt>
                <c:pt idx="38">
                  <c:v>4.1987069788619914E-2</c:v>
                </c:pt>
                <c:pt idx="39">
                  <c:v>3.580814422249709E-2</c:v>
                </c:pt>
                <c:pt idx="40">
                  <c:v>3.5378776591711424E-2</c:v>
                </c:pt>
                <c:pt idx="41">
                  <c:v>2.6761149110798348E-2</c:v>
                </c:pt>
                <c:pt idx="42">
                  <c:v>4.2200957833287908E-2</c:v>
                </c:pt>
                <c:pt idx="43">
                  <c:v>4.3249940980966926E-2</c:v>
                </c:pt>
                <c:pt idx="44">
                  <c:v>6.1081183604018464E-2</c:v>
                </c:pt>
                <c:pt idx="45">
                  <c:v>4.7010834374307475E-2</c:v>
                </c:pt>
                <c:pt idx="46">
                  <c:v>4.2376588156378264E-2</c:v>
                </c:pt>
                <c:pt idx="47">
                  <c:v>4.0394945033835408E-2</c:v>
                </c:pt>
                <c:pt idx="48">
                  <c:v>3.9192357705424549E-2</c:v>
                </c:pt>
                <c:pt idx="49">
                  <c:v>4.2607578351282184E-2</c:v>
                </c:pt>
                <c:pt idx="50">
                  <c:v>2.8051911421188618E-2</c:v>
                </c:pt>
                <c:pt idx="51">
                  <c:v>2.5045015948429054E-2</c:v>
                </c:pt>
                <c:pt idx="52">
                  <c:v>4.0669492702016113E-2</c:v>
                </c:pt>
                <c:pt idx="53">
                  <c:v>1.6283173044551371E-2</c:v>
                </c:pt>
                <c:pt idx="54">
                  <c:v>5.6829964581354378E-2</c:v>
                </c:pt>
                <c:pt idx="55">
                  <c:v>2.9785444833960843E-2</c:v>
                </c:pt>
                <c:pt idx="56">
                  <c:v>2.9248648871170162E-2</c:v>
                </c:pt>
                <c:pt idx="57">
                  <c:v>2.7497037445620817E-2</c:v>
                </c:pt>
                <c:pt idx="58">
                  <c:v>3.1534346051462242E-2</c:v>
                </c:pt>
                <c:pt idx="59">
                  <c:v>1.7546586133814386E-2</c:v>
                </c:pt>
                <c:pt idx="60">
                  <c:v>5.4577765641806122E-2</c:v>
                </c:pt>
                <c:pt idx="61">
                  <c:v>5.0435900079343406E-2</c:v>
                </c:pt>
                <c:pt idx="62">
                  <c:v>3.8001916063056647E-2</c:v>
                </c:pt>
                <c:pt idx="63">
                  <c:v>4.267228020656566E-2</c:v>
                </c:pt>
                <c:pt idx="64">
                  <c:v>3.8229115559371966E-2</c:v>
                </c:pt>
                <c:pt idx="65">
                  <c:v>7.7978771044122409E-3</c:v>
                </c:pt>
                <c:pt idx="66">
                  <c:v>4.0731387158203666E-2</c:v>
                </c:pt>
                <c:pt idx="67">
                  <c:v>4.8654020060208546E-2</c:v>
                </c:pt>
                <c:pt idx="68">
                  <c:v>4.4974314746374373E-2</c:v>
                </c:pt>
                <c:pt idx="69">
                  <c:v>5.8106198240496607E-2</c:v>
                </c:pt>
                <c:pt idx="70">
                  <c:v>5.2130541429084694E-2</c:v>
                </c:pt>
                <c:pt idx="71">
                  <c:v>4.2554904491607107E-2</c:v>
                </c:pt>
                <c:pt idx="72">
                  <c:v>4.4338797611442354E-2</c:v>
                </c:pt>
                <c:pt idx="73">
                  <c:v>5.036627854149598E-2</c:v>
                </c:pt>
                <c:pt idx="74">
                  <c:v>6.8273635961410256E-2</c:v>
                </c:pt>
                <c:pt idx="75">
                  <c:v>5.6763173353179583E-2</c:v>
                </c:pt>
                <c:pt idx="76">
                  <c:v>3.9314864688349091E-2</c:v>
                </c:pt>
                <c:pt idx="77">
                  <c:v>4.5015524532415009E-2</c:v>
                </c:pt>
                <c:pt idx="78">
                  <c:v>4.4382929281350576E-2</c:v>
                </c:pt>
                <c:pt idx="79">
                  <c:v>4.7219580882225186E-2</c:v>
                </c:pt>
                <c:pt idx="80">
                  <c:v>5.5864296492769909E-2</c:v>
                </c:pt>
                <c:pt idx="81">
                  <c:v>4.548494201199077E-2</c:v>
                </c:pt>
                <c:pt idx="82">
                  <c:v>2.9296436065744894E-2</c:v>
                </c:pt>
                <c:pt idx="83">
                  <c:v>3.1860518028671792E-2</c:v>
                </c:pt>
                <c:pt idx="84">
                  <c:v>4.8526726366499101E-2</c:v>
                </c:pt>
                <c:pt idx="85">
                  <c:v>1.2582432759547103E-2</c:v>
                </c:pt>
                <c:pt idx="86">
                  <c:v>2.9931814006998653E-2</c:v>
                </c:pt>
                <c:pt idx="87">
                  <c:v>4.3875921953371505E-2</c:v>
                </c:pt>
                <c:pt idx="88">
                  <c:v>1.7922011644706221E-2</c:v>
                </c:pt>
                <c:pt idx="89">
                  <c:v>5.8721732539153103E-2</c:v>
                </c:pt>
                <c:pt idx="90">
                  <c:v>7.0544970047635422E-2</c:v>
                </c:pt>
                <c:pt idx="91">
                  <c:v>5.6632279438680613E-2</c:v>
                </c:pt>
                <c:pt idx="92">
                  <c:v>5.0471309169581965E-2</c:v>
                </c:pt>
                <c:pt idx="93">
                  <c:v>4.9995095898826801E-2</c:v>
                </c:pt>
                <c:pt idx="94">
                  <c:v>5.4934410305316046E-2</c:v>
                </c:pt>
                <c:pt idx="95">
                  <c:v>4.8448099700949356E-2</c:v>
                </c:pt>
                <c:pt idx="96">
                  <c:v>5.4001051984056754E-2</c:v>
                </c:pt>
                <c:pt idx="97">
                  <c:v>8.1579504581716311E-2</c:v>
                </c:pt>
                <c:pt idx="98">
                  <c:v>3.7577535283791152E-2</c:v>
                </c:pt>
                <c:pt idx="99">
                  <c:v>0.11401016638066955</c:v>
                </c:pt>
                <c:pt idx="100">
                  <c:v>0.10500730295071167</c:v>
                </c:pt>
                <c:pt idx="101">
                  <c:v>5.5342077941731025E-3</c:v>
                </c:pt>
                <c:pt idx="102">
                  <c:v>2.8992273829208458E-2</c:v>
                </c:pt>
                <c:pt idx="104">
                  <c:v>1.4971714744874125E-2</c:v>
                </c:pt>
                <c:pt idx="105">
                  <c:v>1.033460980502997E-2</c:v>
                </c:pt>
                <c:pt idx="106">
                  <c:v>1.5362821956971142E-2</c:v>
                </c:pt>
                <c:pt idx="107">
                  <c:v>1.1260341124229198E-2</c:v>
                </c:pt>
                <c:pt idx="108">
                  <c:v>7.0522463808188962E-3</c:v>
                </c:pt>
                <c:pt idx="109">
                  <c:v>1.2042855834024299E-2</c:v>
                </c:pt>
                <c:pt idx="110">
                  <c:v>1.0845271313710995E-2</c:v>
                </c:pt>
                <c:pt idx="111">
                  <c:v>5.9693112342569894E-3</c:v>
                </c:pt>
                <c:pt idx="112">
                  <c:v>3.0444355857441839E-2</c:v>
                </c:pt>
                <c:pt idx="113">
                  <c:v>6.2798697755060843E-3</c:v>
                </c:pt>
                <c:pt idx="114">
                  <c:v>2.2330734605462654E-2</c:v>
                </c:pt>
                <c:pt idx="115">
                  <c:v>6.8032602936023649E-3</c:v>
                </c:pt>
                <c:pt idx="116">
                  <c:v>6.4712494437419825E-3</c:v>
                </c:pt>
                <c:pt idx="123">
                  <c:v>0.12884502991983726</c:v>
                </c:pt>
                <c:pt idx="124">
                  <c:v>0.16197572742804461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DB-464A-B83A-22B46C30F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2476016"/>
        <c:axId val="1"/>
      </c:scatterChart>
      <c:valAx>
        <c:axId val="1812476016"/>
        <c:scaling>
          <c:orientation val="minMax"/>
          <c:max val="3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424242"/>
                </a:solidFill>
                <a:latin typeface="等线"/>
                <a:ea typeface="等线"/>
                <a:cs typeface="等线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0.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247601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Report!#REF!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[1]Report!$BE$5:$BE$138</c:f>
              <c:numCache>
                <c:formatCode>General</c:formatCode>
                <c:ptCount val="134"/>
                <c:pt idx="0">
                  <c:v>135.566211130563</c:v>
                </c:pt>
                <c:pt idx="1">
                  <c:v>237.49460671846489</c:v>
                </c:pt>
                <c:pt idx="2">
                  <c:v>268.71664866353859</c:v>
                </c:pt>
                <c:pt idx="3">
                  <c:v>271.43747950178675</c:v>
                </c:pt>
                <c:pt idx="4">
                  <c:v>286.5349705195365</c:v>
                </c:pt>
                <c:pt idx="5">
                  <c:v>325.54834579374102</c:v>
                </c:pt>
                <c:pt idx="6">
                  <c:v>450.13056103460553</c:v>
                </c:pt>
                <c:pt idx="7">
                  <c:v>469.80464148383231</c:v>
                </c:pt>
                <c:pt idx="8">
                  <c:v>504.034249803504</c:v>
                </c:pt>
                <c:pt idx="9">
                  <c:v>516.80826774211937</c:v>
                </c:pt>
                <c:pt idx="10">
                  <c:v>522.56768822145591</c:v>
                </c:pt>
                <c:pt idx="11">
                  <c:v>526.77715056549243</c:v>
                </c:pt>
                <c:pt idx="12">
                  <c:v>583.89302092698563</c:v>
                </c:pt>
                <c:pt idx="13">
                  <c:v>613.17553623677645</c:v>
                </c:pt>
                <c:pt idx="14">
                  <c:v>650.95784437746636</c:v>
                </c:pt>
                <c:pt idx="15">
                  <c:v>741.47438116228102</c:v>
                </c:pt>
                <c:pt idx="16">
                  <c:v>869.42578136118141</c:v>
                </c:pt>
                <c:pt idx="17">
                  <c:v>943.25510600142479</c:v>
                </c:pt>
                <c:pt idx="18">
                  <c:v>992.10471893652095</c:v>
                </c:pt>
                <c:pt idx="19">
                  <c:v>1009.8219650294554</c:v>
                </c:pt>
                <c:pt idx="20">
                  <c:v>1028.9203276324097</c:v>
                </c:pt>
                <c:pt idx="21">
                  <c:v>1356.4530616967363</c:v>
                </c:pt>
                <c:pt idx="22">
                  <c:v>1391.1803365800906</c:v>
                </c:pt>
                <c:pt idx="23">
                  <c:v>1480.4912129656411</c:v>
                </c:pt>
                <c:pt idx="24">
                  <c:v>1534.5478876001778</c:v>
                </c:pt>
                <c:pt idx="25">
                  <c:v>1622.1890131038158</c:v>
                </c:pt>
                <c:pt idx="26">
                  <c:v>1678.1734432179435</c:v>
                </c:pt>
                <c:pt idx="27">
                  <c:v>1714.0142694498475</c:v>
                </c:pt>
                <c:pt idx="28">
                  <c:v>1731.6469291980682</c:v>
                </c:pt>
                <c:pt idx="29">
                  <c:v>1736.1896445328721</c:v>
                </c:pt>
                <c:pt idx="30">
                  <c:v>1746.6861603487064</c:v>
                </c:pt>
                <c:pt idx="31">
                  <c:v>1763.1888145085593</c:v>
                </c:pt>
                <c:pt idx="32">
                  <c:v>1955.983184657541</c:v>
                </c:pt>
                <c:pt idx="33">
                  <c:v>1992.590359265429</c:v>
                </c:pt>
                <c:pt idx="34">
                  <c:v>2406.9011538754671</c:v>
                </c:pt>
                <c:pt idx="35">
                  <c:v>2414.866529525882</c:v>
                </c:pt>
                <c:pt idx="36">
                  <c:v>2334.8397396087144</c:v>
                </c:pt>
                <c:pt idx="37">
                  <c:v>2499.2788762336827</c:v>
                </c:pt>
                <c:pt idx="38">
                  <c:v>2458.7454741621609</c:v>
                </c:pt>
                <c:pt idx="39">
                  <c:v>2476.3634344025963</c:v>
                </c:pt>
                <c:pt idx="40">
                  <c:v>2169.571126683797</c:v>
                </c:pt>
                <c:pt idx="41">
                  <c:v>2458.9148352050461</c:v>
                </c:pt>
                <c:pt idx="42">
                  <c:v>2256.6960691139038</c:v>
                </c:pt>
                <c:pt idx="43">
                  <c:v>2418.4962629212782</c:v>
                </c:pt>
                <c:pt idx="44">
                  <c:v>2110.7480199056467</c:v>
                </c:pt>
                <c:pt idx="45">
                  <c:v>2156.8754255370277</c:v>
                </c:pt>
                <c:pt idx="46">
                  <c:v>2285.8386639735854</c:v>
                </c:pt>
                <c:pt idx="47">
                  <c:v>2218.665592158472</c:v>
                </c:pt>
                <c:pt idx="48">
                  <c:v>2746.6280954275089</c:v>
                </c:pt>
                <c:pt idx="49">
                  <c:v>2044.8447866593301</c:v>
                </c:pt>
                <c:pt idx="50">
                  <c:v>2499.7480398178518</c:v>
                </c:pt>
                <c:pt idx="51">
                  <c:v>2574.6920695868471</c:v>
                </c:pt>
                <c:pt idx="52">
                  <c:v>2565.4590929342885</c:v>
                </c:pt>
                <c:pt idx="53">
                  <c:v>2163.4784360802505</c:v>
                </c:pt>
                <c:pt idx="54">
                  <c:v>2560.5403317831101</c:v>
                </c:pt>
                <c:pt idx="55">
                  <c:v>2336.0912211337572</c:v>
                </c:pt>
                <c:pt idx="56">
                  <c:v>2589.5266602059546</c:v>
                </c:pt>
                <c:pt idx="57">
                  <c:v>2010.9453542189124</c:v>
                </c:pt>
                <c:pt idx="58">
                  <c:v>2190.3764796989781</c:v>
                </c:pt>
                <c:pt idx="59">
                  <c:v>2486.2001948501479</c:v>
                </c:pt>
                <c:pt idx="60">
                  <c:v>3371.371764969897</c:v>
                </c:pt>
                <c:pt idx="61">
                  <c:v>2370.7203004138664</c:v>
                </c:pt>
                <c:pt idx="62">
                  <c:v>2412.091513081381</c:v>
                </c:pt>
                <c:pt idx="63">
                  <c:v>2565.1556098679362</c:v>
                </c:pt>
                <c:pt idx="64">
                  <c:v>2322.5153525527617</c:v>
                </c:pt>
                <c:pt idx="65">
                  <c:v>2487.3877677568621</c:v>
                </c:pt>
                <c:pt idx="66">
                  <c:v>2525.6449082523463</c:v>
                </c:pt>
                <c:pt idx="67">
                  <c:v>2041.1524113615778</c:v>
                </c:pt>
                <c:pt idx="68">
                  <c:v>2085.9745278985579</c:v>
                </c:pt>
                <c:pt idx="69">
                  <c:v>2073.8292594673344</c:v>
                </c:pt>
                <c:pt idx="70">
                  <c:v>2008.133401686988</c:v>
                </c:pt>
                <c:pt idx="71">
                  <c:v>2496.9508471130757</c:v>
                </c:pt>
                <c:pt idx="72">
                  <c:v>2505.443397029067</c:v>
                </c:pt>
                <c:pt idx="73">
                  <c:v>2320.2559376145841</c:v>
                </c:pt>
                <c:pt idx="74">
                  <c:v>2443.3985724064355</c:v>
                </c:pt>
                <c:pt idx="75">
                  <c:v>2210.6180039488636</c:v>
                </c:pt>
                <c:pt idx="76">
                  <c:v>2252.0200577516648</c:v>
                </c:pt>
                <c:pt idx="77">
                  <c:v>2381.7613978796066</c:v>
                </c:pt>
                <c:pt idx="78">
                  <c:v>2154.4926329639934</c:v>
                </c:pt>
                <c:pt idx="79">
                  <c:v>2497.4481403173095</c:v>
                </c:pt>
                <c:pt idx="80">
                  <c:v>2107.3989995278544</c:v>
                </c:pt>
                <c:pt idx="81">
                  <c:v>2206.0371664498944</c:v>
                </c:pt>
                <c:pt idx="82">
                  <c:v>2311.270570551214</c:v>
                </c:pt>
                <c:pt idx="83">
                  <c:v>2337.2351989953931</c:v>
                </c:pt>
                <c:pt idx="84">
                  <c:v>2197.405534250393</c:v>
                </c:pt>
                <c:pt idx="89">
                  <c:v>1992.1905225721623</c:v>
                </c:pt>
                <c:pt idx="90">
                  <c:v>1965.1916193341224</c:v>
                </c:pt>
                <c:pt idx="91">
                  <c:v>1871.7556730167669</c:v>
                </c:pt>
                <c:pt idx="92">
                  <c:v>1760.2407627265086</c:v>
                </c:pt>
                <c:pt idx="93">
                  <c:v>1754.3624532246276</c:v>
                </c:pt>
                <c:pt idx="95">
                  <c:v>1427.2541900892959</c:v>
                </c:pt>
                <c:pt idx="96">
                  <c:v>1345.6688723787374</c:v>
                </c:pt>
                <c:pt idx="97">
                  <c:v>1345.0657551614622</c:v>
                </c:pt>
                <c:pt idx="98">
                  <c:v>1249.2647797286563</c:v>
                </c:pt>
                <c:pt idx="99">
                  <c:v>1106.6806285581695</c:v>
                </c:pt>
                <c:pt idx="100">
                  <c:v>960.6642283474871</c:v>
                </c:pt>
                <c:pt idx="101">
                  <c:v>371.13977606790723</c:v>
                </c:pt>
                <c:pt idx="102">
                  <c:v>288.58164673723473</c:v>
                </c:pt>
                <c:pt idx="104">
                  <c:v>124.62278824250541</c:v>
                </c:pt>
                <c:pt idx="105">
                  <c:v>244.87930349032354</c:v>
                </c:pt>
                <c:pt idx="106">
                  <c:v>498.46327427343704</c:v>
                </c:pt>
                <c:pt idx="107">
                  <c:v>714.95857721123116</c:v>
                </c:pt>
                <c:pt idx="108">
                  <c:v>732.98563624219867</c:v>
                </c:pt>
                <c:pt idx="109">
                  <c:v>776.41110820582458</c:v>
                </c:pt>
                <c:pt idx="110">
                  <c:v>795.80348466721932</c:v>
                </c:pt>
                <c:pt idx="111">
                  <c:v>848.98710977666121</c:v>
                </c:pt>
                <c:pt idx="112">
                  <c:v>2063.5374285986891</c:v>
                </c:pt>
                <c:pt idx="113">
                  <c:v>2194.7844948285183</c:v>
                </c:pt>
                <c:pt idx="114">
                  <c:v>2278.0687432902864</c:v>
                </c:pt>
                <c:pt idx="115">
                  <c:v>2521.3231766892391</c:v>
                </c:pt>
                <c:pt idx="116">
                  <c:v>2628.5405255210803</c:v>
                </c:pt>
                <c:pt idx="123">
                  <c:v>1503.4004887957265</c:v>
                </c:pt>
                <c:pt idx="124">
                  <c:v>302.54798685650189</c:v>
                </c:pt>
                <c:pt idx="125">
                  <c:v>85.930471358946903</c:v>
                </c:pt>
              </c:numCache>
            </c:numRef>
          </c:xVal>
          <c:yVal>
            <c:numRef>
              <c:f>[1]Report!$BI$5:$BI$138</c:f>
              <c:numCache>
                <c:formatCode>General</c:formatCode>
                <c:ptCount val="134"/>
                <c:pt idx="0">
                  <c:v>6.6960938183465739</c:v>
                </c:pt>
                <c:pt idx="1">
                  <c:v>3.6503908634531874</c:v>
                </c:pt>
                <c:pt idx="2">
                  <c:v>0.31473839379430313</c:v>
                </c:pt>
                <c:pt idx="3">
                  <c:v>0.5537859499543103</c:v>
                </c:pt>
                <c:pt idx="4">
                  <c:v>1.1969930863298286</c:v>
                </c:pt>
                <c:pt idx="5">
                  <c:v>0.36650843711434383</c:v>
                </c:pt>
                <c:pt idx="6">
                  <c:v>0.81872302391554375</c:v>
                </c:pt>
                <c:pt idx="7">
                  <c:v>1.0341516271816877</c:v>
                </c:pt>
                <c:pt idx="8">
                  <c:v>1.1683306743474402</c:v>
                </c:pt>
                <c:pt idx="9">
                  <c:v>0.41376164250938707</c:v>
                </c:pt>
                <c:pt idx="10">
                  <c:v>0.35431647152295564</c:v>
                </c:pt>
                <c:pt idx="11">
                  <c:v>0.81532137858693809</c:v>
                </c:pt>
                <c:pt idx="12">
                  <c:v>0.93934933857564051</c:v>
                </c:pt>
                <c:pt idx="13">
                  <c:v>0.58712467309427152</c:v>
                </c:pt>
                <c:pt idx="14">
                  <c:v>1.0503230443443949</c:v>
                </c:pt>
                <c:pt idx="15">
                  <c:v>0.47932814257514561</c:v>
                </c:pt>
                <c:pt idx="16">
                  <c:v>0.65435239648490784</c:v>
                </c:pt>
                <c:pt idx="17">
                  <c:v>3.810222158615836</c:v>
                </c:pt>
                <c:pt idx="18">
                  <c:v>1.2272960446606604</c:v>
                </c:pt>
                <c:pt idx="19">
                  <c:v>0.91598976249387842</c:v>
                </c:pt>
                <c:pt idx="20">
                  <c:v>0.3982123025390174</c:v>
                </c:pt>
                <c:pt idx="21">
                  <c:v>0.86720265002778207</c:v>
                </c:pt>
                <c:pt idx="22">
                  <c:v>0.66331566271387155</c:v>
                </c:pt>
                <c:pt idx="23">
                  <c:v>0.73184852800344946</c:v>
                </c:pt>
                <c:pt idx="24">
                  <c:v>0.87336610283930105</c:v>
                </c:pt>
                <c:pt idx="25">
                  <c:v>0.8379177308764586</c:v>
                </c:pt>
                <c:pt idx="26">
                  <c:v>1.1318365837894724</c:v>
                </c:pt>
                <c:pt idx="27">
                  <c:v>1.7024969803614987</c:v>
                </c:pt>
                <c:pt idx="28">
                  <c:v>0.56676943250677825</c:v>
                </c:pt>
                <c:pt idx="29">
                  <c:v>0.64098060579495786</c:v>
                </c:pt>
                <c:pt idx="30">
                  <c:v>1.6380758378515272</c:v>
                </c:pt>
                <c:pt idx="31">
                  <c:v>0.66781333370478657</c:v>
                </c:pt>
                <c:pt idx="32">
                  <c:v>0.71043326725736111</c:v>
                </c:pt>
                <c:pt idx="33">
                  <c:v>0.79700428760362108</c:v>
                </c:pt>
                <c:pt idx="34">
                  <c:v>0.53827272764827216</c:v>
                </c:pt>
                <c:pt idx="35">
                  <c:v>0.35278568679316452</c:v>
                </c:pt>
                <c:pt idx="36">
                  <c:v>3.8433932853318975</c:v>
                </c:pt>
                <c:pt idx="37">
                  <c:v>0.50821814794851927</c:v>
                </c:pt>
                <c:pt idx="38">
                  <c:v>0.41501783001358428</c:v>
                </c:pt>
                <c:pt idx="39">
                  <c:v>0.36708255330962114</c:v>
                </c:pt>
                <c:pt idx="40">
                  <c:v>0.95840093135489091</c:v>
                </c:pt>
                <c:pt idx="41">
                  <c:v>0.88172994768613555</c:v>
                </c:pt>
                <c:pt idx="42">
                  <c:v>0.33197367587315413</c:v>
                </c:pt>
                <c:pt idx="43">
                  <c:v>0.22117071835979263</c:v>
                </c:pt>
                <c:pt idx="44">
                  <c:v>0.45762942815379926</c:v>
                </c:pt>
                <c:pt idx="45">
                  <c:v>0.68488099748004905</c:v>
                </c:pt>
                <c:pt idx="46">
                  <c:v>0.51100245707638581</c:v>
                </c:pt>
                <c:pt idx="47">
                  <c:v>0.78612602823511646</c:v>
                </c:pt>
                <c:pt idx="48">
                  <c:v>0.39515460872992192</c:v>
                </c:pt>
                <c:pt idx="49">
                  <c:v>0.40860848287023199</c:v>
                </c:pt>
                <c:pt idx="50">
                  <c:v>0.77886593830644568</c:v>
                </c:pt>
                <c:pt idx="51">
                  <c:v>0.57977573624100109</c:v>
                </c:pt>
                <c:pt idx="52">
                  <c:v>0.35570272693832838</c:v>
                </c:pt>
                <c:pt idx="53">
                  <c:v>0.95116446929412268</c:v>
                </c:pt>
                <c:pt idx="54">
                  <c:v>0.31569591295369398</c:v>
                </c:pt>
                <c:pt idx="55">
                  <c:v>0.59300658059598987</c:v>
                </c:pt>
                <c:pt idx="56">
                  <c:v>0.46475643257322552</c:v>
                </c:pt>
                <c:pt idx="57">
                  <c:v>1.2902513526351045</c:v>
                </c:pt>
                <c:pt idx="58">
                  <c:v>1.331350238828322</c:v>
                </c:pt>
                <c:pt idx="59">
                  <c:v>0.92793959071814869</c:v>
                </c:pt>
                <c:pt idx="60">
                  <c:v>0.83219133415269442</c:v>
                </c:pt>
                <c:pt idx="61">
                  <c:v>0.37725344902507063</c:v>
                </c:pt>
                <c:pt idx="62">
                  <c:v>0.77306992359436832</c:v>
                </c:pt>
                <c:pt idx="63">
                  <c:v>0.28927411035048661</c:v>
                </c:pt>
                <c:pt idx="64">
                  <c:v>0.56010436970374577</c:v>
                </c:pt>
                <c:pt idx="65">
                  <c:v>0.65486810638624515</c:v>
                </c:pt>
                <c:pt idx="66">
                  <c:v>0.37538831334130185</c:v>
                </c:pt>
                <c:pt idx="67">
                  <c:v>0.46964369889976448</c:v>
                </c:pt>
                <c:pt idx="68">
                  <c:v>0.43427993427367129</c:v>
                </c:pt>
                <c:pt idx="69">
                  <c:v>0.56978423108789689</c:v>
                </c:pt>
                <c:pt idx="70">
                  <c:v>0.47222721672999263</c:v>
                </c:pt>
                <c:pt idx="71">
                  <c:v>0.60436941560119317</c:v>
                </c:pt>
                <c:pt idx="72">
                  <c:v>0.47294599721639186</c:v>
                </c:pt>
                <c:pt idx="73">
                  <c:v>0.67050158220621303</c:v>
                </c:pt>
                <c:pt idx="74">
                  <c:v>0.5570666653909383</c:v>
                </c:pt>
                <c:pt idx="75">
                  <c:v>0.45154848508526774</c:v>
                </c:pt>
                <c:pt idx="76">
                  <c:v>0.43313463231596461</c:v>
                </c:pt>
                <c:pt idx="77">
                  <c:v>0.44451859680751421</c:v>
                </c:pt>
                <c:pt idx="78">
                  <c:v>0.48706471917901772</c:v>
                </c:pt>
                <c:pt idx="79">
                  <c:v>0.33432920385185333</c:v>
                </c:pt>
                <c:pt idx="80">
                  <c:v>0.40588487058641592</c:v>
                </c:pt>
                <c:pt idx="81">
                  <c:v>0.3322468908448486</c:v>
                </c:pt>
                <c:pt idx="82">
                  <c:v>0.42481367617448523</c:v>
                </c:pt>
                <c:pt idx="83">
                  <c:v>0.39319343217128144</c:v>
                </c:pt>
                <c:pt idx="84">
                  <c:v>0.55006872429785103</c:v>
                </c:pt>
                <c:pt idx="85">
                  <c:v>1.8188469819117485</c:v>
                </c:pt>
                <c:pt idx="86">
                  <c:v>0.43195074625686652</c:v>
                </c:pt>
                <c:pt idx="87">
                  <c:v>0.44729988130993531</c:v>
                </c:pt>
                <c:pt idx="88">
                  <c:v>0.63343407379886818</c:v>
                </c:pt>
                <c:pt idx="89">
                  <c:v>0.65531002307353603</c:v>
                </c:pt>
                <c:pt idx="90">
                  <c:v>0.43025689002535883</c:v>
                </c:pt>
                <c:pt idx="91">
                  <c:v>1.4376045418517887</c:v>
                </c:pt>
                <c:pt idx="92">
                  <c:v>0.98927745503371511</c:v>
                </c:pt>
                <c:pt idx="93">
                  <c:v>0.8881420921440959</c:v>
                </c:pt>
                <c:pt idx="94">
                  <c:v>0.83824715821527962</c:v>
                </c:pt>
                <c:pt idx="95">
                  <c:v>0.50949367514089616</c:v>
                </c:pt>
                <c:pt idx="96">
                  <c:v>1.0991562719497023</c:v>
                </c:pt>
                <c:pt idx="97">
                  <c:v>1.372718946508388</c:v>
                </c:pt>
                <c:pt idx="98">
                  <c:v>6.7897186818817987</c:v>
                </c:pt>
                <c:pt idx="99">
                  <c:v>1.2875717319062385</c:v>
                </c:pt>
                <c:pt idx="100">
                  <c:v>1.1118343558562798</c:v>
                </c:pt>
                <c:pt idx="101">
                  <c:v>0.34079341815689984</c:v>
                </c:pt>
                <c:pt idx="102">
                  <c:v>0.41828393078435799</c:v>
                </c:pt>
                <c:pt idx="104">
                  <c:v>0.16490048213037581</c:v>
                </c:pt>
                <c:pt idx="105">
                  <c:v>2.1160533895157072</c:v>
                </c:pt>
                <c:pt idx="106">
                  <c:v>13.860141112963595</c:v>
                </c:pt>
                <c:pt idx="107">
                  <c:v>0.39905308303021675</c:v>
                </c:pt>
                <c:pt idx="108">
                  <c:v>0.57914477118273244</c:v>
                </c:pt>
                <c:pt idx="109">
                  <c:v>0.56949476857531978</c:v>
                </c:pt>
                <c:pt idx="110">
                  <c:v>0.38121753202755504</c:v>
                </c:pt>
                <c:pt idx="111">
                  <c:v>0.37084388634283494</c:v>
                </c:pt>
                <c:pt idx="112">
                  <c:v>0.50790836691378194</c:v>
                </c:pt>
                <c:pt idx="113">
                  <c:v>2.253164560531284</c:v>
                </c:pt>
                <c:pt idx="114">
                  <c:v>0.78716705487463701</c:v>
                </c:pt>
                <c:pt idx="115">
                  <c:v>1.2702082630356708</c:v>
                </c:pt>
                <c:pt idx="116">
                  <c:v>0.9967624792425066</c:v>
                </c:pt>
                <c:pt idx="123">
                  <c:v>2.2900210841270772</c:v>
                </c:pt>
                <c:pt idx="124">
                  <c:v>1.478943671404521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00-4E8A-8962-24CAB042F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4563840"/>
        <c:axId val="1"/>
      </c:scatterChart>
      <c:valAx>
        <c:axId val="1814563840"/>
        <c:scaling>
          <c:orientation val="minMax"/>
          <c:max val="3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424242"/>
                </a:solidFill>
                <a:latin typeface="等线"/>
                <a:ea typeface="等线"/>
                <a:cs typeface="等线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ax val="100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5638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65</xdr:col>
      <xdr:colOff>66675</xdr:colOff>
      <xdr:row>3</xdr:row>
      <xdr:rowOff>47625</xdr:rowOff>
    </xdr:from>
    <xdr:to>
      <xdr:col>71</xdr:col>
      <xdr:colOff>533400</xdr:colOff>
      <xdr:row>4</xdr:row>
      <xdr:rowOff>0</xdr:rowOff>
    </xdr:to>
    <xdr:graphicFrame macro="">
      <xdr:nvGraphicFramePr>
        <xdr:cNvPr id="3" name="图表 4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74</xdr:col>
      <xdr:colOff>47625</xdr:colOff>
      <xdr:row>3</xdr:row>
      <xdr:rowOff>0</xdr:rowOff>
    </xdr:from>
    <xdr:to>
      <xdr:col>80</xdr:col>
      <xdr:colOff>514350</xdr:colOff>
      <xdr:row>4</xdr:row>
      <xdr:rowOff>0</xdr:rowOff>
    </xdr:to>
    <xdr:graphicFrame macro="">
      <xdr:nvGraphicFramePr>
        <xdr:cNvPr id="8" name="图表 10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gua%20Ridge\data\Age%20and%20Hf%20isotope\Ziron%20ages_Report(Zr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7-1-24_Con.1"/>
      <sheetName val="PlotDat23"/>
      <sheetName val="D7-1-24_Con.2"/>
      <sheetName val="PlotDat24"/>
      <sheetName val="D7-1-24_Con.3"/>
      <sheetName val="PlotDat25"/>
      <sheetName val="D7-1-24_Pro.1"/>
      <sheetName val="PlotDat26"/>
      <sheetName val="D7-1-24_Pro.2"/>
      <sheetName val="PlotDat27"/>
      <sheetName val="D7-1-42_Con.1"/>
      <sheetName val="PlotDat29"/>
      <sheetName val="D7-1-42_Con.2"/>
      <sheetName val="PlotDat30"/>
      <sheetName val="D7-1-42_Pro."/>
      <sheetName val="GJ-1_Standard"/>
      <sheetName val="PlotDat32"/>
      <sheetName val="Ple_Standard"/>
      <sheetName val="PlotDat33"/>
      <sheetName val="PlotDat34"/>
      <sheetName val="Report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/>
      <sheetData sheetId="17" refreshError="1"/>
      <sheetData sheetId="18"/>
      <sheetData sheetId="19"/>
      <sheetData sheetId="20">
        <row r="5">
          <cell r="AG5">
            <v>2808.1619566180584</v>
          </cell>
          <cell r="BE5">
            <v>135.566211130563</v>
          </cell>
          <cell r="BH5">
            <v>0.58852239791423078</v>
          </cell>
          <cell r="BI5">
            <v>6.6960938183465739</v>
          </cell>
        </row>
        <row r="6">
          <cell r="BE6">
            <v>237.49460671846489</v>
          </cell>
          <cell r="BH6">
            <v>2.5161337900705197E-2</v>
          </cell>
          <cell r="BI6">
            <v>3.6503908634531874</v>
          </cell>
        </row>
        <row r="7">
          <cell r="BE7">
            <v>268.71664866353859</v>
          </cell>
          <cell r="BH7">
            <v>0.27237471652223399</v>
          </cell>
          <cell r="BI7">
            <v>0.31473839379430313</v>
          </cell>
        </row>
        <row r="8">
          <cell r="BE8">
            <v>271.43747950178675</v>
          </cell>
          <cell r="BH8">
            <v>2.9507584197551593E-2</v>
          </cell>
          <cell r="BI8">
            <v>0.5537859499543103</v>
          </cell>
        </row>
        <row r="9">
          <cell r="BE9">
            <v>286.5349705195365</v>
          </cell>
          <cell r="BH9">
            <v>1.0379216862971774E-2</v>
          </cell>
          <cell r="BI9">
            <v>1.1969930863298286</v>
          </cell>
        </row>
        <row r="10">
          <cell r="BE10">
            <v>325.54834579374102</v>
          </cell>
          <cell r="BH10">
            <v>4.8160866340479312E-3</v>
          </cell>
          <cell r="BI10">
            <v>0.36650843711434383</v>
          </cell>
        </row>
        <row r="11">
          <cell r="BE11">
            <v>450.13056103460553</v>
          </cell>
          <cell r="BH11">
            <v>5.4508589809672972E-3</v>
          </cell>
          <cell r="BI11">
            <v>0.81872302391554375</v>
          </cell>
        </row>
        <row r="12">
          <cell r="BE12">
            <v>469.80464148383231</v>
          </cell>
          <cell r="BH12">
            <v>5.420430613099788E-2</v>
          </cell>
          <cell r="BI12">
            <v>1.0341516271816877</v>
          </cell>
        </row>
        <row r="13">
          <cell r="BE13">
            <v>504.034249803504</v>
          </cell>
          <cell r="BH13">
            <v>4.0351038201397058E-2</v>
          </cell>
          <cell r="BI13">
            <v>1.1683306743474402</v>
          </cell>
        </row>
        <row r="14">
          <cell r="BE14">
            <v>516.80826774211937</v>
          </cell>
          <cell r="BH14">
            <v>2.3306677157577359E-2</v>
          </cell>
          <cell r="BI14">
            <v>0.41376164250938707</v>
          </cell>
        </row>
        <row r="15">
          <cell r="BE15">
            <v>522.56768822145591</v>
          </cell>
          <cell r="BH15">
            <v>3.3943252676483716E-2</v>
          </cell>
          <cell r="BI15">
            <v>0.35431647152295564</v>
          </cell>
        </row>
        <row r="16">
          <cell r="BE16">
            <v>526.77715056549243</v>
          </cell>
          <cell r="BH16">
            <v>1.5956788619637192E-2</v>
          </cell>
          <cell r="BI16">
            <v>0.81532137858693809</v>
          </cell>
        </row>
        <row r="17">
          <cell r="BE17">
            <v>583.89302092698563</v>
          </cell>
          <cell r="BH17">
            <v>2.4960140614721349E-2</v>
          </cell>
          <cell r="BI17">
            <v>0.93934933857564051</v>
          </cell>
        </row>
        <row r="18">
          <cell r="BE18">
            <v>613.17553623677645</v>
          </cell>
          <cell r="BH18">
            <v>3.2128162907536811E-2</v>
          </cell>
          <cell r="BI18">
            <v>0.58712467309427152</v>
          </cell>
        </row>
        <row r="19">
          <cell r="BE19">
            <v>650.95784437746636</v>
          </cell>
          <cell r="BH19">
            <v>3.3149365816977618E-2</v>
          </cell>
          <cell r="BI19">
            <v>1.0503230443443949</v>
          </cell>
        </row>
        <row r="20">
          <cell r="BE20">
            <v>741.47438116228102</v>
          </cell>
          <cell r="BH20">
            <v>8.9996286607581816E-3</v>
          </cell>
          <cell r="BI20">
            <v>0.47932814257514561</v>
          </cell>
        </row>
        <row r="21">
          <cell r="BE21">
            <v>869.42578136118141</v>
          </cell>
          <cell r="BH21">
            <v>2.4398362545924632E-2</v>
          </cell>
          <cell r="BI21">
            <v>0.65435239648490784</v>
          </cell>
        </row>
        <row r="22">
          <cell r="BE22">
            <v>943.25510600142479</v>
          </cell>
          <cell r="BH22">
            <v>0.12596989008757375</v>
          </cell>
          <cell r="BI22">
            <v>3.810222158615836</v>
          </cell>
        </row>
        <row r="23">
          <cell r="BE23">
            <v>992.10471893652095</v>
          </cell>
          <cell r="BH23">
            <v>8.5752601255239692E-3</v>
          </cell>
          <cell r="BI23">
            <v>1.2272960446606604</v>
          </cell>
        </row>
        <row r="24">
          <cell r="BE24">
            <v>1009.8219650294554</v>
          </cell>
          <cell r="BH24">
            <v>3.7588092165146067E-2</v>
          </cell>
          <cell r="BI24">
            <v>0.91598976249387842</v>
          </cell>
        </row>
        <row r="25">
          <cell r="BE25">
            <v>1028.9203276324097</v>
          </cell>
          <cell r="BH25">
            <v>2.3608266024436109E-2</v>
          </cell>
          <cell r="BI25">
            <v>0.3982123025390174</v>
          </cell>
        </row>
        <row r="26">
          <cell r="BE26">
            <v>1356.4530616967363</v>
          </cell>
          <cell r="BH26">
            <v>1.8228083805144259E-2</v>
          </cell>
          <cell r="BI26">
            <v>0.86720265002778207</v>
          </cell>
        </row>
        <row r="27">
          <cell r="BE27">
            <v>1391.1803365800906</v>
          </cell>
          <cell r="BH27">
            <v>6.8736270758673487E-2</v>
          </cell>
          <cell r="BI27">
            <v>0.66331566271387155</v>
          </cell>
        </row>
        <row r="28">
          <cell r="BE28">
            <v>1480.4912129656411</v>
          </cell>
          <cell r="BH28">
            <v>6.8564732231423259E-2</v>
          </cell>
          <cell r="BI28">
            <v>0.73184852800344946</v>
          </cell>
        </row>
        <row r="29">
          <cell r="BE29">
            <v>1534.5478876001778</v>
          </cell>
          <cell r="BH29">
            <v>5.5926727557597276E-2</v>
          </cell>
          <cell r="BI29">
            <v>0.87336610283930105</v>
          </cell>
        </row>
        <row r="30">
          <cell r="BE30">
            <v>1622.1890131038158</v>
          </cell>
          <cell r="BH30">
            <v>7.5060080541818605E-2</v>
          </cell>
          <cell r="BI30">
            <v>0.8379177308764586</v>
          </cell>
        </row>
        <row r="31">
          <cell r="BE31">
            <v>1678.1734432179435</v>
          </cell>
          <cell r="BH31">
            <v>3.9160924923173315E-2</v>
          </cell>
          <cell r="BI31">
            <v>1.1318365837894724</v>
          </cell>
        </row>
        <row r="32">
          <cell r="BE32">
            <v>1714.0142694498475</v>
          </cell>
          <cell r="BH32">
            <v>2.0066389423177022E-2</v>
          </cell>
          <cell r="BI32">
            <v>1.7024969803614987</v>
          </cell>
        </row>
        <row r="33">
          <cell r="BE33">
            <v>1731.6469291980682</v>
          </cell>
          <cell r="BH33">
            <v>0.14166082737002691</v>
          </cell>
          <cell r="BI33">
            <v>0.56676943250677825</v>
          </cell>
        </row>
        <row r="34">
          <cell r="BE34">
            <v>1736.1896445328721</v>
          </cell>
          <cell r="BH34">
            <v>5.3896840496081323E-2</v>
          </cell>
          <cell r="BI34">
            <v>0.64098060579495786</v>
          </cell>
        </row>
        <row r="35">
          <cell r="BE35">
            <v>1746.6861603487064</v>
          </cell>
          <cell r="BH35">
            <v>1.5492852161066054E-2</v>
          </cell>
          <cell r="BI35">
            <v>1.6380758378515272</v>
          </cell>
        </row>
        <row r="36">
          <cell r="BE36">
            <v>1763.1888145085593</v>
          </cell>
          <cell r="BH36">
            <v>7.1343449869557637E-2</v>
          </cell>
          <cell r="BI36">
            <v>0.66781333370478657</v>
          </cell>
        </row>
        <row r="37">
          <cell r="BE37">
            <v>1955.983184657541</v>
          </cell>
          <cell r="BH37">
            <v>4.2671123805871819E-2</v>
          </cell>
          <cell r="BI37">
            <v>0.71043326725736111</v>
          </cell>
        </row>
        <row r="38">
          <cell r="BE38">
            <v>1992.590359265429</v>
          </cell>
          <cell r="BH38">
            <v>4.6976879152484413E-2</v>
          </cell>
          <cell r="BI38">
            <v>0.79700428760362108</v>
          </cell>
        </row>
        <row r="39">
          <cell r="BE39">
            <v>2406.9011538754671</v>
          </cell>
          <cell r="BH39">
            <v>3.5572038752420952E-2</v>
          </cell>
          <cell r="BI39">
            <v>0.53827272764827216</v>
          </cell>
        </row>
        <row r="40">
          <cell r="BE40">
            <v>2414.866529525882</v>
          </cell>
          <cell r="BH40">
            <v>3.7782384478145116E-2</v>
          </cell>
          <cell r="BI40">
            <v>0.35278568679316452</v>
          </cell>
        </row>
        <row r="41">
          <cell r="BE41">
            <v>2334.8397396087144</v>
          </cell>
          <cell r="BH41">
            <v>6.4899662443384225E-3</v>
          </cell>
          <cell r="BI41">
            <v>3.8433932853318975</v>
          </cell>
        </row>
        <row r="42">
          <cell r="BE42">
            <v>2499.2788762336827</v>
          </cell>
          <cell r="BH42">
            <v>3.3629036670933345E-2</v>
          </cell>
          <cell r="BI42">
            <v>0.50821814794851927</v>
          </cell>
        </row>
        <row r="43">
          <cell r="BE43">
            <v>2458.7454741621609</v>
          </cell>
          <cell r="BH43">
            <v>4.1987069788619914E-2</v>
          </cell>
          <cell r="BI43">
            <v>0.41501783001358428</v>
          </cell>
        </row>
        <row r="44">
          <cell r="BE44">
            <v>2476.3634344025963</v>
          </cell>
          <cell r="BH44">
            <v>3.580814422249709E-2</v>
          </cell>
          <cell r="BI44">
            <v>0.36708255330962114</v>
          </cell>
        </row>
        <row r="45">
          <cell r="BE45">
            <v>2169.571126683797</v>
          </cell>
          <cell r="BH45">
            <v>3.5378776591711424E-2</v>
          </cell>
          <cell r="BI45">
            <v>0.95840093135489091</v>
          </cell>
        </row>
        <row r="46">
          <cell r="BE46">
            <v>2458.9148352050461</v>
          </cell>
          <cell r="BH46">
            <v>2.6761149110798348E-2</v>
          </cell>
          <cell r="BI46">
            <v>0.88172994768613555</v>
          </cell>
        </row>
        <row r="47">
          <cell r="BE47">
            <v>2256.6960691139038</v>
          </cell>
          <cell r="BH47">
            <v>4.2200957833287908E-2</v>
          </cell>
          <cell r="BI47">
            <v>0.33197367587315413</v>
          </cell>
        </row>
        <row r="48">
          <cell r="BE48">
            <v>2418.4962629212782</v>
          </cell>
          <cell r="BH48">
            <v>4.3249940980966926E-2</v>
          </cell>
          <cell r="BI48">
            <v>0.22117071835979263</v>
          </cell>
        </row>
        <row r="49">
          <cell r="BE49">
            <v>2110.7480199056467</v>
          </cell>
          <cell r="BH49">
            <v>6.1081183604018464E-2</v>
          </cell>
          <cell r="BI49">
            <v>0.45762942815379926</v>
          </cell>
        </row>
        <row r="50">
          <cell r="BE50">
            <v>2156.8754255370277</v>
          </cell>
          <cell r="BH50">
            <v>4.7010834374307475E-2</v>
          </cell>
          <cell r="BI50">
            <v>0.68488099748004905</v>
          </cell>
        </row>
        <row r="51">
          <cell r="BE51">
            <v>2285.8386639735854</v>
          </cell>
          <cell r="BH51">
            <v>4.2376588156378264E-2</v>
          </cell>
          <cell r="BI51">
            <v>0.51100245707638581</v>
          </cell>
        </row>
        <row r="52">
          <cell r="BE52">
            <v>2218.665592158472</v>
          </cell>
          <cell r="BH52">
            <v>4.0394945033835408E-2</v>
          </cell>
          <cell r="BI52">
            <v>0.78612602823511646</v>
          </cell>
        </row>
        <row r="53">
          <cell r="BE53">
            <v>2746.6280954275089</v>
          </cell>
          <cell r="BH53">
            <v>3.9192357705424549E-2</v>
          </cell>
          <cell r="BI53">
            <v>0.39515460872992192</v>
          </cell>
        </row>
        <row r="54">
          <cell r="BE54">
            <v>2044.8447866593301</v>
          </cell>
          <cell r="BH54">
            <v>4.2607578351282184E-2</v>
          </cell>
          <cell r="BI54">
            <v>0.40860848287023199</v>
          </cell>
        </row>
        <row r="55">
          <cell r="BE55">
            <v>2499.7480398178518</v>
          </cell>
          <cell r="BH55">
            <v>2.8051911421188618E-2</v>
          </cell>
          <cell r="BI55">
            <v>0.77886593830644568</v>
          </cell>
        </row>
        <row r="56">
          <cell r="BE56">
            <v>2574.6920695868471</v>
          </cell>
          <cell r="BH56">
            <v>2.5045015948429054E-2</v>
          </cell>
          <cell r="BI56">
            <v>0.57977573624100109</v>
          </cell>
        </row>
        <row r="57">
          <cell r="BE57">
            <v>2565.4590929342885</v>
          </cell>
          <cell r="BH57">
            <v>4.0669492702016113E-2</v>
          </cell>
          <cell r="BI57">
            <v>0.35570272693832838</v>
          </cell>
        </row>
        <row r="58">
          <cell r="BE58">
            <v>2163.4784360802505</v>
          </cell>
          <cell r="BH58">
            <v>1.6283173044551371E-2</v>
          </cell>
          <cell r="BI58">
            <v>0.95116446929412268</v>
          </cell>
        </row>
        <row r="59">
          <cell r="BE59">
            <v>2560.5403317831101</v>
          </cell>
          <cell r="BH59">
            <v>5.6829964581354378E-2</v>
          </cell>
          <cell r="BI59">
            <v>0.31569591295369398</v>
          </cell>
        </row>
        <row r="60">
          <cell r="BE60">
            <v>2336.0912211337572</v>
          </cell>
          <cell r="BH60">
            <v>2.9785444833960843E-2</v>
          </cell>
          <cell r="BI60">
            <v>0.59300658059598987</v>
          </cell>
        </row>
        <row r="61">
          <cell r="BE61">
            <v>2589.5266602059546</v>
          </cell>
          <cell r="BH61">
            <v>2.9248648871170162E-2</v>
          </cell>
          <cell r="BI61">
            <v>0.46475643257322552</v>
          </cell>
        </row>
        <row r="62">
          <cell r="BE62">
            <v>2010.9453542189124</v>
          </cell>
          <cell r="BH62">
            <v>2.7497037445620817E-2</v>
          </cell>
          <cell r="BI62">
            <v>1.2902513526351045</v>
          </cell>
        </row>
        <row r="63">
          <cell r="BE63">
            <v>2190.3764796989781</v>
          </cell>
          <cell r="BH63">
            <v>3.1534346051462242E-2</v>
          </cell>
          <cell r="BI63">
            <v>1.331350238828322</v>
          </cell>
        </row>
        <row r="64">
          <cell r="BE64">
            <v>2486.2001948501479</v>
          </cell>
          <cell r="BH64">
            <v>1.7546586133814386E-2</v>
          </cell>
          <cell r="BI64">
            <v>0.92793959071814869</v>
          </cell>
        </row>
        <row r="65">
          <cell r="BE65">
            <v>3371.371764969897</v>
          </cell>
          <cell r="BH65">
            <v>5.4577765641806122E-2</v>
          </cell>
          <cell r="BI65">
            <v>0.83219133415269442</v>
          </cell>
        </row>
        <row r="66">
          <cell r="BE66">
            <v>2370.7203004138664</v>
          </cell>
          <cell r="BH66">
            <v>5.0435900079343406E-2</v>
          </cell>
          <cell r="BI66">
            <v>0.37725344902507063</v>
          </cell>
        </row>
        <row r="67">
          <cell r="BE67">
            <v>2412.091513081381</v>
          </cell>
          <cell r="BH67">
            <v>3.8001916063056647E-2</v>
          </cell>
          <cell r="BI67">
            <v>0.77306992359436832</v>
          </cell>
        </row>
        <row r="68">
          <cell r="BE68">
            <v>2565.1556098679362</v>
          </cell>
          <cell r="BH68">
            <v>4.267228020656566E-2</v>
          </cell>
          <cell r="BI68">
            <v>0.28927411035048661</v>
          </cell>
        </row>
        <row r="69">
          <cell r="BE69">
            <v>2322.5153525527617</v>
          </cell>
          <cell r="BH69">
            <v>3.8229115559371966E-2</v>
          </cell>
          <cell r="BI69">
            <v>0.56010436970374577</v>
          </cell>
        </row>
        <row r="70">
          <cell r="BE70">
            <v>2487.3877677568621</v>
          </cell>
          <cell r="BH70">
            <v>7.7978771044122409E-3</v>
          </cell>
          <cell r="BI70">
            <v>0.65486810638624515</v>
          </cell>
        </row>
        <row r="71">
          <cell r="BE71">
            <v>2525.6449082523463</v>
          </cell>
          <cell r="BH71">
            <v>4.0731387158203666E-2</v>
          </cell>
          <cell r="BI71">
            <v>0.37538831334130185</v>
          </cell>
        </row>
        <row r="72">
          <cell r="BE72">
            <v>2041.1524113615778</v>
          </cell>
          <cell r="BH72">
            <v>4.8654020060208546E-2</v>
          </cell>
          <cell r="BI72">
            <v>0.46964369889976448</v>
          </cell>
        </row>
        <row r="73">
          <cell r="BE73">
            <v>2085.9745278985579</v>
          </cell>
          <cell r="BH73">
            <v>4.4974314746374373E-2</v>
          </cell>
          <cell r="BI73">
            <v>0.43427993427367129</v>
          </cell>
        </row>
        <row r="74">
          <cell r="BE74">
            <v>2073.8292594673344</v>
          </cell>
          <cell r="BH74">
            <v>5.8106198240496607E-2</v>
          </cell>
          <cell r="BI74">
            <v>0.56978423108789689</v>
          </cell>
        </row>
        <row r="75">
          <cell r="BE75">
            <v>2008.133401686988</v>
          </cell>
          <cell r="BH75">
            <v>5.2130541429084694E-2</v>
          </cell>
          <cell r="BI75">
            <v>0.47222721672999263</v>
          </cell>
        </row>
        <row r="76">
          <cell r="BE76">
            <v>2496.9508471130757</v>
          </cell>
          <cell r="BH76">
            <v>4.2554904491607107E-2</v>
          </cell>
          <cell r="BI76">
            <v>0.60436941560119317</v>
          </cell>
        </row>
        <row r="77">
          <cell r="BE77">
            <v>2505.443397029067</v>
          </cell>
          <cell r="BH77">
            <v>4.4338797611442354E-2</v>
          </cell>
          <cell r="BI77">
            <v>0.47294599721639186</v>
          </cell>
        </row>
        <row r="78">
          <cell r="BE78">
            <v>2320.2559376145841</v>
          </cell>
          <cell r="BH78">
            <v>5.036627854149598E-2</v>
          </cell>
          <cell r="BI78">
            <v>0.67050158220621303</v>
          </cell>
        </row>
        <row r="79">
          <cell r="BE79">
            <v>2443.3985724064355</v>
          </cell>
          <cell r="BH79">
            <v>6.8273635961410256E-2</v>
          </cell>
          <cell r="BI79">
            <v>0.5570666653909383</v>
          </cell>
        </row>
        <row r="80">
          <cell r="BE80">
            <v>2210.6180039488636</v>
          </cell>
          <cell r="BH80">
            <v>5.6763173353179583E-2</v>
          </cell>
          <cell r="BI80">
            <v>0.45154848508526774</v>
          </cell>
        </row>
        <row r="81">
          <cell r="BE81">
            <v>2252.0200577516648</v>
          </cell>
          <cell r="BH81">
            <v>3.9314864688349091E-2</v>
          </cell>
          <cell r="BI81">
            <v>0.43313463231596461</v>
          </cell>
        </row>
        <row r="82">
          <cell r="BE82">
            <v>2381.7613978796066</v>
          </cell>
          <cell r="BH82">
            <v>4.5015524532415009E-2</v>
          </cell>
          <cell r="BI82">
            <v>0.44451859680751421</v>
          </cell>
        </row>
        <row r="83">
          <cell r="BE83">
            <v>2154.4926329639934</v>
          </cell>
          <cell r="BH83">
            <v>4.4382929281350576E-2</v>
          </cell>
          <cell r="BI83">
            <v>0.48706471917901772</v>
          </cell>
        </row>
        <row r="84">
          <cell r="BE84">
            <v>2497.4481403173095</v>
          </cell>
          <cell r="BH84">
            <v>4.7219580882225186E-2</v>
          </cell>
          <cell r="BI84">
            <v>0.33432920385185333</v>
          </cell>
        </row>
        <row r="85">
          <cell r="BE85">
            <v>2107.3989995278544</v>
          </cell>
          <cell r="BH85">
            <v>5.5864296492769909E-2</v>
          </cell>
          <cell r="BI85">
            <v>0.40588487058641592</v>
          </cell>
        </row>
        <row r="86">
          <cell r="BE86">
            <v>2206.0371664498944</v>
          </cell>
          <cell r="BH86">
            <v>4.548494201199077E-2</v>
          </cell>
          <cell r="BI86">
            <v>0.3322468908448486</v>
          </cell>
        </row>
        <row r="87">
          <cell r="BE87">
            <v>2311.270570551214</v>
          </cell>
          <cell r="BH87">
            <v>2.9296436065744894E-2</v>
          </cell>
          <cell r="BI87">
            <v>0.42481367617448523</v>
          </cell>
        </row>
        <row r="88">
          <cell r="BE88">
            <v>2337.2351989953931</v>
          </cell>
          <cell r="BH88">
            <v>3.1860518028671792E-2</v>
          </cell>
          <cell r="BI88">
            <v>0.39319343217128144</v>
          </cell>
        </row>
        <row r="89">
          <cell r="BE89">
            <v>2197.405534250393</v>
          </cell>
          <cell r="BH89">
            <v>4.8526726366499101E-2</v>
          </cell>
          <cell r="BI89">
            <v>0.55006872429785103</v>
          </cell>
        </row>
        <row r="90">
          <cell r="BH90">
            <v>1.2582432759547103E-2</v>
          </cell>
          <cell r="BI90">
            <v>1.8188469819117485</v>
          </cell>
        </row>
        <row r="91">
          <cell r="BH91">
            <v>2.9931814006998653E-2</v>
          </cell>
          <cell r="BI91">
            <v>0.43195074625686652</v>
          </cell>
        </row>
        <row r="92">
          <cell r="BH92">
            <v>4.3875921953371505E-2</v>
          </cell>
          <cell r="BI92">
            <v>0.44729988130993531</v>
          </cell>
        </row>
        <row r="93">
          <cell r="BH93">
            <v>1.7922011644706221E-2</v>
          </cell>
          <cell r="BI93">
            <v>0.63343407379886818</v>
          </cell>
        </row>
        <row r="94">
          <cell r="BE94">
            <v>1992.1905225721623</v>
          </cell>
          <cell r="BH94">
            <v>5.8721732539153103E-2</v>
          </cell>
          <cell r="BI94">
            <v>0.65531002307353603</v>
          </cell>
        </row>
        <row r="95">
          <cell r="BE95">
            <v>1965.1916193341224</v>
          </cell>
          <cell r="BH95">
            <v>7.0544970047635422E-2</v>
          </cell>
          <cell r="BI95">
            <v>0.43025689002535883</v>
          </cell>
        </row>
        <row r="96">
          <cell r="BE96">
            <v>1871.7556730167669</v>
          </cell>
          <cell r="BH96">
            <v>5.6632279438680613E-2</v>
          </cell>
          <cell r="BI96">
            <v>1.4376045418517887</v>
          </cell>
        </row>
        <row r="97">
          <cell r="BE97">
            <v>1760.2407627265086</v>
          </cell>
          <cell r="BH97">
            <v>5.0471309169581965E-2</v>
          </cell>
          <cell r="BI97">
            <v>0.98927745503371511</v>
          </cell>
        </row>
        <row r="98">
          <cell r="BE98">
            <v>1754.3624532246276</v>
          </cell>
          <cell r="BH98">
            <v>4.9995095898826801E-2</v>
          </cell>
          <cell r="BI98">
            <v>0.8881420921440959</v>
          </cell>
        </row>
        <row r="99">
          <cell r="BH99">
            <v>5.4934410305316046E-2</v>
          </cell>
          <cell r="BI99">
            <v>0.83824715821527962</v>
          </cell>
        </row>
        <row r="100">
          <cell r="BE100">
            <v>1427.2541900892959</v>
          </cell>
          <cell r="BH100">
            <v>4.8448099700949356E-2</v>
          </cell>
          <cell r="BI100">
            <v>0.50949367514089616</v>
          </cell>
        </row>
        <row r="101">
          <cell r="BE101">
            <v>1345.6688723787374</v>
          </cell>
          <cell r="BH101">
            <v>5.4001051984056754E-2</v>
          </cell>
          <cell r="BI101">
            <v>1.0991562719497023</v>
          </cell>
        </row>
        <row r="102">
          <cell r="BE102">
            <v>1345.0657551614622</v>
          </cell>
          <cell r="BH102">
            <v>8.1579504581716311E-2</v>
          </cell>
          <cell r="BI102">
            <v>1.372718946508388</v>
          </cell>
        </row>
        <row r="103">
          <cell r="BE103">
            <v>1249.2647797286563</v>
          </cell>
          <cell r="BH103">
            <v>3.7577535283791152E-2</v>
          </cell>
          <cell r="BI103">
            <v>6.7897186818817987</v>
          </cell>
        </row>
        <row r="104">
          <cell r="BE104">
            <v>1106.6806285581695</v>
          </cell>
          <cell r="BH104">
            <v>0.11401016638066955</v>
          </cell>
          <cell r="BI104">
            <v>1.2875717319062385</v>
          </cell>
        </row>
        <row r="105">
          <cell r="BE105">
            <v>960.6642283474871</v>
          </cell>
          <cell r="BH105">
            <v>0.10500730295071167</v>
          </cell>
          <cell r="BI105">
            <v>1.1118343558562798</v>
          </cell>
        </row>
        <row r="106">
          <cell r="BE106">
            <v>371.13977606790723</v>
          </cell>
          <cell r="BH106">
            <v>5.5342077941731025E-3</v>
          </cell>
          <cell r="BI106">
            <v>0.34079341815689984</v>
          </cell>
        </row>
        <row r="107">
          <cell r="BE107">
            <v>288.58164673723473</v>
          </cell>
          <cell r="BH107">
            <v>2.8992273829208458E-2</v>
          </cell>
          <cell r="BI107">
            <v>0.41828393078435799</v>
          </cell>
        </row>
        <row r="109">
          <cell r="BE109">
            <v>124.62278824250541</v>
          </cell>
          <cell r="BH109">
            <v>1.4971714744874125E-2</v>
          </cell>
          <cell r="BI109">
            <v>0.16490048213037581</v>
          </cell>
        </row>
        <row r="110">
          <cell r="BE110">
            <v>244.87930349032354</v>
          </cell>
          <cell r="BH110">
            <v>1.033460980502997E-2</v>
          </cell>
          <cell r="BI110">
            <v>2.1160533895157072</v>
          </cell>
        </row>
        <row r="111">
          <cell r="BE111">
            <v>498.46327427343704</v>
          </cell>
          <cell r="BH111">
            <v>1.5362821956971142E-2</v>
          </cell>
          <cell r="BI111">
            <v>13.860141112963595</v>
          </cell>
        </row>
        <row r="112">
          <cell r="BE112">
            <v>714.95857721123116</v>
          </cell>
          <cell r="BH112">
            <v>1.1260341124229198E-2</v>
          </cell>
          <cell r="BI112">
            <v>0.39905308303021675</v>
          </cell>
        </row>
        <row r="113">
          <cell r="BE113">
            <v>732.98563624219867</v>
          </cell>
          <cell r="BH113">
            <v>7.0522463808188962E-3</v>
          </cell>
          <cell r="BI113">
            <v>0.57914477118273244</v>
          </cell>
        </row>
        <row r="114">
          <cell r="BE114">
            <v>776.41110820582458</v>
          </cell>
          <cell r="BH114">
            <v>1.2042855834024299E-2</v>
          </cell>
          <cell r="BI114">
            <v>0.56949476857531978</v>
          </cell>
        </row>
        <row r="115">
          <cell r="BE115">
            <v>795.80348466721932</v>
          </cell>
          <cell r="BH115">
            <v>1.0845271313710995E-2</v>
          </cell>
          <cell r="BI115">
            <v>0.38121753202755504</v>
          </cell>
        </row>
        <row r="116">
          <cell r="BE116">
            <v>848.98710977666121</v>
          </cell>
          <cell r="BH116">
            <v>5.9693112342569894E-3</v>
          </cell>
          <cell r="BI116">
            <v>0.37084388634283494</v>
          </cell>
        </row>
        <row r="117">
          <cell r="BE117">
            <v>2063.5374285986891</v>
          </cell>
          <cell r="BH117">
            <v>3.0444355857441839E-2</v>
          </cell>
          <cell r="BI117">
            <v>0.50790836691378194</v>
          </cell>
        </row>
        <row r="118">
          <cell r="BE118">
            <v>2194.7844948285183</v>
          </cell>
          <cell r="BH118">
            <v>6.2798697755060843E-3</v>
          </cell>
          <cell r="BI118">
            <v>2.253164560531284</v>
          </cell>
        </row>
        <row r="119">
          <cell r="BE119">
            <v>2278.0687432902864</v>
          </cell>
          <cell r="BH119">
            <v>2.2330734605462654E-2</v>
          </cell>
          <cell r="BI119">
            <v>0.78716705487463701</v>
          </cell>
        </row>
        <row r="120">
          <cell r="BE120">
            <v>2521.3231766892391</v>
          </cell>
          <cell r="BH120">
            <v>6.8032602936023649E-3</v>
          </cell>
          <cell r="BI120">
            <v>1.2702082630356708</v>
          </cell>
        </row>
        <row r="121">
          <cell r="BE121">
            <v>2628.5405255210803</v>
          </cell>
          <cell r="BH121">
            <v>6.4712494437419825E-3</v>
          </cell>
          <cell r="BI121">
            <v>0.9967624792425066</v>
          </cell>
        </row>
        <row r="128">
          <cell r="BE128">
            <v>1503.4004887957265</v>
          </cell>
          <cell r="BH128">
            <v>0.12884502991983726</v>
          </cell>
          <cell r="BI128">
            <v>2.2900210841270772</v>
          </cell>
        </row>
        <row r="129">
          <cell r="BE129">
            <v>302.54798685650189</v>
          </cell>
          <cell r="BH129">
            <v>0.16197572742804461</v>
          </cell>
          <cell r="BI129">
            <v>1.478943671404521</v>
          </cell>
        </row>
        <row r="130">
          <cell r="BE130">
            <v>85.930471358946903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41DDF-00FF-44C6-86F5-7115E090FCCB}">
  <dimension ref="A1"/>
  <sheetViews>
    <sheetView workbookViewId="0">
      <selection activeCell="A2" sqref="A2"/>
    </sheetView>
  </sheetViews>
  <sheetFormatPr defaultRowHeight="15.75"/>
  <sheetData>
    <row r="1" spans="1:1">
      <c r="A1" t="s">
        <v>568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85"/>
  <sheetViews>
    <sheetView workbookViewId="0">
      <pane ySplit="3" topLeftCell="A61" activePane="bottomLeft" state="frozen"/>
      <selection pane="bottomLeft" activeCell="K24" sqref="K24"/>
    </sheetView>
  </sheetViews>
  <sheetFormatPr defaultColWidth="10.875" defaultRowHeight="15.75"/>
  <cols>
    <col min="1" max="1" width="17.375" style="2" customWidth="1"/>
    <col min="2" max="16384" width="10.875" style="2"/>
  </cols>
  <sheetData>
    <row r="1" spans="1:14" s="214" customFormat="1" ht="15.95" customHeight="1">
      <c r="A1" s="250" t="s">
        <v>562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</row>
    <row r="2" spans="1:14" ht="16.5">
      <c r="A2" s="254" t="s">
        <v>430</v>
      </c>
      <c r="B2" s="255"/>
      <c r="C2" s="257"/>
      <c r="D2" s="259" t="s">
        <v>431</v>
      </c>
      <c r="E2" s="259" t="s">
        <v>432</v>
      </c>
      <c r="F2" s="259" t="s">
        <v>433</v>
      </c>
      <c r="G2" s="259" t="s">
        <v>434</v>
      </c>
      <c r="H2" s="259" t="s">
        <v>435</v>
      </c>
      <c r="I2" s="215" t="s">
        <v>436</v>
      </c>
      <c r="J2" s="216" t="s">
        <v>437</v>
      </c>
      <c r="K2" s="217" t="s">
        <v>438</v>
      </c>
      <c r="L2" s="217" t="s">
        <v>439</v>
      </c>
      <c r="M2" s="260" t="s">
        <v>440</v>
      </c>
      <c r="N2" s="261" t="s">
        <v>437</v>
      </c>
    </row>
    <row r="3" spans="1:14">
      <c r="A3" s="256"/>
      <c r="B3" s="256"/>
      <c r="C3" s="258"/>
      <c r="D3" s="258"/>
      <c r="E3" s="258"/>
      <c r="F3" s="258"/>
      <c r="G3" s="258"/>
      <c r="H3" s="258"/>
      <c r="I3" s="252" t="s">
        <v>441</v>
      </c>
      <c r="J3" s="252"/>
      <c r="K3" s="149" t="s">
        <v>442</v>
      </c>
      <c r="L3" s="149" t="s">
        <v>442</v>
      </c>
      <c r="M3" s="258"/>
      <c r="N3" s="258"/>
    </row>
    <row r="4" spans="1:14" ht="24.95" customHeight="1">
      <c r="A4" s="253" t="s">
        <v>443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</row>
    <row r="5" spans="1:14">
      <c r="A5" s="150" t="s">
        <v>444</v>
      </c>
      <c r="B5" s="151">
        <v>0.8</v>
      </c>
      <c r="C5" s="152"/>
      <c r="D5" s="153">
        <v>6.9598423018166253E-2</v>
      </c>
      <c r="E5" s="154">
        <v>11.172562783569736</v>
      </c>
      <c r="F5" s="153">
        <v>6.9454607763087496E-3</v>
      </c>
      <c r="G5" s="155">
        <v>1.0374667035246048</v>
      </c>
      <c r="H5" s="154">
        <v>40.67454802266338</v>
      </c>
      <c r="I5" s="156">
        <v>114.95287259570377</v>
      </c>
      <c r="J5" s="157">
        <v>2.7850085577439514</v>
      </c>
      <c r="K5" s="158">
        <v>67.154628840886517</v>
      </c>
      <c r="L5" s="158">
        <v>1.4694899815676341</v>
      </c>
      <c r="M5" s="159">
        <v>3.9929127377259059E-2</v>
      </c>
      <c r="N5" s="160">
        <v>7.2350448486087923E-4</v>
      </c>
    </row>
    <row r="6" spans="1:14">
      <c r="A6" s="161" t="s">
        <v>445</v>
      </c>
      <c r="B6" s="162">
        <v>1</v>
      </c>
      <c r="C6" s="163"/>
      <c r="D6" s="164">
        <v>2.9048259821050339E-2</v>
      </c>
      <c r="E6" s="165">
        <v>11.856322716962699</v>
      </c>
      <c r="F6" s="164">
        <v>0</v>
      </c>
      <c r="G6" s="166">
        <v>0.92332944634762271</v>
      </c>
      <c r="H6" s="165">
        <v>38.009829618341719</v>
      </c>
      <c r="I6" s="167">
        <v>120.51563764423727</v>
      </c>
      <c r="J6" s="168">
        <v>2.5471765713408967</v>
      </c>
      <c r="K6" s="169">
        <v>82.071170096055624</v>
      </c>
      <c r="L6" s="169">
        <v>1.3078235344658877</v>
      </c>
      <c r="M6" s="170">
        <v>3.3486914231969186E-2</v>
      </c>
      <c r="N6" s="171">
        <v>6.3427670042176922E-4</v>
      </c>
    </row>
    <row r="7" spans="1:14">
      <c r="A7" s="161" t="s">
        <v>446</v>
      </c>
      <c r="B7" s="162">
        <v>1.2</v>
      </c>
      <c r="C7" s="163"/>
      <c r="D7" s="164">
        <v>2.2823949173697011E-2</v>
      </c>
      <c r="E7" s="165">
        <v>13.592100812327711</v>
      </c>
      <c r="F7" s="164">
        <v>0</v>
      </c>
      <c r="G7" s="166">
        <v>0.97639781038577289</v>
      </c>
      <c r="H7" s="165">
        <v>40.642170913386224</v>
      </c>
      <c r="I7" s="167">
        <v>121.81435642128396</v>
      </c>
      <c r="J7" s="168">
        <v>2.6368787996591481</v>
      </c>
      <c r="K7" s="169">
        <v>86.167391042565356</v>
      </c>
      <c r="L7" s="169">
        <v>1.3829906979298439</v>
      </c>
      <c r="M7" s="170">
        <v>3.0889342586768297E-2</v>
      </c>
      <c r="N7" s="171">
        <v>6.225649572689408E-4</v>
      </c>
    </row>
    <row r="8" spans="1:14">
      <c r="A8" s="161" t="s">
        <v>447</v>
      </c>
      <c r="B8" s="162">
        <v>1.4</v>
      </c>
      <c r="C8" s="163"/>
      <c r="D8" s="164">
        <v>2.1314724340901533E-2</v>
      </c>
      <c r="E8" s="165">
        <v>15.459019252356351</v>
      </c>
      <c r="F8" s="164">
        <v>6.7082735862129357E-3</v>
      </c>
      <c r="G8" s="166">
        <v>1.0619867528556342</v>
      </c>
      <c r="H8" s="165">
        <v>44.0603833798979</v>
      </c>
      <c r="I8" s="167">
        <v>121.4293669545025</v>
      </c>
      <c r="J8" s="168">
        <v>2.1442292349554291</v>
      </c>
      <c r="K8" s="169">
        <v>87.8512117198309</v>
      </c>
      <c r="L8" s="169">
        <v>1.5042207027725456</v>
      </c>
      <c r="M8" s="170">
        <v>2.9539668479183562E-2</v>
      </c>
      <c r="N8" s="171">
        <v>4.7277152834546897E-4</v>
      </c>
    </row>
    <row r="9" spans="1:14">
      <c r="A9" s="161" t="s">
        <v>448</v>
      </c>
      <c r="B9" s="162">
        <v>1.6</v>
      </c>
      <c r="C9" s="163"/>
      <c r="D9" s="164">
        <v>1.1388407715465858E-2</v>
      </c>
      <c r="E9" s="165">
        <v>10.782439581758506</v>
      </c>
      <c r="F9" s="164">
        <v>0</v>
      </c>
      <c r="G9" s="166">
        <v>0.71470396417023996</v>
      </c>
      <c r="H9" s="165">
        <v>30.010506815211119</v>
      </c>
      <c r="I9" s="167">
        <v>122.84893435669188</v>
      </c>
      <c r="J9" s="168">
        <v>3.2824721009952698</v>
      </c>
      <c r="K9" s="169">
        <v>90.213510276786536</v>
      </c>
      <c r="L9" s="169">
        <v>1.0123219488074231</v>
      </c>
      <c r="M9" s="170">
        <v>2.8502149468393492E-2</v>
      </c>
      <c r="N9" s="171">
        <v>7.0971654639856224E-4</v>
      </c>
    </row>
    <row r="10" spans="1:14">
      <c r="A10" s="172" t="s">
        <v>449</v>
      </c>
      <c r="B10" s="173">
        <v>1.8</v>
      </c>
      <c r="C10" s="163">
        <v>4</v>
      </c>
      <c r="D10" s="174">
        <v>1.5191973827628972E-2</v>
      </c>
      <c r="E10" s="175">
        <v>14.765490664968615</v>
      </c>
      <c r="F10" s="174">
        <v>0</v>
      </c>
      <c r="G10" s="176">
        <v>0.96005554647179259</v>
      </c>
      <c r="H10" s="175">
        <v>40.552669747429739</v>
      </c>
      <c r="I10" s="177">
        <v>123.55563427240442</v>
      </c>
      <c r="J10" s="178">
        <v>2.5226186826742998</v>
      </c>
      <c r="K10" s="179">
        <v>90.326653143848034</v>
      </c>
      <c r="L10" s="179">
        <v>1.3598431665284578</v>
      </c>
      <c r="M10" s="180">
        <v>2.7958697367389401E-2</v>
      </c>
      <c r="N10" s="181">
        <v>5.3454422644614327E-4</v>
      </c>
    </row>
    <row r="11" spans="1:14">
      <c r="A11" s="172" t="s">
        <v>450</v>
      </c>
      <c r="B11" s="173">
        <v>2</v>
      </c>
      <c r="C11" s="163">
        <v>4</v>
      </c>
      <c r="D11" s="174">
        <v>1.700966293382665E-2</v>
      </c>
      <c r="E11" s="175">
        <v>14.43839056405489</v>
      </c>
      <c r="F11" s="174">
        <v>0</v>
      </c>
      <c r="G11" s="176">
        <v>0.92353629279993132</v>
      </c>
      <c r="H11" s="175">
        <v>38.829464037212233</v>
      </c>
      <c r="I11" s="177">
        <v>123.00231401389951</v>
      </c>
      <c r="J11" s="178">
        <v>2.6652807805452703</v>
      </c>
      <c r="K11" s="179">
        <v>88.871088408833018</v>
      </c>
      <c r="L11" s="179">
        <v>1.30811651619567</v>
      </c>
      <c r="M11" s="180">
        <v>2.750449256391654E-2</v>
      </c>
      <c r="N11" s="181">
        <v>5.5631808117411266E-4</v>
      </c>
    </row>
    <row r="12" spans="1:14">
      <c r="A12" s="172" t="s">
        <v>451</v>
      </c>
      <c r="B12" s="173">
        <v>2.2000000000000002</v>
      </c>
      <c r="C12" s="163">
        <v>4</v>
      </c>
      <c r="D12" s="174">
        <v>1.5132111122030127E-2</v>
      </c>
      <c r="E12" s="175">
        <v>13.486161578357788</v>
      </c>
      <c r="F12" s="174">
        <v>0</v>
      </c>
      <c r="G12" s="176">
        <v>0.84136629886970227</v>
      </c>
      <c r="H12" s="175">
        <v>36.294448581901847</v>
      </c>
      <c r="I12" s="177">
        <v>126.09274718259157</v>
      </c>
      <c r="J12" s="178">
        <v>2.9474065075092302</v>
      </c>
      <c r="K12" s="179">
        <v>89.350802899036267</v>
      </c>
      <c r="L12" s="179">
        <v>1.1917291830352654</v>
      </c>
      <c r="M12" s="180">
        <v>2.6826573774301976E-2</v>
      </c>
      <c r="N12" s="181">
        <v>5.8876137421526038E-4</v>
      </c>
    </row>
    <row r="13" spans="1:14">
      <c r="A13" s="172" t="s">
        <v>452</v>
      </c>
      <c r="B13" s="173">
        <v>2.4</v>
      </c>
      <c r="C13" s="163">
        <v>4</v>
      </c>
      <c r="D13" s="174">
        <v>7.8602304380595095E-2</v>
      </c>
      <c r="E13" s="175">
        <v>26.858265862925389</v>
      </c>
      <c r="F13" s="174">
        <v>2.373964914865118E-4</v>
      </c>
      <c r="G13" s="176">
        <v>1.6809482671030505</v>
      </c>
      <c r="H13" s="175">
        <v>71.080605048549842</v>
      </c>
      <c r="I13" s="177">
        <v>123.68601271089518</v>
      </c>
      <c r="J13" s="178">
        <v>1.8134277481942063</v>
      </c>
      <c r="K13" s="179">
        <v>75.982606132638935</v>
      </c>
      <c r="L13" s="179">
        <v>2.3809310020741559</v>
      </c>
      <c r="M13" s="180">
        <v>2.6911929405392512E-2</v>
      </c>
      <c r="N13" s="181">
        <v>2.920665649378825E-4</v>
      </c>
    </row>
    <row r="14" spans="1:14">
      <c r="A14" s="172" t="s">
        <v>453</v>
      </c>
      <c r="B14" s="173">
        <v>2.6</v>
      </c>
      <c r="C14" s="163">
        <v>4</v>
      </c>
      <c r="D14" s="174">
        <v>5.4137287042806209E-2</v>
      </c>
      <c r="E14" s="175">
        <v>28.541364387408585</v>
      </c>
      <c r="F14" s="174">
        <v>0</v>
      </c>
      <c r="G14" s="176">
        <v>1.7403690797656026</v>
      </c>
      <c r="H14" s="175">
        <v>74.446483232907511</v>
      </c>
      <c r="I14" s="177">
        <v>125.07206844940949</v>
      </c>
      <c r="J14" s="178">
        <v>1.6371033053527329</v>
      </c>
      <c r="K14" s="179">
        <v>82.790434009237956</v>
      </c>
      <c r="L14" s="179">
        <v>2.4650959093502922</v>
      </c>
      <c r="M14" s="180">
        <v>2.6220144704412165E-2</v>
      </c>
      <c r="N14" s="181">
        <v>2.9570070380866145E-4</v>
      </c>
    </row>
    <row r="15" spans="1:14">
      <c r="A15" s="172" t="s">
        <v>454</v>
      </c>
      <c r="B15" s="173">
        <v>2.8</v>
      </c>
      <c r="C15" s="163">
        <v>4</v>
      </c>
      <c r="D15" s="174">
        <v>2.5980489462993923E-2</v>
      </c>
      <c r="E15" s="175">
        <v>18.823560080225466</v>
      </c>
      <c r="F15" s="174">
        <v>1.6338693089108531E-3</v>
      </c>
      <c r="G15" s="176">
        <v>1.1556288392583505</v>
      </c>
      <c r="H15" s="175">
        <v>48.628620864399245</v>
      </c>
      <c r="I15" s="177">
        <v>123.1026483666713</v>
      </c>
      <c r="J15" s="178">
        <v>2.1364054282309297</v>
      </c>
      <c r="K15" s="179">
        <v>86.751116533757155</v>
      </c>
      <c r="L15" s="179">
        <v>1.6368573525603325</v>
      </c>
      <c r="M15" s="180">
        <v>2.6398853286160023E-2</v>
      </c>
      <c r="N15" s="181">
        <v>4.1922681920932969E-4</v>
      </c>
    </row>
    <row r="16" spans="1:14">
      <c r="A16" s="172" t="s">
        <v>455</v>
      </c>
      <c r="B16" s="173">
        <v>3</v>
      </c>
      <c r="C16" s="163">
        <v>4</v>
      </c>
      <c r="D16" s="174">
        <v>6.7338614662134269E-2</v>
      </c>
      <c r="E16" s="175">
        <v>31.344862058294552</v>
      </c>
      <c r="F16" s="174">
        <v>0</v>
      </c>
      <c r="G16" s="176">
        <v>1.9258514793444781</v>
      </c>
      <c r="H16" s="175">
        <v>81.496063346122583</v>
      </c>
      <c r="I16" s="177">
        <v>123.77335980632365</v>
      </c>
      <c r="J16" s="178">
        <v>1.5354920046847944</v>
      </c>
      <c r="K16" s="179">
        <v>80.893705704663404</v>
      </c>
      <c r="L16" s="179">
        <v>2.7278171388724481</v>
      </c>
      <c r="M16" s="180">
        <v>2.6419517641456249E-2</v>
      </c>
      <c r="N16" s="181">
        <v>2.6504913924294107E-4</v>
      </c>
    </row>
    <row r="17" spans="1:14">
      <c r="A17" s="172" t="s">
        <v>456</v>
      </c>
      <c r="B17" s="173">
        <v>3.2</v>
      </c>
      <c r="C17" s="163">
        <v>4</v>
      </c>
      <c r="D17" s="174">
        <v>9.9269079423092543E-2</v>
      </c>
      <c r="E17" s="175">
        <v>45.257964674223096</v>
      </c>
      <c r="F17" s="174">
        <v>0</v>
      </c>
      <c r="G17" s="176">
        <v>2.7548766518462791</v>
      </c>
      <c r="H17" s="175">
        <v>116.90489169395819</v>
      </c>
      <c r="I17" s="177">
        <v>124.10908760671957</v>
      </c>
      <c r="J17" s="178">
        <v>1.2819244370119529</v>
      </c>
      <c r="K17" s="179">
        <v>80.468318263640782</v>
      </c>
      <c r="L17" s="179">
        <v>3.9020660871230408</v>
      </c>
      <c r="M17" s="180">
        <v>2.6174331276735321E-2</v>
      </c>
      <c r="N17" s="181">
        <v>2.0216832322583853E-4</v>
      </c>
    </row>
    <row r="18" spans="1:14">
      <c r="A18" s="172" t="s">
        <v>457</v>
      </c>
      <c r="B18" s="173">
        <v>3.5</v>
      </c>
      <c r="C18" s="163">
        <v>4</v>
      </c>
      <c r="D18" s="174">
        <v>2.9824581173419649E-2</v>
      </c>
      <c r="E18" s="175">
        <v>28.398128847155423</v>
      </c>
      <c r="F18" s="174">
        <v>0</v>
      </c>
      <c r="G18" s="176">
        <v>1.7084204159225951</v>
      </c>
      <c r="H18" s="175">
        <v>72.830282499454356</v>
      </c>
      <c r="I18" s="177">
        <v>124.65918723340899</v>
      </c>
      <c r="J18" s="178">
        <v>1.5176033750418301</v>
      </c>
      <c r="K18" s="179">
        <v>89.520393441501909</v>
      </c>
      <c r="L18" s="179">
        <v>2.4198431400013836</v>
      </c>
      <c r="M18" s="180">
        <v>2.586863320469444E-2</v>
      </c>
      <c r="N18" s="181">
        <v>2.97842673850615E-4</v>
      </c>
    </row>
    <row r="19" spans="1:14">
      <c r="A19" s="172" t="s">
        <v>458</v>
      </c>
      <c r="B19" s="173">
        <v>3.8</v>
      </c>
      <c r="C19" s="163">
        <v>4</v>
      </c>
      <c r="D19" s="174">
        <v>7.3868122135410191E-2</v>
      </c>
      <c r="E19" s="175">
        <v>43.875481512085372</v>
      </c>
      <c r="F19" s="174">
        <v>0</v>
      </c>
      <c r="G19" s="176">
        <v>2.6609348652540281</v>
      </c>
      <c r="H19" s="175">
        <v>112.96660379885044</v>
      </c>
      <c r="I19" s="177">
        <v>124.16029655124863</v>
      </c>
      <c r="J19" s="178">
        <v>1.1824215652932597</v>
      </c>
      <c r="K19" s="179">
        <v>84.251913527991391</v>
      </c>
      <c r="L19" s="179">
        <v>3.7690049355902833</v>
      </c>
      <c r="M19" s="180">
        <v>2.6078391680876827E-2</v>
      </c>
      <c r="N19" s="181">
        <v>2.1112727497645529E-4</v>
      </c>
    </row>
    <row r="20" spans="1:14">
      <c r="A20" s="172" t="s">
        <v>459</v>
      </c>
      <c r="B20" s="173">
        <v>4.0999999999999996</v>
      </c>
      <c r="C20" s="163">
        <v>4</v>
      </c>
      <c r="D20" s="174">
        <v>9.3001467662002915E-2</v>
      </c>
      <c r="E20" s="175">
        <v>63.619041942353839</v>
      </c>
      <c r="F20" s="174">
        <v>0</v>
      </c>
      <c r="G20" s="176">
        <v>3.8745500747018728</v>
      </c>
      <c r="H20" s="175">
        <v>164.10693412952025</v>
      </c>
      <c r="I20" s="177">
        <v>123.88137972653286</v>
      </c>
      <c r="J20" s="178">
        <v>0.89480353336171525</v>
      </c>
      <c r="K20" s="179">
        <v>86.058683151502166</v>
      </c>
      <c r="L20" s="179">
        <v>5.4879954204925472</v>
      </c>
      <c r="M20" s="180">
        <v>2.6188016688956806E-2</v>
      </c>
      <c r="N20" s="181">
        <v>1.6336607107899566E-4</v>
      </c>
    </row>
    <row r="21" spans="1:14">
      <c r="A21" s="172" t="s">
        <v>460</v>
      </c>
      <c r="B21" s="173">
        <v>4.4000000000000004</v>
      </c>
      <c r="C21" s="163">
        <v>4</v>
      </c>
      <c r="D21" s="174">
        <v>5.2935455554362389E-2</v>
      </c>
      <c r="E21" s="175">
        <v>52.803590434342276</v>
      </c>
      <c r="F21" s="174">
        <v>0</v>
      </c>
      <c r="G21" s="176">
        <v>3.207231062312303</v>
      </c>
      <c r="H21" s="175">
        <v>135.72438257137972</v>
      </c>
      <c r="I21" s="177">
        <v>123.77715894657508</v>
      </c>
      <c r="J21" s="178">
        <v>0.86722040504432985</v>
      </c>
      <c r="K21" s="179">
        <v>89.968976561696181</v>
      </c>
      <c r="L21" s="179">
        <v>4.5427905287262798</v>
      </c>
      <c r="M21" s="180">
        <v>2.6117719371926428E-2</v>
      </c>
      <c r="N21" s="181">
        <v>1.7609389944696539E-4</v>
      </c>
    </row>
    <row r="22" spans="1:14">
      <c r="A22" s="172" t="s">
        <v>461</v>
      </c>
      <c r="B22" s="173">
        <v>4.8</v>
      </c>
      <c r="C22" s="163">
        <v>4</v>
      </c>
      <c r="D22" s="174">
        <v>3.2232351148410249E-2</v>
      </c>
      <c r="E22" s="175">
        <v>40.618077012923159</v>
      </c>
      <c r="F22" s="174">
        <v>4.8573789345446756E-4</v>
      </c>
      <c r="G22" s="176">
        <v>2.462533344782913</v>
      </c>
      <c r="H22" s="175">
        <v>103.89991507544742</v>
      </c>
      <c r="I22" s="177">
        <v>123.42089838844269</v>
      </c>
      <c r="J22" s="178">
        <v>1.0636690208561872</v>
      </c>
      <c r="K22" s="179">
        <v>91.853849650682093</v>
      </c>
      <c r="L22" s="179">
        <v>3.4879847875030197</v>
      </c>
      <c r="M22" s="180">
        <v>2.6069410866490641E-2</v>
      </c>
      <c r="N22" s="181">
        <v>2.212799709659203E-4</v>
      </c>
    </row>
    <row r="23" spans="1:14">
      <c r="A23" s="172" t="s">
        <v>462</v>
      </c>
      <c r="B23" s="173">
        <v>5.4</v>
      </c>
      <c r="C23" s="163">
        <v>4</v>
      </c>
      <c r="D23" s="174">
        <v>3.7647687223681059E-2</v>
      </c>
      <c r="E23" s="175">
        <v>57.429906932768155</v>
      </c>
      <c r="F23" s="174">
        <v>0</v>
      </c>
      <c r="G23" s="176">
        <v>3.4699693744779547</v>
      </c>
      <c r="H23" s="175">
        <v>147.43223225797843</v>
      </c>
      <c r="I23" s="177">
        <v>124.25734427269101</v>
      </c>
      <c r="J23" s="178">
        <v>0.79218256079567972</v>
      </c>
      <c r="K23" s="179">
        <v>93.196414127912448</v>
      </c>
      <c r="L23" s="179">
        <v>4.9149386817125293</v>
      </c>
      <c r="M23" s="180">
        <v>2.5981007295942018E-2</v>
      </c>
      <c r="N23" s="181">
        <v>1.7513567472348957E-4</v>
      </c>
    </row>
    <row r="24" spans="1:14">
      <c r="A24" s="172" t="s">
        <v>463</v>
      </c>
      <c r="B24" s="173">
        <v>6</v>
      </c>
      <c r="C24" s="163">
        <v>4</v>
      </c>
      <c r="D24" s="174">
        <v>7.8803014747382091E-2</v>
      </c>
      <c r="E24" s="175">
        <v>110.9218639657864</v>
      </c>
      <c r="F24" s="174">
        <v>0</v>
      </c>
      <c r="G24" s="176">
        <v>6.7744398706717384</v>
      </c>
      <c r="H24" s="175">
        <v>285.94721327667139</v>
      </c>
      <c r="I24" s="177">
        <v>123.47021093975185</v>
      </c>
      <c r="J24" s="178">
        <v>0.49008830315569585</v>
      </c>
      <c r="K24" s="179">
        <v>92.696868587777928</v>
      </c>
      <c r="L24" s="179">
        <v>9.5954612199738545</v>
      </c>
      <c r="M24" s="180">
        <v>2.6261812056163774E-2</v>
      </c>
      <c r="N24" s="181">
        <v>1.2525142900467653E-4</v>
      </c>
    </row>
    <row r="25" spans="1:14">
      <c r="A25" s="172" t="s">
        <v>464</v>
      </c>
      <c r="B25" s="173">
        <v>7</v>
      </c>
      <c r="C25" s="163">
        <v>4</v>
      </c>
      <c r="D25" s="174">
        <v>6.3604092280737323E-2</v>
      </c>
      <c r="E25" s="175">
        <v>112.35062764612618</v>
      </c>
      <c r="F25" s="174">
        <v>0</v>
      </c>
      <c r="G25" s="176">
        <v>6.8831257959751797</v>
      </c>
      <c r="H25" s="175">
        <v>291.4299221084608</v>
      </c>
      <c r="I25" s="177">
        <v>123.83802446192821</v>
      </c>
      <c r="J25" s="178">
        <v>0.44514210516439562</v>
      </c>
      <c r="K25" s="179">
        <v>94.126837818830097</v>
      </c>
      <c r="L25" s="179">
        <v>9.7494062842619122</v>
      </c>
      <c r="M25" s="180">
        <v>2.6343814487549758E-2</v>
      </c>
      <c r="N25" s="181">
        <v>1.236675149297872E-4</v>
      </c>
    </row>
    <row r="26" spans="1:14">
      <c r="A26" s="172" t="s">
        <v>465</v>
      </c>
      <c r="B26" s="173">
        <v>8</v>
      </c>
      <c r="C26" s="163">
        <v>4</v>
      </c>
      <c r="D26" s="174">
        <v>1.2961095882457346E-2</v>
      </c>
      <c r="E26" s="175">
        <v>46.183145799556641</v>
      </c>
      <c r="F26" s="174">
        <v>5.6537224168008216E-4</v>
      </c>
      <c r="G26" s="176">
        <v>2.8085801795524437</v>
      </c>
      <c r="H26" s="175">
        <v>118.70589129925108</v>
      </c>
      <c r="I26" s="177">
        <v>123.62783070461583</v>
      </c>
      <c r="J26" s="178">
        <v>0.89840982873207575</v>
      </c>
      <c r="K26" s="179">
        <v>96.972219401684114</v>
      </c>
      <c r="L26" s="179">
        <v>3.9781329099626968</v>
      </c>
      <c r="M26" s="180">
        <v>2.6150004645615645E-2</v>
      </c>
      <c r="N26" s="181">
        <v>2.0138350363425292E-4</v>
      </c>
    </row>
    <row r="27" spans="1:14">
      <c r="A27" s="172" t="s">
        <v>466</v>
      </c>
      <c r="B27" s="173">
        <v>9.5</v>
      </c>
      <c r="C27" s="163">
        <v>4</v>
      </c>
      <c r="D27" s="174">
        <v>0.11222460822586094</v>
      </c>
      <c r="E27" s="175">
        <v>175.76322230355225</v>
      </c>
      <c r="F27" s="174">
        <v>0</v>
      </c>
      <c r="G27" s="176">
        <v>10.770125725593349</v>
      </c>
      <c r="H27" s="175">
        <v>458.48780540598682</v>
      </c>
      <c r="I27" s="177">
        <v>124.48997224023401</v>
      </c>
      <c r="J27" s="178">
        <v>0.37631359674699738</v>
      </c>
      <c r="K27" s="179">
        <v>93.459934573704871</v>
      </c>
      <c r="L27" s="179">
        <v>15.255035944975681</v>
      </c>
      <c r="M27" s="180">
        <v>2.6348823157138615E-2</v>
      </c>
      <c r="N27" s="181">
        <v>1.1259410238578598E-4</v>
      </c>
    </row>
    <row r="28" spans="1:14">
      <c r="A28" s="172" t="s">
        <v>467</v>
      </c>
      <c r="B28" s="173">
        <v>11</v>
      </c>
      <c r="C28" s="163">
        <v>4</v>
      </c>
      <c r="D28" s="174">
        <v>1.6515670860203266E-2</v>
      </c>
      <c r="E28" s="175">
        <v>41.220653642466651</v>
      </c>
      <c r="F28" s="174">
        <v>0</v>
      </c>
      <c r="G28" s="176">
        <v>2.5002786012801232</v>
      </c>
      <c r="H28" s="175">
        <v>106.11245128088638</v>
      </c>
      <c r="I28" s="177">
        <v>124.12218965569315</v>
      </c>
      <c r="J28" s="178">
        <v>1.0081165923300355</v>
      </c>
      <c r="K28" s="179">
        <v>95.73942610650343</v>
      </c>
      <c r="L28" s="179">
        <v>3.5414479744042615</v>
      </c>
      <c r="M28" s="180">
        <v>2.6082065749749174E-2</v>
      </c>
      <c r="N28" s="181">
        <v>2.1839307534614203E-4</v>
      </c>
    </row>
    <row r="29" spans="1:14">
      <c r="A29" s="172" t="s">
        <v>468</v>
      </c>
      <c r="B29" s="173">
        <v>13</v>
      </c>
      <c r="C29" s="163">
        <v>4</v>
      </c>
      <c r="D29" s="174">
        <v>1.9456775860277262E-2</v>
      </c>
      <c r="E29" s="175">
        <v>43.39405998467636</v>
      </c>
      <c r="F29" s="174">
        <v>0</v>
      </c>
      <c r="G29" s="176">
        <v>2.6896465634787967</v>
      </c>
      <c r="H29" s="175">
        <v>113.77461702839213</v>
      </c>
      <c r="I29" s="177">
        <v>123.728263926436</v>
      </c>
      <c r="J29" s="178">
        <v>0.92070417039869012</v>
      </c>
      <c r="K29" s="179">
        <v>95.338465163422924</v>
      </c>
      <c r="L29" s="179">
        <v>3.8096727977508253</v>
      </c>
      <c r="M29" s="180">
        <v>2.6652219743999332E-2</v>
      </c>
      <c r="N29" s="181">
        <v>2.0724513094633209E-4</v>
      </c>
    </row>
    <row r="30" spans="1:14">
      <c r="A30" s="172" t="s">
        <v>469</v>
      </c>
      <c r="B30" s="173">
        <v>15</v>
      </c>
      <c r="C30" s="163">
        <v>4</v>
      </c>
      <c r="D30" s="174">
        <v>1.1775370177029823E-2</v>
      </c>
      <c r="E30" s="175">
        <v>32.378771747467447</v>
      </c>
      <c r="F30" s="174">
        <v>2.8341389543359891E-3</v>
      </c>
      <c r="G30" s="176">
        <v>1.9463069581128405</v>
      </c>
      <c r="H30" s="175">
        <v>82.335485942194154</v>
      </c>
      <c r="I30" s="177">
        <v>123.73530263222148</v>
      </c>
      <c r="J30" s="178">
        <v>1.2311093140757803</v>
      </c>
      <c r="K30" s="179">
        <v>96.071364833454822</v>
      </c>
      <c r="L30" s="179">
        <v>2.7567907155820985</v>
      </c>
      <c r="M30" s="180">
        <v>2.584755217140013E-2</v>
      </c>
      <c r="N30" s="181">
        <v>2.5514047326408943E-4</v>
      </c>
    </row>
    <row r="31" spans="1:14">
      <c r="A31" s="172" t="s">
        <v>470</v>
      </c>
      <c r="B31" s="173">
        <v>17</v>
      </c>
      <c r="C31" s="163">
        <v>4</v>
      </c>
      <c r="D31" s="174">
        <v>2.1278785546619883E-2</v>
      </c>
      <c r="E31" s="175">
        <v>35.673130102753895</v>
      </c>
      <c r="F31" s="174">
        <v>0</v>
      </c>
      <c r="G31" s="176">
        <v>2.1478011841067763</v>
      </c>
      <c r="H31" s="175">
        <v>91.114391756922657</v>
      </c>
      <c r="I31" s="177">
        <v>124.07106842142308</v>
      </c>
      <c r="J31" s="178">
        <v>1.191379126123044</v>
      </c>
      <c r="K31" s="179">
        <v>93.741197521344304</v>
      </c>
      <c r="L31" s="179">
        <v>3.0421914377796289</v>
      </c>
      <c r="M31" s="180">
        <v>2.5889360045100649E-2</v>
      </c>
      <c r="N31" s="181">
        <v>2.4710382413438512E-4</v>
      </c>
    </row>
    <row r="32" spans="1:14">
      <c r="A32" s="172"/>
      <c r="B32" s="173"/>
      <c r="C32" s="163"/>
      <c r="D32" s="174"/>
      <c r="E32" s="175"/>
      <c r="F32" s="174"/>
      <c r="G32" s="176"/>
      <c r="H32" s="175"/>
      <c r="I32" s="177"/>
      <c r="J32" s="178"/>
      <c r="K32" s="179"/>
      <c r="L32" s="179"/>
      <c r="M32" s="180"/>
      <c r="N32" s="181"/>
    </row>
    <row r="33" spans="1:14" ht="24.95" customHeight="1">
      <c r="A33" s="221" t="s">
        <v>471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21"/>
    </row>
    <row r="34" spans="1:14">
      <c r="A34" s="182" t="s">
        <v>472</v>
      </c>
      <c r="B34" s="183">
        <v>0.8</v>
      </c>
      <c r="C34" s="184"/>
      <c r="D34" s="185">
        <v>3.9966008709823128E-2</v>
      </c>
      <c r="E34" s="186">
        <v>8.2756447467011309</v>
      </c>
      <c r="F34" s="185">
        <v>0</v>
      </c>
      <c r="G34" s="187">
        <v>1.109896300018214</v>
      </c>
      <c r="H34" s="186">
        <v>34.706319727823562</v>
      </c>
      <c r="I34" s="188">
        <v>92.368579399760335</v>
      </c>
      <c r="J34" s="189">
        <v>2.2070718721819169</v>
      </c>
      <c r="K34" s="190">
        <v>75.437725226040513</v>
      </c>
      <c r="L34" s="190">
        <v>1.5046355307599826</v>
      </c>
      <c r="M34" s="191">
        <v>5.7669876319676169E-2</v>
      </c>
      <c r="N34" s="192">
        <v>9.7151249848214153E-4</v>
      </c>
    </row>
    <row r="35" spans="1:14">
      <c r="A35" s="182" t="s">
        <v>473</v>
      </c>
      <c r="B35" s="183">
        <v>0.9</v>
      </c>
      <c r="C35" s="184"/>
      <c r="D35" s="185">
        <v>1.7904660449475505E-2</v>
      </c>
      <c r="E35" s="186">
        <v>6.155857255347434</v>
      </c>
      <c r="F35" s="185">
        <v>0</v>
      </c>
      <c r="G35" s="187">
        <v>0.7219679560527974</v>
      </c>
      <c r="H35" s="186">
        <v>23.713262344548149</v>
      </c>
      <c r="I35" s="188">
        <v>96.901179700701917</v>
      </c>
      <c r="J35" s="189">
        <v>2.7396856545508905</v>
      </c>
      <c r="K35" s="190">
        <v>82.406717140686467</v>
      </c>
      <c r="L35" s="190">
        <v>0.97873885941359917</v>
      </c>
      <c r="M35" s="191">
        <v>5.0431029867209196E-2</v>
      </c>
      <c r="N35" s="192">
        <v>1.2878970661875171E-3</v>
      </c>
    </row>
    <row r="36" spans="1:14">
      <c r="A36" s="182" t="s">
        <v>474</v>
      </c>
      <c r="B36" s="183">
        <v>1</v>
      </c>
      <c r="C36" s="184"/>
      <c r="D36" s="185">
        <v>2.8491538435925438E-2</v>
      </c>
      <c r="E36" s="186">
        <v>8.2905147675568021</v>
      </c>
      <c r="F36" s="185">
        <v>0</v>
      </c>
      <c r="G36" s="187">
        <v>0.83530771049082786</v>
      </c>
      <c r="H36" s="186">
        <v>29.872575248092275</v>
      </c>
      <c r="I36" s="188">
        <v>105.26414348601233</v>
      </c>
      <c r="J36" s="189">
        <v>2.7898367384036522</v>
      </c>
      <c r="K36" s="190">
        <v>78.760244227676608</v>
      </c>
      <c r="L36" s="190">
        <v>1.132388368446356</v>
      </c>
      <c r="M36" s="191">
        <v>4.3324488958953543E-2</v>
      </c>
      <c r="N36" s="192">
        <v>9.7215622389123352E-4</v>
      </c>
    </row>
    <row r="37" spans="1:14">
      <c r="A37" s="182" t="s">
        <v>475</v>
      </c>
      <c r="B37" s="183">
        <v>1.1000000000000001</v>
      </c>
      <c r="C37" s="184"/>
      <c r="D37" s="185">
        <v>9.3264692765988068E-3</v>
      </c>
      <c r="E37" s="186">
        <v>6.6837779829955108</v>
      </c>
      <c r="F37" s="185">
        <v>0</v>
      </c>
      <c r="G37" s="187">
        <v>0.62847866121505758</v>
      </c>
      <c r="H37" s="186">
        <v>23.023366250303024</v>
      </c>
      <c r="I37" s="188">
        <v>107.75421382431584</v>
      </c>
      <c r="J37" s="189">
        <v>3.152859367983607</v>
      </c>
      <c r="K37" s="190">
        <v>89.722562804481072</v>
      </c>
      <c r="L37" s="190">
        <v>0.85199970841701433</v>
      </c>
      <c r="M37" s="191">
        <v>4.043309412880243E-2</v>
      </c>
      <c r="N37" s="192">
        <v>1.1570908531435158E-3</v>
      </c>
    </row>
    <row r="38" spans="1:14">
      <c r="A38" s="182" t="s">
        <v>476</v>
      </c>
      <c r="B38" s="183">
        <v>1.2</v>
      </c>
      <c r="C38" s="184"/>
      <c r="D38" s="185">
        <v>6.3384468604860359E-3</v>
      </c>
      <c r="E38" s="186">
        <v>5.7798673378921785</v>
      </c>
      <c r="F38" s="185">
        <v>5.0109711690259785E-3</v>
      </c>
      <c r="G38" s="187">
        <v>0.53859030083431947</v>
      </c>
      <c r="H38" s="186">
        <v>19.598512302538765</v>
      </c>
      <c r="I38" s="188">
        <v>107.05437066502596</v>
      </c>
      <c r="J38" s="189">
        <v>3.7113760996176777</v>
      </c>
      <c r="K38" s="190">
        <v>91.620757850047767</v>
      </c>
      <c r="L38" s="190">
        <v>0.73014217917901525</v>
      </c>
      <c r="M38" s="191">
        <v>4.0069056229102964E-2</v>
      </c>
      <c r="N38" s="192">
        <v>1.3700146140611697E-3</v>
      </c>
    </row>
    <row r="39" spans="1:14">
      <c r="A39" s="182" t="s">
        <v>477</v>
      </c>
      <c r="B39" s="183">
        <v>1.4</v>
      </c>
      <c r="C39" s="184"/>
      <c r="D39" s="185">
        <v>1.0857813169895442E-2</v>
      </c>
      <c r="E39" s="186">
        <v>9.5819978348526575</v>
      </c>
      <c r="F39" s="185">
        <v>0</v>
      </c>
      <c r="G39" s="187">
        <v>0.82783136084760411</v>
      </c>
      <c r="H39" s="186">
        <v>31.006386054803201</v>
      </c>
      <c r="I39" s="188">
        <v>110.09922419842454</v>
      </c>
      <c r="J39" s="189">
        <v>2.6269837395087738</v>
      </c>
      <c r="K39" s="190">
        <v>90.989942149894844</v>
      </c>
      <c r="L39" s="190">
        <v>1.1222530239881445</v>
      </c>
      <c r="M39" s="191">
        <v>3.7149610269134804E-2</v>
      </c>
      <c r="N39" s="192">
        <v>8.6706327822883499E-4</v>
      </c>
    </row>
    <row r="40" spans="1:14">
      <c r="A40" s="182" t="s">
        <v>478</v>
      </c>
      <c r="B40" s="183">
        <v>1.6</v>
      </c>
      <c r="C40" s="184"/>
      <c r="D40" s="185">
        <v>1.1129560780692204E-2</v>
      </c>
      <c r="E40" s="186">
        <v>15.802151166311791</v>
      </c>
      <c r="F40" s="185">
        <v>0</v>
      </c>
      <c r="G40" s="187">
        <v>1.2595796810035469</v>
      </c>
      <c r="H40" s="186">
        <v>49.155548978754815</v>
      </c>
      <c r="I40" s="188">
        <v>114.57386005848279</v>
      </c>
      <c r="J40" s="189">
        <v>1.7770035937721396</v>
      </c>
      <c r="K40" s="190">
        <v>93.982320644795109</v>
      </c>
      <c r="L40" s="190">
        <v>1.7075544281300512</v>
      </c>
      <c r="M40" s="191">
        <v>3.4275033641381035E-2</v>
      </c>
      <c r="N40" s="192">
        <v>5.3036829812758721E-4</v>
      </c>
    </row>
    <row r="41" spans="1:14">
      <c r="A41" s="182" t="s">
        <v>479</v>
      </c>
      <c r="B41" s="183">
        <v>1.8</v>
      </c>
      <c r="C41" s="184"/>
      <c r="D41" s="185">
        <v>1.390113955769084E-2</v>
      </c>
      <c r="E41" s="186">
        <v>13.358964461307554</v>
      </c>
      <c r="F41" s="185">
        <v>1.0515334100389446E-2</v>
      </c>
      <c r="G41" s="187">
        <v>1.0197292934401745</v>
      </c>
      <c r="H41" s="186">
        <v>40.275007182197555</v>
      </c>
      <c r="I41" s="188">
        <v>115.91213881341382</v>
      </c>
      <c r="J41" s="189">
        <v>2.1304558187504981</v>
      </c>
      <c r="K41" s="190">
        <v>91.107773901768795</v>
      </c>
      <c r="L41" s="190">
        <v>1.3824002536468316</v>
      </c>
      <c r="M41" s="191">
        <v>3.2823172593151498E-2</v>
      </c>
      <c r="N41" s="192">
        <v>5.80311787206504E-4</v>
      </c>
    </row>
    <row r="42" spans="1:14">
      <c r="A42" s="182" t="s">
        <v>480</v>
      </c>
      <c r="B42" s="183">
        <v>2</v>
      </c>
      <c r="C42" s="184"/>
      <c r="D42" s="185">
        <v>7.6730384769695646E-3</v>
      </c>
      <c r="E42" s="186">
        <v>13.698426494781403</v>
      </c>
      <c r="F42" s="185">
        <v>0</v>
      </c>
      <c r="G42" s="187">
        <v>1.0212680181231701</v>
      </c>
      <c r="H42" s="186">
        <v>40.784380917417415</v>
      </c>
      <c r="I42" s="188">
        <v>117.16087250774389</v>
      </c>
      <c r="J42" s="189">
        <v>2.1501179215463821</v>
      </c>
      <c r="K42" s="190">
        <v>94.948088836028319</v>
      </c>
      <c r="L42" s="190">
        <v>1.384486232156765</v>
      </c>
      <c r="M42" s="191">
        <v>3.2058079660482269E-2</v>
      </c>
      <c r="N42" s="192">
        <v>5.8682300684230135E-4</v>
      </c>
    </row>
    <row r="43" spans="1:14">
      <c r="A43" s="182" t="s">
        <v>481</v>
      </c>
      <c r="B43" s="183">
        <v>2.2000000000000002</v>
      </c>
      <c r="C43" s="184"/>
      <c r="D43" s="185">
        <v>1.7222388518507676E-2</v>
      </c>
      <c r="E43" s="186">
        <v>19.358461985302032</v>
      </c>
      <c r="F43" s="185">
        <v>0</v>
      </c>
      <c r="G43" s="187">
        <v>1.3931664618510586</v>
      </c>
      <c r="H43" s="186">
        <v>56.419580187180166</v>
      </c>
      <c r="I43" s="188">
        <v>118.75823444886474</v>
      </c>
      <c r="J43" s="189">
        <v>1.7046437157371437</v>
      </c>
      <c r="K43" s="190">
        <v>92.053916686477891</v>
      </c>
      <c r="L43" s="190">
        <v>1.8886519026416024</v>
      </c>
      <c r="M43" s="191">
        <v>3.0945721775355626E-2</v>
      </c>
      <c r="N43" s="192">
        <v>4.3266601896001336E-4</v>
      </c>
    </row>
    <row r="44" spans="1:14">
      <c r="A44" s="182" t="s">
        <v>482</v>
      </c>
      <c r="B44" s="183">
        <v>2.4</v>
      </c>
      <c r="C44" s="184"/>
      <c r="D44" s="185">
        <v>2.5227686721756019E-2</v>
      </c>
      <c r="E44" s="186">
        <v>23.420826559554175</v>
      </c>
      <c r="F44" s="185">
        <v>3.3427914938964358E-3</v>
      </c>
      <c r="G44" s="187">
        <v>1.6382865755889691</v>
      </c>
      <c r="H44" s="186">
        <v>66.923644833496894</v>
      </c>
      <c r="I44" s="188">
        <v>119.75857712431679</v>
      </c>
      <c r="J44" s="189">
        <v>1.4579080673030738</v>
      </c>
      <c r="K44" s="190">
        <v>90.36742919694467</v>
      </c>
      <c r="L44" s="190">
        <v>2.2209500033091474</v>
      </c>
      <c r="M44" s="191">
        <v>3.0078495552322063E-2</v>
      </c>
      <c r="N44" s="192">
        <v>3.4004509614316328E-4</v>
      </c>
    </row>
    <row r="45" spans="1:14">
      <c r="A45" s="182" t="s">
        <v>483</v>
      </c>
      <c r="B45" s="183">
        <v>2.6</v>
      </c>
      <c r="C45" s="184"/>
      <c r="D45" s="185">
        <v>3.1343722039413678E-2</v>
      </c>
      <c r="E45" s="186">
        <v>24.06802729191865</v>
      </c>
      <c r="F45" s="185">
        <v>0</v>
      </c>
      <c r="G45" s="187">
        <v>1.6375699320245032</v>
      </c>
      <c r="H45" s="186">
        <v>67.384245120641538</v>
      </c>
      <c r="I45" s="188">
        <v>120.60730772606358</v>
      </c>
      <c r="J45" s="189">
        <v>1.5950315484402195</v>
      </c>
      <c r="K45" s="190">
        <v>88.376200027503302</v>
      </c>
      <c r="L45" s="190">
        <v>2.2199784824833118</v>
      </c>
      <c r="M45" s="191">
        <v>2.9256866889417706E-2</v>
      </c>
      <c r="N45" s="192">
        <v>3.4176054365117473E-4</v>
      </c>
    </row>
    <row r="46" spans="1:14">
      <c r="A46" s="182" t="s">
        <v>484</v>
      </c>
      <c r="B46" s="183">
        <v>2.8</v>
      </c>
      <c r="C46" s="184"/>
      <c r="D46" s="185">
        <v>2.18597230007485E-2</v>
      </c>
      <c r="E46" s="186">
        <v>18.1347692671721</v>
      </c>
      <c r="F46" s="185">
        <v>0</v>
      </c>
      <c r="G46" s="187">
        <v>1.2157089302698698</v>
      </c>
      <c r="H46" s="186">
        <v>50.297258638701678</v>
      </c>
      <c r="I46" s="188">
        <v>121.2421600432365</v>
      </c>
      <c r="J46" s="189">
        <v>1.940198323246517</v>
      </c>
      <c r="K46" s="190">
        <v>89.055749010697809</v>
      </c>
      <c r="L46" s="190">
        <v>1.6480808626141361</v>
      </c>
      <c r="M46" s="191">
        <v>2.8826109244320226E-2</v>
      </c>
      <c r="N46" s="192">
        <v>4.3221005000783775E-4</v>
      </c>
    </row>
    <row r="47" spans="1:14">
      <c r="A47" s="182" t="s">
        <v>485</v>
      </c>
      <c r="B47" s="183">
        <v>3</v>
      </c>
      <c r="C47" s="184"/>
      <c r="D47" s="185">
        <v>4.4798268592530825E-2</v>
      </c>
      <c r="E47" s="186">
        <v>28.54978403124657</v>
      </c>
      <c r="F47" s="185">
        <v>1.8044756344522562E-3</v>
      </c>
      <c r="G47" s="187">
        <v>1.8847976046490427</v>
      </c>
      <c r="H47" s="186">
        <v>78.498545826241653</v>
      </c>
      <c r="I47" s="188">
        <v>122.02312960668206</v>
      </c>
      <c r="J47" s="189">
        <v>1.57544603273716</v>
      </c>
      <c r="K47" s="190">
        <v>86.105535599459671</v>
      </c>
      <c r="L47" s="190">
        <v>2.5551337041124627</v>
      </c>
      <c r="M47" s="191">
        <v>2.8387709311988831E-2</v>
      </c>
      <c r="N47" s="192">
        <v>2.9426813581824032E-4</v>
      </c>
    </row>
    <row r="48" spans="1:14">
      <c r="A48" s="182" t="s">
        <v>486</v>
      </c>
      <c r="B48" s="183">
        <v>3.2</v>
      </c>
      <c r="C48" s="184"/>
      <c r="D48" s="185">
        <v>2.5341235623423428E-2</v>
      </c>
      <c r="E48" s="186">
        <v>22.279829353626624</v>
      </c>
      <c r="F48" s="185">
        <v>1.6490877401352678E-2</v>
      </c>
      <c r="G48" s="187">
        <v>1.465617347251212</v>
      </c>
      <c r="H48" s="186">
        <v>61.02673562245463</v>
      </c>
      <c r="I48" s="188">
        <v>121.99667270112349</v>
      </c>
      <c r="J48" s="189">
        <v>1.7001948889824361</v>
      </c>
      <c r="K48" s="190">
        <v>89.492051698880786</v>
      </c>
      <c r="L48" s="190">
        <v>1.9868702464691306</v>
      </c>
      <c r="M48" s="191">
        <v>2.8286368325143259E-2</v>
      </c>
      <c r="N48" s="192">
        <v>3.6518218227998622E-4</v>
      </c>
    </row>
    <row r="49" spans="1:14">
      <c r="A49" s="182" t="s">
        <v>487</v>
      </c>
      <c r="B49" s="183">
        <v>3.5</v>
      </c>
      <c r="C49" s="184"/>
      <c r="D49" s="185">
        <v>4.2200406879389404E-2</v>
      </c>
      <c r="E49" s="186">
        <v>28.879344730008921</v>
      </c>
      <c r="F49" s="185">
        <v>0</v>
      </c>
      <c r="G49" s="187">
        <v>1.8716328471199575</v>
      </c>
      <c r="H49" s="186">
        <v>78.180173166442557</v>
      </c>
      <c r="I49" s="188">
        <v>122.37127139477005</v>
      </c>
      <c r="J49" s="189">
        <v>1.5599066170984843</v>
      </c>
      <c r="K49" s="190">
        <v>86.75828562493038</v>
      </c>
      <c r="L49" s="190">
        <v>2.5372868458683393</v>
      </c>
      <c r="M49" s="191">
        <v>2.7867741868301495E-2</v>
      </c>
      <c r="N49" s="192">
        <v>2.9539733687936986E-4</v>
      </c>
    </row>
    <row r="50" spans="1:14">
      <c r="A50" s="193" t="s">
        <v>488</v>
      </c>
      <c r="B50" s="194">
        <v>3.8</v>
      </c>
      <c r="C50" s="184">
        <v>4</v>
      </c>
      <c r="D50" s="195">
        <v>0.10225232197221719</v>
      </c>
      <c r="E50" s="196">
        <v>50.958069139879584</v>
      </c>
      <c r="F50" s="195">
        <v>0</v>
      </c>
      <c r="G50" s="197">
        <v>3.2660423390583722</v>
      </c>
      <c r="H50" s="196">
        <v>137.9956479670098</v>
      </c>
      <c r="I50" s="198">
        <v>123.73249337927298</v>
      </c>
      <c r="J50" s="199">
        <v>1.5014676897822976</v>
      </c>
      <c r="K50" s="200">
        <v>82.677954136083869</v>
      </c>
      <c r="L50" s="200">
        <v>4.4276238674126791</v>
      </c>
      <c r="M50" s="201">
        <v>2.7559878729706885E-2</v>
      </c>
      <c r="N50" s="202">
        <v>1.8659169430868143E-4</v>
      </c>
    </row>
    <row r="51" spans="1:14">
      <c r="A51" s="193" t="s">
        <v>489</v>
      </c>
      <c r="B51" s="194">
        <v>4.0999999999999996</v>
      </c>
      <c r="C51" s="184">
        <v>4</v>
      </c>
      <c r="D51" s="195">
        <v>6.9257374747509717E-2</v>
      </c>
      <c r="E51" s="196">
        <v>54.252585533093168</v>
      </c>
      <c r="F51" s="195">
        <v>0</v>
      </c>
      <c r="G51" s="197">
        <v>3.4258524872621505</v>
      </c>
      <c r="H51" s="196">
        <v>145.37478307149405</v>
      </c>
      <c r="I51" s="198">
        <v>124.25058454458215</v>
      </c>
      <c r="J51" s="199">
        <v>1.0939879550443639</v>
      </c>
      <c r="K51" s="200">
        <v>88.128361740668979</v>
      </c>
      <c r="L51" s="200">
        <v>4.644271158839345</v>
      </c>
      <c r="M51" s="201">
        <v>2.7152928382079566E-2</v>
      </c>
      <c r="N51" s="202">
        <v>1.7809801219419245E-4</v>
      </c>
    </row>
    <row r="52" spans="1:14">
      <c r="A52" s="193" t="s">
        <v>490</v>
      </c>
      <c r="B52" s="194">
        <v>4.4000000000000004</v>
      </c>
      <c r="C52" s="184">
        <v>4</v>
      </c>
      <c r="D52" s="195">
        <v>4.2327137266756652E-2</v>
      </c>
      <c r="E52" s="196">
        <v>49.963948610852519</v>
      </c>
      <c r="F52" s="195">
        <v>8.44430242838916E-3</v>
      </c>
      <c r="G52" s="197">
        <v>3.1484977508131622</v>
      </c>
      <c r="H52" s="196">
        <v>132.90336469365627</v>
      </c>
      <c r="I52" s="198">
        <v>123.61932067489742</v>
      </c>
      <c r="J52" s="199">
        <v>0.95443733153827559</v>
      </c>
      <c r="K52" s="200">
        <v>91.738205208263906</v>
      </c>
      <c r="L52" s="200">
        <v>4.2682740579580551</v>
      </c>
      <c r="M52" s="201">
        <v>2.7096618071446685E-2</v>
      </c>
      <c r="N52" s="202">
        <v>1.927897427281971E-4</v>
      </c>
    </row>
    <row r="53" spans="1:14">
      <c r="A53" s="193" t="s">
        <v>491</v>
      </c>
      <c r="B53" s="194">
        <v>4.8</v>
      </c>
      <c r="C53" s="184">
        <v>4</v>
      </c>
      <c r="D53" s="195">
        <v>5.0407918036486359E-2</v>
      </c>
      <c r="E53" s="196">
        <v>53.148688428272948</v>
      </c>
      <c r="F53" s="195">
        <v>0</v>
      </c>
      <c r="G53" s="197">
        <v>3.3469143561907897</v>
      </c>
      <c r="H53" s="196">
        <v>141.0683630548489</v>
      </c>
      <c r="I53" s="198">
        <v>123.4412077397547</v>
      </c>
      <c r="J53" s="199">
        <v>0.95106007687542926</v>
      </c>
      <c r="K53" s="200">
        <v>90.823037581329146</v>
      </c>
      <c r="L53" s="200">
        <v>4.5372583534630149</v>
      </c>
      <c r="M53" s="201">
        <v>2.707824436917728E-2</v>
      </c>
      <c r="N53" s="202">
        <v>1.8062994238168004E-4</v>
      </c>
    </row>
    <row r="54" spans="1:14">
      <c r="A54" s="193" t="s">
        <v>492</v>
      </c>
      <c r="B54" s="194">
        <v>5.4</v>
      </c>
      <c r="C54" s="184">
        <v>4</v>
      </c>
      <c r="D54" s="195">
        <v>8.5587635956567987E-2</v>
      </c>
      <c r="E54" s="196">
        <v>92.724631987698473</v>
      </c>
      <c r="F54" s="195">
        <v>0</v>
      </c>
      <c r="G54" s="197">
        <v>5.8549026059057336</v>
      </c>
      <c r="H54" s="196">
        <v>248.06731679202687</v>
      </c>
      <c r="I54" s="198">
        <v>124.06524369698106</v>
      </c>
      <c r="J54" s="199">
        <v>0.74695036069151721</v>
      </c>
      <c r="K54" s="200">
        <v>91.111092104854421</v>
      </c>
      <c r="L54" s="200">
        <v>7.9372230449280803</v>
      </c>
      <c r="M54" s="201">
        <v>2.7151449044019609E-2</v>
      </c>
      <c r="N54" s="202">
        <v>1.3337104733179402E-4</v>
      </c>
    </row>
    <row r="55" spans="1:14">
      <c r="A55" s="193" t="s">
        <v>493</v>
      </c>
      <c r="B55" s="194">
        <v>6</v>
      </c>
      <c r="C55" s="184">
        <v>4</v>
      </c>
      <c r="D55" s="195">
        <v>0.13516396333234174</v>
      </c>
      <c r="E55" s="196">
        <v>81.903322085534526</v>
      </c>
      <c r="F55" s="195">
        <v>0</v>
      </c>
      <c r="G55" s="197">
        <v>5.159504351189554</v>
      </c>
      <c r="H55" s="196">
        <v>218.74881884519982</v>
      </c>
      <c r="I55" s="198">
        <v>124.14477608059244</v>
      </c>
      <c r="J55" s="199">
        <v>1.2059959352534311</v>
      </c>
      <c r="K55" s="200">
        <v>85.127249690105145</v>
      </c>
      <c r="L55" s="200">
        <v>6.9945035115290821</v>
      </c>
      <c r="M55" s="201">
        <v>2.7087874026581724E-2</v>
      </c>
      <c r="N55" s="202">
        <v>1.4409992699588396E-4</v>
      </c>
    </row>
    <row r="56" spans="1:14">
      <c r="A56" s="193" t="s">
        <v>494</v>
      </c>
      <c r="B56" s="194">
        <v>7</v>
      </c>
      <c r="C56" s="184">
        <v>4</v>
      </c>
      <c r="D56" s="195">
        <v>6.2686033290762166E-2</v>
      </c>
      <c r="E56" s="196">
        <v>88.61827089353784</v>
      </c>
      <c r="F56" s="195">
        <v>0</v>
      </c>
      <c r="G56" s="197">
        <v>5.6115119013453603</v>
      </c>
      <c r="H56" s="196">
        <v>237.8713096882525</v>
      </c>
      <c r="I56" s="198">
        <v>124.12389542034117</v>
      </c>
      <c r="J56" s="199">
        <v>0.64490146655262648</v>
      </c>
      <c r="K56" s="200">
        <v>93.064643434139811</v>
      </c>
      <c r="L56" s="200">
        <v>7.6072694249977912</v>
      </c>
      <c r="M56" s="201">
        <v>2.7228584954871429E-2</v>
      </c>
      <c r="N56" s="202">
        <v>1.3658596106004361E-4</v>
      </c>
    </row>
    <row r="57" spans="1:14">
      <c r="A57" s="193" t="s">
        <v>495</v>
      </c>
      <c r="B57" s="194">
        <v>8</v>
      </c>
      <c r="C57" s="184">
        <v>4</v>
      </c>
      <c r="D57" s="195">
        <v>6.687072859305665E-2</v>
      </c>
      <c r="E57" s="196">
        <v>103.78763620303926</v>
      </c>
      <c r="F57" s="195">
        <v>0</v>
      </c>
      <c r="G57" s="197">
        <v>6.5910852330258898</v>
      </c>
      <c r="H57" s="196">
        <v>279.20351532286179</v>
      </c>
      <c r="I57" s="198">
        <v>124.04151456535013</v>
      </c>
      <c r="J57" s="199">
        <v>0.56435897076710184</v>
      </c>
      <c r="K57" s="200">
        <v>93.656665009680566</v>
      </c>
      <c r="L57" s="200">
        <v>8.9352320822363733</v>
      </c>
      <c r="M57" s="201">
        <v>2.7307362937302723E-2</v>
      </c>
      <c r="N57" s="202">
        <v>1.2792581911658793E-4</v>
      </c>
    </row>
    <row r="58" spans="1:14">
      <c r="A58" s="193" t="s">
        <v>496</v>
      </c>
      <c r="B58" s="194">
        <v>9.5</v>
      </c>
      <c r="C58" s="184">
        <v>4</v>
      </c>
      <c r="D58" s="195">
        <v>9.3261133612673741E-2</v>
      </c>
      <c r="E58" s="196">
        <v>121.87622256911986</v>
      </c>
      <c r="F58" s="195">
        <v>0</v>
      </c>
      <c r="G58" s="197">
        <v>7.7412286380996038</v>
      </c>
      <c r="H58" s="196">
        <v>326.92128964215459</v>
      </c>
      <c r="I58" s="198">
        <v>123.67457956879863</v>
      </c>
      <c r="J58" s="199">
        <v>0.60719484386268852</v>
      </c>
      <c r="K58" s="200">
        <v>92.535270634699714</v>
      </c>
      <c r="L58" s="200">
        <v>10.494428768192332</v>
      </c>
      <c r="M58" s="201">
        <v>2.7312368599994984E-2</v>
      </c>
      <c r="N58" s="202">
        <v>1.2293632564122943E-4</v>
      </c>
    </row>
    <row r="59" spans="1:14">
      <c r="A59" s="193" t="s">
        <v>497</v>
      </c>
      <c r="B59" s="194">
        <v>11</v>
      </c>
      <c r="C59" s="184">
        <v>4</v>
      </c>
      <c r="D59" s="195">
        <v>4.5053252036392308E-2</v>
      </c>
      <c r="E59" s="196">
        <v>70.62815905146023</v>
      </c>
      <c r="F59" s="195">
        <v>0</v>
      </c>
      <c r="G59" s="197">
        <v>4.4922553911109109</v>
      </c>
      <c r="H59" s="196">
        <v>190.76629657007791</v>
      </c>
      <c r="I59" s="198">
        <v>124.33823895537887</v>
      </c>
      <c r="J59" s="199">
        <v>0.68672497711959901</v>
      </c>
      <c r="K59" s="200">
        <v>93.739459983004394</v>
      </c>
      <c r="L59" s="200">
        <v>6.0899446863663176</v>
      </c>
      <c r="M59" s="201">
        <v>2.734985371444075E-2</v>
      </c>
      <c r="N59" s="202">
        <v>1.5339907113717425E-4</v>
      </c>
    </row>
    <row r="60" spans="1:14">
      <c r="A60" s="193" t="s">
        <v>498</v>
      </c>
      <c r="B60" s="194">
        <v>13</v>
      </c>
      <c r="C60" s="184">
        <v>4</v>
      </c>
      <c r="D60" s="195">
        <v>4.014199768137889E-2</v>
      </c>
      <c r="E60" s="196">
        <v>62.969851931708064</v>
      </c>
      <c r="F60" s="195">
        <v>0</v>
      </c>
      <c r="G60" s="197">
        <v>3.9580379860772852</v>
      </c>
      <c r="H60" s="196">
        <v>168.53032186700887</v>
      </c>
      <c r="I60" s="198">
        <v>124.6599617584784</v>
      </c>
      <c r="J60" s="199">
        <v>0.75431977236903003</v>
      </c>
      <c r="K60" s="200">
        <v>93.689337995092245</v>
      </c>
      <c r="L60" s="200">
        <v>5.3657306415489785</v>
      </c>
      <c r="M60" s="201">
        <v>2.7028113959344145E-2</v>
      </c>
      <c r="N60" s="202">
        <v>1.6464985978409055E-4</v>
      </c>
    </row>
    <row r="61" spans="1:14">
      <c r="A61" s="193" t="s">
        <v>499</v>
      </c>
      <c r="B61" s="194">
        <v>15</v>
      </c>
      <c r="C61" s="184">
        <v>4</v>
      </c>
      <c r="D61" s="195">
        <v>1.0649233740567206E-2</v>
      </c>
      <c r="E61" s="196">
        <v>17.87136710334363</v>
      </c>
      <c r="F61" s="195">
        <v>0</v>
      </c>
      <c r="G61" s="197">
        <v>1.1037721409629939</v>
      </c>
      <c r="H61" s="196">
        <v>46.869051362428337</v>
      </c>
      <c r="I61" s="198">
        <v>124.32980403598539</v>
      </c>
      <c r="J61" s="199">
        <v>2.0313024413825049</v>
      </c>
      <c r="K61" s="200">
        <v>93.962524307051396</v>
      </c>
      <c r="L61" s="200">
        <v>1.4963332890907759</v>
      </c>
      <c r="M61" s="201">
        <v>2.655767842882531E-2</v>
      </c>
      <c r="N61" s="202">
        <v>4.3175608711526427E-4</v>
      </c>
    </row>
    <row r="62" spans="1:14">
      <c r="A62" s="203" t="s">
        <v>500</v>
      </c>
      <c r="B62" s="204">
        <v>17</v>
      </c>
      <c r="C62" s="205">
        <v>4</v>
      </c>
      <c r="D62" s="206">
        <v>1.0324190886644408E-2</v>
      </c>
      <c r="E62" s="207">
        <v>16.241949503100152</v>
      </c>
      <c r="F62" s="206">
        <v>0</v>
      </c>
      <c r="G62" s="208">
        <v>0.99609216465854</v>
      </c>
      <c r="H62" s="207">
        <v>42.673636952526948</v>
      </c>
      <c r="I62" s="209">
        <v>125.40075072727795</v>
      </c>
      <c r="J62" s="210">
        <v>2.3050549445447208</v>
      </c>
      <c r="K62" s="211">
        <v>93.596494405192104</v>
      </c>
      <c r="L62" s="211">
        <v>1.3503564818012881</v>
      </c>
      <c r="M62" s="212">
        <v>2.6371195817436664E-2</v>
      </c>
      <c r="N62" s="213">
        <v>4.8096572468966952E-4</v>
      </c>
    </row>
    <row r="63" spans="1:14">
      <c r="A63" s="35" t="s">
        <v>541</v>
      </c>
    </row>
    <row r="64" spans="1:14" s="35" customFormat="1">
      <c r="A64" s="251" t="s">
        <v>542</v>
      </c>
      <c r="B64" s="251"/>
      <c r="C64" s="251"/>
      <c r="D64" s="251"/>
    </row>
    <row r="65" spans="1:4" s="35" customFormat="1" ht="18">
      <c r="A65" s="251" t="s">
        <v>560</v>
      </c>
      <c r="B65" s="251"/>
      <c r="C65" s="251"/>
      <c r="D65" s="251"/>
    </row>
    <row r="66" spans="1:4" s="35" customFormat="1">
      <c r="A66" s="251" t="s">
        <v>543</v>
      </c>
      <c r="B66" s="251"/>
      <c r="C66" s="251"/>
      <c r="D66" s="251"/>
    </row>
    <row r="67" spans="1:4" s="35" customFormat="1">
      <c r="A67" s="251" t="s">
        <v>544</v>
      </c>
      <c r="B67" s="251"/>
      <c r="C67" s="251"/>
      <c r="D67" s="251"/>
    </row>
    <row r="68" spans="1:4" s="35" customFormat="1">
      <c r="A68" s="251" t="s">
        <v>545</v>
      </c>
      <c r="B68" s="251"/>
      <c r="C68" s="251"/>
      <c r="D68" s="251"/>
    </row>
    <row r="69" spans="1:4" s="35" customFormat="1">
      <c r="A69" s="251" t="s">
        <v>546</v>
      </c>
      <c r="B69" s="251"/>
      <c r="C69" s="251"/>
      <c r="D69" s="251"/>
    </row>
    <row r="70" spans="1:4" s="35" customFormat="1">
      <c r="A70" s="251" t="s">
        <v>547</v>
      </c>
      <c r="B70" s="251"/>
      <c r="C70" s="251"/>
      <c r="D70" s="251"/>
    </row>
    <row r="71" spans="1:4" s="35" customFormat="1">
      <c r="A71" s="251" t="s">
        <v>548</v>
      </c>
      <c r="B71" s="251"/>
      <c r="C71" s="251"/>
      <c r="D71" s="251"/>
    </row>
    <row r="72" spans="1:4" s="35" customFormat="1">
      <c r="A72" s="251" t="s">
        <v>549</v>
      </c>
      <c r="B72" s="251"/>
      <c r="C72" s="251"/>
      <c r="D72" s="251"/>
    </row>
    <row r="73" spans="1:4" s="35" customFormat="1">
      <c r="A73" s="251" t="s">
        <v>550</v>
      </c>
      <c r="B73" s="251"/>
      <c r="C73" s="251"/>
      <c r="D73" s="251"/>
    </row>
    <row r="74" spans="1:4" s="35" customFormat="1">
      <c r="A74" s="251" t="s">
        <v>551</v>
      </c>
      <c r="B74" s="251"/>
      <c r="C74" s="251"/>
      <c r="D74" s="251"/>
    </row>
    <row r="75" spans="1:4" s="35" customFormat="1">
      <c r="A75" s="251" t="s">
        <v>552</v>
      </c>
      <c r="B75" s="251"/>
      <c r="C75" s="251"/>
      <c r="D75" s="251"/>
    </row>
    <row r="76" spans="1:4" s="35" customFormat="1">
      <c r="A76" s="251" t="s">
        <v>553</v>
      </c>
      <c r="B76" s="251"/>
      <c r="C76" s="251"/>
      <c r="D76" s="251"/>
    </row>
    <row r="77" spans="1:4" s="35" customFormat="1">
      <c r="A77" s="251" t="s">
        <v>554</v>
      </c>
      <c r="B77" s="251"/>
      <c r="C77" s="251"/>
      <c r="D77" s="251"/>
    </row>
    <row r="78" spans="1:4" s="35" customFormat="1">
      <c r="A78" s="251" t="s">
        <v>555</v>
      </c>
      <c r="B78" s="251"/>
      <c r="C78" s="251"/>
      <c r="D78" s="251"/>
    </row>
    <row r="79" spans="1:4" s="35" customFormat="1">
      <c r="A79" s="251" t="s">
        <v>556</v>
      </c>
      <c r="B79" s="251"/>
      <c r="C79" s="251"/>
      <c r="D79" s="251"/>
    </row>
    <row r="80" spans="1:4" s="35" customFormat="1">
      <c r="A80" s="251" t="s">
        <v>557</v>
      </c>
      <c r="B80" s="251"/>
      <c r="C80" s="251"/>
      <c r="D80" s="251"/>
    </row>
    <row r="81" spans="1:4" s="35" customFormat="1">
      <c r="A81" s="251" t="s">
        <v>558</v>
      </c>
      <c r="B81" s="251"/>
      <c r="C81" s="251"/>
      <c r="D81" s="251"/>
    </row>
    <row r="82" spans="1:4" s="35" customFormat="1">
      <c r="A82" s="251" t="s">
        <v>559</v>
      </c>
      <c r="B82" s="251"/>
      <c r="C82" s="251"/>
      <c r="D82" s="251"/>
    </row>
    <row r="83" spans="1:4">
      <c r="A83" s="218"/>
      <c r="B83" s="218"/>
      <c r="C83" s="218"/>
      <c r="D83" s="218"/>
    </row>
    <row r="84" spans="1:4">
      <c r="A84" s="219" t="s">
        <v>501</v>
      </c>
    </row>
    <row r="85" spans="1:4" s="14" customFormat="1" ht="12.75">
      <c r="A85" s="19" t="s">
        <v>527</v>
      </c>
    </row>
  </sheetData>
  <mergeCells count="31">
    <mergeCell ref="A1:N1"/>
    <mergeCell ref="A2:B3"/>
    <mergeCell ref="C2:C3"/>
    <mergeCell ref="D2:D3"/>
    <mergeCell ref="E2:E3"/>
    <mergeCell ref="F2:F3"/>
    <mergeCell ref="G2:G3"/>
    <mergeCell ref="H2:H3"/>
    <mergeCell ref="M2:M3"/>
    <mergeCell ref="N2:N3"/>
    <mergeCell ref="A72:D72"/>
    <mergeCell ref="I3:J3"/>
    <mergeCell ref="A4:N4"/>
    <mergeCell ref="A64:D64"/>
    <mergeCell ref="A65:D65"/>
    <mergeCell ref="A66:D66"/>
    <mergeCell ref="A67:D67"/>
    <mergeCell ref="A68:D68"/>
    <mergeCell ref="A69:D69"/>
    <mergeCell ref="A70:D70"/>
    <mergeCell ref="A71:D71"/>
    <mergeCell ref="A79:D79"/>
    <mergeCell ref="A80:D80"/>
    <mergeCell ref="A81:D81"/>
    <mergeCell ref="A82:D82"/>
    <mergeCell ref="A73:D73"/>
    <mergeCell ref="A74:D74"/>
    <mergeCell ref="A75:D75"/>
    <mergeCell ref="A76:D76"/>
    <mergeCell ref="A77:D77"/>
    <mergeCell ref="A78:D78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5"/>
  <sheetViews>
    <sheetView tabSelected="1" zoomScale="110" zoomScaleNormal="110" workbookViewId="0">
      <pane ySplit="2" topLeftCell="A46" activePane="bottomLeft" state="frozen"/>
      <selection pane="bottomLeft" activeCell="J22" sqref="J22"/>
    </sheetView>
  </sheetViews>
  <sheetFormatPr defaultColWidth="10.875" defaultRowHeight="15.75"/>
  <cols>
    <col min="1" max="1" width="11.375" style="35" customWidth="1"/>
    <col min="2" max="9" width="8.875" style="35" customWidth="1"/>
    <col min="10" max="16384" width="10.875" style="35"/>
  </cols>
  <sheetData>
    <row r="1" spans="1:9" s="14" customFormat="1" ht="14.1" customHeight="1">
      <c r="A1" s="235" t="s">
        <v>567</v>
      </c>
      <c r="B1" s="235"/>
      <c r="C1" s="235"/>
      <c r="D1" s="235"/>
      <c r="E1" s="235"/>
      <c r="F1" s="235"/>
      <c r="G1" s="235"/>
      <c r="H1" s="235"/>
      <c r="I1" s="235"/>
    </row>
    <row r="2" spans="1:9" s="36" customFormat="1" ht="14.1" customHeight="1">
      <c r="A2" s="58" t="s">
        <v>71</v>
      </c>
      <c r="B2" s="59" t="s">
        <v>14</v>
      </c>
      <c r="C2" s="59" t="s">
        <v>15</v>
      </c>
      <c r="D2" s="59" t="s">
        <v>16</v>
      </c>
      <c r="E2" s="59" t="s">
        <v>17</v>
      </c>
      <c r="F2" s="59" t="s">
        <v>18</v>
      </c>
      <c r="G2" s="59" t="s">
        <v>19</v>
      </c>
      <c r="H2" s="59" t="s">
        <v>20</v>
      </c>
      <c r="I2" s="59" t="s">
        <v>21</v>
      </c>
    </row>
    <row r="3" spans="1:9" s="36" customFormat="1" ht="14.1" customHeight="1">
      <c r="A3" s="60" t="s">
        <v>395</v>
      </c>
      <c r="B3" s="37" t="s">
        <v>397</v>
      </c>
      <c r="C3" s="37" t="s">
        <v>397</v>
      </c>
      <c r="D3" s="37" t="s">
        <v>397</v>
      </c>
      <c r="E3" s="37" t="s">
        <v>397</v>
      </c>
      <c r="F3" s="37" t="s">
        <v>397</v>
      </c>
      <c r="G3" s="37" t="s">
        <v>397</v>
      </c>
      <c r="H3" s="37" t="s">
        <v>397</v>
      </c>
      <c r="I3" s="37" t="s">
        <v>397</v>
      </c>
    </row>
    <row r="4" spans="1:9" s="36" customFormat="1" ht="14.1" customHeight="1">
      <c r="A4" s="60" t="s">
        <v>396</v>
      </c>
      <c r="B4" s="38" t="s">
        <v>398</v>
      </c>
      <c r="C4" s="37" t="s">
        <v>398</v>
      </c>
      <c r="D4" s="37" t="s">
        <v>398</v>
      </c>
      <c r="E4" s="37" t="s">
        <v>398</v>
      </c>
      <c r="F4" s="37" t="s">
        <v>398</v>
      </c>
      <c r="G4" s="37" t="s">
        <v>398</v>
      </c>
      <c r="H4" s="37" t="s">
        <v>398</v>
      </c>
      <c r="I4" s="37" t="s">
        <v>398</v>
      </c>
    </row>
    <row r="5" spans="1:9" ht="14.1" customHeight="1">
      <c r="A5" s="34" t="s">
        <v>72</v>
      </c>
      <c r="B5" s="33"/>
      <c r="C5" s="33"/>
      <c r="D5" s="33"/>
      <c r="E5" s="33"/>
      <c r="F5" s="33"/>
      <c r="G5" s="33"/>
      <c r="H5" s="33"/>
      <c r="I5" s="33"/>
    </row>
    <row r="6" spans="1:9" ht="14.1" customHeight="1">
      <c r="A6" s="1" t="s">
        <v>0</v>
      </c>
      <c r="B6" s="39">
        <v>53.43</v>
      </c>
      <c r="C6" s="39">
        <v>54.06</v>
      </c>
      <c r="D6" s="39">
        <v>53.7</v>
      </c>
      <c r="E6" s="39">
        <v>55.15</v>
      </c>
      <c r="F6" s="39">
        <v>55.47</v>
      </c>
      <c r="G6" s="39">
        <v>54.32</v>
      </c>
      <c r="H6" s="39">
        <v>54.07</v>
      </c>
      <c r="I6" s="39">
        <v>54.16</v>
      </c>
    </row>
    <row r="7" spans="1:9" ht="14.1" customHeight="1">
      <c r="A7" s="1" t="s">
        <v>1</v>
      </c>
      <c r="B7" s="39">
        <v>1.04</v>
      </c>
      <c r="C7" s="39">
        <v>1.06</v>
      </c>
      <c r="D7" s="39">
        <v>1.1299999999999999</v>
      </c>
      <c r="E7" s="39">
        <v>1.01</v>
      </c>
      <c r="F7" s="39">
        <v>0.92</v>
      </c>
      <c r="G7" s="39">
        <v>1.1499999999999999</v>
      </c>
      <c r="H7" s="39">
        <v>1.03</v>
      </c>
      <c r="I7" s="39">
        <v>1.1299999999999999</v>
      </c>
    </row>
    <row r="8" spans="1:9" ht="14.1" customHeight="1">
      <c r="A8" s="1" t="s">
        <v>2</v>
      </c>
      <c r="B8" s="39">
        <v>17.21</v>
      </c>
      <c r="C8" s="39">
        <v>16.579999999999998</v>
      </c>
      <c r="D8" s="39">
        <v>16.059999999999999</v>
      </c>
      <c r="E8" s="39">
        <v>16.829999999999998</v>
      </c>
      <c r="F8" s="39">
        <v>15.78</v>
      </c>
      <c r="G8" s="39">
        <v>16.64</v>
      </c>
      <c r="H8" s="39">
        <v>17.75</v>
      </c>
      <c r="I8" s="39">
        <v>16.68</v>
      </c>
    </row>
    <row r="9" spans="1:9" ht="14.1" customHeight="1">
      <c r="A9" s="1" t="s">
        <v>3</v>
      </c>
      <c r="B9" s="39">
        <v>9.19</v>
      </c>
      <c r="C9" s="39">
        <v>9.5299999999999994</v>
      </c>
      <c r="D9" s="39">
        <v>9.94</v>
      </c>
      <c r="E9" s="39">
        <v>8.4600000000000009</v>
      </c>
      <c r="F9" s="39">
        <v>8.98</v>
      </c>
      <c r="G9" s="39">
        <v>9.17</v>
      </c>
      <c r="H9" s="39">
        <v>7.95</v>
      </c>
      <c r="I9" s="39">
        <v>9.4499999999999993</v>
      </c>
    </row>
    <row r="10" spans="1:9" ht="14.1" customHeight="1">
      <c r="A10" s="1" t="s">
        <v>4</v>
      </c>
      <c r="B10" s="39">
        <v>0.14000000000000001</v>
      </c>
      <c r="C10" s="39">
        <v>0.14000000000000001</v>
      </c>
      <c r="D10" s="39">
        <v>0.15</v>
      </c>
      <c r="E10" s="39">
        <v>0.13</v>
      </c>
      <c r="F10" s="39">
        <v>0.14000000000000001</v>
      </c>
      <c r="G10" s="39">
        <v>0.1</v>
      </c>
      <c r="H10" s="39">
        <v>0.11</v>
      </c>
      <c r="I10" s="39">
        <v>0.12</v>
      </c>
    </row>
    <row r="11" spans="1:9" ht="14.1" customHeight="1">
      <c r="A11" s="1" t="s">
        <v>5</v>
      </c>
      <c r="B11" s="39">
        <v>4.1500000000000004</v>
      </c>
      <c r="C11" s="39">
        <v>4.1500000000000004</v>
      </c>
      <c r="D11" s="39">
        <v>4.59</v>
      </c>
      <c r="E11" s="39">
        <v>3.87</v>
      </c>
      <c r="F11" s="39">
        <v>4.13</v>
      </c>
      <c r="G11" s="39">
        <v>3.35</v>
      </c>
      <c r="H11" s="39">
        <v>3.59</v>
      </c>
      <c r="I11" s="39">
        <v>3.7</v>
      </c>
    </row>
    <row r="12" spans="1:9" ht="14.1" customHeight="1">
      <c r="A12" s="1" t="s">
        <v>6</v>
      </c>
      <c r="B12" s="39">
        <v>7.52</v>
      </c>
      <c r="C12" s="39">
        <v>6.95</v>
      </c>
      <c r="D12" s="39">
        <v>6.52</v>
      </c>
      <c r="E12" s="39">
        <v>6.92</v>
      </c>
      <c r="F12" s="39">
        <v>7.19</v>
      </c>
      <c r="G12" s="39">
        <v>6.33</v>
      </c>
      <c r="H12" s="39">
        <v>7.43</v>
      </c>
      <c r="I12" s="39">
        <v>6.79</v>
      </c>
    </row>
    <row r="13" spans="1:9" ht="14.1" customHeight="1">
      <c r="A13" s="1" t="s">
        <v>7</v>
      </c>
      <c r="B13" s="40">
        <v>3.12</v>
      </c>
      <c r="C13" s="40">
        <v>3.33</v>
      </c>
      <c r="D13" s="40">
        <v>3.24</v>
      </c>
      <c r="E13" s="40">
        <v>3.41</v>
      </c>
      <c r="F13" s="40">
        <v>3.23</v>
      </c>
      <c r="G13" s="40">
        <v>3.54</v>
      </c>
      <c r="H13" s="40">
        <v>3.28</v>
      </c>
      <c r="I13" s="40">
        <v>2.95</v>
      </c>
    </row>
    <row r="14" spans="1:9" ht="14.1" customHeight="1">
      <c r="A14" s="1" t="s">
        <v>8</v>
      </c>
      <c r="B14" s="39">
        <v>1.1299999999999999</v>
      </c>
      <c r="C14" s="39">
        <v>1.48</v>
      </c>
      <c r="D14" s="39">
        <v>1.28</v>
      </c>
      <c r="E14" s="39">
        <v>1.78</v>
      </c>
      <c r="F14" s="39">
        <v>1.72</v>
      </c>
      <c r="G14" s="39">
        <v>2.19</v>
      </c>
      <c r="H14" s="39">
        <v>1.63</v>
      </c>
      <c r="I14" s="39">
        <v>1.26</v>
      </c>
    </row>
    <row r="15" spans="1:9" ht="14.1" customHeight="1">
      <c r="A15" s="1" t="s">
        <v>9</v>
      </c>
      <c r="B15" s="39">
        <v>0.39</v>
      </c>
      <c r="C15" s="39">
        <v>0.36</v>
      </c>
      <c r="D15" s="39">
        <v>0.42</v>
      </c>
      <c r="E15" s="39">
        <v>0.33</v>
      </c>
      <c r="F15" s="39">
        <v>0.3</v>
      </c>
      <c r="G15" s="39">
        <v>0.39</v>
      </c>
      <c r="H15" s="39">
        <v>0.33</v>
      </c>
      <c r="I15" s="39">
        <v>0.28000000000000003</v>
      </c>
    </row>
    <row r="16" spans="1:9" ht="14.1" customHeight="1">
      <c r="A16" s="1" t="s">
        <v>10</v>
      </c>
      <c r="B16" s="39">
        <v>0.01</v>
      </c>
      <c r="C16" s="39">
        <v>0.02</v>
      </c>
      <c r="D16" s="39">
        <v>0.01</v>
      </c>
      <c r="E16" s="39">
        <v>0.01</v>
      </c>
      <c r="F16" s="39">
        <v>0.01</v>
      </c>
      <c r="G16" s="39">
        <v>0.01</v>
      </c>
      <c r="H16" s="39">
        <v>0.01</v>
      </c>
      <c r="I16" s="39" t="s">
        <v>13</v>
      </c>
    </row>
    <row r="17" spans="1:9" ht="14.1" customHeight="1">
      <c r="A17" s="1" t="s">
        <v>11</v>
      </c>
      <c r="B17" s="39">
        <v>2.0299999999999998</v>
      </c>
      <c r="C17" s="39">
        <v>1.98</v>
      </c>
      <c r="D17" s="39">
        <v>2.61</v>
      </c>
      <c r="E17" s="39">
        <v>1.88</v>
      </c>
      <c r="F17" s="39">
        <v>1.96</v>
      </c>
      <c r="G17" s="39">
        <v>2.36</v>
      </c>
      <c r="H17" s="39">
        <v>2.0099999999999998</v>
      </c>
      <c r="I17" s="39">
        <v>2.48</v>
      </c>
    </row>
    <row r="18" spans="1:9" ht="14.1" customHeight="1">
      <c r="A18" s="1" t="s">
        <v>12</v>
      </c>
      <c r="B18" s="39">
        <f t="shared" ref="B18:I18" si="0">SUM(B6:B17)</f>
        <v>99.360000000000014</v>
      </c>
      <c r="C18" s="39">
        <f t="shared" si="0"/>
        <v>99.640000000000015</v>
      </c>
      <c r="D18" s="39">
        <f t="shared" si="0"/>
        <v>99.65</v>
      </c>
      <c r="E18" s="39">
        <f t="shared" si="0"/>
        <v>99.779999999999987</v>
      </c>
      <c r="F18" s="39">
        <f t="shared" si="0"/>
        <v>99.83</v>
      </c>
      <c r="G18" s="39">
        <f t="shared" si="0"/>
        <v>99.55</v>
      </c>
      <c r="H18" s="39">
        <f t="shared" si="0"/>
        <v>99.190000000000012</v>
      </c>
      <c r="I18" s="39">
        <f t="shared" si="0"/>
        <v>99.000000000000028</v>
      </c>
    </row>
    <row r="19" spans="1:9" ht="14.1" customHeight="1">
      <c r="A19" s="34" t="s">
        <v>60</v>
      </c>
      <c r="B19" s="36"/>
      <c r="C19" s="36"/>
      <c r="D19" s="36"/>
      <c r="E19" s="36"/>
      <c r="F19" s="36"/>
      <c r="G19" s="36"/>
      <c r="H19" s="36"/>
      <c r="I19" s="36"/>
    </row>
    <row r="20" spans="1:9" ht="14.1" customHeight="1">
      <c r="A20" s="1" t="s">
        <v>22</v>
      </c>
      <c r="B20" s="10">
        <v>35.299746977207597</v>
      </c>
      <c r="C20" s="10">
        <v>26.836496116511899</v>
      </c>
      <c r="D20" s="10">
        <v>22.796693675606502</v>
      </c>
      <c r="E20" s="10">
        <v>25.702069603278499</v>
      </c>
      <c r="F20" s="10">
        <v>12.19597816998</v>
      </c>
      <c r="G20" s="10">
        <v>29.3340703019648</v>
      </c>
      <c r="H20" s="10">
        <v>22.7964269219454</v>
      </c>
      <c r="I20" s="10">
        <v>24.438528996837299</v>
      </c>
    </row>
    <row r="21" spans="1:9" ht="14.1" customHeight="1">
      <c r="A21" s="1" t="s">
        <v>61</v>
      </c>
      <c r="B21" s="10">
        <v>15.4261440874294</v>
      </c>
      <c r="C21" s="10">
        <v>20.069223036403901</v>
      </c>
      <c r="D21" s="10">
        <v>18.315924302357299</v>
      </c>
      <c r="E21" s="10">
        <v>26.535848064554401</v>
      </c>
      <c r="F21" s="10">
        <v>34.227751405576498</v>
      </c>
      <c r="G21" s="10">
        <v>24.0595617430731</v>
      </c>
      <c r="H21" s="10">
        <v>20.052697134644699</v>
      </c>
      <c r="I21" s="10">
        <v>24.234092108976999</v>
      </c>
    </row>
    <row r="22" spans="1:9" ht="14.1" customHeight="1">
      <c r="A22" s="1" t="s">
        <v>23</v>
      </c>
      <c r="B22" s="10">
        <v>22.4057177930267</v>
      </c>
      <c r="C22" s="10">
        <v>14.4918087099947</v>
      </c>
      <c r="D22" s="10">
        <v>15.152053782479801</v>
      </c>
      <c r="E22" s="10">
        <v>15.0357967409326</v>
      </c>
      <c r="F22" s="10">
        <v>17.894690196608899</v>
      </c>
      <c r="G22" s="10">
        <v>24.340739353978201</v>
      </c>
      <c r="H22" s="10">
        <v>10.0492876990824</v>
      </c>
      <c r="I22" s="10">
        <v>21.461154048824</v>
      </c>
    </row>
    <row r="23" spans="1:9" ht="14.1" customHeight="1">
      <c r="A23" s="1" t="s">
        <v>24</v>
      </c>
      <c r="B23" s="8">
        <v>287.77348277153999</v>
      </c>
      <c r="C23" s="8">
        <v>284.606583874921</v>
      </c>
      <c r="D23" s="8">
        <v>286.853527516018</v>
      </c>
      <c r="E23" s="8">
        <v>267.507880985025</v>
      </c>
      <c r="F23" s="8">
        <v>277.33325566443801</v>
      </c>
      <c r="G23" s="8">
        <v>293.26868045904399</v>
      </c>
      <c r="H23" s="8">
        <v>246.614262391967</v>
      </c>
      <c r="I23" s="8">
        <v>270.12489668041201</v>
      </c>
    </row>
    <row r="24" spans="1:9" ht="14.1" customHeight="1">
      <c r="A24" s="1" t="s">
        <v>25</v>
      </c>
      <c r="B24" s="10">
        <v>41.922668855248503</v>
      </c>
      <c r="C24" s="10">
        <v>44.738103341013897</v>
      </c>
      <c r="D24" s="10">
        <v>66.478703451043401</v>
      </c>
      <c r="E24" s="10">
        <v>60.3567592185303</v>
      </c>
      <c r="F24" s="10">
        <v>64.490251276078098</v>
      </c>
      <c r="G24" s="10">
        <v>43.425300210646903</v>
      </c>
      <c r="H24" s="10">
        <v>47.428565604697901</v>
      </c>
      <c r="I24" s="10">
        <v>27.359285503353298</v>
      </c>
    </row>
    <row r="25" spans="1:9" ht="14.1" customHeight="1">
      <c r="A25" s="1" t="s">
        <v>62</v>
      </c>
      <c r="B25" s="8">
        <v>1061.3180508508501</v>
      </c>
      <c r="C25" s="8">
        <v>1070.82064649833</v>
      </c>
      <c r="D25" s="8">
        <v>1182.5590673977299</v>
      </c>
      <c r="E25" s="8">
        <v>974.60531925312796</v>
      </c>
      <c r="F25" s="8">
        <v>1111.5652201238599</v>
      </c>
      <c r="G25" s="8">
        <v>821.41200694392705</v>
      </c>
      <c r="H25" s="8">
        <v>846.64382969672897</v>
      </c>
      <c r="I25" s="8">
        <v>944.34601352963</v>
      </c>
    </row>
    <row r="26" spans="1:9" ht="14.1" customHeight="1">
      <c r="A26" s="1" t="s">
        <v>26</v>
      </c>
      <c r="B26" s="10">
        <v>26.766979724820299</v>
      </c>
      <c r="C26" s="10">
        <v>23.755539314555701</v>
      </c>
      <c r="D26" s="10">
        <v>24.6925623949151</v>
      </c>
      <c r="E26" s="10">
        <v>22.120990464349099</v>
      </c>
      <c r="F26" s="10">
        <v>21.6827740922751</v>
      </c>
      <c r="G26" s="10">
        <v>21.731623723798801</v>
      </c>
      <c r="H26" s="10">
        <v>21.3888410003219</v>
      </c>
      <c r="I26" s="10">
        <v>21.151849609612501</v>
      </c>
    </row>
    <row r="27" spans="1:9" ht="14.1" customHeight="1">
      <c r="A27" s="1" t="s">
        <v>27</v>
      </c>
      <c r="B27" s="10">
        <v>21.004632083500798</v>
      </c>
      <c r="C27" s="10">
        <v>24.1267282269345</v>
      </c>
      <c r="D27" s="10">
        <v>29.6634598144366</v>
      </c>
      <c r="E27" s="10">
        <v>25.216891263359301</v>
      </c>
      <c r="F27" s="10">
        <v>27.096932355466301</v>
      </c>
      <c r="G27" s="10">
        <v>22.278078338200199</v>
      </c>
      <c r="H27" s="10">
        <v>17.744631148128502</v>
      </c>
      <c r="I27" s="10">
        <v>14.9372414515525</v>
      </c>
    </row>
    <row r="28" spans="1:9" ht="14.1" customHeight="1">
      <c r="A28" s="1" t="s">
        <v>28</v>
      </c>
      <c r="B28" s="8">
        <v>209.68444602617399</v>
      </c>
      <c r="C28" s="8">
        <v>200.26229493989999</v>
      </c>
      <c r="D28" s="8">
        <v>160.60854864915299</v>
      </c>
      <c r="E28" s="8">
        <v>159.815900727007</v>
      </c>
      <c r="F28" s="8">
        <v>212.42516939084899</v>
      </c>
      <c r="G28" s="8">
        <v>174.25947862485501</v>
      </c>
      <c r="H28" s="8">
        <v>144.89683576739199</v>
      </c>
      <c r="I28" s="8">
        <v>109.377168708648</v>
      </c>
    </row>
    <row r="29" spans="1:9" ht="14.1" customHeight="1">
      <c r="A29" s="1" t="s">
        <v>29</v>
      </c>
      <c r="B29" s="8">
        <v>125.007108443985</v>
      </c>
      <c r="C29" s="8">
        <v>139.152094407948</v>
      </c>
      <c r="D29" s="8">
        <v>112.26740563414501</v>
      </c>
      <c r="E29" s="8">
        <v>161.683955903873</v>
      </c>
      <c r="F29" s="8">
        <v>102.266924778667</v>
      </c>
      <c r="G29" s="8">
        <v>182.85843514707199</v>
      </c>
      <c r="H29" s="8">
        <v>156.69265149781799</v>
      </c>
      <c r="I29" s="8">
        <v>161.05423772587599</v>
      </c>
    </row>
    <row r="30" spans="1:9" ht="14.1" customHeight="1">
      <c r="A30" s="1" t="s">
        <v>30</v>
      </c>
      <c r="B30" s="10">
        <v>19.207960025635401</v>
      </c>
      <c r="C30" s="10">
        <v>18.503557280864001</v>
      </c>
      <c r="D30" s="10">
        <v>18.130211341141699</v>
      </c>
      <c r="E30" s="10">
        <v>17.506258217085399</v>
      </c>
      <c r="F30" s="10">
        <v>17.406945614985201</v>
      </c>
      <c r="G30" s="10">
        <v>18.678577062570401</v>
      </c>
      <c r="H30" s="10">
        <v>18.650256149894901</v>
      </c>
      <c r="I30" s="10">
        <v>17.754625292827299</v>
      </c>
    </row>
    <row r="31" spans="1:9" ht="14.1" customHeight="1">
      <c r="A31" s="1" t="s">
        <v>31</v>
      </c>
      <c r="B31" s="10">
        <v>26.7940975973425</v>
      </c>
      <c r="C31" s="10">
        <v>26.452129916852599</v>
      </c>
      <c r="D31" s="10">
        <v>27.028401891604499</v>
      </c>
      <c r="E31" s="10">
        <v>26.193596738888999</v>
      </c>
      <c r="F31" s="10">
        <v>27.729710995894798</v>
      </c>
      <c r="G31" s="10">
        <v>26.901631146788802</v>
      </c>
      <c r="H31" s="10">
        <v>26.407519097475699</v>
      </c>
      <c r="I31" s="10">
        <v>27.343672554909499</v>
      </c>
    </row>
    <row r="32" spans="1:9" ht="14.1" customHeight="1">
      <c r="A32" s="1" t="s">
        <v>32</v>
      </c>
      <c r="B32" s="9">
        <v>9.3891552742468498</v>
      </c>
      <c r="C32" s="10">
        <v>12.603287633754899</v>
      </c>
      <c r="D32" s="10">
        <v>12.815495298348999</v>
      </c>
      <c r="E32" s="10">
        <v>15.529806081170999</v>
      </c>
      <c r="F32" s="10">
        <v>29.502216596511101</v>
      </c>
      <c r="G32" s="10">
        <v>18.976154679461001</v>
      </c>
      <c r="H32" s="9">
        <v>8.6373320494118495</v>
      </c>
      <c r="I32" s="10">
        <v>17.6351393731575</v>
      </c>
    </row>
    <row r="33" spans="1:9" ht="14.1" customHeight="1">
      <c r="A33" s="1" t="s">
        <v>33</v>
      </c>
      <c r="B33" s="8">
        <v>506.51742814513</v>
      </c>
      <c r="C33" s="8">
        <v>455.83340976484902</v>
      </c>
      <c r="D33" s="8">
        <v>468.52044718250102</v>
      </c>
      <c r="E33" s="8">
        <v>425.51825657847502</v>
      </c>
      <c r="F33" s="8">
        <v>401.26855497381899</v>
      </c>
      <c r="G33" s="8">
        <v>432.78950267524601</v>
      </c>
      <c r="H33" s="8">
        <v>531.82937871855199</v>
      </c>
      <c r="I33" s="8">
        <v>502.15968679477498</v>
      </c>
    </row>
    <row r="34" spans="1:9" ht="14.1" customHeight="1">
      <c r="A34" s="1" t="s">
        <v>34</v>
      </c>
      <c r="B34" s="8">
        <v>199.896552772158</v>
      </c>
      <c r="C34" s="8">
        <v>218.48875205467601</v>
      </c>
      <c r="D34" s="8">
        <v>173.482038529947</v>
      </c>
      <c r="E34" s="8">
        <v>207.728950931089</v>
      </c>
      <c r="F34" s="8">
        <v>193.215654157823</v>
      </c>
      <c r="G34" s="8">
        <v>234.179371621331</v>
      </c>
      <c r="H34" s="8">
        <v>198.950705502799</v>
      </c>
      <c r="I34" s="8">
        <v>206.66250544367301</v>
      </c>
    </row>
    <row r="35" spans="1:9" ht="14.1" customHeight="1">
      <c r="A35" s="1" t="s">
        <v>35</v>
      </c>
      <c r="B35" s="10">
        <v>12.3437303349793</v>
      </c>
      <c r="C35" s="10">
        <v>11.604367980694899</v>
      </c>
      <c r="D35" s="10">
        <v>11.549455306680001</v>
      </c>
      <c r="E35" s="10">
        <v>16.9656090954924</v>
      </c>
      <c r="F35" s="10">
        <v>23.7924137758163</v>
      </c>
      <c r="G35" s="10">
        <v>10.035366513135401</v>
      </c>
      <c r="H35" s="10">
        <v>11.9263975187804</v>
      </c>
      <c r="I35" s="10">
        <v>10.295708542522201</v>
      </c>
    </row>
    <row r="36" spans="1:9" ht="14.1" customHeight="1">
      <c r="A36" s="1" t="s">
        <v>36</v>
      </c>
      <c r="B36" s="9">
        <v>8.4898332231304305</v>
      </c>
      <c r="C36" s="9">
        <v>7.7130890314706102</v>
      </c>
      <c r="D36" s="9">
        <v>6.2771378501888799</v>
      </c>
      <c r="E36" s="9">
        <v>6.9486360262417701</v>
      </c>
      <c r="F36" s="9">
        <v>6.7993364424676797</v>
      </c>
      <c r="G36" s="9">
        <v>8.2315446976339093</v>
      </c>
      <c r="H36" s="9">
        <v>7.7953588134238201</v>
      </c>
      <c r="I36" s="9">
        <v>7.8740949726778799</v>
      </c>
    </row>
    <row r="37" spans="1:9" ht="14.1" customHeight="1">
      <c r="A37" s="1" t="s">
        <v>37</v>
      </c>
      <c r="B37" s="9">
        <v>2.0786642749105799</v>
      </c>
      <c r="C37" s="9">
        <v>1.7626045382984099</v>
      </c>
      <c r="D37" s="9">
        <v>1.47126047407987</v>
      </c>
      <c r="E37" s="9">
        <v>1.47592264063792</v>
      </c>
      <c r="F37" s="9">
        <v>1.95714215277131</v>
      </c>
      <c r="G37" s="9">
        <v>1.5682956490189901</v>
      </c>
      <c r="H37" s="9">
        <v>1.4636121894482199</v>
      </c>
      <c r="I37" s="9">
        <v>1.7141550140545001</v>
      </c>
    </row>
    <row r="38" spans="1:9" ht="14.1" customHeight="1">
      <c r="A38" s="1" t="s">
        <v>38</v>
      </c>
      <c r="B38" s="9">
        <v>0.37910511388685703</v>
      </c>
      <c r="C38" s="9">
        <v>0.44846047724756</v>
      </c>
      <c r="D38" s="9">
        <v>0.34591817223784799</v>
      </c>
      <c r="E38" s="9">
        <v>0.37639277864424497</v>
      </c>
      <c r="F38" s="9">
        <v>0.36246306718589399</v>
      </c>
      <c r="G38" s="9">
        <v>0.42935135340782199</v>
      </c>
      <c r="H38" s="9">
        <v>0.34908507818249701</v>
      </c>
      <c r="I38" s="9">
        <v>0.363613426791632</v>
      </c>
    </row>
    <row r="39" spans="1:9" ht="14.1" customHeight="1">
      <c r="A39" s="1" t="s">
        <v>39</v>
      </c>
      <c r="B39" s="9">
        <v>0.50391750572574701</v>
      </c>
      <c r="C39" s="9">
        <v>0.67885032938082701</v>
      </c>
      <c r="D39" s="9">
        <v>0.59608666264969601</v>
      </c>
      <c r="E39" s="9">
        <v>0.55564623054115203</v>
      </c>
      <c r="F39" s="9">
        <v>1.02710541925637</v>
      </c>
      <c r="G39" s="9">
        <v>0.64879049262403299</v>
      </c>
      <c r="H39" s="9">
        <v>0.31232402830813499</v>
      </c>
      <c r="I39" s="9">
        <v>0.75619323196758303</v>
      </c>
    </row>
    <row r="40" spans="1:9" ht="14.1" customHeight="1">
      <c r="A40" s="1" t="s">
        <v>40</v>
      </c>
      <c r="B40" s="8">
        <v>180.43957284082799</v>
      </c>
      <c r="C40" s="8">
        <v>206.26780515623099</v>
      </c>
      <c r="D40" s="8">
        <v>164.62114132091801</v>
      </c>
      <c r="E40" s="8">
        <v>168.67546759381599</v>
      </c>
      <c r="F40" s="8">
        <v>171.46686631392899</v>
      </c>
      <c r="G40" s="8">
        <v>223.439767156405</v>
      </c>
      <c r="H40" s="8">
        <v>188.68910382798501</v>
      </c>
      <c r="I40" s="8">
        <v>169.17631056566401</v>
      </c>
    </row>
    <row r="41" spans="1:9" ht="14.1" customHeight="1">
      <c r="A41" s="1" t="s">
        <v>41</v>
      </c>
      <c r="B41" s="9">
        <v>4.2135046458352097</v>
      </c>
      <c r="C41" s="9">
        <v>4.2815691932836302</v>
      </c>
      <c r="D41" s="9">
        <v>4.4194828878604202</v>
      </c>
      <c r="E41" s="9">
        <v>9.1642414977433297</v>
      </c>
      <c r="F41" s="10">
        <v>15.5493049947498</v>
      </c>
      <c r="G41" s="9">
        <v>3.7234670842961402</v>
      </c>
      <c r="H41" s="9">
        <v>6.1123535687675403</v>
      </c>
      <c r="I41" s="9">
        <v>5.8504795567215897</v>
      </c>
    </row>
    <row r="42" spans="1:9" ht="14.1" customHeight="1">
      <c r="A42" s="1" t="s">
        <v>42</v>
      </c>
      <c r="B42" s="10">
        <v>10.819473300965599</v>
      </c>
      <c r="C42" s="10">
        <v>10.8853656806837</v>
      </c>
      <c r="D42" s="10">
        <v>11.105835603144801</v>
      </c>
      <c r="E42" s="10">
        <v>24.336027543699899</v>
      </c>
      <c r="F42" s="10">
        <v>39.026994218585102</v>
      </c>
      <c r="G42" s="10">
        <v>9.0146923248134403</v>
      </c>
      <c r="H42" s="10">
        <v>16.1806637621882</v>
      </c>
      <c r="I42" s="10">
        <v>14.176939861519299</v>
      </c>
    </row>
    <row r="43" spans="1:9" ht="14.1" customHeight="1">
      <c r="A43" s="1" t="s">
        <v>43</v>
      </c>
      <c r="B43" s="9">
        <v>1.7445745792068801</v>
      </c>
      <c r="C43" s="9">
        <v>1.7066107372017301</v>
      </c>
      <c r="D43" s="9">
        <v>1.69700462772274</v>
      </c>
      <c r="E43" s="9">
        <v>3.4259206534590598</v>
      </c>
      <c r="F43" s="9">
        <v>5.2644916635905403</v>
      </c>
      <c r="G43" s="9">
        <v>1.4033203309328799</v>
      </c>
      <c r="H43" s="9">
        <v>2.35660343764442</v>
      </c>
      <c r="I43" s="9">
        <v>1.9100713326763401</v>
      </c>
    </row>
    <row r="44" spans="1:9" ht="14.1" customHeight="1">
      <c r="A44" s="1" t="s">
        <v>44</v>
      </c>
      <c r="B44" s="9">
        <v>9.1737769554712507</v>
      </c>
      <c r="C44" s="9">
        <v>8.5970892099934897</v>
      </c>
      <c r="D44" s="9">
        <v>8.4093516874368994</v>
      </c>
      <c r="E44" s="10">
        <v>16.042894920532799</v>
      </c>
      <c r="F44" s="10">
        <v>23.983382859606099</v>
      </c>
      <c r="G44" s="9">
        <v>7.1464638760675196</v>
      </c>
      <c r="H44" s="10">
        <v>11.4046578815492</v>
      </c>
      <c r="I44" s="9">
        <v>8.5081125575946199</v>
      </c>
    </row>
    <row r="45" spans="1:9" ht="14.1" customHeight="1">
      <c r="A45" s="1" t="s">
        <v>45</v>
      </c>
      <c r="B45" s="9">
        <v>2.66967701923214</v>
      </c>
      <c r="C45" s="9">
        <v>2.40480443808866</v>
      </c>
      <c r="D45" s="9">
        <v>2.3893659992752099</v>
      </c>
      <c r="E45" s="9">
        <v>3.93380749998183</v>
      </c>
      <c r="F45" s="9">
        <v>5.6388332717436098</v>
      </c>
      <c r="G45" s="9">
        <v>2.0893537173777599</v>
      </c>
      <c r="H45" s="9">
        <v>2.9895052515357001</v>
      </c>
      <c r="I45" s="9">
        <v>2.1636644056764198</v>
      </c>
    </row>
    <row r="46" spans="1:9" ht="14.1" customHeight="1">
      <c r="A46" s="1" t="s">
        <v>46</v>
      </c>
      <c r="B46" s="9">
        <v>1.3414271244871601</v>
      </c>
      <c r="C46" s="9">
        <v>1.3370637051495899</v>
      </c>
      <c r="D46" s="9">
        <v>1.22588742295981</v>
      </c>
      <c r="E46" s="9">
        <v>1.4329910628737399</v>
      </c>
      <c r="F46" s="9">
        <v>1.57479854813828</v>
      </c>
      <c r="G46" s="9">
        <v>1.4478519876356299</v>
      </c>
      <c r="H46" s="9">
        <v>1.41184716907951</v>
      </c>
      <c r="I46" s="9">
        <v>1.1849643759286801</v>
      </c>
    </row>
    <row r="47" spans="1:9" ht="14.1" customHeight="1">
      <c r="A47" s="1" t="s">
        <v>47</v>
      </c>
      <c r="B47" s="9">
        <v>2.7335316592695702</v>
      </c>
      <c r="C47" s="9">
        <v>2.5686344936722398</v>
      </c>
      <c r="D47" s="9">
        <v>2.53646664217854</v>
      </c>
      <c r="E47" s="9">
        <v>3.9396399338891199</v>
      </c>
      <c r="F47" s="9">
        <v>5.5982727437810498</v>
      </c>
      <c r="G47" s="9">
        <v>2.2243859659026199</v>
      </c>
      <c r="H47" s="9">
        <v>3.00844906242643</v>
      </c>
      <c r="I47" s="9">
        <v>2.2187912934786298</v>
      </c>
    </row>
    <row r="48" spans="1:9" ht="14.1" customHeight="1">
      <c r="A48" s="1" t="s">
        <v>48</v>
      </c>
      <c r="B48" s="9">
        <v>0.43173684214498598</v>
      </c>
      <c r="C48" s="9">
        <v>0.40227069552896599</v>
      </c>
      <c r="D48" s="9">
        <v>0.39769390889822598</v>
      </c>
      <c r="E48" s="9">
        <v>0.58256182890153596</v>
      </c>
      <c r="F48" s="9">
        <v>0.81111649956350196</v>
      </c>
      <c r="G48" s="9">
        <v>0.35105977213186002</v>
      </c>
      <c r="H48" s="9">
        <v>0.44823378602979402</v>
      </c>
      <c r="I48" s="9">
        <v>0.34227477888256902</v>
      </c>
    </row>
    <row r="49" spans="1:9" ht="14.1" customHeight="1">
      <c r="A49" s="1" t="s">
        <v>49</v>
      </c>
      <c r="B49" s="9">
        <v>2.4549843260979398</v>
      </c>
      <c r="C49" s="9">
        <v>2.3490861283842399</v>
      </c>
      <c r="D49" s="9">
        <v>2.3470791862066198</v>
      </c>
      <c r="E49" s="9">
        <v>3.26199561976882</v>
      </c>
      <c r="F49" s="9">
        <v>4.4914286925072604</v>
      </c>
      <c r="G49" s="9">
        <v>2.0176640422189398</v>
      </c>
      <c r="H49" s="9">
        <v>2.4713076461763599</v>
      </c>
      <c r="I49" s="9">
        <v>2.0182614114397901</v>
      </c>
    </row>
    <row r="50" spans="1:9" ht="14.1" customHeight="1">
      <c r="A50" s="1" t="s">
        <v>50</v>
      </c>
      <c r="B50" s="9">
        <v>0.49896034076234802</v>
      </c>
      <c r="C50" s="9">
        <v>0.47850739014237997</v>
      </c>
      <c r="D50" s="9">
        <v>0.47846723184235102</v>
      </c>
      <c r="E50" s="9">
        <v>0.64656601530209901</v>
      </c>
      <c r="F50" s="9">
        <v>0.89170945514350597</v>
      </c>
      <c r="G50" s="9">
        <v>0.41294434963508397</v>
      </c>
      <c r="H50" s="9">
        <v>0.49443839167459602</v>
      </c>
      <c r="I50" s="9">
        <v>0.40933837666914402</v>
      </c>
    </row>
    <row r="51" spans="1:9" ht="14.1" customHeight="1">
      <c r="A51" s="1" t="s">
        <v>51</v>
      </c>
      <c r="B51" s="9">
        <v>1.4283566322793999</v>
      </c>
      <c r="C51" s="9">
        <v>1.4012288444832599</v>
      </c>
      <c r="D51" s="9">
        <v>1.40670021318489</v>
      </c>
      <c r="E51" s="9">
        <v>1.9060866599725901</v>
      </c>
      <c r="F51" s="9">
        <v>2.6384446549809599</v>
      </c>
      <c r="G51" s="9">
        <v>1.18362077924438</v>
      </c>
      <c r="H51" s="9">
        <v>1.41661951934164</v>
      </c>
      <c r="I51" s="9">
        <v>1.2520053838418499</v>
      </c>
    </row>
    <row r="52" spans="1:9" ht="14.1" customHeight="1">
      <c r="A52" s="1" t="s">
        <v>52</v>
      </c>
      <c r="B52" s="9">
        <v>0.203445003148614</v>
      </c>
      <c r="C52" s="9">
        <v>0.200382737898434</v>
      </c>
      <c r="D52" s="9">
        <v>0.204289699577404</v>
      </c>
      <c r="E52" s="9">
        <v>0.26710477108666397</v>
      </c>
      <c r="F52" s="9">
        <v>0.37134425235582302</v>
      </c>
      <c r="G52" s="9">
        <v>0.16791616411346999</v>
      </c>
      <c r="H52" s="9">
        <v>0.20031875848511099</v>
      </c>
      <c r="I52" s="9">
        <v>0.18294243397443899</v>
      </c>
    </row>
    <row r="53" spans="1:9" ht="14.1" customHeight="1">
      <c r="A53" s="1" t="s">
        <v>53</v>
      </c>
      <c r="B53" s="9">
        <v>1.3613480586330899</v>
      </c>
      <c r="C53" s="9">
        <v>1.3518019570900599</v>
      </c>
      <c r="D53" s="9">
        <v>1.3606416847718901</v>
      </c>
      <c r="E53" s="9">
        <v>1.75028227471693</v>
      </c>
      <c r="F53" s="9">
        <v>2.4927238603501198</v>
      </c>
      <c r="G53" s="9">
        <v>1.1001094350068199</v>
      </c>
      <c r="H53" s="9">
        <v>1.3174320576259699</v>
      </c>
      <c r="I53" s="9">
        <v>1.2741765902458799</v>
      </c>
    </row>
    <row r="54" spans="1:9" ht="14.1" customHeight="1">
      <c r="A54" s="1" t="s">
        <v>54</v>
      </c>
      <c r="B54" s="9">
        <v>0.207663308560086</v>
      </c>
      <c r="C54" s="9">
        <v>0.20592190448730299</v>
      </c>
      <c r="D54" s="9">
        <v>0.204235008292981</v>
      </c>
      <c r="E54" s="9">
        <v>0.26471789847718402</v>
      </c>
      <c r="F54" s="9">
        <v>0.37485962370391301</v>
      </c>
      <c r="G54" s="9">
        <v>0.16809363917150899</v>
      </c>
      <c r="H54" s="9">
        <v>0.19502321287239499</v>
      </c>
      <c r="I54" s="9">
        <v>0.19729735557761199</v>
      </c>
    </row>
    <row r="55" spans="1:9" ht="14.1" customHeight="1">
      <c r="A55" s="1" t="s">
        <v>55</v>
      </c>
      <c r="B55" s="9">
        <v>5.2559671838456001</v>
      </c>
      <c r="C55" s="9">
        <v>5.7079725375827497</v>
      </c>
      <c r="D55" s="9">
        <v>4.6758694829419696</v>
      </c>
      <c r="E55" s="9">
        <v>5.5190554814663502</v>
      </c>
      <c r="F55" s="9">
        <v>5.0808046603618804</v>
      </c>
      <c r="G55" s="9">
        <v>6.0781805402514397</v>
      </c>
      <c r="H55" s="9">
        <v>5.2441871364931396</v>
      </c>
      <c r="I55" s="9">
        <v>5.4662606200617496</v>
      </c>
    </row>
    <row r="56" spans="1:9" ht="14.1" customHeight="1">
      <c r="A56" s="1" t="s">
        <v>56</v>
      </c>
      <c r="B56" s="9">
        <v>0.60275047454234798</v>
      </c>
      <c r="C56" s="9">
        <v>0.56672309726955605</v>
      </c>
      <c r="D56" s="9">
        <v>0.45038864985534299</v>
      </c>
      <c r="E56" s="9">
        <v>0.52774335358616098</v>
      </c>
      <c r="F56" s="9">
        <v>0.50097863607437598</v>
      </c>
      <c r="G56" s="9">
        <v>0.58389666258607598</v>
      </c>
      <c r="H56" s="9">
        <v>0.58031675460965804</v>
      </c>
      <c r="I56" s="9">
        <v>0.59386911824370003</v>
      </c>
    </row>
    <row r="57" spans="1:9" ht="14.1" customHeight="1">
      <c r="A57" s="1" t="s">
        <v>57</v>
      </c>
      <c r="B57" s="9">
        <v>0.20922833880568201</v>
      </c>
      <c r="C57" s="9">
        <v>0.26373643688148002</v>
      </c>
      <c r="D57" s="9">
        <v>0.259742480266064</v>
      </c>
      <c r="E57" s="9">
        <v>0.44963348267605202</v>
      </c>
      <c r="F57" s="9">
        <v>0.75695851684396298</v>
      </c>
      <c r="G57" s="9">
        <v>0.36951784325194098</v>
      </c>
      <c r="H57" s="9">
        <v>0.32125619622998502</v>
      </c>
      <c r="I57" s="9">
        <v>0.38255939806936301</v>
      </c>
    </row>
    <row r="58" spans="1:9" ht="14.1" customHeight="1">
      <c r="A58" s="1" t="s">
        <v>58</v>
      </c>
      <c r="B58" s="9">
        <v>0.83378982314988503</v>
      </c>
      <c r="C58" s="9">
        <v>0.65882105097849297</v>
      </c>
      <c r="D58" s="9">
        <v>0.70025975650845296</v>
      </c>
      <c r="E58" s="9">
        <v>1.20071913645529</v>
      </c>
      <c r="F58" s="9">
        <v>1.83740285699642</v>
      </c>
      <c r="G58" s="9">
        <v>0.51090293807381004</v>
      </c>
      <c r="H58" s="9">
        <v>0.74979044634965997</v>
      </c>
      <c r="I58" s="9">
        <v>1.37046987914229</v>
      </c>
    </row>
    <row r="59" spans="1:9" ht="14.1" customHeight="1">
      <c r="A59" s="1" t="s">
        <v>59</v>
      </c>
      <c r="B59" s="9">
        <v>5.13271126528943</v>
      </c>
      <c r="C59" s="9">
        <v>5.7891998662896098</v>
      </c>
      <c r="D59" s="9">
        <v>4.5343985056568004</v>
      </c>
      <c r="E59" s="9">
        <v>6.3408851400960602</v>
      </c>
      <c r="F59" s="9">
        <v>5.5848942860057997</v>
      </c>
      <c r="G59" s="9">
        <v>5.3257583713455201</v>
      </c>
      <c r="H59" s="9">
        <v>5.5163761743706301</v>
      </c>
      <c r="I59" s="9">
        <v>6.6109331086795002</v>
      </c>
    </row>
    <row r="60" spans="1:9" ht="14.1" customHeight="1">
      <c r="A60" s="34" t="s">
        <v>63</v>
      </c>
      <c r="B60" s="36"/>
      <c r="C60" s="36"/>
      <c r="D60" s="36"/>
      <c r="E60" s="36"/>
      <c r="F60" s="36"/>
      <c r="G60" s="36"/>
      <c r="H60" s="36"/>
      <c r="I60" s="36"/>
    </row>
    <row r="61" spans="1:9" ht="14.1" customHeight="1">
      <c r="A61" s="3" t="s">
        <v>64</v>
      </c>
      <c r="B61" s="41">
        <v>0.70332972533445726</v>
      </c>
      <c r="C61" s="41">
        <v>0.70336249936515582</v>
      </c>
      <c r="D61" s="41">
        <v>0.70338747643468524</v>
      </c>
      <c r="E61" s="41">
        <v>0.70341751951477738</v>
      </c>
      <c r="F61" s="41">
        <v>0.70357412767811822</v>
      </c>
      <c r="G61" s="41">
        <v>0.70340986886188261</v>
      </c>
      <c r="H61" s="41">
        <v>0.70329686290377846</v>
      </c>
      <c r="I61" s="41">
        <v>0.70336207072278079</v>
      </c>
    </row>
    <row r="62" spans="1:9" ht="14.1" customHeight="1">
      <c r="A62" s="1" t="s">
        <v>70</v>
      </c>
      <c r="B62" s="41">
        <v>4.5575766201672828E-6</v>
      </c>
      <c r="C62" s="41">
        <v>3.8684937465083573E-6</v>
      </c>
      <c r="D62" s="41">
        <v>4.0655796137924808E-6</v>
      </c>
      <c r="E62" s="41">
        <v>3.3904724440612265E-6</v>
      </c>
      <c r="F62" s="41">
        <v>3.6585854639262148E-6</v>
      </c>
      <c r="G62" s="41">
        <v>3.8406178839858793E-6</v>
      </c>
      <c r="H62" s="41">
        <v>3.7274733733900258E-6</v>
      </c>
      <c r="I62" s="41">
        <v>3.9388275960475719E-6</v>
      </c>
    </row>
    <row r="63" spans="1:9" ht="14.1" customHeight="1">
      <c r="A63" s="3" t="s">
        <v>65</v>
      </c>
      <c r="B63" s="41">
        <v>0.51306692494188999</v>
      </c>
      <c r="C63" s="41">
        <v>0.51305925677374309</v>
      </c>
      <c r="D63" s="41">
        <v>0.51297150277381198</v>
      </c>
      <c r="E63" s="41">
        <v>0.51301193626514374</v>
      </c>
      <c r="F63" s="41">
        <v>0.51299071086433867</v>
      </c>
      <c r="G63" s="41">
        <v>0.51305913678106263</v>
      </c>
      <c r="H63" s="41">
        <v>0.51303220487576706</v>
      </c>
      <c r="I63" s="41">
        <v>0.51301627013869433</v>
      </c>
    </row>
    <row r="64" spans="1:9" ht="14.1" customHeight="1">
      <c r="A64" s="1" t="s">
        <v>70</v>
      </c>
      <c r="B64" s="41">
        <v>2.2164491157489648E-6</v>
      </c>
      <c r="C64" s="41">
        <v>2.9141765784748606E-6</v>
      </c>
      <c r="D64" s="41">
        <v>3.077829016642872E-6</v>
      </c>
      <c r="E64" s="41">
        <v>2.3085537131931467E-6</v>
      </c>
      <c r="F64" s="41">
        <v>2.5136544832352595E-6</v>
      </c>
      <c r="G64" s="41">
        <v>2.8423476177670871E-6</v>
      </c>
      <c r="H64" s="41">
        <v>2.2265597691608292E-6</v>
      </c>
      <c r="I64" s="41">
        <v>2.8831514381794621E-6</v>
      </c>
    </row>
    <row r="65" spans="1:9" ht="14.1" customHeight="1">
      <c r="A65" s="3" t="s">
        <v>66</v>
      </c>
      <c r="B65" s="41">
        <v>0.28314121467301651</v>
      </c>
      <c r="C65" s="41">
        <v>0.28313738576800246</v>
      </c>
      <c r="D65" s="41">
        <v>0.28312199503837066</v>
      </c>
      <c r="E65" s="41">
        <v>0.28313447773185729</v>
      </c>
      <c r="F65" s="41">
        <v>0.2831480822517024</v>
      </c>
      <c r="G65" s="41">
        <v>0.28315716454339279</v>
      </c>
      <c r="H65" s="41">
        <v>0.28311613154391696</v>
      </c>
      <c r="I65" s="41">
        <v>0.28311241004804616</v>
      </c>
    </row>
    <row r="66" spans="1:9" ht="14.1" customHeight="1">
      <c r="A66" s="1" t="s">
        <v>70</v>
      </c>
      <c r="B66" s="41">
        <v>4.4800000000000003E-6</v>
      </c>
      <c r="C66" s="41">
        <v>4.3800000000000004E-6</v>
      </c>
      <c r="D66" s="41">
        <v>5.0599999999999998E-6</v>
      </c>
      <c r="E66" s="41">
        <v>5.0200000000000002E-6</v>
      </c>
      <c r="F66" s="41">
        <v>5.5199999999999997E-6</v>
      </c>
      <c r="G66" s="41">
        <v>4.5199999999999999E-6</v>
      </c>
      <c r="H66" s="41">
        <v>3.4599999999999999E-6</v>
      </c>
      <c r="I66" s="41">
        <v>4.6E-6</v>
      </c>
    </row>
    <row r="67" spans="1:9" ht="14.1" customHeight="1">
      <c r="A67" s="3" t="s">
        <v>67</v>
      </c>
      <c r="B67" s="142">
        <v>18.306418282870911</v>
      </c>
      <c r="C67" s="142">
        <v>18.291444672834217</v>
      </c>
      <c r="D67" s="142">
        <v>18.305034222432987</v>
      </c>
      <c r="E67" s="142">
        <v>18.304407752725851</v>
      </c>
      <c r="F67" s="142">
        <v>18.330349596708164</v>
      </c>
      <c r="G67" s="142">
        <v>18.286361655330307</v>
      </c>
      <c r="H67" s="142">
        <v>18.324083900786679</v>
      </c>
      <c r="I67" s="142">
        <v>18.27874704183105</v>
      </c>
    </row>
    <row r="68" spans="1:9" ht="14.1" customHeight="1">
      <c r="A68" s="1" t="s">
        <v>70</v>
      </c>
      <c r="B68" s="142">
        <v>5.6999999999999998E-4</v>
      </c>
      <c r="C68" s="142">
        <v>4.9600000000000002E-4</v>
      </c>
      <c r="D68" s="142">
        <v>4.44E-4</v>
      </c>
      <c r="E68" s="142">
        <v>5.0600000000000005E-4</v>
      </c>
      <c r="F68" s="142">
        <v>4.1800000000000002E-4</v>
      </c>
      <c r="G68" s="142">
        <v>6.3000000000000003E-4</v>
      </c>
      <c r="H68" s="142">
        <v>5.5999999999999995E-4</v>
      </c>
      <c r="I68" s="142">
        <v>5.8799999999999998E-4</v>
      </c>
    </row>
    <row r="69" spans="1:9" ht="14.1" customHeight="1">
      <c r="A69" s="3" t="s">
        <v>68</v>
      </c>
      <c r="B69" s="142">
        <v>15.481412055683352</v>
      </c>
      <c r="C69" s="142">
        <v>15.476100214747969</v>
      </c>
      <c r="D69" s="142">
        <v>15.492850501392718</v>
      </c>
      <c r="E69" s="142">
        <v>15.481393426244768</v>
      </c>
      <c r="F69" s="142">
        <v>15.479353732094687</v>
      </c>
      <c r="G69" s="142">
        <v>15.480918185933035</v>
      </c>
      <c r="H69" s="142">
        <v>15.489341955136323</v>
      </c>
      <c r="I69" s="142">
        <v>15.478342858032233</v>
      </c>
    </row>
    <row r="70" spans="1:9" ht="14.1" customHeight="1">
      <c r="A70" s="1" t="s">
        <v>70</v>
      </c>
      <c r="B70" s="142">
        <v>4.1599999999999997E-4</v>
      </c>
      <c r="C70" s="142">
        <v>4.5199999999999998E-4</v>
      </c>
      <c r="D70" s="142">
        <v>4.0400000000000001E-4</v>
      </c>
      <c r="E70" s="142">
        <v>4.8000000000000001E-4</v>
      </c>
      <c r="F70" s="142">
        <v>3.86E-4</v>
      </c>
      <c r="G70" s="142">
        <v>4.3199999999999998E-4</v>
      </c>
      <c r="H70" s="142">
        <v>5.2400000000000005E-4</v>
      </c>
      <c r="I70" s="142">
        <v>4.7600000000000002E-4</v>
      </c>
    </row>
    <row r="71" spans="1:9" ht="14.1" customHeight="1">
      <c r="A71" s="3" t="s">
        <v>69</v>
      </c>
      <c r="B71" s="142">
        <v>37.997592151298726</v>
      </c>
      <c r="C71" s="142">
        <v>37.961244303828884</v>
      </c>
      <c r="D71" s="142">
        <v>38.018290057176976</v>
      </c>
      <c r="E71" s="142">
        <v>38.001095917687735</v>
      </c>
      <c r="F71" s="142">
        <v>37.987016647514203</v>
      </c>
      <c r="G71" s="142">
        <v>37.97925679063318</v>
      </c>
      <c r="H71" s="142">
        <v>38.0380592882087</v>
      </c>
      <c r="I71" s="142">
        <v>37.984283963066659</v>
      </c>
    </row>
    <row r="72" spans="1:9" ht="14.1" customHeight="1">
      <c r="A72" s="32" t="s">
        <v>70</v>
      </c>
      <c r="B72" s="222">
        <v>1.248E-3</v>
      </c>
      <c r="C72" s="222">
        <v>1.346E-3</v>
      </c>
      <c r="D72" s="222">
        <v>1.116E-3</v>
      </c>
      <c r="E72" s="222">
        <v>1.446E-3</v>
      </c>
      <c r="F72" s="222">
        <v>1.2080000000000001E-3</v>
      </c>
      <c r="G72" s="222">
        <v>1.312E-3</v>
      </c>
      <c r="H72" s="222">
        <v>1.668E-3</v>
      </c>
      <c r="I72" s="222">
        <v>1.4580000000000001E-3</v>
      </c>
    </row>
    <row r="73" spans="1:9" ht="14.1" customHeight="1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4.1" customHeight="1"/>
    <row r="75" spans="1:9" s="14" customFormat="1" ht="14.1" customHeight="1">
      <c r="A75" s="35"/>
      <c r="B75" s="35"/>
      <c r="C75" s="35"/>
      <c r="D75" s="35"/>
      <c r="E75" s="35"/>
      <c r="F75" s="35"/>
      <c r="G75" s="35"/>
      <c r="H75" s="35"/>
      <c r="I75" s="35"/>
    </row>
  </sheetData>
  <mergeCells count="1">
    <mergeCell ref="A1:I1"/>
  </mergeCells>
  <phoneticPr fontId="1" type="noConversion"/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5"/>
  <sheetViews>
    <sheetView workbookViewId="0">
      <pane ySplit="3" topLeftCell="A4" activePane="bottomLeft" state="frozen"/>
      <selection activeCell="C1" sqref="C1"/>
      <selection pane="bottomLeft" activeCell="H13" sqref="H13"/>
    </sheetView>
  </sheetViews>
  <sheetFormatPr defaultColWidth="10.875" defaultRowHeight="15.75"/>
  <cols>
    <col min="1" max="1" width="11.375" style="2" customWidth="1"/>
    <col min="2" max="9" width="11.375" style="52" customWidth="1"/>
    <col min="10" max="10" width="3" style="2" customWidth="1"/>
    <col min="11" max="18" width="11.375" style="2" customWidth="1"/>
    <col min="19" max="19" width="11.375" style="146" customWidth="1"/>
    <col min="20" max="16384" width="10.875" style="2"/>
  </cols>
  <sheetData>
    <row r="1" spans="1:19" s="14" customFormat="1" ht="15.95" customHeight="1">
      <c r="A1" s="235" t="s">
        <v>563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143"/>
    </row>
    <row r="2" spans="1:19" s="4" customFormat="1">
      <c r="A2" s="236" t="s">
        <v>73</v>
      </c>
      <c r="B2" s="238" t="s">
        <v>74</v>
      </c>
      <c r="C2" s="238"/>
      <c r="D2" s="238"/>
      <c r="E2" s="238"/>
      <c r="F2" s="238"/>
      <c r="G2" s="238"/>
      <c r="H2" s="238"/>
      <c r="I2" s="238"/>
      <c r="J2" s="53"/>
      <c r="K2" s="239" t="s">
        <v>75</v>
      </c>
      <c r="L2" s="239"/>
      <c r="M2" s="239"/>
      <c r="N2" s="239"/>
      <c r="O2" s="239"/>
      <c r="P2" s="239"/>
      <c r="Q2" s="239"/>
      <c r="R2" s="239"/>
      <c r="S2" s="240" t="s">
        <v>426</v>
      </c>
    </row>
    <row r="3" spans="1:19" s="4" customFormat="1">
      <c r="A3" s="237"/>
      <c r="B3" s="54" t="s">
        <v>401</v>
      </c>
      <c r="C3" s="55" t="s">
        <v>76</v>
      </c>
      <c r="D3" s="54" t="s">
        <v>402</v>
      </c>
      <c r="E3" s="55" t="s">
        <v>76</v>
      </c>
      <c r="F3" s="54" t="s">
        <v>403</v>
      </c>
      <c r="G3" s="55" t="s">
        <v>76</v>
      </c>
      <c r="H3" s="54" t="s">
        <v>404</v>
      </c>
      <c r="I3" s="55" t="s">
        <v>76</v>
      </c>
      <c r="J3" s="56"/>
      <c r="K3" s="57" t="s">
        <v>401</v>
      </c>
      <c r="L3" s="139" t="s">
        <v>76</v>
      </c>
      <c r="M3" s="57" t="s">
        <v>402</v>
      </c>
      <c r="N3" s="139" t="s">
        <v>76</v>
      </c>
      <c r="O3" s="57" t="s">
        <v>403</v>
      </c>
      <c r="P3" s="139" t="s">
        <v>76</v>
      </c>
      <c r="Q3" s="57" t="s">
        <v>404</v>
      </c>
      <c r="R3" s="139" t="s">
        <v>76</v>
      </c>
      <c r="S3" s="241"/>
    </row>
    <row r="4" spans="1:19" s="6" customFormat="1" ht="12.75">
      <c r="A4" s="6" t="s">
        <v>79</v>
      </c>
      <c r="B4" s="46">
        <v>6.6210000000000005E-2</v>
      </c>
      <c r="C4" s="46">
        <v>1.3699999999999999E-3</v>
      </c>
      <c r="D4" s="46">
        <v>1.2642899999999999</v>
      </c>
      <c r="E4" s="46">
        <v>1.8509999999999999E-2</v>
      </c>
      <c r="F4" s="46">
        <v>0.13830000000000001</v>
      </c>
      <c r="G4" s="46">
        <v>1.8799999999999999E-3</v>
      </c>
      <c r="H4" s="46">
        <v>4.4040000000000003E-2</v>
      </c>
      <c r="I4" s="46">
        <v>5.1000000000000004E-4</v>
      </c>
      <c r="K4" s="49">
        <v>813</v>
      </c>
      <c r="L4" s="49">
        <v>42.72</v>
      </c>
      <c r="M4" s="49">
        <v>829.8</v>
      </c>
      <c r="N4" s="49">
        <v>8.3000000000000007</v>
      </c>
      <c r="O4" s="144">
        <v>835</v>
      </c>
      <c r="P4" s="144">
        <v>10.66</v>
      </c>
      <c r="Q4" s="49">
        <v>871</v>
      </c>
      <c r="R4" s="49">
        <v>9.84</v>
      </c>
      <c r="S4" s="49">
        <f>M4/O4</f>
        <v>0.99377245508982026</v>
      </c>
    </row>
    <row r="5" spans="1:19" s="6" customFormat="1" ht="12.75">
      <c r="A5" s="6" t="s">
        <v>400</v>
      </c>
      <c r="B5" s="46">
        <v>6.5960000000000005E-2</v>
      </c>
      <c r="C5" s="46">
        <v>1.39E-3</v>
      </c>
      <c r="D5" s="46">
        <v>1.1877899999999999</v>
      </c>
      <c r="E5" s="46">
        <v>1.806E-2</v>
      </c>
      <c r="F5" s="46">
        <v>0.13041</v>
      </c>
      <c r="G5" s="46">
        <v>1.7799999999999999E-3</v>
      </c>
      <c r="H5" s="46">
        <v>3.5740000000000001E-2</v>
      </c>
      <c r="I5" s="46">
        <v>4.4000000000000002E-4</v>
      </c>
      <c r="K5" s="49">
        <v>805.1</v>
      </c>
      <c r="L5" s="49">
        <v>43.6</v>
      </c>
      <c r="M5" s="49">
        <v>794.9</v>
      </c>
      <c r="N5" s="49">
        <v>8.3800000000000008</v>
      </c>
      <c r="O5" s="144">
        <v>790.2</v>
      </c>
      <c r="P5" s="144">
        <v>10.17</v>
      </c>
      <c r="Q5" s="49">
        <v>709.8</v>
      </c>
      <c r="R5" s="49">
        <v>8.56</v>
      </c>
      <c r="S5" s="49">
        <f>M5/O5</f>
        <v>1.0059478613009363</v>
      </c>
    </row>
    <row r="6" spans="1:19" s="6" customFormat="1" ht="12.75">
      <c r="A6" s="7" t="s">
        <v>80</v>
      </c>
      <c r="B6" s="47">
        <v>8.0049999999999996E-2</v>
      </c>
      <c r="C6" s="47">
        <v>2.1299999999999999E-3</v>
      </c>
      <c r="D6" s="47">
        <v>0.41265000000000002</v>
      </c>
      <c r="E6" s="47">
        <v>8.9700000000000005E-3</v>
      </c>
      <c r="F6" s="47">
        <v>3.7330000000000002E-2</v>
      </c>
      <c r="G6" s="47">
        <v>5.4000000000000001E-4</v>
      </c>
      <c r="H6" s="47">
        <v>1.2489999999999999E-2</v>
      </c>
      <c r="I6" s="47">
        <v>1.7000000000000001E-4</v>
      </c>
      <c r="K6" s="50">
        <v>1198.3</v>
      </c>
      <c r="L6" s="50">
        <v>51.52</v>
      </c>
      <c r="M6" s="50">
        <v>350.8</v>
      </c>
      <c r="N6" s="50">
        <v>6.45</v>
      </c>
      <c r="O6" s="50">
        <v>236.2</v>
      </c>
      <c r="P6" s="50">
        <v>3.35</v>
      </c>
      <c r="Q6" s="50">
        <v>250.9</v>
      </c>
      <c r="R6" s="50">
        <v>3.39</v>
      </c>
      <c r="S6" s="50">
        <f>M6/O6</f>
        <v>1.4851820491109231</v>
      </c>
    </row>
    <row r="7" spans="1:19" s="6" customFormat="1" ht="12.75">
      <c r="A7" s="7" t="s">
        <v>81</v>
      </c>
      <c r="B7" s="47">
        <v>8.5900000000000004E-2</v>
      </c>
      <c r="C7" s="47">
        <v>1.97E-3</v>
      </c>
      <c r="D7" s="47">
        <v>0.23955000000000001</v>
      </c>
      <c r="E7" s="47">
        <v>4.1999999999999997E-3</v>
      </c>
      <c r="F7" s="47">
        <v>2.019E-2</v>
      </c>
      <c r="G7" s="47">
        <v>2.7999999999999998E-4</v>
      </c>
      <c r="H7" s="47">
        <v>1.23E-3</v>
      </c>
      <c r="I7" s="47">
        <v>2.0000000000000002E-5</v>
      </c>
      <c r="K7" s="50">
        <v>1136</v>
      </c>
      <c r="L7" s="50">
        <v>43.78</v>
      </c>
      <c r="M7" s="50">
        <v>218.1</v>
      </c>
      <c r="N7" s="50">
        <v>3.44</v>
      </c>
      <c r="O7" s="50">
        <v>128.9</v>
      </c>
      <c r="P7" s="50">
        <v>1.77</v>
      </c>
      <c r="Q7" s="50">
        <v>24.8</v>
      </c>
      <c r="R7" s="50">
        <v>0.33</v>
      </c>
      <c r="S7" s="50">
        <f t="shared" ref="S7:S60" si="0">M7/O7</f>
        <v>1.6920093095422808</v>
      </c>
    </row>
    <row r="8" spans="1:19" s="6" customFormat="1" ht="12.75">
      <c r="A8" s="7" t="s">
        <v>82</v>
      </c>
      <c r="B8" s="47">
        <v>0.22066</v>
      </c>
      <c r="C8" s="47">
        <v>5.6899999999999997E-3</v>
      </c>
      <c r="D8" s="47">
        <v>0.67891000000000001</v>
      </c>
      <c r="E8" s="47">
        <v>1.37E-2</v>
      </c>
      <c r="F8" s="47">
        <v>2.2280000000000001E-2</v>
      </c>
      <c r="G8" s="47">
        <v>3.4000000000000002E-4</v>
      </c>
      <c r="H8" s="47">
        <v>7.1700000000000002E-3</v>
      </c>
      <c r="I8" s="47">
        <v>1E-4</v>
      </c>
      <c r="K8" s="50">
        <v>2985.5</v>
      </c>
      <c r="L8" s="50">
        <v>40.9</v>
      </c>
      <c r="M8" s="50">
        <v>526.1</v>
      </c>
      <c r="N8" s="50">
        <v>8.2899999999999991</v>
      </c>
      <c r="O8" s="50">
        <v>142</v>
      </c>
      <c r="P8" s="50">
        <v>2.16</v>
      </c>
      <c r="Q8" s="50">
        <v>144.5</v>
      </c>
      <c r="R8" s="50">
        <v>2.0099999999999998</v>
      </c>
      <c r="S8" s="50">
        <f t="shared" si="0"/>
        <v>3.7049295774647888</v>
      </c>
    </row>
    <row r="9" spans="1:19" s="6" customFormat="1" ht="12.75">
      <c r="A9" s="6" t="s">
        <v>83</v>
      </c>
      <c r="B9" s="46">
        <v>5.8279999999999998E-2</v>
      </c>
      <c r="C9" s="46">
        <v>1.8500000000000001E-3</v>
      </c>
      <c r="D9" s="46">
        <v>0.25453999999999999</v>
      </c>
      <c r="E9" s="46">
        <v>7.0600000000000003E-3</v>
      </c>
      <c r="F9" s="46">
        <v>3.1620000000000002E-2</v>
      </c>
      <c r="G9" s="46">
        <v>4.6999999999999999E-4</v>
      </c>
      <c r="H9" s="46">
        <v>8.0099999999999998E-3</v>
      </c>
      <c r="I9" s="46">
        <v>1.2E-4</v>
      </c>
      <c r="K9" s="49">
        <v>539.6</v>
      </c>
      <c r="L9" s="49">
        <v>68.739999999999995</v>
      </c>
      <c r="M9" s="49">
        <v>230.3</v>
      </c>
      <c r="N9" s="49">
        <v>5.72</v>
      </c>
      <c r="O9" s="144">
        <v>200.7</v>
      </c>
      <c r="P9" s="144">
        <v>2.94</v>
      </c>
      <c r="Q9" s="49">
        <v>161.30000000000001</v>
      </c>
      <c r="R9" s="49">
        <v>2.3199999999999998</v>
      </c>
      <c r="S9" s="49">
        <f t="shared" si="0"/>
        <v>1.147483806676632</v>
      </c>
    </row>
    <row r="10" spans="1:19" s="6" customFormat="1" ht="12.75">
      <c r="A10" s="7" t="s">
        <v>502</v>
      </c>
      <c r="B10" s="47">
        <v>6.368E-2</v>
      </c>
      <c r="C10" s="47">
        <v>5.0899999999999999E-3</v>
      </c>
      <c r="D10" s="47">
        <v>0.11058999999999999</v>
      </c>
      <c r="E10" s="47">
        <v>8.4399999999999996E-3</v>
      </c>
      <c r="F10" s="47">
        <v>1.257E-2</v>
      </c>
      <c r="G10" s="47">
        <v>2.9999999999999997E-4</v>
      </c>
      <c r="H10" s="47">
        <v>2.4499999999999999E-3</v>
      </c>
      <c r="I10" s="47">
        <v>8.0000000000000007E-5</v>
      </c>
      <c r="K10" s="50">
        <v>731</v>
      </c>
      <c r="L10" s="50">
        <v>160.75</v>
      </c>
      <c r="M10" s="50">
        <v>106.5</v>
      </c>
      <c r="N10" s="50">
        <v>7.72</v>
      </c>
      <c r="O10" s="50">
        <v>80.5</v>
      </c>
      <c r="P10" s="50">
        <v>1.89</v>
      </c>
      <c r="Q10" s="50">
        <v>49.4</v>
      </c>
      <c r="R10" s="50">
        <v>1.59</v>
      </c>
      <c r="S10" s="50">
        <f t="shared" si="0"/>
        <v>1.3229813664596273</v>
      </c>
    </row>
    <row r="11" spans="1:19" s="6" customFormat="1" ht="12.75">
      <c r="A11" s="6" t="s">
        <v>84</v>
      </c>
      <c r="B11" s="46">
        <v>5.3600000000000002E-2</v>
      </c>
      <c r="C11" s="46">
        <v>1.4300000000000001E-3</v>
      </c>
      <c r="D11" s="46">
        <v>0.27529999999999999</v>
      </c>
      <c r="E11" s="46">
        <v>6.1000000000000004E-3</v>
      </c>
      <c r="F11" s="46">
        <v>3.7159999999999999E-2</v>
      </c>
      <c r="G11" s="46">
        <v>5.2999999999999998E-4</v>
      </c>
      <c r="H11" s="46">
        <v>1.166E-2</v>
      </c>
      <c r="I11" s="46">
        <v>1.4999999999999999E-4</v>
      </c>
      <c r="K11" s="49">
        <v>354.2</v>
      </c>
      <c r="L11" s="49">
        <v>59.21</v>
      </c>
      <c r="M11" s="49">
        <v>246.9</v>
      </c>
      <c r="N11" s="49">
        <v>4.8499999999999996</v>
      </c>
      <c r="O11" s="144">
        <v>235.2</v>
      </c>
      <c r="P11" s="144">
        <v>3.3</v>
      </c>
      <c r="Q11" s="49">
        <v>234.2</v>
      </c>
      <c r="R11" s="49">
        <v>3.05</v>
      </c>
      <c r="S11" s="49">
        <f t="shared" si="0"/>
        <v>1.0497448979591837</v>
      </c>
    </row>
    <row r="12" spans="1:19" s="6" customFormat="1" ht="12.75">
      <c r="A12" s="6" t="s">
        <v>85</v>
      </c>
      <c r="B12" s="46">
        <v>5.552E-2</v>
      </c>
      <c r="C12" s="46">
        <v>1.5299999999999999E-3</v>
      </c>
      <c r="D12" s="46">
        <v>0.27696999999999999</v>
      </c>
      <c r="E12" s="46">
        <v>6.4000000000000003E-3</v>
      </c>
      <c r="F12" s="46">
        <v>3.6089999999999997E-2</v>
      </c>
      <c r="G12" s="46">
        <v>5.1999999999999995E-4</v>
      </c>
      <c r="H12" s="46">
        <v>1.044E-2</v>
      </c>
      <c r="I12" s="46">
        <v>1.3999999999999999E-4</v>
      </c>
      <c r="K12" s="49">
        <v>433</v>
      </c>
      <c r="L12" s="49">
        <v>59.85</v>
      </c>
      <c r="M12" s="49">
        <v>248.3</v>
      </c>
      <c r="N12" s="49">
        <v>5.09</v>
      </c>
      <c r="O12" s="144">
        <v>228.5</v>
      </c>
      <c r="P12" s="144">
        <v>3.24</v>
      </c>
      <c r="Q12" s="49">
        <v>209.9</v>
      </c>
      <c r="R12" s="49">
        <v>2.88</v>
      </c>
      <c r="S12" s="49">
        <f t="shared" si="0"/>
        <v>1.0866520787746172</v>
      </c>
    </row>
    <row r="13" spans="1:19" s="6" customFormat="1" ht="12.75">
      <c r="A13" s="7" t="s">
        <v>86</v>
      </c>
      <c r="B13" s="47">
        <v>9.3539999999999998E-2</v>
      </c>
      <c r="C13" s="47">
        <v>2.2399999999999998E-3</v>
      </c>
      <c r="D13" s="47">
        <v>0.38917000000000002</v>
      </c>
      <c r="E13" s="47">
        <v>7.3000000000000001E-3</v>
      </c>
      <c r="F13" s="47">
        <v>3.0099999999999998E-2</v>
      </c>
      <c r="G13" s="47">
        <v>4.2999999999999999E-4</v>
      </c>
      <c r="H13" s="47">
        <v>1.252E-2</v>
      </c>
      <c r="I13" s="47">
        <v>1.6000000000000001E-4</v>
      </c>
      <c r="K13" s="50">
        <v>1498.8</v>
      </c>
      <c r="L13" s="50">
        <v>44.58</v>
      </c>
      <c r="M13" s="50">
        <v>333.8</v>
      </c>
      <c r="N13" s="50">
        <v>5.34</v>
      </c>
      <c r="O13" s="50">
        <v>191.2</v>
      </c>
      <c r="P13" s="50">
        <v>2.69</v>
      </c>
      <c r="Q13" s="50">
        <v>251.5</v>
      </c>
      <c r="R13" s="50">
        <v>3.25</v>
      </c>
      <c r="S13" s="50">
        <f t="shared" si="0"/>
        <v>1.7458158995815902</v>
      </c>
    </row>
    <row r="14" spans="1:19" s="6" customFormat="1" ht="12.75">
      <c r="A14" s="7" t="s">
        <v>87</v>
      </c>
      <c r="B14" s="47">
        <v>0.11285000000000001</v>
      </c>
      <c r="C14" s="47">
        <v>2.2599999999999999E-3</v>
      </c>
      <c r="D14" s="47">
        <v>1.7113400000000001</v>
      </c>
      <c r="E14" s="47">
        <v>2.384E-2</v>
      </c>
      <c r="F14" s="47">
        <v>0.10969</v>
      </c>
      <c r="G14" s="47">
        <v>1.5100000000000001E-3</v>
      </c>
      <c r="H14" s="47">
        <v>0.14727000000000001</v>
      </c>
      <c r="I14" s="47">
        <v>1.7799999999999999E-3</v>
      </c>
      <c r="K14" s="50">
        <v>1845.8</v>
      </c>
      <c r="L14" s="50">
        <v>35.770000000000003</v>
      </c>
      <c r="M14" s="50">
        <v>1012.8</v>
      </c>
      <c r="N14" s="50">
        <v>8.93</v>
      </c>
      <c r="O14" s="50">
        <v>670.9</v>
      </c>
      <c r="P14" s="50">
        <v>8.75</v>
      </c>
      <c r="Q14" s="50">
        <v>2776.8</v>
      </c>
      <c r="R14" s="50">
        <v>31.27</v>
      </c>
      <c r="S14" s="50">
        <f>M14/O14</f>
        <v>1.5096139514085556</v>
      </c>
    </row>
    <row r="15" spans="1:19" s="6" customFormat="1" ht="12.75">
      <c r="A15" s="6" t="s">
        <v>88</v>
      </c>
      <c r="B15" s="46">
        <v>6.4439999999999997E-2</v>
      </c>
      <c r="C15" s="46">
        <v>1.58E-3</v>
      </c>
      <c r="D15" s="46">
        <v>1.0546800000000001</v>
      </c>
      <c r="E15" s="46">
        <v>2.0830000000000001E-2</v>
      </c>
      <c r="F15" s="46">
        <v>0.11838</v>
      </c>
      <c r="G15" s="46">
        <v>1.6999999999999999E-3</v>
      </c>
      <c r="H15" s="46">
        <v>3.1399999999999997E-2</v>
      </c>
      <c r="I15" s="46">
        <v>4.0000000000000002E-4</v>
      </c>
      <c r="K15" s="49">
        <v>756</v>
      </c>
      <c r="L15" s="49">
        <v>50.99</v>
      </c>
      <c r="M15" s="49">
        <v>731.2</v>
      </c>
      <c r="N15" s="49">
        <v>10.29</v>
      </c>
      <c r="O15" s="144">
        <v>721.2</v>
      </c>
      <c r="P15" s="144">
        <v>9.77</v>
      </c>
      <c r="Q15" s="49">
        <v>625</v>
      </c>
      <c r="R15" s="49">
        <v>7.8</v>
      </c>
      <c r="S15" s="49">
        <f t="shared" si="0"/>
        <v>1.0138657792567942</v>
      </c>
    </row>
    <row r="16" spans="1:19" s="6" customFormat="1" ht="12.75">
      <c r="A16" s="6" t="s">
        <v>89</v>
      </c>
      <c r="B16" s="46">
        <v>6.4579999999999999E-2</v>
      </c>
      <c r="C16" s="46">
        <v>1.5100000000000001E-3</v>
      </c>
      <c r="D16" s="46">
        <v>1.05887</v>
      </c>
      <c r="E16" s="46">
        <v>1.9480000000000001E-2</v>
      </c>
      <c r="F16" s="46">
        <v>0.11856999999999999</v>
      </c>
      <c r="G16" s="46">
        <v>1.6800000000000001E-3</v>
      </c>
      <c r="H16" s="46">
        <v>3.092E-2</v>
      </c>
      <c r="I16" s="46">
        <v>3.8999999999999999E-4</v>
      </c>
      <c r="K16" s="49">
        <v>760.7</v>
      </c>
      <c r="L16" s="49">
        <v>48.65</v>
      </c>
      <c r="M16" s="49">
        <v>733.3</v>
      </c>
      <c r="N16" s="49">
        <v>9.61</v>
      </c>
      <c r="O16" s="144">
        <v>722.3</v>
      </c>
      <c r="P16" s="144">
        <v>9.69</v>
      </c>
      <c r="Q16" s="49">
        <v>615.4</v>
      </c>
      <c r="R16" s="49">
        <v>7.67</v>
      </c>
      <c r="S16" s="49">
        <f t="shared" si="0"/>
        <v>1.0152291291707047</v>
      </c>
    </row>
    <row r="17" spans="1:19" s="6" customFormat="1" ht="12.75">
      <c r="A17" s="6" t="s">
        <v>90</v>
      </c>
      <c r="B17" s="46">
        <v>6.8349999999999994E-2</v>
      </c>
      <c r="C17" s="46">
        <v>1.6800000000000001E-3</v>
      </c>
      <c r="D17" s="46">
        <v>1.1415</v>
      </c>
      <c r="E17" s="46">
        <v>2.2589999999999999E-2</v>
      </c>
      <c r="F17" s="46">
        <v>0.12078</v>
      </c>
      <c r="G17" s="46">
        <v>1.74E-3</v>
      </c>
      <c r="H17" s="46">
        <v>3.6420000000000001E-2</v>
      </c>
      <c r="I17" s="46">
        <v>4.8999999999999998E-4</v>
      </c>
      <c r="K17" s="49">
        <v>879</v>
      </c>
      <c r="L17" s="49">
        <v>50.05</v>
      </c>
      <c r="M17" s="49">
        <v>773.2</v>
      </c>
      <c r="N17" s="49">
        <v>10.71</v>
      </c>
      <c r="O17" s="144">
        <v>735</v>
      </c>
      <c r="P17" s="144">
        <v>10</v>
      </c>
      <c r="Q17" s="49">
        <v>723</v>
      </c>
      <c r="R17" s="49">
        <v>9.5</v>
      </c>
      <c r="S17" s="49">
        <f t="shared" si="0"/>
        <v>1.0519727891156463</v>
      </c>
    </row>
    <row r="18" spans="1:19" s="6" customFormat="1" ht="12.75">
      <c r="A18" s="6" t="s">
        <v>91</v>
      </c>
      <c r="B18" s="46">
        <v>6.2120000000000002E-2</v>
      </c>
      <c r="C18" s="46">
        <v>1.25E-3</v>
      </c>
      <c r="D18" s="46">
        <v>1.0279400000000001</v>
      </c>
      <c r="E18" s="46">
        <v>1.4670000000000001E-2</v>
      </c>
      <c r="F18" s="46">
        <v>0.11965000000000001</v>
      </c>
      <c r="G18" s="46">
        <v>1.65E-3</v>
      </c>
      <c r="H18" s="46">
        <v>3.3070000000000002E-2</v>
      </c>
      <c r="I18" s="46">
        <v>3.6999999999999999E-4</v>
      </c>
      <c r="K18" s="49">
        <v>678.2</v>
      </c>
      <c r="L18" s="49">
        <v>42.56</v>
      </c>
      <c r="M18" s="49">
        <v>717.9</v>
      </c>
      <c r="N18" s="49">
        <v>7.34</v>
      </c>
      <c r="O18" s="144">
        <v>728.6</v>
      </c>
      <c r="P18" s="144">
        <v>9.5</v>
      </c>
      <c r="Q18" s="49">
        <v>657.7</v>
      </c>
      <c r="R18" s="49">
        <v>7.18</v>
      </c>
      <c r="S18" s="49">
        <f t="shared" si="0"/>
        <v>0.98531430139994503</v>
      </c>
    </row>
    <row r="19" spans="1:19" s="6" customFormat="1" ht="12.75">
      <c r="A19" s="6" t="s">
        <v>92</v>
      </c>
      <c r="B19" s="46">
        <v>5.11E-2</v>
      </c>
      <c r="C19" s="46">
        <v>1.4300000000000001E-3</v>
      </c>
      <c r="D19" s="46">
        <v>0.26273000000000002</v>
      </c>
      <c r="E19" s="46">
        <v>6.2100000000000002E-3</v>
      </c>
      <c r="F19" s="46">
        <v>3.7170000000000002E-2</v>
      </c>
      <c r="G19" s="46">
        <v>5.4000000000000001E-4</v>
      </c>
      <c r="H19" s="46">
        <v>1.1180000000000001E-2</v>
      </c>
      <c r="I19" s="46">
        <v>1.4999999999999999E-4</v>
      </c>
      <c r="K19" s="49">
        <v>245.3</v>
      </c>
      <c r="L19" s="49">
        <v>63.03</v>
      </c>
      <c r="M19" s="49">
        <v>236.9</v>
      </c>
      <c r="N19" s="49">
        <v>5</v>
      </c>
      <c r="O19" s="144">
        <v>235.3</v>
      </c>
      <c r="P19" s="144">
        <v>3.35</v>
      </c>
      <c r="Q19" s="49">
        <v>224.8</v>
      </c>
      <c r="R19" s="49">
        <v>3.07</v>
      </c>
      <c r="S19" s="49">
        <f t="shared" si="0"/>
        <v>1.0067998300042498</v>
      </c>
    </row>
    <row r="20" spans="1:19" s="6" customFormat="1" ht="12.75">
      <c r="A20" s="7" t="s">
        <v>93</v>
      </c>
      <c r="B20" s="47">
        <v>8.9529999999999998E-2</v>
      </c>
      <c r="C20" s="47">
        <v>2.2000000000000001E-3</v>
      </c>
      <c r="D20" s="47">
        <v>0.49037999999999998</v>
      </c>
      <c r="E20" s="47">
        <v>9.6200000000000001E-3</v>
      </c>
      <c r="F20" s="47">
        <v>3.9600000000000003E-2</v>
      </c>
      <c r="G20" s="47">
        <v>5.6999999999999998E-4</v>
      </c>
      <c r="H20" s="47">
        <v>1.414E-2</v>
      </c>
      <c r="I20" s="47">
        <v>1.8000000000000001E-4</v>
      </c>
      <c r="K20" s="50">
        <v>1415.5</v>
      </c>
      <c r="L20" s="50">
        <v>46.18</v>
      </c>
      <c r="M20" s="50">
        <v>405.2</v>
      </c>
      <c r="N20" s="50">
        <v>6.55</v>
      </c>
      <c r="O20" s="50">
        <v>250.3</v>
      </c>
      <c r="P20" s="50">
        <v>3.55</v>
      </c>
      <c r="Q20" s="50">
        <v>283.89999999999998</v>
      </c>
      <c r="R20" s="50">
        <v>3.66</v>
      </c>
      <c r="S20" s="50">
        <f t="shared" si="0"/>
        <v>1.6188573711546144</v>
      </c>
    </row>
    <row r="21" spans="1:19" s="6" customFormat="1" ht="12.75">
      <c r="A21" s="6" t="s">
        <v>94</v>
      </c>
      <c r="B21" s="46">
        <v>5.8220000000000001E-2</v>
      </c>
      <c r="C21" s="46">
        <v>1.23E-3</v>
      </c>
      <c r="D21" s="46">
        <v>0.83001999999999998</v>
      </c>
      <c r="E21" s="46">
        <v>1.303E-2</v>
      </c>
      <c r="F21" s="46">
        <v>0.10302</v>
      </c>
      <c r="G21" s="46">
        <v>1.4400000000000001E-3</v>
      </c>
      <c r="H21" s="46">
        <v>2.6409999999999999E-2</v>
      </c>
      <c r="I21" s="46">
        <v>3.3E-4</v>
      </c>
      <c r="K21" s="49">
        <v>537.5</v>
      </c>
      <c r="L21" s="49">
        <v>46.23</v>
      </c>
      <c r="M21" s="49">
        <v>613.6</v>
      </c>
      <c r="N21" s="49">
        <v>7.23</v>
      </c>
      <c r="O21" s="144">
        <v>632.1</v>
      </c>
      <c r="P21" s="144">
        <v>8.42</v>
      </c>
      <c r="Q21" s="49">
        <v>527</v>
      </c>
      <c r="R21" s="49">
        <v>6.54</v>
      </c>
      <c r="S21" s="49">
        <f t="shared" si="0"/>
        <v>0.97073247903812687</v>
      </c>
    </row>
    <row r="22" spans="1:19" s="6" customFormat="1" ht="12.75">
      <c r="A22" s="6" t="s">
        <v>95</v>
      </c>
      <c r="B22" s="46">
        <v>6.2579999999999997E-2</v>
      </c>
      <c r="C22" s="46">
        <v>1.6000000000000001E-3</v>
      </c>
      <c r="D22" s="46">
        <v>0.62450000000000006</v>
      </c>
      <c r="E22" s="46">
        <v>1.315E-2</v>
      </c>
      <c r="F22" s="46">
        <v>7.2099999999999997E-2</v>
      </c>
      <c r="G22" s="46">
        <v>1.0499999999999999E-3</v>
      </c>
      <c r="H22" s="46">
        <v>1.474E-2</v>
      </c>
      <c r="I22" s="46">
        <v>2.2000000000000001E-4</v>
      </c>
      <c r="K22" s="49">
        <v>694.1</v>
      </c>
      <c r="L22" s="49">
        <v>53.63</v>
      </c>
      <c r="M22" s="49">
        <v>492.7</v>
      </c>
      <c r="N22" s="49">
        <v>8.2200000000000006</v>
      </c>
      <c r="O22" s="144">
        <v>448.8</v>
      </c>
      <c r="P22" s="144">
        <v>6.3</v>
      </c>
      <c r="Q22" s="49">
        <v>295.7</v>
      </c>
      <c r="R22" s="49">
        <v>4.38</v>
      </c>
      <c r="S22" s="49">
        <f t="shared" si="0"/>
        <v>1.0978163992869874</v>
      </c>
    </row>
    <row r="23" spans="1:19" s="6" customFormat="1" ht="12.75">
      <c r="A23" s="7" t="s">
        <v>96</v>
      </c>
      <c r="B23" s="47">
        <v>6.6830000000000001E-2</v>
      </c>
      <c r="C23" s="47">
        <v>2.33E-3</v>
      </c>
      <c r="D23" s="47">
        <v>0.10098</v>
      </c>
      <c r="E23" s="47">
        <v>3.13E-3</v>
      </c>
      <c r="F23" s="47">
        <v>1.0919999999999999E-2</v>
      </c>
      <c r="G23" s="47">
        <v>1.7000000000000001E-4</v>
      </c>
      <c r="H23" s="47">
        <v>8.9499999999999996E-3</v>
      </c>
      <c r="I23" s="47">
        <v>1.4999999999999999E-4</v>
      </c>
      <c r="K23" s="50">
        <v>832.6</v>
      </c>
      <c r="L23" s="50">
        <v>70.89</v>
      </c>
      <c r="M23" s="50">
        <v>97.7</v>
      </c>
      <c r="N23" s="50">
        <v>2.89</v>
      </c>
      <c r="O23" s="50">
        <v>70</v>
      </c>
      <c r="P23" s="50">
        <v>1.0900000000000001</v>
      </c>
      <c r="Q23" s="50">
        <v>180</v>
      </c>
      <c r="R23" s="50">
        <v>3.03</v>
      </c>
      <c r="S23" s="50">
        <f t="shared" si="0"/>
        <v>1.3957142857142857</v>
      </c>
    </row>
    <row r="24" spans="1:19" s="6" customFormat="1" ht="12.75">
      <c r="A24" s="7" t="s">
        <v>97</v>
      </c>
      <c r="B24" s="47">
        <v>0.12379999999999999</v>
      </c>
      <c r="C24" s="47">
        <v>4.1599999999999996E-3</v>
      </c>
      <c r="D24" s="47">
        <v>0.1648</v>
      </c>
      <c r="E24" s="47">
        <v>4.7999999999999996E-3</v>
      </c>
      <c r="F24" s="47">
        <v>9.6200000000000001E-3</v>
      </c>
      <c r="G24" s="47">
        <v>1.6000000000000001E-4</v>
      </c>
      <c r="H24" s="47">
        <v>4.3E-3</v>
      </c>
      <c r="I24" s="47">
        <v>8.0000000000000007E-5</v>
      </c>
      <c r="K24" s="50">
        <v>2011.7</v>
      </c>
      <c r="L24" s="50">
        <v>58.4</v>
      </c>
      <c r="M24" s="50">
        <v>154.9</v>
      </c>
      <c r="N24" s="50">
        <v>4.18</v>
      </c>
      <c r="O24" s="50">
        <v>61.7</v>
      </c>
      <c r="P24" s="50">
        <v>1.02</v>
      </c>
      <c r="Q24" s="50">
        <v>86.6</v>
      </c>
      <c r="R24" s="50">
        <v>1.51</v>
      </c>
      <c r="S24" s="50">
        <f t="shared" si="0"/>
        <v>2.5105348460291732</v>
      </c>
    </row>
    <row r="25" spans="1:19" s="6" customFormat="1" ht="12.75">
      <c r="A25" s="6" t="s">
        <v>98</v>
      </c>
      <c r="B25" s="46">
        <v>6.4170000000000005E-2</v>
      </c>
      <c r="C25" s="46">
        <v>1.49E-3</v>
      </c>
      <c r="D25" s="46">
        <v>1.0205599999999999</v>
      </c>
      <c r="E25" s="46">
        <v>1.8689999999999998E-2</v>
      </c>
      <c r="F25" s="46">
        <v>0.1149</v>
      </c>
      <c r="G25" s="46">
        <v>1.65E-3</v>
      </c>
      <c r="H25" s="46">
        <v>2.9049999999999999E-2</v>
      </c>
      <c r="I25" s="46">
        <v>4.0000000000000002E-4</v>
      </c>
      <c r="K25" s="49">
        <v>747.1</v>
      </c>
      <c r="L25" s="49">
        <v>48.3</v>
      </c>
      <c r="M25" s="49">
        <v>714.2</v>
      </c>
      <c r="N25" s="49">
        <v>9.39</v>
      </c>
      <c r="O25" s="144">
        <v>701.1</v>
      </c>
      <c r="P25" s="144">
        <v>9.51</v>
      </c>
      <c r="Q25" s="49">
        <v>578.9</v>
      </c>
      <c r="R25" s="49">
        <v>7.85</v>
      </c>
      <c r="S25" s="49">
        <f t="shared" si="0"/>
        <v>1.0186849236913422</v>
      </c>
    </row>
    <row r="26" spans="1:19" s="6" customFormat="1" ht="12.75">
      <c r="A26" s="7" t="s">
        <v>99</v>
      </c>
      <c r="B26" s="47">
        <v>9.4670000000000004E-2</v>
      </c>
      <c r="C26" s="47">
        <v>4.0099999999999997E-3</v>
      </c>
      <c r="D26" s="47">
        <v>0.53820000000000001</v>
      </c>
      <c r="E26" s="47">
        <v>2.077E-2</v>
      </c>
      <c r="F26" s="47">
        <v>4.1070000000000002E-2</v>
      </c>
      <c r="G26" s="47">
        <v>7.5000000000000002E-4</v>
      </c>
      <c r="H26" s="47">
        <v>1.5650000000000001E-2</v>
      </c>
      <c r="I26" s="47">
        <v>3.4000000000000002E-4</v>
      </c>
      <c r="K26" s="50">
        <v>1521.5</v>
      </c>
      <c r="L26" s="50">
        <v>77.84</v>
      </c>
      <c r="M26" s="50">
        <v>437.2</v>
      </c>
      <c r="N26" s="50">
        <v>13.71</v>
      </c>
      <c r="O26" s="50">
        <v>259.39999999999998</v>
      </c>
      <c r="P26" s="50">
        <v>4.6399999999999997</v>
      </c>
      <c r="Q26" s="50">
        <v>313.89999999999998</v>
      </c>
      <c r="R26" s="50">
        <v>6.77</v>
      </c>
      <c r="S26" s="50">
        <f t="shared" si="0"/>
        <v>1.6854279105628374</v>
      </c>
    </row>
    <row r="27" spans="1:19" s="6" customFormat="1" ht="12.75">
      <c r="A27" s="7" t="s">
        <v>100</v>
      </c>
      <c r="B27" s="47">
        <v>7.7740000000000004E-2</v>
      </c>
      <c r="C27" s="47">
        <v>2.0799999999999998E-3</v>
      </c>
      <c r="D27" s="47">
        <v>0.37030999999999997</v>
      </c>
      <c r="E27" s="47">
        <v>8.26E-3</v>
      </c>
      <c r="F27" s="47">
        <v>3.4410000000000003E-2</v>
      </c>
      <c r="G27" s="47">
        <v>5.1000000000000004E-4</v>
      </c>
      <c r="H27" s="47">
        <v>8.5299999999999994E-3</v>
      </c>
      <c r="I27" s="47">
        <v>1.2E-4</v>
      </c>
      <c r="K27" s="50">
        <v>1140.0999999999999</v>
      </c>
      <c r="L27" s="50">
        <v>52.27</v>
      </c>
      <c r="M27" s="50">
        <v>319.89999999999998</v>
      </c>
      <c r="N27" s="50">
        <v>6.12</v>
      </c>
      <c r="O27" s="50">
        <v>218.1</v>
      </c>
      <c r="P27" s="50">
        <v>3.18</v>
      </c>
      <c r="Q27" s="50">
        <v>171.6</v>
      </c>
      <c r="R27" s="50">
        <v>2.4500000000000002</v>
      </c>
      <c r="S27" s="50">
        <f t="shared" si="0"/>
        <v>1.4667583677212288</v>
      </c>
    </row>
    <row r="28" spans="1:19" s="6" customFormat="1" ht="12.75">
      <c r="A28" s="6" t="s">
        <v>101</v>
      </c>
      <c r="B28" s="46">
        <v>6.7820000000000005E-2</v>
      </c>
      <c r="C28" s="46">
        <v>2.33E-3</v>
      </c>
      <c r="D28" s="46">
        <v>1.1206499999999999</v>
      </c>
      <c r="E28" s="46">
        <v>3.4619999999999998E-2</v>
      </c>
      <c r="F28" s="46">
        <v>0.11935</v>
      </c>
      <c r="G28" s="46">
        <v>1.9400000000000001E-3</v>
      </c>
      <c r="H28" s="46">
        <v>3.2039999999999999E-2</v>
      </c>
      <c r="I28" s="46">
        <v>5.9000000000000003E-4</v>
      </c>
      <c r="K28" s="49">
        <v>863</v>
      </c>
      <c r="L28" s="49">
        <v>69.77</v>
      </c>
      <c r="M28" s="49">
        <v>763.3</v>
      </c>
      <c r="N28" s="49">
        <v>16.57</v>
      </c>
      <c r="O28" s="144">
        <v>726.8</v>
      </c>
      <c r="P28" s="144">
        <v>11.15</v>
      </c>
      <c r="Q28" s="49">
        <v>637.5</v>
      </c>
      <c r="R28" s="49">
        <v>11.51</v>
      </c>
      <c r="S28" s="49">
        <f t="shared" si="0"/>
        <v>1.0502201430930105</v>
      </c>
    </row>
    <row r="29" spans="1:19" s="6" customFormat="1" ht="12.75">
      <c r="A29" s="6" t="s">
        <v>102</v>
      </c>
      <c r="B29" s="46">
        <v>6.4390000000000003E-2</v>
      </c>
      <c r="C29" s="46">
        <v>1.6199999999999999E-3</v>
      </c>
      <c r="D29" s="46">
        <v>1.10206</v>
      </c>
      <c r="E29" s="46">
        <v>2.2780000000000002E-2</v>
      </c>
      <c r="F29" s="46">
        <v>0.12361999999999999</v>
      </c>
      <c r="G29" s="46">
        <v>1.81E-3</v>
      </c>
      <c r="H29" s="46">
        <v>3.6310000000000002E-2</v>
      </c>
      <c r="I29" s="46">
        <v>4.8999999999999998E-4</v>
      </c>
      <c r="K29" s="49">
        <v>754.3</v>
      </c>
      <c r="L29" s="49">
        <v>52.17</v>
      </c>
      <c r="M29" s="49">
        <v>754.3</v>
      </c>
      <c r="N29" s="49">
        <v>11</v>
      </c>
      <c r="O29" s="144">
        <v>751.3</v>
      </c>
      <c r="P29" s="144">
        <v>10.39</v>
      </c>
      <c r="Q29" s="49">
        <v>720.8</v>
      </c>
      <c r="R29" s="49">
        <v>9.6199999999999992</v>
      </c>
      <c r="S29" s="49">
        <f t="shared" si="0"/>
        <v>1.0039930786636497</v>
      </c>
    </row>
    <row r="30" spans="1:19" s="6" customFormat="1" ht="12.75">
      <c r="A30" s="6" t="s">
        <v>103</v>
      </c>
      <c r="B30" s="46">
        <v>6.8279999999999993E-2</v>
      </c>
      <c r="C30" s="46">
        <v>1.8500000000000001E-3</v>
      </c>
      <c r="D30" s="46">
        <v>1.1286499999999999</v>
      </c>
      <c r="E30" s="46">
        <v>2.58E-2</v>
      </c>
      <c r="F30" s="46">
        <v>0.11937</v>
      </c>
      <c r="G30" s="46">
        <v>1.7899999999999999E-3</v>
      </c>
      <c r="H30" s="46">
        <v>3.524E-2</v>
      </c>
      <c r="I30" s="46">
        <v>5.1999999999999995E-4</v>
      </c>
      <c r="K30" s="49">
        <v>877</v>
      </c>
      <c r="L30" s="49">
        <v>54.99</v>
      </c>
      <c r="M30" s="49">
        <v>767.1</v>
      </c>
      <c r="N30" s="49">
        <v>12.3</v>
      </c>
      <c r="O30" s="144">
        <v>727</v>
      </c>
      <c r="P30" s="144">
        <v>10.31</v>
      </c>
      <c r="Q30" s="49">
        <v>700</v>
      </c>
      <c r="R30" s="49">
        <v>10.23</v>
      </c>
      <c r="S30" s="49">
        <f t="shared" si="0"/>
        <v>1.0551581843191198</v>
      </c>
    </row>
    <row r="31" spans="1:19" s="6" customFormat="1" ht="12.75">
      <c r="A31" s="6" t="s">
        <v>503</v>
      </c>
      <c r="B31" s="46">
        <v>6.0060000000000002E-2</v>
      </c>
      <c r="C31" s="46">
        <v>1.2600000000000001E-3</v>
      </c>
      <c r="D31" s="46">
        <v>0.72407999999999995</v>
      </c>
      <c r="E31" s="46">
        <v>1.1339999999999999E-2</v>
      </c>
      <c r="F31" s="46">
        <v>8.7029999999999996E-2</v>
      </c>
      <c r="G31" s="46">
        <v>1.23E-3</v>
      </c>
      <c r="H31" s="46">
        <v>1.529E-2</v>
      </c>
      <c r="I31" s="46">
        <v>2.1000000000000001E-4</v>
      </c>
      <c r="K31" s="49">
        <v>605.9</v>
      </c>
      <c r="L31" s="49">
        <v>44.68</v>
      </c>
      <c r="M31" s="49">
        <v>553.1</v>
      </c>
      <c r="N31" s="49">
        <v>6.68</v>
      </c>
      <c r="O31" s="144">
        <v>537.9</v>
      </c>
      <c r="P31" s="144">
        <v>7.31</v>
      </c>
      <c r="Q31" s="49">
        <v>306.8</v>
      </c>
      <c r="R31" s="49">
        <v>4.09</v>
      </c>
      <c r="S31" s="49">
        <f t="shared" si="0"/>
        <v>1.0282580405279793</v>
      </c>
    </row>
    <row r="32" spans="1:19" s="6" customFormat="1" ht="12.75">
      <c r="A32" s="7" t="s">
        <v>104</v>
      </c>
      <c r="B32" s="47">
        <v>8.0879999999999994E-2</v>
      </c>
      <c r="C32" s="47">
        <v>2.0500000000000002E-3</v>
      </c>
      <c r="D32" s="47">
        <v>0.37855</v>
      </c>
      <c r="E32" s="47">
        <v>7.8600000000000007E-3</v>
      </c>
      <c r="F32" s="47">
        <v>3.3779999999999998E-2</v>
      </c>
      <c r="G32" s="47">
        <v>5.0000000000000001E-4</v>
      </c>
      <c r="H32" s="47">
        <v>1.1379999999999999E-2</v>
      </c>
      <c r="I32" s="47">
        <v>1.6000000000000001E-4</v>
      </c>
      <c r="K32" s="50">
        <v>1218.5</v>
      </c>
      <c r="L32" s="50">
        <v>48.96</v>
      </c>
      <c r="M32" s="50">
        <v>326</v>
      </c>
      <c r="N32" s="50">
        <v>5.79</v>
      </c>
      <c r="O32" s="50">
        <v>214.2</v>
      </c>
      <c r="P32" s="50">
        <v>3.11</v>
      </c>
      <c r="Q32" s="50">
        <v>228.7</v>
      </c>
      <c r="R32" s="50">
        <v>3.15</v>
      </c>
      <c r="S32" s="50">
        <f t="shared" si="0"/>
        <v>1.5219421101774044</v>
      </c>
    </row>
    <row r="33" spans="1:19" s="6" customFormat="1" ht="12.75">
      <c r="A33" s="6" t="s">
        <v>105</v>
      </c>
      <c r="B33" s="46">
        <v>7.8839999999999993E-2</v>
      </c>
      <c r="C33" s="46">
        <v>1.8E-3</v>
      </c>
      <c r="D33" s="46">
        <v>1.4124099999999999</v>
      </c>
      <c r="E33" s="46">
        <v>2.5360000000000001E-2</v>
      </c>
      <c r="F33" s="46">
        <v>0.12931999999999999</v>
      </c>
      <c r="G33" s="46">
        <v>1.8799999999999999E-3</v>
      </c>
      <c r="H33" s="46">
        <v>4.6589999999999999E-2</v>
      </c>
      <c r="I33" s="46">
        <v>6.4000000000000005E-4</v>
      </c>
      <c r="K33" s="49">
        <v>1168</v>
      </c>
      <c r="L33" s="49">
        <v>44.47</v>
      </c>
      <c r="M33" s="49">
        <v>894.2</v>
      </c>
      <c r="N33" s="49">
        <v>10.68</v>
      </c>
      <c r="O33" s="144">
        <v>784</v>
      </c>
      <c r="P33" s="144">
        <v>10.73</v>
      </c>
      <c r="Q33" s="49">
        <v>920.4</v>
      </c>
      <c r="R33" s="49">
        <v>12.27</v>
      </c>
      <c r="S33" s="49">
        <f t="shared" si="0"/>
        <v>1.140561224489796</v>
      </c>
    </row>
    <row r="34" spans="1:19" s="6" customFormat="1" ht="12.75">
      <c r="A34" s="7" t="s">
        <v>106</v>
      </c>
      <c r="B34" s="47">
        <v>0.15326999999999999</v>
      </c>
      <c r="C34" s="47">
        <v>5.1200000000000004E-3</v>
      </c>
      <c r="D34" s="47">
        <v>0.63517999999999997</v>
      </c>
      <c r="E34" s="47">
        <v>1.8350000000000002E-2</v>
      </c>
      <c r="F34" s="47">
        <v>2.9909999999999999E-2</v>
      </c>
      <c r="G34" s="47">
        <v>5.1999999999999995E-4</v>
      </c>
      <c r="H34" s="47">
        <v>1.3610000000000001E-2</v>
      </c>
      <c r="I34" s="47">
        <v>2.5000000000000001E-4</v>
      </c>
      <c r="K34" s="50">
        <v>2382.8000000000002</v>
      </c>
      <c r="L34" s="50">
        <v>55.82</v>
      </c>
      <c r="M34" s="50">
        <v>499.3</v>
      </c>
      <c r="N34" s="50">
        <v>11.4</v>
      </c>
      <c r="O34" s="50">
        <v>190</v>
      </c>
      <c r="P34" s="50">
        <v>3.28</v>
      </c>
      <c r="Q34" s="50">
        <v>273.10000000000002</v>
      </c>
      <c r="R34" s="50">
        <v>4.92</v>
      </c>
      <c r="S34" s="50">
        <f t="shared" si="0"/>
        <v>2.6278947368421055</v>
      </c>
    </row>
    <row r="35" spans="1:19" s="6" customFormat="1" ht="12.75">
      <c r="A35" s="6" t="s">
        <v>107</v>
      </c>
      <c r="B35" s="46">
        <v>5.1020000000000003E-2</v>
      </c>
      <c r="C35" s="46">
        <v>1.41E-3</v>
      </c>
      <c r="D35" s="46">
        <v>0.26412999999999998</v>
      </c>
      <c r="E35" s="46">
        <v>6.2100000000000002E-3</v>
      </c>
      <c r="F35" s="46">
        <v>3.7359999999999997E-2</v>
      </c>
      <c r="G35" s="46">
        <v>5.5000000000000003E-4</v>
      </c>
      <c r="H35" s="46">
        <v>1.1379999999999999E-2</v>
      </c>
      <c r="I35" s="46">
        <v>1.6000000000000001E-4</v>
      </c>
      <c r="K35" s="49">
        <v>241.7</v>
      </c>
      <c r="L35" s="49">
        <v>62.28</v>
      </c>
      <c r="M35" s="49">
        <v>238</v>
      </c>
      <c r="N35" s="49">
        <v>4.99</v>
      </c>
      <c r="O35" s="144">
        <v>236.5</v>
      </c>
      <c r="P35" s="144">
        <v>3.43</v>
      </c>
      <c r="Q35" s="49">
        <v>228.7</v>
      </c>
      <c r="R35" s="49">
        <v>3.16</v>
      </c>
      <c r="S35" s="49">
        <f t="shared" si="0"/>
        <v>1.0063424947145878</v>
      </c>
    </row>
    <row r="36" spans="1:19" s="6" customFormat="1" ht="12.75">
      <c r="A36" s="7" t="s">
        <v>108</v>
      </c>
      <c r="B36" s="47">
        <v>0.20444999999999999</v>
      </c>
      <c r="C36" s="47">
        <v>5.8599999999999998E-3</v>
      </c>
      <c r="D36" s="47">
        <v>1.2927999999999999</v>
      </c>
      <c r="E36" s="47">
        <v>3.074E-2</v>
      </c>
      <c r="F36" s="47">
        <v>4.5629999999999997E-2</v>
      </c>
      <c r="G36" s="47">
        <v>7.6999999999999996E-4</v>
      </c>
      <c r="H36" s="47">
        <v>3.3340000000000002E-2</v>
      </c>
      <c r="I36" s="47">
        <v>5.5000000000000003E-4</v>
      </c>
      <c r="K36" s="50">
        <v>2862.1</v>
      </c>
      <c r="L36" s="50">
        <v>45.87</v>
      </c>
      <c r="M36" s="50">
        <v>842.5</v>
      </c>
      <c r="N36" s="50">
        <v>13.61</v>
      </c>
      <c r="O36" s="50">
        <v>287.60000000000002</v>
      </c>
      <c r="P36" s="50">
        <v>4.75</v>
      </c>
      <c r="Q36" s="50">
        <v>662.9</v>
      </c>
      <c r="R36" s="50">
        <v>10.74</v>
      </c>
      <c r="S36" s="50">
        <f t="shared" si="0"/>
        <v>2.9294158553546592</v>
      </c>
    </row>
    <row r="37" spans="1:19" s="6" customFormat="1" ht="12.75">
      <c r="A37" s="6" t="s">
        <v>109</v>
      </c>
      <c r="B37" s="46">
        <v>5.3199999999999997E-2</v>
      </c>
      <c r="C37" s="46">
        <v>1.5299999999999999E-3</v>
      </c>
      <c r="D37" s="46">
        <v>0.25418000000000002</v>
      </c>
      <c r="E37" s="46">
        <v>6.3E-3</v>
      </c>
      <c r="F37" s="46">
        <v>3.4479999999999997E-2</v>
      </c>
      <c r="G37" s="46">
        <v>5.1999999999999995E-4</v>
      </c>
      <c r="H37" s="46">
        <v>9.4699999999999993E-3</v>
      </c>
      <c r="I37" s="46">
        <v>1.3999999999999999E-4</v>
      </c>
      <c r="K37" s="49">
        <v>337.2</v>
      </c>
      <c r="L37" s="49">
        <v>63.79</v>
      </c>
      <c r="M37" s="49">
        <v>230</v>
      </c>
      <c r="N37" s="49">
        <v>5.0999999999999996</v>
      </c>
      <c r="O37" s="144">
        <v>218.5</v>
      </c>
      <c r="P37" s="144">
        <v>3.21</v>
      </c>
      <c r="Q37" s="49">
        <v>190.5</v>
      </c>
      <c r="R37" s="49">
        <v>2.73</v>
      </c>
      <c r="S37" s="49">
        <f t="shared" si="0"/>
        <v>1.0526315789473684</v>
      </c>
    </row>
    <row r="38" spans="1:19" s="6" customFormat="1" ht="12.75">
      <c r="A38" s="6" t="s">
        <v>110</v>
      </c>
      <c r="B38" s="46">
        <v>5.7979999999999997E-2</v>
      </c>
      <c r="C38" s="46">
        <v>1.7600000000000001E-3</v>
      </c>
      <c r="D38" s="46">
        <v>0.29058</v>
      </c>
      <c r="E38" s="46">
        <v>7.7000000000000002E-3</v>
      </c>
      <c r="F38" s="46">
        <v>3.6159999999999998E-2</v>
      </c>
      <c r="G38" s="46">
        <v>5.5000000000000003E-4</v>
      </c>
      <c r="H38" s="46">
        <v>1.0030000000000001E-2</v>
      </c>
      <c r="I38" s="46">
        <v>1.4999999999999999E-4</v>
      </c>
      <c r="K38" s="49">
        <v>528.70000000000005</v>
      </c>
      <c r="L38" s="49">
        <v>65.33</v>
      </c>
      <c r="M38" s="49">
        <v>259</v>
      </c>
      <c r="N38" s="49">
        <v>6.06</v>
      </c>
      <c r="O38" s="144">
        <v>229</v>
      </c>
      <c r="P38" s="144">
        <v>3.43</v>
      </c>
      <c r="Q38" s="49">
        <v>201.7</v>
      </c>
      <c r="R38" s="49">
        <v>3.01</v>
      </c>
      <c r="S38" s="49">
        <f t="shared" si="0"/>
        <v>1.1310043668122272</v>
      </c>
    </row>
    <row r="39" spans="1:19" s="6" customFormat="1" ht="12.75">
      <c r="A39" s="6" t="s">
        <v>111</v>
      </c>
      <c r="B39" s="46">
        <v>5.2449999999999997E-2</v>
      </c>
      <c r="C39" s="46">
        <v>1.17E-3</v>
      </c>
      <c r="D39" s="46">
        <v>0.28477999999999998</v>
      </c>
      <c r="E39" s="46">
        <v>5.0000000000000001E-3</v>
      </c>
      <c r="F39" s="46">
        <v>3.918E-2</v>
      </c>
      <c r="G39" s="46">
        <v>5.5999999999999995E-4</v>
      </c>
      <c r="H39" s="46">
        <v>1.1350000000000001E-2</v>
      </c>
      <c r="I39" s="46">
        <v>1.4999999999999999E-4</v>
      </c>
      <c r="K39" s="49">
        <v>305</v>
      </c>
      <c r="L39" s="49">
        <v>50.1</v>
      </c>
      <c r="M39" s="49">
        <v>254.4</v>
      </c>
      <c r="N39" s="49">
        <v>3.95</v>
      </c>
      <c r="O39" s="144">
        <v>247.7</v>
      </c>
      <c r="P39" s="144">
        <v>3.49</v>
      </c>
      <c r="Q39" s="49">
        <v>228.1</v>
      </c>
      <c r="R39" s="49">
        <v>2.98</v>
      </c>
      <c r="S39" s="49">
        <f t="shared" si="0"/>
        <v>1.0270488494146146</v>
      </c>
    </row>
    <row r="40" spans="1:19" s="6" customFormat="1" ht="12.75">
      <c r="A40" s="7" t="s">
        <v>112</v>
      </c>
      <c r="B40" s="47">
        <v>0.10628</v>
      </c>
      <c r="C40" s="47">
        <v>2.7599999999999999E-3</v>
      </c>
      <c r="D40" s="47">
        <v>0.54774</v>
      </c>
      <c r="E40" s="47">
        <v>1.175E-2</v>
      </c>
      <c r="F40" s="47">
        <v>3.7179999999999998E-2</v>
      </c>
      <c r="G40" s="47">
        <v>5.6999999999999998E-4</v>
      </c>
      <c r="H40" s="47">
        <v>1.4080000000000001E-2</v>
      </c>
      <c r="I40" s="47">
        <v>2.0000000000000001E-4</v>
      </c>
      <c r="K40" s="50">
        <v>1736.6</v>
      </c>
      <c r="L40" s="50">
        <v>46.74</v>
      </c>
      <c r="M40" s="50">
        <v>443.5</v>
      </c>
      <c r="N40" s="50">
        <v>7.71</v>
      </c>
      <c r="O40" s="50">
        <v>235.3</v>
      </c>
      <c r="P40" s="50">
        <v>3.52</v>
      </c>
      <c r="Q40" s="50">
        <v>282.7</v>
      </c>
      <c r="R40" s="50">
        <v>4.0199999999999996</v>
      </c>
      <c r="S40" s="50">
        <f t="shared" si="0"/>
        <v>1.8848278793030173</v>
      </c>
    </row>
    <row r="41" spans="1:19" s="6" customFormat="1" ht="12.75">
      <c r="A41" s="7"/>
      <c r="B41" s="47"/>
      <c r="C41" s="47"/>
      <c r="D41" s="47"/>
      <c r="E41" s="47"/>
      <c r="F41" s="47"/>
      <c r="G41" s="47"/>
      <c r="H41" s="47"/>
      <c r="I41" s="47"/>
      <c r="K41" s="50"/>
      <c r="L41" s="50"/>
      <c r="M41" s="50"/>
      <c r="N41" s="50"/>
      <c r="O41" s="50"/>
      <c r="P41" s="50"/>
      <c r="Q41" s="50"/>
      <c r="R41" s="50"/>
      <c r="S41" s="49"/>
    </row>
    <row r="42" spans="1:19" s="6" customFormat="1" ht="12.75">
      <c r="A42" s="6" t="s">
        <v>113</v>
      </c>
      <c r="B42" s="46">
        <v>5.3432052066653302E-2</v>
      </c>
      <c r="C42" s="46">
        <v>1.9063778375295955E-3</v>
      </c>
      <c r="D42" s="46">
        <v>0.15658493583715777</v>
      </c>
      <c r="E42" s="46">
        <v>5.1606730425374754E-3</v>
      </c>
      <c r="F42" s="46">
        <v>2.1252391065179965E-2</v>
      </c>
      <c r="G42" s="46">
        <v>2.5040763126900231E-4</v>
      </c>
      <c r="H42" s="46">
        <v>5.0642699398076394E-3</v>
      </c>
      <c r="I42" s="46">
        <v>1.4970281611853588E-4</v>
      </c>
      <c r="K42" s="49">
        <v>346.35</v>
      </c>
      <c r="L42" s="49">
        <v>84.25</v>
      </c>
      <c r="M42" s="49">
        <v>147.70944015287446</v>
      </c>
      <c r="N42" s="49">
        <v>4.5317445828926886</v>
      </c>
      <c r="O42" s="144">
        <v>135.56621113056272</v>
      </c>
      <c r="P42" s="144">
        <v>1.5823332668502326</v>
      </c>
      <c r="Q42" s="49">
        <v>102.10186266146899</v>
      </c>
      <c r="R42" s="49">
        <v>3.0105811157926627</v>
      </c>
      <c r="S42" s="49">
        <f t="shared" si="0"/>
        <v>1.0895741565766466</v>
      </c>
    </row>
    <row r="43" spans="1:19" s="11" customFormat="1" ht="12.75">
      <c r="A43" s="6" t="s">
        <v>114</v>
      </c>
      <c r="B43" s="46">
        <v>5.4792377058934305E-2</v>
      </c>
      <c r="C43" s="46">
        <v>2.2991237794398474E-3</v>
      </c>
      <c r="D43" s="46">
        <v>0.2842068669078911</v>
      </c>
      <c r="E43" s="46">
        <v>1.1143368138581954E-2</v>
      </c>
      <c r="F43" s="46">
        <v>3.7528404798731589E-2</v>
      </c>
      <c r="G43" s="46">
        <v>4.5030345275584696E-4</v>
      </c>
      <c r="H43" s="46">
        <v>1.2305147830903706E-2</v>
      </c>
      <c r="I43" s="46">
        <v>2.5881049831582615E-4</v>
      </c>
      <c r="K43" s="49">
        <v>466.71</v>
      </c>
      <c r="L43" s="49">
        <v>94.435000000000002</v>
      </c>
      <c r="M43" s="49">
        <v>253.98924058457476</v>
      </c>
      <c r="N43" s="49">
        <v>8.8124126722916323</v>
      </c>
      <c r="O43" s="144">
        <v>237.49460671846489</v>
      </c>
      <c r="P43" s="144">
        <v>2.8007816853896919</v>
      </c>
      <c r="Q43" s="49">
        <v>247.19666279080158</v>
      </c>
      <c r="R43" s="49">
        <v>5.1675494439748766</v>
      </c>
      <c r="S43" s="49">
        <f t="shared" si="0"/>
        <v>1.0694526671321982</v>
      </c>
    </row>
    <row r="44" spans="1:19" s="11" customFormat="1" ht="12.75">
      <c r="A44" s="6" t="s">
        <v>115</v>
      </c>
      <c r="B44" s="46">
        <v>4.6605191257617952E-2</v>
      </c>
      <c r="C44" s="46">
        <v>3.6882512147943139E-3</v>
      </c>
      <c r="D44" s="46">
        <v>0.27811706325731966</v>
      </c>
      <c r="E44" s="46">
        <v>2.3293550711935652E-2</v>
      </c>
      <c r="F44" s="46">
        <v>4.2565674807603905E-2</v>
      </c>
      <c r="G44" s="46">
        <v>5.9582341927658642E-4</v>
      </c>
      <c r="H44" s="46">
        <v>1.3185165751108762E-2</v>
      </c>
      <c r="I44" s="46">
        <v>3.6646207113175198E-4</v>
      </c>
      <c r="K44" s="49">
        <v>27.875</v>
      </c>
      <c r="L44" s="49">
        <v>181.45500000000001</v>
      </c>
      <c r="M44" s="49">
        <v>249.16276646527368</v>
      </c>
      <c r="N44" s="49">
        <v>18.506026293345251</v>
      </c>
      <c r="O44" s="144">
        <v>268.71664866353859</v>
      </c>
      <c r="P44" s="144">
        <v>3.6869645741826522</v>
      </c>
      <c r="Q44" s="49">
        <v>264.7599403810263</v>
      </c>
      <c r="R44" s="49">
        <v>7.3106233010175519</v>
      </c>
      <c r="S44" s="49">
        <f t="shared" si="0"/>
        <v>0.92723233824358819</v>
      </c>
    </row>
    <row r="45" spans="1:19" s="11" customFormat="1" ht="12.75">
      <c r="A45" s="6" t="s">
        <v>116</v>
      </c>
      <c r="B45" s="46">
        <v>5.482038746893262E-2</v>
      </c>
      <c r="C45" s="46">
        <v>2.1711416325515191E-3</v>
      </c>
      <c r="D45" s="46">
        <v>0.32560916347379948</v>
      </c>
      <c r="E45" s="46">
        <v>1.2566710000104571E-2</v>
      </c>
      <c r="F45" s="46">
        <v>4.3005802213748424E-2</v>
      </c>
      <c r="G45" s="46">
        <v>4.5478964417491663E-4</v>
      </c>
      <c r="H45" s="46">
        <v>1.3599254606863497E-2</v>
      </c>
      <c r="I45" s="46">
        <v>2.7628054485483812E-4</v>
      </c>
      <c r="K45" s="49">
        <v>405.60500000000002</v>
      </c>
      <c r="L45" s="49">
        <v>88.88</v>
      </c>
      <c r="M45" s="49">
        <v>286.20815332825026</v>
      </c>
      <c r="N45" s="49">
        <v>9.6277489602482031</v>
      </c>
      <c r="O45" s="144">
        <v>271.43747950178675</v>
      </c>
      <c r="P45" s="144">
        <v>2.81469742652778</v>
      </c>
      <c r="Q45" s="49">
        <v>273.01899207102457</v>
      </c>
      <c r="R45" s="49">
        <v>5.5093227912305123</v>
      </c>
      <c r="S45" s="49">
        <f t="shared" si="0"/>
        <v>1.0544164860857628</v>
      </c>
    </row>
    <row r="46" spans="1:19" s="11" customFormat="1" ht="12.75">
      <c r="A46" s="6" t="s">
        <v>117</v>
      </c>
      <c r="B46" s="46">
        <v>5.7489142713286617E-2</v>
      </c>
      <c r="C46" s="46">
        <v>3.2473181550961398E-3</v>
      </c>
      <c r="D46" s="46">
        <v>0.36600856357399503</v>
      </c>
      <c r="E46" s="46">
        <v>2.8563991884660928E-2</v>
      </c>
      <c r="F46" s="46">
        <v>4.5451382678111975E-2</v>
      </c>
      <c r="G46" s="46">
        <v>2.6268883442808338E-3</v>
      </c>
      <c r="H46" s="46">
        <v>2.3494131041716351E-2</v>
      </c>
      <c r="I46" s="46">
        <v>1.1442903457127972E-3</v>
      </c>
      <c r="K46" s="49">
        <v>509.3</v>
      </c>
      <c r="L46" s="49">
        <v>121.28</v>
      </c>
      <c r="M46" s="49">
        <v>316.69089731105419</v>
      </c>
      <c r="N46" s="49">
        <v>21.233311305779971</v>
      </c>
      <c r="O46" s="144">
        <v>286.5349705195365</v>
      </c>
      <c r="P46" s="144">
        <v>16.198536967750329</v>
      </c>
      <c r="Q46" s="49">
        <v>469.37628900026425</v>
      </c>
      <c r="R46" s="49">
        <v>22.597743474933271</v>
      </c>
      <c r="S46" s="49">
        <f t="shared" si="0"/>
        <v>1.1052434428399434</v>
      </c>
    </row>
    <row r="47" spans="1:19" s="11" customFormat="1" ht="12.75">
      <c r="A47" s="6" t="s">
        <v>118</v>
      </c>
      <c r="B47" s="46">
        <v>5.6550245546434695E-2</v>
      </c>
      <c r="C47" s="46">
        <v>3.4823573609702946E-3</v>
      </c>
      <c r="D47" s="46">
        <v>0.40227446384143833</v>
      </c>
      <c r="E47" s="46">
        <v>2.4241239139909321E-2</v>
      </c>
      <c r="F47" s="46">
        <v>5.1797586088267421E-2</v>
      </c>
      <c r="G47" s="46">
        <v>8.1604734729361138E-4</v>
      </c>
      <c r="H47" s="46">
        <v>1.5638005265038751E-2</v>
      </c>
      <c r="I47" s="46">
        <v>4.9861787026903265E-4</v>
      </c>
      <c r="K47" s="49">
        <v>472.26499999999999</v>
      </c>
      <c r="L47" s="49">
        <v>137.01750000000001</v>
      </c>
      <c r="M47" s="49">
        <v>343.29647701492974</v>
      </c>
      <c r="N47" s="49">
        <v>17.554566311774966</v>
      </c>
      <c r="O47" s="144">
        <v>325.54834579374102</v>
      </c>
      <c r="P47" s="144">
        <v>5.0046014364028961</v>
      </c>
      <c r="Q47" s="49">
        <v>313.6329790402761</v>
      </c>
      <c r="R47" s="49">
        <v>9.9230023148476452</v>
      </c>
      <c r="S47" s="49">
        <f t="shared" si="0"/>
        <v>1.0545176513734567</v>
      </c>
    </row>
    <row r="48" spans="1:19" s="11" customFormat="1" ht="12.75">
      <c r="A48" s="6" t="s">
        <v>119</v>
      </c>
      <c r="B48" s="46">
        <v>5.4396476742395124E-2</v>
      </c>
      <c r="C48" s="46">
        <v>1.7687402706731469E-3</v>
      </c>
      <c r="D48" s="46">
        <v>0.5472994419277194</v>
      </c>
      <c r="E48" s="46">
        <v>1.7495193946422294E-2</v>
      </c>
      <c r="F48" s="46">
        <v>7.2322120744035462E-2</v>
      </c>
      <c r="G48" s="46">
        <v>8.046460483543404E-4</v>
      </c>
      <c r="H48" s="46">
        <v>2.3044285717662285E-2</v>
      </c>
      <c r="I48" s="46">
        <v>5.1589579416720936E-4</v>
      </c>
      <c r="K48" s="49">
        <v>387.09</v>
      </c>
      <c r="L48" s="49">
        <v>67.584999999999994</v>
      </c>
      <c r="M48" s="49">
        <v>443.22598958066698</v>
      </c>
      <c r="N48" s="49">
        <v>11.484812270747792</v>
      </c>
      <c r="O48" s="144">
        <v>450.13056103460553</v>
      </c>
      <c r="P48" s="144">
        <v>4.8433453637785755</v>
      </c>
      <c r="Q48" s="49">
        <v>460.49067365524166</v>
      </c>
      <c r="R48" s="49">
        <v>10.192524181935848</v>
      </c>
      <c r="S48" s="49">
        <f t="shared" si="0"/>
        <v>0.9846609582827065</v>
      </c>
    </row>
    <row r="49" spans="1:19" s="11" customFormat="1" ht="12.75">
      <c r="A49" s="6" t="s">
        <v>120</v>
      </c>
      <c r="B49" s="46">
        <v>6.2783087030464854E-2</v>
      </c>
      <c r="C49" s="46">
        <v>5.5566767366545386E-3</v>
      </c>
      <c r="D49" s="46">
        <v>0.63896489409678714</v>
      </c>
      <c r="E49" s="46">
        <v>5.34173286738523E-2</v>
      </c>
      <c r="F49" s="46">
        <v>7.5599784447207663E-2</v>
      </c>
      <c r="G49" s="46">
        <v>8.0198232452535257E-4</v>
      </c>
      <c r="H49" s="46">
        <v>2.9921933176598362E-2</v>
      </c>
      <c r="I49" s="46">
        <v>4.5226953195973809E-3</v>
      </c>
      <c r="K49" s="49">
        <v>701.86</v>
      </c>
      <c r="L49" s="49">
        <v>188.87</v>
      </c>
      <c r="M49" s="49">
        <v>501.66510680137054</v>
      </c>
      <c r="N49" s="49">
        <v>33.095237161694222</v>
      </c>
      <c r="O49" s="144">
        <v>469.80464148383231</v>
      </c>
      <c r="P49" s="144">
        <v>4.8132275503012218</v>
      </c>
      <c r="Q49" s="49">
        <v>595.91725794196157</v>
      </c>
      <c r="R49" s="49">
        <v>88.757941578288069</v>
      </c>
      <c r="S49" s="49">
        <f t="shared" si="0"/>
        <v>1.067816412406889</v>
      </c>
    </row>
    <row r="50" spans="1:19" s="11" customFormat="1" ht="12.75">
      <c r="A50" s="6" t="s">
        <v>121</v>
      </c>
      <c r="B50" s="46">
        <v>5.7435818783103547E-2</v>
      </c>
      <c r="C50" s="46">
        <v>1.2428939732142175E-2</v>
      </c>
      <c r="D50" s="46">
        <v>0.72963622253911575</v>
      </c>
      <c r="E50" s="46">
        <v>0.15747252736572132</v>
      </c>
      <c r="F50" s="46">
        <v>8.1326267292609916E-2</v>
      </c>
      <c r="G50" s="46">
        <v>1.9928524547148845E-3</v>
      </c>
      <c r="H50" s="46">
        <v>3.9753119149752235E-2</v>
      </c>
      <c r="I50" s="46">
        <v>1.2499454426279493E-2</v>
      </c>
      <c r="K50" s="49">
        <v>509.3</v>
      </c>
      <c r="L50" s="49">
        <v>414.77</v>
      </c>
      <c r="M50" s="49">
        <v>556.33965620108825</v>
      </c>
      <c r="N50" s="49">
        <v>92.445031177456883</v>
      </c>
      <c r="O50" s="144">
        <v>504.034249803504</v>
      </c>
      <c r="P50" s="144">
        <v>11.88366876494019</v>
      </c>
      <c r="Q50" s="49">
        <v>787.93935401655426</v>
      </c>
      <c r="R50" s="49">
        <v>242.98251485238117</v>
      </c>
      <c r="S50" s="49">
        <f t="shared" si="0"/>
        <v>1.103773516220327</v>
      </c>
    </row>
    <row r="51" spans="1:19" s="11" customFormat="1" ht="12.75">
      <c r="A51" s="6" t="s">
        <v>122</v>
      </c>
      <c r="B51" s="46">
        <v>5.2374585511709752E-2</v>
      </c>
      <c r="C51" s="46">
        <v>3.8545916962182424E-3</v>
      </c>
      <c r="D51" s="46">
        <v>0.60549305454378843</v>
      </c>
      <c r="E51" s="46">
        <v>4.519145142376764E-2</v>
      </c>
      <c r="F51" s="46">
        <v>8.3471114859277246E-2</v>
      </c>
      <c r="G51" s="46">
        <v>7.8941276912956589E-4</v>
      </c>
      <c r="H51" s="46">
        <v>2.5708582225569106E-2</v>
      </c>
      <c r="I51" s="46">
        <v>9.9019502545321498E-4</v>
      </c>
      <c r="K51" s="49">
        <v>301.91000000000003</v>
      </c>
      <c r="L51" s="49">
        <v>168.4975</v>
      </c>
      <c r="M51" s="49">
        <v>480.7137213775726</v>
      </c>
      <c r="N51" s="49">
        <v>28.582892262398367</v>
      </c>
      <c r="O51" s="144">
        <v>516.80826774211937</v>
      </c>
      <c r="P51" s="144">
        <v>4.7051156575708752</v>
      </c>
      <c r="Q51" s="49">
        <v>513.06060606447875</v>
      </c>
      <c r="R51" s="49">
        <v>19.512411575787649</v>
      </c>
      <c r="S51" s="49">
        <f t="shared" si="0"/>
        <v>0.93015872884108453</v>
      </c>
    </row>
    <row r="52" spans="1:19" s="11" customFormat="1" ht="12.75">
      <c r="A52" s="6" t="s">
        <v>123</v>
      </c>
      <c r="B52" s="46">
        <v>5.5308472342575049E-2</v>
      </c>
      <c r="C52" s="46">
        <v>5.6017403131379028E-3</v>
      </c>
      <c r="D52" s="46">
        <v>0.65340443801694903</v>
      </c>
      <c r="E52" s="46">
        <v>6.7502311643009807E-2</v>
      </c>
      <c r="F52" s="46">
        <v>8.4439553119313129E-2</v>
      </c>
      <c r="G52" s="46">
        <v>1.353955140559629E-3</v>
      </c>
      <c r="H52" s="46">
        <v>2.5635709307824946E-2</v>
      </c>
      <c r="I52" s="46">
        <v>1.4681964608555002E-3</v>
      </c>
      <c r="K52" s="49">
        <v>433.38</v>
      </c>
      <c r="L52" s="49">
        <v>223.11500000000001</v>
      </c>
      <c r="M52" s="49">
        <v>510.57161802208242</v>
      </c>
      <c r="N52" s="49">
        <v>41.455741589204749</v>
      </c>
      <c r="O52" s="144">
        <v>522.56768822145591</v>
      </c>
      <c r="P52" s="144">
        <v>8.0534857537015352</v>
      </c>
      <c r="Q52" s="49">
        <v>511.62454868085405</v>
      </c>
      <c r="R52" s="49">
        <v>28.933784121303145</v>
      </c>
      <c r="S52" s="49">
        <f t="shared" si="0"/>
        <v>0.97704398785121638</v>
      </c>
    </row>
    <row r="53" spans="1:19" s="11" customFormat="1" ht="12.75">
      <c r="A53" s="6" t="s">
        <v>124</v>
      </c>
      <c r="B53" s="46">
        <v>5.3084807784385589E-2</v>
      </c>
      <c r="C53" s="46">
        <v>6.341548397693254E-3</v>
      </c>
      <c r="D53" s="46">
        <v>0.64322550458986261</v>
      </c>
      <c r="E53" s="46">
        <v>7.7741393766200109E-2</v>
      </c>
      <c r="F53" s="46">
        <v>8.5147915642207722E-2</v>
      </c>
      <c r="G53" s="46">
        <v>1.0008656299819339E-3</v>
      </c>
      <c r="H53" s="46">
        <v>2.6222590612102543E-2</v>
      </c>
      <c r="I53" s="46">
        <v>1.7693753636149653E-3</v>
      </c>
      <c r="K53" s="49">
        <v>331.54</v>
      </c>
      <c r="L53" s="49">
        <v>274.04000000000002</v>
      </c>
      <c r="M53" s="49">
        <v>504.30124523068082</v>
      </c>
      <c r="N53" s="49">
        <v>48.039240405689561</v>
      </c>
      <c r="O53" s="144">
        <v>526.77715056549243</v>
      </c>
      <c r="P53" s="144">
        <v>5.9525288104588663</v>
      </c>
      <c r="Q53" s="49">
        <v>523.18692536994979</v>
      </c>
      <c r="R53" s="49">
        <v>34.849183109649516</v>
      </c>
      <c r="S53" s="49">
        <f t="shared" si="0"/>
        <v>0.95733318100323095</v>
      </c>
    </row>
    <row r="54" spans="1:19" s="11" customFormat="1" ht="12.75">
      <c r="A54" s="6" t="s">
        <v>125</v>
      </c>
      <c r="B54" s="46">
        <v>5.6799566306478526E-2</v>
      </c>
      <c r="C54" s="46">
        <v>5.0085189936341949E-3</v>
      </c>
      <c r="D54" s="46">
        <v>0.758670131443547</v>
      </c>
      <c r="E54" s="46">
        <v>6.6862520799158554E-2</v>
      </c>
      <c r="F54" s="46">
        <v>9.4805152892957489E-2</v>
      </c>
      <c r="G54" s="46">
        <v>1.0691497855707011E-3</v>
      </c>
      <c r="H54" s="46">
        <v>2.8469095306736917E-2</v>
      </c>
      <c r="I54" s="46">
        <v>3.71480628113295E-3</v>
      </c>
      <c r="K54" s="49">
        <v>483.375</v>
      </c>
      <c r="L54" s="49">
        <v>228.67500000000001</v>
      </c>
      <c r="M54" s="49">
        <v>573.24254079378306</v>
      </c>
      <c r="N54" s="49">
        <v>38.605609072535259</v>
      </c>
      <c r="O54" s="144">
        <v>583.89302092698563</v>
      </c>
      <c r="P54" s="144">
        <v>6.3032416585758062</v>
      </c>
      <c r="Q54" s="49">
        <v>567.38517116049024</v>
      </c>
      <c r="R54" s="49">
        <v>73.006095517982018</v>
      </c>
      <c r="S54" s="49">
        <f t="shared" si="0"/>
        <v>0.98175953513488834</v>
      </c>
    </row>
    <row r="55" spans="1:19" s="11" customFormat="1" ht="12.75">
      <c r="A55" s="6" t="s">
        <v>126</v>
      </c>
      <c r="B55" s="46">
        <v>5.3611586437255651E-2</v>
      </c>
      <c r="C55" s="46">
        <v>3.6558860154458023E-3</v>
      </c>
      <c r="D55" s="46">
        <v>0.73865949845794343</v>
      </c>
      <c r="E55" s="46">
        <v>5.0512710697779739E-2</v>
      </c>
      <c r="F55" s="46">
        <v>9.9789562911398705E-2</v>
      </c>
      <c r="G55" s="46">
        <v>1.0864723802493904E-3</v>
      </c>
      <c r="H55" s="46">
        <v>2.6895879098129297E-2</v>
      </c>
      <c r="I55" s="46">
        <v>1.5882064337477484E-3</v>
      </c>
      <c r="K55" s="49">
        <v>353.76</v>
      </c>
      <c r="L55" s="49">
        <v>153.6825</v>
      </c>
      <c r="M55" s="49">
        <v>561.62300160258826</v>
      </c>
      <c r="N55" s="49">
        <v>29.502066608084569</v>
      </c>
      <c r="O55" s="144">
        <v>613.17553623677645</v>
      </c>
      <c r="P55" s="144">
        <v>6.3769576863721937</v>
      </c>
      <c r="Q55" s="49">
        <v>536.44350198356256</v>
      </c>
      <c r="R55" s="49">
        <v>31.260414844163858</v>
      </c>
      <c r="S55" s="49">
        <f t="shared" si="0"/>
        <v>0.91592532384677317</v>
      </c>
    </row>
    <row r="56" spans="1:19" s="11" customFormat="1" ht="12.75">
      <c r="A56" s="6" t="s">
        <v>127</v>
      </c>
      <c r="B56" s="46">
        <v>6.3839262151604306E-2</v>
      </c>
      <c r="C56" s="46">
        <v>1.88253916620079E-3</v>
      </c>
      <c r="D56" s="46">
        <v>0.93414494431370654</v>
      </c>
      <c r="E56" s="46">
        <v>2.6032243341931313E-2</v>
      </c>
      <c r="F56" s="46">
        <v>0.10625433459363119</v>
      </c>
      <c r="G56" s="46">
        <v>1.2601802302827281E-3</v>
      </c>
      <c r="H56" s="46">
        <v>3.4644538614070158E-2</v>
      </c>
      <c r="I56" s="46">
        <v>8.4052379954750592E-4</v>
      </c>
      <c r="K56" s="49">
        <v>744.45</v>
      </c>
      <c r="L56" s="49">
        <v>62.957500000000003</v>
      </c>
      <c r="M56" s="49">
        <v>669.8130066267546</v>
      </c>
      <c r="N56" s="49">
        <v>13.673936338334277</v>
      </c>
      <c r="O56" s="144">
        <v>650.95784437746636</v>
      </c>
      <c r="P56" s="144">
        <v>7.3517864733558111</v>
      </c>
      <c r="Q56" s="49">
        <v>688.38659475275529</v>
      </c>
      <c r="R56" s="49">
        <v>16.419995830952701</v>
      </c>
      <c r="S56" s="49">
        <f t="shared" si="0"/>
        <v>1.0289652585219555</v>
      </c>
    </row>
    <row r="57" spans="1:19" s="11" customFormat="1" ht="12.75">
      <c r="A57" s="6" t="s">
        <v>128</v>
      </c>
      <c r="B57" s="46">
        <v>6.7154882832821838E-2</v>
      </c>
      <c r="C57" s="46">
        <v>4.4498848770206786E-3</v>
      </c>
      <c r="D57" s="46">
        <v>1.1398187697472095</v>
      </c>
      <c r="E57" s="46">
        <v>7.4842999185421352E-2</v>
      </c>
      <c r="F57" s="46">
        <v>0.12189723654943951</v>
      </c>
      <c r="G57" s="46">
        <v>1.2511179107773387E-3</v>
      </c>
      <c r="H57" s="46">
        <v>3.9852882260650417E-2</v>
      </c>
      <c r="I57" s="46">
        <v>1.4489028510632418E-3</v>
      </c>
      <c r="K57" s="49">
        <v>842.59</v>
      </c>
      <c r="L57" s="49">
        <v>138.88499999999999</v>
      </c>
      <c r="M57" s="49">
        <v>772.42335219941788</v>
      </c>
      <c r="N57" s="49">
        <v>35.518252758910045</v>
      </c>
      <c r="O57" s="144">
        <v>741.47438116228102</v>
      </c>
      <c r="P57" s="144">
        <v>7.2000569936693291</v>
      </c>
      <c r="Q57" s="49">
        <v>789.87860095406506</v>
      </c>
      <c r="R57" s="49">
        <v>28.163171783299418</v>
      </c>
      <c r="S57" s="49">
        <f t="shared" si="0"/>
        <v>1.0417397712226057</v>
      </c>
    </row>
    <row r="58" spans="1:19" s="11" customFormat="1" ht="12.75">
      <c r="A58" s="6" t="s">
        <v>129</v>
      </c>
      <c r="B58" s="46">
        <v>5.8879296707897356E-2</v>
      </c>
      <c r="C58" s="46">
        <v>2.8743331848929384E-3</v>
      </c>
      <c r="D58" s="46">
        <v>1.1938255448426704</v>
      </c>
      <c r="E58" s="46">
        <v>6.2920351579660666E-2</v>
      </c>
      <c r="F58" s="46">
        <v>0.14438763155166562</v>
      </c>
      <c r="G58" s="46">
        <v>2.0589191857855464E-3</v>
      </c>
      <c r="H58" s="46">
        <v>3.7413128172964147E-2</v>
      </c>
      <c r="I58" s="46">
        <v>1.6324677054326507E-3</v>
      </c>
      <c r="K58" s="49">
        <v>561.14499999999998</v>
      </c>
      <c r="L58" s="49">
        <v>105.54</v>
      </c>
      <c r="M58" s="49">
        <v>797.73249127749318</v>
      </c>
      <c r="N58" s="49">
        <v>29.126901912101907</v>
      </c>
      <c r="O58" s="144">
        <v>869.42578136118141</v>
      </c>
      <c r="P58" s="144">
        <v>11.607531899451839</v>
      </c>
      <c r="Q58" s="49">
        <v>742.39995422994036</v>
      </c>
      <c r="R58" s="49">
        <v>31.805853636120325</v>
      </c>
      <c r="S58" s="49">
        <f t="shared" si="0"/>
        <v>0.91753949374327903</v>
      </c>
    </row>
    <row r="59" spans="1:19" s="11" customFormat="1" ht="12.75">
      <c r="A59" s="6" t="s">
        <v>130</v>
      </c>
      <c r="B59" s="46">
        <v>4.8635517438467869E-2</v>
      </c>
      <c r="C59" s="46">
        <v>1.6359489016204529E-2</v>
      </c>
      <c r="D59" s="46">
        <v>1.5202632887182992</v>
      </c>
      <c r="E59" s="46">
        <v>0.43258850610016997</v>
      </c>
      <c r="F59" s="46">
        <v>0.15756938418077293</v>
      </c>
      <c r="G59" s="46">
        <v>3.6731477232817074E-3</v>
      </c>
      <c r="H59" s="46">
        <v>8.1790155429302028E-2</v>
      </c>
      <c r="I59" s="46">
        <v>4.859636180990317E-2</v>
      </c>
      <c r="K59" s="49">
        <v>131.57</v>
      </c>
      <c r="L59" s="49">
        <v>644.36</v>
      </c>
      <c r="M59" s="49">
        <v>938.5829067531422</v>
      </c>
      <c r="N59" s="49">
        <v>174.28575233381966</v>
      </c>
      <c r="O59" s="144">
        <v>943.25510600142479</v>
      </c>
      <c r="P59" s="144">
        <v>20.461815705953189</v>
      </c>
      <c r="Q59" s="49">
        <v>1589.029211470528</v>
      </c>
      <c r="R59" s="49">
        <v>907.97717033448339</v>
      </c>
      <c r="S59" s="49">
        <f t="shared" si="0"/>
        <v>0.99504672784853654</v>
      </c>
    </row>
    <row r="60" spans="1:19" s="11" customFormat="1" ht="12.75">
      <c r="A60" s="6" t="s">
        <v>131</v>
      </c>
      <c r="B60" s="46">
        <v>6.1403803427961805E-2</v>
      </c>
      <c r="C60" s="46">
        <v>1.000622722867325E-2</v>
      </c>
      <c r="D60" s="46">
        <v>1.4704430753505284</v>
      </c>
      <c r="E60" s="46">
        <v>0.24757824961372255</v>
      </c>
      <c r="F60" s="46">
        <v>0.166374528729751</v>
      </c>
      <c r="G60" s="46">
        <v>2.2040673418083825E-3</v>
      </c>
      <c r="H60" s="46">
        <v>4.2378146908093724E-2</v>
      </c>
      <c r="I60" s="46">
        <v>4.3878085234426885E-3</v>
      </c>
      <c r="K60" s="49">
        <v>653.72</v>
      </c>
      <c r="L60" s="49">
        <v>355.52249999999998</v>
      </c>
      <c r="M60" s="49">
        <v>918.3099124594961</v>
      </c>
      <c r="N60" s="49">
        <v>101.75967820575418</v>
      </c>
      <c r="O60" s="144">
        <v>992.10471893652095</v>
      </c>
      <c r="P60" s="144">
        <v>12.19339464007062</v>
      </c>
      <c r="Q60" s="49">
        <v>838.9041414718464</v>
      </c>
      <c r="R60" s="49">
        <v>85.081779876500093</v>
      </c>
      <c r="S60" s="49">
        <f t="shared" si="0"/>
        <v>0.92561792614379601</v>
      </c>
    </row>
    <row r="61" spans="1:19" s="6" customFormat="1" ht="12.75">
      <c r="A61" s="7" t="s">
        <v>132</v>
      </c>
      <c r="B61" s="47">
        <v>8.2795987771862367E-2</v>
      </c>
      <c r="C61" s="47">
        <v>2.8644884676427688E-3</v>
      </c>
      <c r="D61" s="47">
        <v>1.9268094426550371</v>
      </c>
      <c r="E61" s="47">
        <v>5.9511322972406369E-2</v>
      </c>
      <c r="F61" s="47">
        <v>0.1695845874774525</v>
      </c>
      <c r="G61" s="47">
        <v>2.1772994306418149E-3</v>
      </c>
      <c r="H61" s="47">
        <v>5.3569502307749949E-2</v>
      </c>
      <c r="I61" s="47">
        <v>1.4025935416506086E-3</v>
      </c>
      <c r="K61" s="50">
        <v>1264.81</v>
      </c>
      <c r="L61" s="50">
        <v>68.055000000000064</v>
      </c>
      <c r="M61" s="50">
        <v>1090.4329616644841</v>
      </c>
      <c r="N61" s="50">
        <v>20.659270366493608</v>
      </c>
      <c r="O61" s="50">
        <v>1009.8219650294554</v>
      </c>
      <c r="P61" s="50">
        <v>12.013031631095282</v>
      </c>
      <c r="Q61" s="50">
        <v>1054.753407798506</v>
      </c>
      <c r="R61" s="50">
        <v>26.908088124759136</v>
      </c>
      <c r="S61" s="50">
        <f>K61/O61</f>
        <v>1.2525079110980784</v>
      </c>
    </row>
    <row r="62" spans="1:19" s="6" customFormat="1" ht="12.75">
      <c r="A62" s="7" t="s">
        <v>133</v>
      </c>
      <c r="B62" s="47">
        <v>5.4759641024063478E-2</v>
      </c>
      <c r="C62" s="47">
        <v>1.4393007804797117E-2</v>
      </c>
      <c r="D62" s="47">
        <v>1.5207048151573008</v>
      </c>
      <c r="E62" s="47">
        <v>0.34859057443437963</v>
      </c>
      <c r="F62" s="47">
        <v>0.17305477586594689</v>
      </c>
      <c r="G62" s="47">
        <v>2.8219557635990448E-3</v>
      </c>
      <c r="H62" s="47">
        <v>4.8713223938889327E-2</v>
      </c>
      <c r="I62" s="47">
        <v>9.0846652030889489E-3</v>
      </c>
      <c r="K62" s="50">
        <v>466.71</v>
      </c>
      <c r="L62" s="50">
        <v>436.68</v>
      </c>
      <c r="M62" s="50">
        <v>938.76077673987322</v>
      </c>
      <c r="N62" s="50">
        <v>140.41970216337219</v>
      </c>
      <c r="O62" s="50">
        <v>1028.9203276324097</v>
      </c>
      <c r="P62" s="50">
        <v>15.517747468666318</v>
      </c>
      <c r="Q62" s="50">
        <v>961.37264514229935</v>
      </c>
      <c r="R62" s="50">
        <v>175.09203070423024</v>
      </c>
      <c r="S62" s="50">
        <f>K62/O62</f>
        <v>0.45359197157074344</v>
      </c>
    </row>
    <row r="63" spans="1:19" s="6" customFormat="1" ht="12.75">
      <c r="A63" s="7" t="s">
        <v>134</v>
      </c>
      <c r="B63" s="47">
        <v>7.3466421330140252E-2</v>
      </c>
      <c r="C63" s="47">
        <v>3.1800730867984394E-3</v>
      </c>
      <c r="D63" s="47">
        <v>2.3935038179508483</v>
      </c>
      <c r="E63" s="47">
        <v>0.1031617645329736</v>
      </c>
      <c r="F63" s="47">
        <v>0.2341960435201417</v>
      </c>
      <c r="G63" s="47">
        <v>2.340309520190383E-3</v>
      </c>
      <c r="H63" s="47">
        <v>6.7383550909610457E-2</v>
      </c>
      <c r="I63" s="47">
        <v>1.7774254564741419E-3</v>
      </c>
      <c r="K63" s="50">
        <v>1027.7750000000001</v>
      </c>
      <c r="L63" s="50">
        <v>92.752499999999941</v>
      </c>
      <c r="M63" s="50">
        <v>1240.6589452593255</v>
      </c>
      <c r="N63" s="50">
        <v>30.878946815849169</v>
      </c>
      <c r="O63" s="50">
        <v>1356.4530616967363</v>
      </c>
      <c r="P63" s="50">
        <v>12.245758058009059</v>
      </c>
      <c r="Q63" s="50">
        <v>1318.046980725502</v>
      </c>
      <c r="R63" s="50">
        <v>33.65775053998243</v>
      </c>
      <c r="S63" s="50">
        <f>K63/O63</f>
        <v>0.75769300761088987</v>
      </c>
    </row>
    <row r="64" spans="1:19" s="6" customFormat="1" ht="12.75">
      <c r="A64" s="7" t="s">
        <v>135</v>
      </c>
      <c r="B64" s="47">
        <v>7.6242067649734277E-2</v>
      </c>
      <c r="C64" s="47">
        <v>1.9460858868238236E-2</v>
      </c>
      <c r="D64" s="47">
        <v>3.4265838247095721</v>
      </c>
      <c r="E64" s="47">
        <v>0.75986297656431834</v>
      </c>
      <c r="F64" s="47">
        <v>0.24086268286814722</v>
      </c>
      <c r="G64" s="47">
        <v>6.7370957254171563E-3</v>
      </c>
      <c r="H64" s="47">
        <v>8.8155133359644894E-2</v>
      </c>
      <c r="I64" s="47">
        <v>1.0805557506846687E-2</v>
      </c>
      <c r="K64" s="50">
        <v>1101.8499999999999</v>
      </c>
      <c r="L64" s="50">
        <v>529.61249999999995</v>
      </c>
      <c r="M64" s="50">
        <v>1510.5124038254833</v>
      </c>
      <c r="N64" s="50">
        <v>174.30267146639716</v>
      </c>
      <c r="O64" s="50">
        <v>1391.1803365800906</v>
      </c>
      <c r="P64" s="50">
        <v>35.007993264717555</v>
      </c>
      <c r="Q64" s="50">
        <v>1707.604326990557</v>
      </c>
      <c r="R64" s="50">
        <v>200.71071633301648</v>
      </c>
      <c r="S64" s="50">
        <f t="shared" ref="S64:S100" si="1">K64/O64</f>
        <v>0.79202528315534892</v>
      </c>
    </row>
    <row r="65" spans="1:19" s="11" customFormat="1" ht="12.75">
      <c r="A65" s="6" t="s">
        <v>136</v>
      </c>
      <c r="B65" s="46">
        <v>9.3688805870293934E-2</v>
      </c>
      <c r="C65" s="46">
        <v>1.6875890470526178E-2</v>
      </c>
      <c r="D65" s="46">
        <v>3.113312726159934</v>
      </c>
      <c r="E65" s="46">
        <v>0.59779191402835319</v>
      </c>
      <c r="F65" s="46">
        <v>0.25817366773174155</v>
      </c>
      <c r="G65" s="46">
        <v>3.7350535042756077E-3</v>
      </c>
      <c r="H65" s="46">
        <v>0.13304220538471989</v>
      </c>
      <c r="I65" s="46">
        <v>1.6458678935429828E-2</v>
      </c>
      <c r="K65" s="144">
        <v>1501.85</v>
      </c>
      <c r="L65" s="144">
        <v>346.29750000000001</v>
      </c>
      <c r="M65" s="49">
        <v>1435.9838756652455</v>
      </c>
      <c r="N65" s="49">
        <v>147.56988055303134</v>
      </c>
      <c r="O65" s="49">
        <v>1480.4912129656411</v>
      </c>
      <c r="P65" s="49">
        <v>19.15371763675811</v>
      </c>
      <c r="Q65" s="49">
        <v>2524.6332966869336</v>
      </c>
      <c r="R65" s="49">
        <v>293.60475381610428</v>
      </c>
      <c r="S65" s="49">
        <f t="shared" si="1"/>
        <v>1.0144268245885593</v>
      </c>
    </row>
    <row r="66" spans="1:19" s="6" customFormat="1" ht="12.75">
      <c r="A66" s="7" t="s">
        <v>137</v>
      </c>
      <c r="B66" s="47">
        <v>6.8711293405275181E-2</v>
      </c>
      <c r="C66" s="47">
        <v>2.7169317412002614E-2</v>
      </c>
      <c r="D66" s="47">
        <v>4.1511210945066512</v>
      </c>
      <c r="E66" s="47">
        <v>0.87132797497563053</v>
      </c>
      <c r="F66" s="47">
        <v>0.2687684950283748</v>
      </c>
      <c r="G66" s="47">
        <v>8.6754268999651597E-3</v>
      </c>
      <c r="H66" s="47">
        <v>0.10908068466348479</v>
      </c>
      <c r="I66" s="47">
        <v>1.7660099197900396E-2</v>
      </c>
      <c r="K66" s="50">
        <v>900</v>
      </c>
      <c r="L66" s="50">
        <v>646.29999999999995</v>
      </c>
      <c r="M66" s="50">
        <v>1664.4305013339228</v>
      </c>
      <c r="N66" s="50">
        <v>171.75889528879691</v>
      </c>
      <c r="O66" s="50">
        <v>1534.5478876001778</v>
      </c>
      <c r="P66" s="50">
        <v>44.086275010292525</v>
      </c>
      <c r="Q66" s="50">
        <v>2092.6015189956379</v>
      </c>
      <c r="R66" s="50">
        <v>321.84309352641839</v>
      </c>
      <c r="S66" s="50">
        <f t="shared" si="1"/>
        <v>0.58649196109968027</v>
      </c>
    </row>
    <row r="67" spans="1:19" s="6" customFormat="1" ht="12.75">
      <c r="A67" s="7" t="s">
        <v>138</v>
      </c>
      <c r="B67" s="47">
        <v>7.7573062837049594E-2</v>
      </c>
      <c r="C67" s="47">
        <v>2.0659862402792543E-2</v>
      </c>
      <c r="D67" s="47">
        <v>4.2015298587379144</v>
      </c>
      <c r="E67" s="47">
        <v>0.97576405333750404</v>
      </c>
      <c r="F67" s="47">
        <v>0.28613560921672071</v>
      </c>
      <c r="G67" s="47">
        <v>6.8130256096170299E-3</v>
      </c>
      <c r="H67" s="47">
        <v>5.8673167300157363E-2</v>
      </c>
      <c r="I67" s="47">
        <v>1.5751470981439294E-2</v>
      </c>
      <c r="K67" s="50">
        <v>1136.115</v>
      </c>
      <c r="L67" s="50">
        <v>551.98500000000001</v>
      </c>
      <c r="M67" s="50">
        <v>1674.3187144452791</v>
      </c>
      <c r="N67" s="50">
        <v>190.48087958753041</v>
      </c>
      <c r="O67" s="50">
        <v>1622.1890131038158</v>
      </c>
      <c r="P67" s="50">
        <v>34.159720392599631</v>
      </c>
      <c r="Q67" s="50">
        <v>1152.4284000970474</v>
      </c>
      <c r="R67" s="50">
        <v>300.72768340401706</v>
      </c>
      <c r="S67" s="50">
        <f t="shared" si="1"/>
        <v>0.70035920032907517</v>
      </c>
    </row>
    <row r="68" spans="1:19" s="6" customFormat="1" ht="12.75">
      <c r="A68" s="7" t="s">
        <v>139</v>
      </c>
      <c r="B68" s="47">
        <v>5.5923002985845294E-2</v>
      </c>
      <c r="C68" s="47">
        <v>2.0539717748927391E-2</v>
      </c>
      <c r="D68" s="47">
        <v>4.7491757110070845</v>
      </c>
      <c r="E68" s="47">
        <v>0.93115690892441927</v>
      </c>
      <c r="F68" s="47">
        <v>0.29735380505618403</v>
      </c>
      <c r="G68" s="47">
        <v>1.1048952807718584E-2</v>
      </c>
      <c r="H68" s="47">
        <v>7.2432464147805506E-2</v>
      </c>
      <c r="I68" s="47">
        <v>1.7855633486505613E-2</v>
      </c>
      <c r="K68" s="50">
        <v>450.04500000000002</v>
      </c>
      <c r="L68" s="50">
        <v>657.05499999999995</v>
      </c>
      <c r="M68" s="50">
        <v>1775.9623190592899</v>
      </c>
      <c r="N68" s="50">
        <v>164.45947819369925</v>
      </c>
      <c r="O68" s="50">
        <v>1678.1734432179435</v>
      </c>
      <c r="P68" s="50">
        <v>54.908559406572586</v>
      </c>
      <c r="Q68" s="50">
        <v>1413.4289913239772</v>
      </c>
      <c r="R68" s="50">
        <v>336.52668516543343</v>
      </c>
      <c r="S68" s="50">
        <f t="shared" si="1"/>
        <v>0.268175498676124</v>
      </c>
    </row>
    <row r="69" spans="1:19" s="11" customFormat="1" ht="12.75">
      <c r="A69" s="6" t="s">
        <v>140</v>
      </c>
      <c r="B69" s="46">
        <v>0.1123704459390015</v>
      </c>
      <c r="C69" s="46">
        <v>3.2085609052114319E-3</v>
      </c>
      <c r="D69" s="46">
        <v>4.7465724565793268</v>
      </c>
      <c r="E69" s="46">
        <v>0.13967533923053196</v>
      </c>
      <c r="F69" s="46">
        <v>0.30458693210713872</v>
      </c>
      <c r="G69" s="46">
        <v>3.8682053749570645E-3</v>
      </c>
      <c r="H69" s="46">
        <v>8.7863853860845248E-2</v>
      </c>
      <c r="I69" s="46">
        <v>2.1343422148096449E-3</v>
      </c>
      <c r="K69" s="144">
        <v>1838.89</v>
      </c>
      <c r="L69" s="144">
        <v>56.48</v>
      </c>
      <c r="M69" s="49">
        <v>1775.5024446020714</v>
      </c>
      <c r="N69" s="49">
        <v>24.709264275712343</v>
      </c>
      <c r="O69" s="49">
        <v>1714.0142694498475</v>
      </c>
      <c r="P69" s="49">
        <v>19.136533842680329</v>
      </c>
      <c r="Q69" s="49">
        <v>1702.193153809452</v>
      </c>
      <c r="R69" s="49">
        <v>39.655525066402362</v>
      </c>
      <c r="S69" s="49">
        <f t="shared" si="1"/>
        <v>1.0728557123332669</v>
      </c>
    </row>
    <row r="70" spans="1:19" s="11" customFormat="1" ht="12.75">
      <c r="A70" s="6" t="s">
        <v>141</v>
      </c>
      <c r="B70" s="46">
        <v>0.10282344580332335</v>
      </c>
      <c r="C70" s="46">
        <v>1.531875724465811E-2</v>
      </c>
      <c r="D70" s="46">
        <v>5.5558215843392533</v>
      </c>
      <c r="E70" s="46">
        <v>0.9628422809345889</v>
      </c>
      <c r="F70" s="46">
        <v>0.30816020953953127</v>
      </c>
      <c r="G70" s="46">
        <v>1.0411382696132737E-2</v>
      </c>
      <c r="H70" s="46">
        <v>0.11945795995864918</v>
      </c>
      <c r="I70" s="46">
        <v>1.259182078114072E-2</v>
      </c>
      <c r="K70" s="144">
        <v>1675.925</v>
      </c>
      <c r="L70" s="144">
        <v>277.9325</v>
      </c>
      <c r="M70" s="49">
        <v>1909.2790236158271</v>
      </c>
      <c r="N70" s="49">
        <v>149.13322035828065</v>
      </c>
      <c r="O70" s="49">
        <v>1731.6469291980682</v>
      </c>
      <c r="P70" s="49">
        <v>51.314228179047838</v>
      </c>
      <c r="Q70" s="49">
        <v>2280.8409062321789</v>
      </c>
      <c r="R70" s="49">
        <v>227.34999140725031</v>
      </c>
      <c r="S70" s="49">
        <f t="shared" si="1"/>
        <v>0.96782142580077035</v>
      </c>
    </row>
    <row r="71" spans="1:19" s="6" customFormat="1" ht="12.75">
      <c r="A71" s="7" t="s">
        <v>142</v>
      </c>
      <c r="B71" s="47">
        <v>0.13065663529553861</v>
      </c>
      <c r="C71" s="47">
        <v>6.7561403328133002E-3</v>
      </c>
      <c r="D71" s="47">
        <v>5.5283332655069195</v>
      </c>
      <c r="E71" s="47">
        <v>0.2630265580850687</v>
      </c>
      <c r="F71" s="47">
        <v>0.30908238016177592</v>
      </c>
      <c r="G71" s="47">
        <v>4.1966298771998825E-3</v>
      </c>
      <c r="H71" s="47">
        <v>0.11029121533361456</v>
      </c>
      <c r="I71" s="47">
        <v>5.3123635708386624E-3</v>
      </c>
      <c r="K71" s="50">
        <v>2107.1</v>
      </c>
      <c r="L71" s="50">
        <v>90.742500000000064</v>
      </c>
      <c r="M71" s="50">
        <v>1905.0126090878202</v>
      </c>
      <c r="N71" s="50">
        <v>40.930289319563116</v>
      </c>
      <c r="O71" s="50">
        <v>1736.1896445328721</v>
      </c>
      <c r="P71" s="50">
        <v>20.687040256688757</v>
      </c>
      <c r="Q71" s="50">
        <v>2114.6505724364656</v>
      </c>
      <c r="R71" s="50">
        <v>96.708597118552788</v>
      </c>
      <c r="S71" s="50">
        <f t="shared" si="1"/>
        <v>1.2136347009297608</v>
      </c>
    </row>
    <row r="72" spans="1:19" s="6" customFormat="1" ht="12.75">
      <c r="A72" s="7" t="s">
        <v>143</v>
      </c>
      <c r="B72" s="47">
        <v>0.12861895575496929</v>
      </c>
      <c r="C72" s="47">
        <v>2.5788044200947221E-3</v>
      </c>
      <c r="D72" s="47">
        <v>5.6028506779098057</v>
      </c>
      <c r="E72" s="47">
        <v>0.1754487211822483</v>
      </c>
      <c r="F72" s="47">
        <v>0.31121565867547052</v>
      </c>
      <c r="G72" s="47">
        <v>6.9392468294641064E-3</v>
      </c>
      <c r="H72" s="47">
        <v>8.6436018988056071E-2</v>
      </c>
      <c r="I72" s="47">
        <v>2.2350106902865592E-3</v>
      </c>
      <c r="K72" s="50">
        <v>2079.3150000000001</v>
      </c>
      <c r="L72" s="50">
        <v>35.185000000000173</v>
      </c>
      <c r="M72" s="50">
        <v>1916.5370124149115</v>
      </c>
      <c r="N72" s="50">
        <v>27.011873251151965</v>
      </c>
      <c r="O72" s="50">
        <v>1746.6861603487064</v>
      </c>
      <c r="P72" s="50">
        <v>34.128903223700803</v>
      </c>
      <c r="Q72" s="50">
        <v>1675.6469270699358</v>
      </c>
      <c r="R72" s="50">
        <v>41.580494161566023</v>
      </c>
      <c r="S72" s="50">
        <f t="shared" si="1"/>
        <v>1.1904342332367757</v>
      </c>
    </row>
    <row r="73" spans="1:19" s="6" customFormat="1" ht="12.75">
      <c r="A73" s="7" t="s">
        <v>144</v>
      </c>
      <c r="B73" s="47">
        <v>0.1330905300402084</v>
      </c>
      <c r="C73" s="47">
        <v>7.3782384801456997E-3</v>
      </c>
      <c r="D73" s="47">
        <v>5.5791058728850489</v>
      </c>
      <c r="E73" s="47">
        <v>0.26006340061489192</v>
      </c>
      <c r="F73" s="47">
        <v>0.31457663714074308</v>
      </c>
      <c r="G73" s="47">
        <v>4.223096333838907E-3</v>
      </c>
      <c r="H73" s="47">
        <v>0.10575061523042276</v>
      </c>
      <c r="I73" s="47">
        <v>3.1324080288817678E-3</v>
      </c>
      <c r="K73" s="50">
        <v>2139.1950000000002</v>
      </c>
      <c r="L73" s="50">
        <v>97.22749999999985</v>
      </c>
      <c r="M73" s="50">
        <v>1912.8789668722793</v>
      </c>
      <c r="N73" s="50">
        <v>40.157828439442675</v>
      </c>
      <c r="O73" s="50">
        <v>1763.1888145085593</v>
      </c>
      <c r="P73" s="50">
        <v>20.731073906988744</v>
      </c>
      <c r="Q73" s="50">
        <v>2031.8220143126048</v>
      </c>
      <c r="R73" s="50">
        <v>57.257889477059344</v>
      </c>
      <c r="S73" s="50">
        <f t="shared" si="1"/>
        <v>1.2132534997939188</v>
      </c>
    </row>
    <row r="74" spans="1:19" s="11" customFormat="1" ht="12.75">
      <c r="A74" s="6" t="s">
        <v>145</v>
      </c>
      <c r="B74" s="46">
        <v>0.13320324809515222</v>
      </c>
      <c r="C74" s="46">
        <v>7.5936615301656837E-3</v>
      </c>
      <c r="D74" s="46">
        <v>6.4145050545087337</v>
      </c>
      <c r="E74" s="46">
        <v>0.33619302372595566</v>
      </c>
      <c r="F74" s="46">
        <v>0.35448578998386965</v>
      </c>
      <c r="G74" s="46">
        <v>3.9292363328312704E-3</v>
      </c>
      <c r="H74" s="46">
        <v>0.11605553084756962</v>
      </c>
      <c r="I74" s="46">
        <v>4.9615574925552571E-3</v>
      </c>
      <c r="K74" s="144">
        <v>2140.4299999999998</v>
      </c>
      <c r="L74" s="144">
        <v>98.922499999999999</v>
      </c>
      <c r="M74" s="49">
        <v>2034.2572210374167</v>
      </c>
      <c r="N74" s="49">
        <v>46.060895676258269</v>
      </c>
      <c r="O74" s="49">
        <v>1955.983184657541</v>
      </c>
      <c r="P74" s="49">
        <v>18.730248427973471</v>
      </c>
      <c r="Q74" s="49">
        <v>2219.3152409333434</v>
      </c>
      <c r="R74" s="49">
        <v>89.855863331525697</v>
      </c>
      <c r="S74" s="49">
        <f t="shared" si="1"/>
        <v>1.0942987735217939</v>
      </c>
    </row>
    <row r="75" spans="1:19" s="11" customFormat="1" ht="12.75">
      <c r="A75" s="6" t="s">
        <v>146</v>
      </c>
      <c r="B75" s="46">
        <v>0.13494746598734905</v>
      </c>
      <c r="C75" s="46">
        <v>2.7446573717914099E-3</v>
      </c>
      <c r="D75" s="46">
        <v>6.7918682352679749</v>
      </c>
      <c r="E75" s="46">
        <v>0.14705167528078089</v>
      </c>
      <c r="F75" s="46">
        <v>0.36219937291950505</v>
      </c>
      <c r="G75" s="46">
        <v>4.010857564620109E-3</v>
      </c>
      <c r="H75" s="46">
        <v>9.6330135325747815E-2</v>
      </c>
      <c r="I75" s="46">
        <v>1.8191618612310263E-3</v>
      </c>
      <c r="K75" s="144">
        <v>2164.81</v>
      </c>
      <c r="L75" s="144">
        <v>35.494999999999891</v>
      </c>
      <c r="M75" s="49">
        <v>2084.6633050099381</v>
      </c>
      <c r="N75" s="49">
        <v>19.215131083859351</v>
      </c>
      <c r="O75" s="49">
        <v>1992.590359265429</v>
      </c>
      <c r="P75" s="49">
        <v>19.011285237155235</v>
      </c>
      <c r="Q75" s="49">
        <v>1858.8855286829569</v>
      </c>
      <c r="R75" s="49">
        <v>33.538542677691034</v>
      </c>
      <c r="S75" s="49">
        <f t="shared" si="1"/>
        <v>1.0864300280957195</v>
      </c>
    </row>
    <row r="76" spans="1:19" s="11" customFormat="1" ht="12.75">
      <c r="A76" s="6" t="s">
        <v>147</v>
      </c>
      <c r="B76" s="46">
        <v>0.16640355149801353</v>
      </c>
      <c r="C76" s="46">
        <v>4.1774701317943749E-3</v>
      </c>
      <c r="D76" s="46">
        <v>10.443580496842882</v>
      </c>
      <c r="E76" s="46">
        <v>0.26428111545853655</v>
      </c>
      <c r="F76" s="46">
        <v>0.45262249703345342</v>
      </c>
      <c r="G76" s="46">
        <v>5.9266760375261416E-3</v>
      </c>
      <c r="H76" s="46">
        <v>0.12980059579565345</v>
      </c>
      <c r="I76" s="46">
        <v>3.0393421238352858E-3</v>
      </c>
      <c r="K76" s="144">
        <v>2521.91</v>
      </c>
      <c r="L76" s="144">
        <v>43.055000000000064</v>
      </c>
      <c r="M76" s="49">
        <v>2474.9240163240429</v>
      </c>
      <c r="N76" s="49">
        <v>23.509842567507622</v>
      </c>
      <c r="O76" s="49">
        <v>2406.9011538754671</v>
      </c>
      <c r="P76" s="49">
        <v>26.333359101686554</v>
      </c>
      <c r="Q76" s="49">
        <v>2466.7236635676977</v>
      </c>
      <c r="R76" s="49">
        <v>54.374088149518172</v>
      </c>
      <c r="S76" s="49">
        <f t="shared" si="1"/>
        <v>1.0477829535871681</v>
      </c>
    </row>
    <row r="77" spans="1:19" s="11" customFormat="1" ht="12.75">
      <c r="A77" s="6" t="s">
        <v>148</v>
      </c>
      <c r="B77" s="46">
        <v>0.15819467057640685</v>
      </c>
      <c r="C77" s="46">
        <v>4.0605468176173028E-3</v>
      </c>
      <c r="D77" s="46">
        <v>9.928503681740052</v>
      </c>
      <c r="E77" s="46">
        <v>0.23254377681108304</v>
      </c>
      <c r="F77" s="46">
        <v>0.454418508741814</v>
      </c>
      <c r="G77" s="46">
        <v>5.072508834725124E-3</v>
      </c>
      <c r="H77" s="46">
        <v>0.12559256097694307</v>
      </c>
      <c r="I77" s="46">
        <v>2.5524340515863616E-3</v>
      </c>
      <c r="K77" s="144">
        <v>2436.7199999999998</v>
      </c>
      <c r="L77" s="144">
        <v>43.517500000000155</v>
      </c>
      <c r="M77" s="49">
        <v>2428.1610323414702</v>
      </c>
      <c r="N77" s="49">
        <v>21.668977363238064</v>
      </c>
      <c r="O77" s="49">
        <v>2414.866529525882</v>
      </c>
      <c r="P77" s="49">
        <v>22.520649248048525</v>
      </c>
      <c r="Q77" s="49">
        <v>2391.3010178076133</v>
      </c>
      <c r="R77" s="49">
        <v>45.833973864557706</v>
      </c>
      <c r="S77" s="49">
        <f t="shared" si="1"/>
        <v>1.0090495562412753</v>
      </c>
    </row>
    <row r="78" spans="1:19" s="11" customFormat="1" ht="12.75">
      <c r="A78" s="6" t="s">
        <v>149</v>
      </c>
      <c r="B78" s="46">
        <v>0.16485865332728258</v>
      </c>
      <c r="C78" s="46">
        <v>3.1881782762701273E-3</v>
      </c>
      <c r="D78" s="46">
        <v>9.9983384015008081</v>
      </c>
      <c r="E78" s="46">
        <v>0.18789146386774219</v>
      </c>
      <c r="F78" s="46">
        <v>0.43647473961322303</v>
      </c>
      <c r="G78" s="46">
        <v>3.2628983245510329E-3</v>
      </c>
      <c r="H78" s="46">
        <v>0.12353882224415226</v>
      </c>
      <c r="I78" s="46">
        <v>2.4376802920887904E-3</v>
      </c>
      <c r="K78" s="144">
        <v>2505.86</v>
      </c>
      <c r="L78" s="144">
        <v>32.72</v>
      </c>
      <c r="M78" s="49">
        <v>2434.6288338117347</v>
      </c>
      <c r="N78" s="49">
        <v>17.425244891389195</v>
      </c>
      <c r="O78" s="49">
        <v>2334.8397396087144</v>
      </c>
      <c r="P78" s="49">
        <v>14.696968039623696</v>
      </c>
      <c r="Q78" s="49">
        <v>2354.3884139604579</v>
      </c>
      <c r="R78" s="49">
        <v>43.853358557766029</v>
      </c>
      <c r="S78" s="49">
        <f t="shared" si="1"/>
        <v>1.0732471087801283</v>
      </c>
    </row>
    <row r="79" spans="1:19" s="11" customFormat="1" ht="12.75">
      <c r="A79" s="6" t="s">
        <v>150</v>
      </c>
      <c r="B79" s="46">
        <v>0.16450449252416485</v>
      </c>
      <c r="C79" s="46">
        <v>3.5861189124715117E-3</v>
      </c>
      <c r="D79" s="46">
        <v>10.795392343798989</v>
      </c>
      <c r="E79" s="46">
        <v>0.22367770495530012</v>
      </c>
      <c r="F79" s="46">
        <v>0.47358857840179003</v>
      </c>
      <c r="G79" s="46">
        <v>4.6785662901132185E-3</v>
      </c>
      <c r="H79" s="46">
        <v>0.13075149101848976</v>
      </c>
      <c r="I79" s="46">
        <v>2.3579246272398872E-3</v>
      </c>
      <c r="K79" s="144">
        <v>2502.7750000000001</v>
      </c>
      <c r="L79" s="144">
        <v>36.729999999999997</v>
      </c>
      <c r="M79" s="49">
        <v>2505.6698744739215</v>
      </c>
      <c r="N79" s="49">
        <v>19.330093251121298</v>
      </c>
      <c r="O79" s="49">
        <v>2499.2788762336827</v>
      </c>
      <c r="P79" s="49">
        <v>20.511475111759815</v>
      </c>
      <c r="Q79" s="49">
        <v>2483.7281048034661</v>
      </c>
      <c r="R79" s="49">
        <v>42.147997583926113</v>
      </c>
      <c r="S79" s="49">
        <f t="shared" si="1"/>
        <v>1.001398853004986</v>
      </c>
    </row>
    <row r="80" spans="1:19" s="11" customFormat="1" ht="12.75">
      <c r="A80" s="6" t="s">
        <v>151</v>
      </c>
      <c r="B80" s="46">
        <v>0.17209329700905687</v>
      </c>
      <c r="C80" s="46">
        <v>4.1038842603685647E-3</v>
      </c>
      <c r="D80" s="46">
        <v>11.077127319391309</v>
      </c>
      <c r="E80" s="46">
        <v>0.26216813070836575</v>
      </c>
      <c r="F80" s="46">
        <v>0.46435209940343375</v>
      </c>
      <c r="G80" s="46">
        <v>5.5030534964830343E-3</v>
      </c>
      <c r="H80" s="46">
        <v>0.13803018841525375</v>
      </c>
      <c r="I80" s="46">
        <v>2.7015112418145634E-3</v>
      </c>
      <c r="K80" s="144">
        <v>2588.89</v>
      </c>
      <c r="L80" s="144">
        <v>39.352499999999999</v>
      </c>
      <c r="M80" s="49">
        <v>2529.6373656297928</v>
      </c>
      <c r="N80" s="49">
        <v>22.108773709862579</v>
      </c>
      <c r="O80" s="49">
        <v>2458.7454741621609</v>
      </c>
      <c r="P80" s="49">
        <v>24.262061619812744</v>
      </c>
      <c r="Q80" s="49">
        <v>2613.4181497313716</v>
      </c>
      <c r="R80" s="49">
        <v>47.980767817632874</v>
      </c>
      <c r="S80" s="49">
        <f t="shared" si="1"/>
        <v>1.0529312721489348</v>
      </c>
    </row>
    <row r="81" spans="1:19" s="11" customFormat="1" ht="12.75">
      <c r="A81" s="6" t="s">
        <v>152</v>
      </c>
      <c r="B81" s="46">
        <v>0.16867832233944216</v>
      </c>
      <c r="C81" s="46">
        <v>4.9062810180551071E-3</v>
      </c>
      <c r="D81" s="46">
        <v>10.898836796527853</v>
      </c>
      <c r="E81" s="46">
        <v>0.2868884378807432</v>
      </c>
      <c r="F81" s="46">
        <v>0.468359627074939</v>
      </c>
      <c r="G81" s="46">
        <v>4.6581489484549621E-3</v>
      </c>
      <c r="H81" s="46">
        <v>0.14116994902801402</v>
      </c>
      <c r="I81" s="46">
        <v>3.316336366649973E-3</v>
      </c>
      <c r="K81" s="144">
        <v>2546.29</v>
      </c>
      <c r="L81" s="144">
        <v>48.762499999999818</v>
      </c>
      <c r="M81" s="49">
        <v>2514.5358655113787</v>
      </c>
      <c r="N81" s="49">
        <v>24.541163775686297</v>
      </c>
      <c r="O81" s="49">
        <v>2476.3634344025963</v>
      </c>
      <c r="P81" s="49">
        <v>20.493948568667182</v>
      </c>
      <c r="Q81" s="49">
        <v>2669.1057549766751</v>
      </c>
      <c r="R81" s="49">
        <v>58.738444825869799</v>
      </c>
      <c r="S81" s="49">
        <f t="shared" si="1"/>
        <v>1.0282376022137771</v>
      </c>
    </row>
    <row r="82" spans="1:19" s="6" customFormat="1" ht="12.75">
      <c r="A82" s="7" t="s">
        <v>153</v>
      </c>
      <c r="B82" s="47">
        <v>7.7677935693677383E-2</v>
      </c>
      <c r="C82" s="47">
        <v>2.6206951438499018E-2</v>
      </c>
      <c r="D82" s="47">
        <v>9.139073583259357</v>
      </c>
      <c r="E82" s="47">
        <v>2.4213529936318672</v>
      </c>
      <c r="F82" s="47">
        <v>0.40011548293056043</v>
      </c>
      <c r="G82" s="47">
        <v>1.9928703796011429E-2</v>
      </c>
      <c r="H82" s="47">
        <v>0.21451472706270341</v>
      </c>
      <c r="I82" s="47">
        <v>0.10074925525634829</v>
      </c>
      <c r="K82" s="50">
        <v>1138.895</v>
      </c>
      <c r="L82" s="50">
        <v>716.78750000000002</v>
      </c>
      <c r="M82" s="50">
        <v>2352.0298841361873</v>
      </c>
      <c r="N82" s="50">
        <v>242.49299048491409</v>
      </c>
      <c r="O82" s="50">
        <v>2169.571126683797</v>
      </c>
      <c r="P82" s="50">
        <v>91.763252437648362</v>
      </c>
      <c r="Q82" s="50">
        <v>3928.1373504996081</v>
      </c>
      <c r="R82" s="50">
        <v>1676.6918612118277</v>
      </c>
      <c r="S82" s="50">
        <f t="shared" si="1"/>
        <v>0.52494015337529309</v>
      </c>
    </row>
    <row r="83" spans="1:19" s="11" customFormat="1" ht="12.75">
      <c r="A83" s="6" t="s">
        <v>154</v>
      </c>
      <c r="B83" s="46">
        <v>0.1619799022349192</v>
      </c>
      <c r="C83" s="46">
        <v>4.88824016567504E-3</v>
      </c>
      <c r="D83" s="46">
        <v>10.435684023406701</v>
      </c>
      <c r="E83" s="46">
        <v>0.29855668420877202</v>
      </c>
      <c r="F83" s="46">
        <v>0.46439057156012858</v>
      </c>
      <c r="G83" s="46">
        <v>4.9073455340242255E-3</v>
      </c>
      <c r="H83" s="46">
        <v>0.14258338684423302</v>
      </c>
      <c r="I83" s="46">
        <v>5.3303789877040784E-3</v>
      </c>
      <c r="K83" s="144">
        <v>2476.23</v>
      </c>
      <c r="L83" s="144">
        <v>51.697499999999998</v>
      </c>
      <c r="M83" s="49">
        <v>2474.2231244209083</v>
      </c>
      <c r="N83" s="49">
        <v>26.562412012991903</v>
      </c>
      <c r="O83" s="49">
        <v>2458.9148352050461</v>
      </c>
      <c r="P83" s="49">
        <v>21.643463002687387</v>
      </c>
      <c r="Q83" s="49">
        <v>2694.1248594193876</v>
      </c>
      <c r="R83" s="49">
        <v>94.294069727295138</v>
      </c>
      <c r="S83" s="49">
        <f t="shared" si="1"/>
        <v>1.0070417911783878</v>
      </c>
    </row>
    <row r="84" spans="1:19" s="11" customFormat="1" ht="12.75">
      <c r="A84" s="6" t="s">
        <v>155</v>
      </c>
      <c r="B84" s="46">
        <v>0.15494772485894703</v>
      </c>
      <c r="C84" s="46">
        <v>5.5532082761217769E-3</v>
      </c>
      <c r="D84" s="46">
        <v>9.0653246868330886</v>
      </c>
      <c r="E84" s="46">
        <v>0.33336174366690308</v>
      </c>
      <c r="F84" s="46">
        <v>0.41916685518125441</v>
      </c>
      <c r="G84" s="46">
        <v>3.8621910066249329E-3</v>
      </c>
      <c r="H84" s="46">
        <v>0.12752653195164174</v>
      </c>
      <c r="I84" s="46">
        <v>3.001006557639014E-3</v>
      </c>
      <c r="K84" s="144">
        <v>2401.54</v>
      </c>
      <c r="L84" s="144">
        <v>60.795000000000073</v>
      </c>
      <c r="M84" s="49">
        <v>2344.6172691996289</v>
      </c>
      <c r="N84" s="49">
        <v>33.667076141008252</v>
      </c>
      <c r="O84" s="49">
        <v>2256.6960691139038</v>
      </c>
      <c r="P84" s="49">
        <v>17.5858639250525</v>
      </c>
      <c r="Q84" s="49">
        <v>2425.9994700810162</v>
      </c>
      <c r="R84" s="49">
        <v>53.796543361553368</v>
      </c>
      <c r="S84" s="49">
        <f t="shared" si="1"/>
        <v>1.0641840666399394</v>
      </c>
    </row>
    <row r="85" spans="1:19" s="11" customFormat="1" ht="12.75">
      <c r="A85" s="6" t="s">
        <v>156</v>
      </c>
      <c r="B85" s="46">
        <v>0.1611455771635244</v>
      </c>
      <c r="C85" s="46">
        <v>1.0376118359673201E-2</v>
      </c>
      <c r="D85" s="46">
        <v>10.782217576689003</v>
      </c>
      <c r="E85" s="46">
        <v>0.82933809207750819</v>
      </c>
      <c r="F85" s="46">
        <v>0.45523766770487345</v>
      </c>
      <c r="G85" s="46">
        <v>8.8767094383336714E-3</v>
      </c>
      <c r="H85" s="46">
        <v>0.14034609104622439</v>
      </c>
      <c r="I85" s="46">
        <v>8.1109981462116464E-3</v>
      </c>
      <c r="K85" s="144">
        <v>2467.585</v>
      </c>
      <c r="L85" s="144">
        <v>108.94750000000001</v>
      </c>
      <c r="M85" s="49">
        <v>2504.5351168210877</v>
      </c>
      <c r="N85" s="49">
        <v>71.492049774313543</v>
      </c>
      <c r="O85" s="49">
        <v>2418.4962629212782</v>
      </c>
      <c r="P85" s="49">
        <v>39.343743526203667</v>
      </c>
      <c r="Q85" s="49">
        <v>2654.5084379936839</v>
      </c>
      <c r="R85" s="49">
        <v>143.76455389787998</v>
      </c>
      <c r="S85" s="49">
        <f t="shared" si="1"/>
        <v>1.020297214360558</v>
      </c>
    </row>
    <row r="86" spans="1:19" s="11" customFormat="1" ht="12.75">
      <c r="A86" s="6" t="s">
        <v>157</v>
      </c>
      <c r="B86" s="46">
        <v>0.13129966697846476</v>
      </c>
      <c r="C86" s="46">
        <v>1.2548262939551793E-2</v>
      </c>
      <c r="D86" s="46">
        <v>7.3144966529535296</v>
      </c>
      <c r="E86" s="46">
        <v>0.6969348913843596</v>
      </c>
      <c r="F86" s="46">
        <v>0.38739763395613996</v>
      </c>
      <c r="G86" s="46">
        <v>5.27799579351772E-3</v>
      </c>
      <c r="H86" s="46">
        <v>0.12791447497912317</v>
      </c>
      <c r="I86" s="46">
        <v>9.1221119136148752E-3</v>
      </c>
      <c r="K86" s="144">
        <v>2116.665</v>
      </c>
      <c r="L86" s="144">
        <v>167.4375</v>
      </c>
      <c r="M86" s="49">
        <v>2150.5818916488797</v>
      </c>
      <c r="N86" s="49">
        <v>85.123653260988704</v>
      </c>
      <c r="O86" s="49">
        <v>2110.7480199056467</v>
      </c>
      <c r="P86" s="49">
        <v>24.550190390581175</v>
      </c>
      <c r="Q86" s="49">
        <v>2432.9526053039476</v>
      </c>
      <c r="R86" s="49">
        <v>163.46825363258466</v>
      </c>
      <c r="S86" s="49">
        <f t="shared" si="1"/>
        <v>1.0028032621793566</v>
      </c>
    </row>
    <row r="87" spans="1:19" s="6" customFormat="1" ht="12.75">
      <c r="A87" s="7" t="s">
        <v>158</v>
      </c>
      <c r="B87" s="47">
        <v>9.820805058423189E-2</v>
      </c>
      <c r="C87" s="47">
        <v>2.0659092026822604E-2</v>
      </c>
      <c r="D87" s="47">
        <v>6.77157104366374</v>
      </c>
      <c r="E87" s="47">
        <v>1.0621524329550391</v>
      </c>
      <c r="F87" s="47">
        <v>0.3973607800742453</v>
      </c>
      <c r="G87" s="47">
        <v>7.2250607810011901E-3</v>
      </c>
      <c r="H87" s="47">
        <v>0.1433794856745699</v>
      </c>
      <c r="I87" s="47">
        <v>1.6124786361690815E-2</v>
      </c>
      <c r="K87" s="50">
        <v>1590.74</v>
      </c>
      <c r="L87" s="50">
        <v>397.3775</v>
      </c>
      <c r="M87" s="50">
        <v>2082.0148626317896</v>
      </c>
      <c r="N87" s="50">
        <v>138.78116765310222</v>
      </c>
      <c r="O87" s="50">
        <v>2156.8754255370277</v>
      </c>
      <c r="P87" s="50">
        <v>33.351559629714572</v>
      </c>
      <c r="Q87" s="50">
        <v>2708.2028938706426</v>
      </c>
      <c r="R87" s="50">
        <v>285.04785060235929</v>
      </c>
      <c r="S87" s="50">
        <f t="shared" si="1"/>
        <v>0.73752057312439867</v>
      </c>
    </row>
    <row r="88" spans="1:19" s="11" customFormat="1" ht="12.75">
      <c r="A88" s="6" t="s">
        <v>159</v>
      </c>
      <c r="B88" s="46">
        <v>0.14987852574413779</v>
      </c>
      <c r="C88" s="46">
        <v>6.7678066184646089E-3</v>
      </c>
      <c r="D88" s="46">
        <v>8.7073396629798925</v>
      </c>
      <c r="E88" s="46">
        <v>0.3613868268303147</v>
      </c>
      <c r="F88" s="46">
        <v>0.42559707041567368</v>
      </c>
      <c r="G88" s="46">
        <v>4.6326689846601359E-3</v>
      </c>
      <c r="H88" s="46">
        <v>0.12321380470418099</v>
      </c>
      <c r="I88" s="46">
        <v>3.8004190153064794E-3</v>
      </c>
      <c r="K88" s="144">
        <v>2346.3000000000002</v>
      </c>
      <c r="L88" s="144">
        <v>77.464999999999918</v>
      </c>
      <c r="M88" s="49">
        <v>2307.8461346076215</v>
      </c>
      <c r="N88" s="49">
        <v>37.833450134342364</v>
      </c>
      <c r="O88" s="49">
        <v>2285.8386639735854</v>
      </c>
      <c r="P88" s="49">
        <v>20.98482246968068</v>
      </c>
      <c r="Q88" s="49">
        <v>2348.5405705278145</v>
      </c>
      <c r="R88" s="49">
        <v>68.388526587237706</v>
      </c>
      <c r="S88" s="49">
        <f t="shared" si="1"/>
        <v>1.0264503952003821</v>
      </c>
    </row>
    <row r="89" spans="1:19" s="11" customFormat="1" ht="12.75">
      <c r="A89" s="6" t="s">
        <v>160</v>
      </c>
      <c r="B89" s="46">
        <v>0.12735654210144548</v>
      </c>
      <c r="C89" s="46">
        <v>1.5289084776575189E-2</v>
      </c>
      <c r="D89" s="46">
        <v>8.1846596677373302</v>
      </c>
      <c r="E89" s="46">
        <v>1.0898188846796537</v>
      </c>
      <c r="F89" s="46">
        <v>0.41081915964597321</v>
      </c>
      <c r="G89" s="46">
        <v>8.1109113827616385E-3</v>
      </c>
      <c r="H89" s="46">
        <v>0.1387094285588539</v>
      </c>
      <c r="I89" s="46">
        <v>2.4935550397493525E-2</v>
      </c>
      <c r="K89" s="144">
        <v>2062.0300000000002</v>
      </c>
      <c r="L89" s="144">
        <v>214.04249999999999</v>
      </c>
      <c r="M89" s="49">
        <v>2251.6471187803018</v>
      </c>
      <c r="N89" s="49">
        <v>120.49145209737118</v>
      </c>
      <c r="O89" s="49">
        <v>2218.665592158472</v>
      </c>
      <c r="P89" s="49">
        <v>37.080307309415716</v>
      </c>
      <c r="Q89" s="49">
        <v>2625.4783407383929</v>
      </c>
      <c r="R89" s="49">
        <v>442.60899859796001</v>
      </c>
      <c r="S89" s="49">
        <f t="shared" si="1"/>
        <v>0.92940099097760565</v>
      </c>
    </row>
    <row r="90" spans="1:19" s="6" customFormat="1" ht="12.75">
      <c r="A90" s="7" t="s">
        <v>161</v>
      </c>
      <c r="B90" s="47">
        <v>0.14815624496044535</v>
      </c>
      <c r="C90" s="47">
        <v>2.9488748507885507E-2</v>
      </c>
      <c r="D90" s="47">
        <v>15.747043369774515</v>
      </c>
      <c r="E90" s="47">
        <v>2.9669898018073138</v>
      </c>
      <c r="F90" s="47">
        <v>0.53122900363214898</v>
      </c>
      <c r="G90" s="47">
        <v>2.2235976428246807E-2</v>
      </c>
      <c r="H90" s="47">
        <v>0.20529809354844969</v>
      </c>
      <c r="I90" s="47">
        <v>3.8736193037775507E-2</v>
      </c>
      <c r="K90" s="50">
        <v>2325.0050000000001</v>
      </c>
      <c r="L90" s="50">
        <v>347.53</v>
      </c>
      <c r="M90" s="50">
        <v>2861.5745823760831</v>
      </c>
      <c r="N90" s="50">
        <v>179.90085425375307</v>
      </c>
      <c r="O90" s="50">
        <v>2746.6280954275089</v>
      </c>
      <c r="P90" s="50">
        <v>93.624339438251837</v>
      </c>
      <c r="Q90" s="50">
        <v>3774.1670922128524</v>
      </c>
      <c r="R90" s="50">
        <v>649.58601125014661</v>
      </c>
      <c r="S90" s="50">
        <f t="shared" si="1"/>
        <v>0.84649429017004074</v>
      </c>
    </row>
    <row r="91" spans="1:19" s="6" customFormat="1" ht="12.75">
      <c r="A91" s="7" t="s">
        <v>162</v>
      </c>
      <c r="B91" s="47">
        <v>9.6287536984672156E-2</v>
      </c>
      <c r="C91" s="47">
        <v>2.0897487565970121E-2</v>
      </c>
      <c r="D91" s="47">
        <v>6.6827220455492498</v>
      </c>
      <c r="E91" s="47">
        <v>1.3983993011289877</v>
      </c>
      <c r="F91" s="47">
        <v>0.37328619150555292</v>
      </c>
      <c r="G91" s="47">
        <v>1.1947128317601807E-2</v>
      </c>
      <c r="H91" s="47">
        <v>0.13480016931401961</v>
      </c>
      <c r="I91" s="47">
        <v>2.7272321980706331E-2</v>
      </c>
      <c r="K91" s="50">
        <v>1553.71</v>
      </c>
      <c r="L91" s="50">
        <v>417.1275</v>
      </c>
      <c r="M91" s="50">
        <v>2070.3395617375877</v>
      </c>
      <c r="N91" s="50">
        <v>184.82409458788729</v>
      </c>
      <c r="O91" s="50">
        <v>2044.8447866593301</v>
      </c>
      <c r="P91" s="50">
        <v>56.092506452090923</v>
      </c>
      <c r="Q91" s="50">
        <v>2555.9691390436933</v>
      </c>
      <c r="R91" s="50">
        <v>485.75459867615632</v>
      </c>
      <c r="S91" s="50">
        <f t="shared" si="1"/>
        <v>0.75981806058654522</v>
      </c>
    </row>
    <row r="92" spans="1:19" s="11" customFormat="1" ht="12.75">
      <c r="A92" s="6" t="s">
        <v>163</v>
      </c>
      <c r="B92" s="46">
        <v>0.16262447221605028</v>
      </c>
      <c r="C92" s="46">
        <v>8.116813205070357E-3</v>
      </c>
      <c r="D92" s="46">
        <v>11.105132420843196</v>
      </c>
      <c r="E92" s="46">
        <v>0.64836200660743493</v>
      </c>
      <c r="F92" s="46">
        <v>0.47369582860913673</v>
      </c>
      <c r="G92" s="46">
        <v>6.4838356608177246E-3</v>
      </c>
      <c r="H92" s="46">
        <v>0.187347139676732</v>
      </c>
      <c r="I92" s="46">
        <v>1.3106865333634385E-2</v>
      </c>
      <c r="K92" s="144">
        <v>2483.02</v>
      </c>
      <c r="L92" s="144">
        <v>83.4849999999999</v>
      </c>
      <c r="M92" s="49">
        <v>2531.9891655390497</v>
      </c>
      <c r="N92" s="49">
        <v>54.41209597506645</v>
      </c>
      <c r="O92" s="49">
        <v>2499.7480398178518</v>
      </c>
      <c r="P92" s="49">
        <v>28.394463209765227</v>
      </c>
      <c r="Q92" s="49">
        <v>3470.8746671692743</v>
      </c>
      <c r="R92" s="49">
        <v>223.11836770815381</v>
      </c>
      <c r="S92" s="49">
        <f t="shared" si="1"/>
        <v>0.99330810963689331</v>
      </c>
    </row>
    <row r="93" spans="1:19" s="11" customFormat="1" ht="12.75">
      <c r="A93" s="6" t="s">
        <v>164</v>
      </c>
      <c r="B93" s="46">
        <v>0.17212137348712367</v>
      </c>
      <c r="C93" s="46">
        <v>4.7189201393671209E-3</v>
      </c>
      <c r="D93" s="46">
        <v>11.716945211269607</v>
      </c>
      <c r="E93" s="46">
        <v>0.32084579566824528</v>
      </c>
      <c r="F93" s="46">
        <v>0.49092854033696948</v>
      </c>
      <c r="G93" s="46">
        <v>4.9400220447062904E-3</v>
      </c>
      <c r="H93" s="46">
        <v>0.14426507577981798</v>
      </c>
      <c r="I93" s="46">
        <v>4.9248966911898551E-3</v>
      </c>
      <c r="K93" s="144">
        <v>2588.89</v>
      </c>
      <c r="L93" s="144">
        <v>45.985000000000127</v>
      </c>
      <c r="M93" s="49">
        <v>2582.0534829903986</v>
      </c>
      <c r="N93" s="49">
        <v>25.67799508373805</v>
      </c>
      <c r="O93" s="49">
        <v>2574.6920695868471</v>
      </c>
      <c r="P93" s="49">
        <v>21.404661854929731</v>
      </c>
      <c r="Q93" s="49">
        <v>2723.8519598752191</v>
      </c>
      <c r="R93" s="49">
        <v>86.99307430311633</v>
      </c>
      <c r="S93" s="49">
        <f t="shared" si="1"/>
        <v>1.0055144188234639</v>
      </c>
    </row>
    <row r="94" spans="1:19" s="11" customFormat="1" ht="12.75">
      <c r="A94" s="6" t="s">
        <v>165</v>
      </c>
      <c r="B94" s="46">
        <v>0.16193114775101558</v>
      </c>
      <c r="C94" s="46">
        <v>4.2066029761272392E-3</v>
      </c>
      <c r="D94" s="46">
        <v>10.968974997702601</v>
      </c>
      <c r="E94" s="46">
        <v>0.2748968892967471</v>
      </c>
      <c r="F94" s="46">
        <v>0.48879466332486637</v>
      </c>
      <c r="G94" s="46">
        <v>5.1787130369458133E-3</v>
      </c>
      <c r="H94" s="46">
        <v>0.13076152025591789</v>
      </c>
      <c r="I94" s="46">
        <v>2.2621645953026658E-3</v>
      </c>
      <c r="K94" s="144">
        <v>2476.23</v>
      </c>
      <c r="L94" s="144">
        <v>44.599999999999909</v>
      </c>
      <c r="M94" s="49">
        <v>2520.5035131927593</v>
      </c>
      <c r="N94" s="49">
        <v>23.383661775718366</v>
      </c>
      <c r="O94" s="49">
        <v>2565.4590929342885</v>
      </c>
      <c r="P94" s="49">
        <v>22.466348600029139</v>
      </c>
      <c r="Q94" s="49">
        <v>2483.9073770309942</v>
      </c>
      <c r="R94" s="49">
        <v>40.43592451234781</v>
      </c>
      <c r="S94" s="49">
        <f t="shared" si="1"/>
        <v>0.96521905448422829</v>
      </c>
    </row>
    <row r="95" spans="1:19" s="11" customFormat="1" ht="12.75">
      <c r="A95" s="6" t="s">
        <v>166</v>
      </c>
      <c r="B95" s="46">
        <v>0.13915186547641242</v>
      </c>
      <c r="C95" s="46">
        <v>3.4129184572280632E-3</v>
      </c>
      <c r="D95" s="46">
        <v>7.6952983949787344</v>
      </c>
      <c r="E95" s="46">
        <v>0.17929804023787602</v>
      </c>
      <c r="F95" s="46">
        <v>0.3987928188448166</v>
      </c>
      <c r="G95" s="46">
        <v>3.5762932164060276E-3</v>
      </c>
      <c r="H95" s="46">
        <v>0.10752045220518409</v>
      </c>
      <c r="I95" s="46">
        <v>2.638707556175368E-3</v>
      </c>
      <c r="K95" s="144">
        <v>2216.9699999999998</v>
      </c>
      <c r="L95" s="144">
        <v>42.282499999999999</v>
      </c>
      <c r="M95" s="49">
        <v>2196.052663059148</v>
      </c>
      <c r="N95" s="49">
        <v>20.990500314804812</v>
      </c>
      <c r="O95" s="49">
        <v>2163.4784360802505</v>
      </c>
      <c r="P95" s="49">
        <v>16.522899626123472</v>
      </c>
      <c r="Q95" s="49">
        <v>2064.1473424772948</v>
      </c>
      <c r="R95" s="49">
        <v>48.156365595983935</v>
      </c>
      <c r="S95" s="49">
        <f t="shared" si="1"/>
        <v>1.0247247964332218</v>
      </c>
    </row>
    <row r="96" spans="1:19" s="11" customFormat="1" ht="12.75">
      <c r="A96" s="6" t="s">
        <v>167</v>
      </c>
      <c r="B96" s="46">
        <v>0.16659588592920618</v>
      </c>
      <c r="C96" s="46">
        <v>3.8676252843213806E-3</v>
      </c>
      <c r="D96" s="46">
        <v>11.265410415839394</v>
      </c>
      <c r="E96" s="46">
        <v>0.2526588185297492</v>
      </c>
      <c r="F96" s="46">
        <v>0.48765911229789932</v>
      </c>
      <c r="G96" s="46">
        <v>4.3078309333853173E-3</v>
      </c>
      <c r="H96" s="46">
        <v>0.13495443786872305</v>
      </c>
      <c r="I96" s="46">
        <v>2.3651829746063938E-3</v>
      </c>
      <c r="K96" s="144">
        <v>2523.7600000000002</v>
      </c>
      <c r="L96" s="144">
        <v>38.889999999999873</v>
      </c>
      <c r="M96" s="49">
        <v>2545.3451180485458</v>
      </c>
      <c r="N96" s="49">
        <v>20.987667946627699</v>
      </c>
      <c r="O96" s="49">
        <v>2560.5403317831101</v>
      </c>
      <c r="P96" s="49">
        <v>18.71809186398529</v>
      </c>
      <c r="Q96" s="49">
        <v>2558.7166706554895</v>
      </c>
      <c r="R96" s="49">
        <v>42.12117851709116</v>
      </c>
      <c r="S96" s="49">
        <f t="shared" si="1"/>
        <v>0.98563571472529909</v>
      </c>
    </row>
    <row r="97" spans="1:19" s="11" customFormat="1" ht="12.75">
      <c r="A97" s="6" t="s">
        <v>168</v>
      </c>
      <c r="B97" s="46">
        <v>0.16221407056130729</v>
      </c>
      <c r="C97" s="46">
        <v>3.7263712358087415E-3</v>
      </c>
      <c r="D97" s="46">
        <v>9.837410034581314</v>
      </c>
      <c r="E97" s="46">
        <v>0.23283795341246291</v>
      </c>
      <c r="F97" s="46">
        <v>0.43675363824735114</v>
      </c>
      <c r="G97" s="46">
        <v>4.7407293247357487E-3</v>
      </c>
      <c r="H97" s="46">
        <v>0.12754842104964928</v>
      </c>
      <c r="I97" s="46">
        <v>2.2673517129847363E-3</v>
      </c>
      <c r="K97" s="144">
        <v>2478.6999999999998</v>
      </c>
      <c r="L97" s="144">
        <v>38.580000000000155</v>
      </c>
      <c r="M97" s="49">
        <v>2419.661918835182</v>
      </c>
      <c r="N97" s="49">
        <v>21.877110368399933</v>
      </c>
      <c r="O97" s="49">
        <v>2336.0912211337572</v>
      </c>
      <c r="P97" s="49">
        <v>21.308039036240405</v>
      </c>
      <c r="Q97" s="49">
        <v>2426.391853888736</v>
      </c>
      <c r="R97" s="49">
        <v>40.644135388165509</v>
      </c>
      <c r="S97" s="49">
        <f t="shared" si="1"/>
        <v>1.0610458947733348</v>
      </c>
    </row>
    <row r="98" spans="1:19" s="11" customFormat="1" ht="12.75">
      <c r="A98" s="6" t="s">
        <v>169</v>
      </c>
      <c r="B98" s="46">
        <v>0.16048629641750231</v>
      </c>
      <c r="C98" s="46">
        <v>4.1922282503444961E-3</v>
      </c>
      <c r="D98" s="46">
        <v>10.998625847121305</v>
      </c>
      <c r="E98" s="46">
        <v>0.29322934815052137</v>
      </c>
      <c r="F98" s="46">
        <v>0.49436343946108274</v>
      </c>
      <c r="G98" s="46">
        <v>5.984447824275636E-3</v>
      </c>
      <c r="H98" s="46">
        <v>0.13247162613187444</v>
      </c>
      <c r="I98" s="46">
        <v>2.916199401490844E-3</v>
      </c>
      <c r="K98" s="144">
        <v>2460.7950000000001</v>
      </c>
      <c r="L98" s="144">
        <v>44.907499999999999</v>
      </c>
      <c r="M98" s="49">
        <v>2523.0158201665481</v>
      </c>
      <c r="N98" s="49">
        <v>24.873755954965784</v>
      </c>
      <c r="O98" s="49">
        <v>2589.5266602059546</v>
      </c>
      <c r="P98" s="49">
        <v>25.853671604820217</v>
      </c>
      <c r="Q98" s="49">
        <v>2514.4522258312322</v>
      </c>
      <c r="R98" s="49">
        <v>52.048004556987983</v>
      </c>
      <c r="S98" s="49">
        <f t="shared" si="1"/>
        <v>0.95028757101279815</v>
      </c>
    </row>
    <row r="99" spans="1:19" s="11" customFormat="1" ht="12.75">
      <c r="A99" s="6" t="s">
        <v>170</v>
      </c>
      <c r="B99" s="46">
        <v>0.1301896643684477</v>
      </c>
      <c r="C99" s="46">
        <v>3.4114584126099597E-3</v>
      </c>
      <c r="D99" s="46">
        <v>6.6564443774757747</v>
      </c>
      <c r="E99" s="46">
        <v>0.204114765222524</v>
      </c>
      <c r="F99" s="46">
        <v>0.36608351559193519</v>
      </c>
      <c r="G99" s="46">
        <v>4.5078982938813053E-3</v>
      </c>
      <c r="H99" s="46">
        <v>0.10841914145288538</v>
      </c>
      <c r="I99" s="46">
        <v>4.710850449075041E-3</v>
      </c>
      <c r="K99" s="144">
        <v>2101.85</v>
      </c>
      <c r="L99" s="144">
        <v>45.9849999999999</v>
      </c>
      <c r="M99" s="49">
        <v>2066.8606341079326</v>
      </c>
      <c r="N99" s="49">
        <v>27.105772948024587</v>
      </c>
      <c r="O99" s="49">
        <v>2010.9453542189124</v>
      </c>
      <c r="P99" s="49">
        <v>21.300028862744146</v>
      </c>
      <c r="Q99" s="49">
        <v>2080.5417544742586</v>
      </c>
      <c r="R99" s="49">
        <v>85.90323070528197</v>
      </c>
      <c r="S99" s="49">
        <f t="shared" si="1"/>
        <v>1.0452049308999729</v>
      </c>
    </row>
    <row r="100" spans="1:19" s="11" customFormat="1" ht="12.75">
      <c r="A100" s="6" t="s">
        <v>171</v>
      </c>
      <c r="B100" s="46">
        <v>0.16287856875814694</v>
      </c>
      <c r="C100" s="46">
        <v>3.2565393731917129E-3</v>
      </c>
      <c r="D100" s="46">
        <v>9.1321492119001011</v>
      </c>
      <c r="E100" s="46">
        <v>0.20886392844698531</v>
      </c>
      <c r="F100" s="46">
        <v>0.40464155805219287</v>
      </c>
      <c r="G100" s="46">
        <v>5.750627774729955E-3</v>
      </c>
      <c r="H100" s="46">
        <v>0.13730382502022737</v>
      </c>
      <c r="I100" s="46">
        <v>2.9113634125655236E-3</v>
      </c>
      <c r="K100" s="144">
        <v>2487.0349999999999</v>
      </c>
      <c r="L100" s="144">
        <v>34.414999999999999</v>
      </c>
      <c r="M100" s="49">
        <v>2351.3362022920137</v>
      </c>
      <c r="N100" s="49">
        <v>20.99206750752807</v>
      </c>
      <c r="O100" s="49">
        <v>2190.3764796989781</v>
      </c>
      <c r="P100" s="49">
        <v>26.418227138370131</v>
      </c>
      <c r="Q100" s="49">
        <v>2600.5132986173039</v>
      </c>
      <c r="R100" s="49">
        <v>51.740916499454443</v>
      </c>
      <c r="S100" s="49">
        <f t="shared" si="1"/>
        <v>1.1354372287369481</v>
      </c>
    </row>
    <row r="101" spans="1:19" s="11" customFormat="1" ht="12.75">
      <c r="A101" s="6" t="s">
        <v>172</v>
      </c>
      <c r="B101" s="46">
        <v>0.1647517683036743</v>
      </c>
      <c r="C101" s="46">
        <v>3.298736200811901E-3</v>
      </c>
      <c r="D101" s="46">
        <v>10.726226089109135</v>
      </c>
      <c r="E101" s="46">
        <v>0.20579017155142401</v>
      </c>
      <c r="F101" s="46">
        <v>0.47060194773178987</v>
      </c>
      <c r="G101" s="46">
        <v>4.2016170633593277E-3</v>
      </c>
      <c r="H101" s="46">
        <v>0.13420492035515078</v>
      </c>
      <c r="I101" s="46">
        <v>3.9227375887077127E-3</v>
      </c>
      <c r="K101" s="144">
        <v>2505.2449999999999</v>
      </c>
      <c r="L101" s="144">
        <v>33.182499999999891</v>
      </c>
      <c r="M101" s="49">
        <v>2499.6983087423901</v>
      </c>
      <c r="N101" s="49">
        <v>17.900418931976009</v>
      </c>
      <c r="O101" s="49">
        <v>2486.2001948501479</v>
      </c>
      <c r="P101" s="49">
        <v>18.46674251896545</v>
      </c>
      <c r="Q101" s="49">
        <v>2545.3642195208427</v>
      </c>
      <c r="R101" s="49">
        <v>69.905593483285784</v>
      </c>
      <c r="S101" s="49">
        <f>K101/O101</f>
        <v>1.0076602057989139</v>
      </c>
    </row>
    <row r="102" spans="1:19" s="11" customFormat="1" ht="12.75">
      <c r="A102" s="6" t="s">
        <v>173</v>
      </c>
      <c r="B102" s="46">
        <v>0.22735358214775858</v>
      </c>
      <c r="C102" s="46">
        <v>1.7516388825904842E-2</v>
      </c>
      <c r="D102" s="46">
        <v>23.033364581854272</v>
      </c>
      <c r="E102" s="46">
        <v>1.7616895452401247</v>
      </c>
      <c r="F102" s="46">
        <v>0.68705439224874687</v>
      </c>
      <c r="G102" s="46">
        <v>1.6813693998396027E-2</v>
      </c>
      <c r="H102" s="46">
        <v>0.3058731039210163</v>
      </c>
      <c r="I102" s="46">
        <v>2.9402134409247917E-2</v>
      </c>
      <c r="K102" s="144">
        <v>3035.19</v>
      </c>
      <c r="L102" s="144">
        <v>124.0775</v>
      </c>
      <c r="M102" s="49">
        <v>3228.3525976928458</v>
      </c>
      <c r="N102" s="49">
        <v>74.461801042545318</v>
      </c>
      <c r="O102" s="49">
        <v>3371.371764969897</v>
      </c>
      <c r="P102" s="49">
        <v>64.272701031300059</v>
      </c>
      <c r="Q102" s="49">
        <v>5394.0750321158275</v>
      </c>
      <c r="R102" s="49">
        <v>455.08453638361846</v>
      </c>
      <c r="S102" s="49">
        <f t="shared" ref="S102:S143" si="2">K102/O102</f>
        <v>0.90028338954992149</v>
      </c>
    </row>
    <row r="103" spans="1:19" s="11" customFormat="1" ht="12.75">
      <c r="A103" s="6" t="s">
        <v>174</v>
      </c>
      <c r="B103" s="46">
        <v>0.16513999601665588</v>
      </c>
      <c r="C103" s="46">
        <v>4.5344951457637383E-3</v>
      </c>
      <c r="D103" s="46">
        <v>10.205472056562506</v>
      </c>
      <c r="E103" s="46">
        <v>0.3077271710601297</v>
      </c>
      <c r="F103" s="46">
        <v>0.44449241015115809</v>
      </c>
      <c r="G103" s="46">
        <v>6.6475830720627727E-3</v>
      </c>
      <c r="H103" s="46">
        <v>0.12459073147752392</v>
      </c>
      <c r="I103" s="46">
        <v>2.6057833624113956E-3</v>
      </c>
      <c r="K103" s="144">
        <v>2508.9499999999998</v>
      </c>
      <c r="L103" s="144">
        <v>46.297500000000127</v>
      </c>
      <c r="M103" s="49">
        <v>2453.5738797433291</v>
      </c>
      <c r="N103" s="49">
        <v>27.934544906283698</v>
      </c>
      <c r="O103" s="49">
        <v>2370.7203004138664</v>
      </c>
      <c r="P103" s="49">
        <v>29.694136405541876</v>
      </c>
      <c r="Q103" s="49">
        <v>2373.303187973801</v>
      </c>
      <c r="R103" s="49">
        <v>46.833649791903483</v>
      </c>
      <c r="S103" s="49">
        <f t="shared" si="2"/>
        <v>1.058307046833826</v>
      </c>
    </row>
    <row r="104" spans="1:19" s="11" customFormat="1" ht="12.75">
      <c r="A104" s="6" t="s">
        <v>175</v>
      </c>
      <c r="B104" s="46">
        <v>0.15752183893030619</v>
      </c>
      <c r="C104" s="46">
        <v>4.7907989560773715E-3</v>
      </c>
      <c r="D104" s="46">
        <v>9.9324042539832451</v>
      </c>
      <c r="E104" s="46">
        <v>0.29001717634942625</v>
      </c>
      <c r="F104" s="46">
        <v>0.45379255350769387</v>
      </c>
      <c r="G104" s="46">
        <v>4.9373230089141901E-3</v>
      </c>
      <c r="H104" s="46">
        <v>0.12423513344803543</v>
      </c>
      <c r="I104" s="46">
        <v>4.1378900045606929E-3</v>
      </c>
      <c r="K104" s="144">
        <v>2429.3200000000002</v>
      </c>
      <c r="L104" s="144">
        <v>51.537499999999909</v>
      </c>
      <c r="M104" s="49">
        <v>2428.5233754799547</v>
      </c>
      <c r="N104" s="49">
        <v>26.986874443859804</v>
      </c>
      <c r="O104" s="49">
        <v>2412.091513081381</v>
      </c>
      <c r="P104" s="49">
        <v>21.931815021737304</v>
      </c>
      <c r="Q104" s="49">
        <v>2366.9110268358759</v>
      </c>
      <c r="R104" s="49">
        <v>74.393670301174907</v>
      </c>
      <c r="S104" s="49">
        <f t="shared" si="2"/>
        <v>1.0071425511118399</v>
      </c>
    </row>
    <row r="105" spans="1:19" s="11" customFormat="1" ht="12.75">
      <c r="A105" s="6" t="s">
        <v>176</v>
      </c>
      <c r="B105" s="46">
        <v>0.16175217103469847</v>
      </c>
      <c r="C105" s="46">
        <v>6.1493711995576142E-3</v>
      </c>
      <c r="D105" s="46">
        <v>10.946475251930707</v>
      </c>
      <c r="E105" s="46">
        <v>0.39919621965620999</v>
      </c>
      <c r="F105" s="46">
        <v>0.4887245757813799</v>
      </c>
      <c r="G105" s="46">
        <v>5.2094500442524004E-3</v>
      </c>
      <c r="H105" s="46">
        <v>0.13029881330877668</v>
      </c>
      <c r="I105" s="46">
        <v>3.4255191040010818E-3</v>
      </c>
      <c r="K105" s="144">
        <v>2473.7600000000002</v>
      </c>
      <c r="L105" s="144">
        <v>63.73</v>
      </c>
      <c r="M105" s="49">
        <v>2518.5929602187375</v>
      </c>
      <c r="N105" s="49">
        <v>33.972625103610596</v>
      </c>
      <c r="O105" s="49">
        <v>2565.1556098679362</v>
      </c>
      <c r="P105" s="49">
        <v>22.600236588389865</v>
      </c>
      <c r="Q105" s="49">
        <v>2475.634852420515</v>
      </c>
      <c r="R105" s="49">
        <v>61.255814566167736</v>
      </c>
      <c r="S105" s="49">
        <f t="shared" si="2"/>
        <v>0.96437034481793438</v>
      </c>
    </row>
    <row r="106" spans="1:19" s="11" customFormat="1" ht="12.75">
      <c r="A106" s="6" t="s">
        <v>177</v>
      </c>
      <c r="B106" s="46">
        <v>0.14536068060328311</v>
      </c>
      <c r="C106" s="46">
        <v>1.399067299814398E-2</v>
      </c>
      <c r="D106" s="46">
        <v>9.8835731215057177</v>
      </c>
      <c r="E106" s="46">
        <v>1.1300296736183597</v>
      </c>
      <c r="F106" s="46">
        <v>0.43373108122480747</v>
      </c>
      <c r="G106" s="46">
        <v>9.4390759036448516E-3</v>
      </c>
      <c r="H106" s="46">
        <v>0.16341247610187545</v>
      </c>
      <c r="I106" s="46">
        <v>1.4976911995282205E-2</v>
      </c>
      <c r="K106" s="144">
        <v>2292.2800000000002</v>
      </c>
      <c r="L106" s="144">
        <v>166.82</v>
      </c>
      <c r="M106" s="49">
        <v>2423.9778640559584</v>
      </c>
      <c r="N106" s="49">
        <v>105.43901324929253</v>
      </c>
      <c r="O106" s="49">
        <v>2322.5153525527617</v>
      </c>
      <c r="P106" s="49">
        <v>42.458977130897381</v>
      </c>
      <c r="Q106" s="49">
        <v>3059.2718800475195</v>
      </c>
      <c r="R106" s="49">
        <v>260.19728356565389</v>
      </c>
      <c r="S106" s="49">
        <f t="shared" si="2"/>
        <v>0.98698163501071001</v>
      </c>
    </row>
    <row r="107" spans="1:19" s="11" customFormat="1" ht="12.75">
      <c r="A107" s="6" t="s">
        <v>425</v>
      </c>
      <c r="B107" s="46">
        <v>0.14818037629752498</v>
      </c>
      <c r="C107" s="46">
        <v>6.6393783029126963E-3</v>
      </c>
      <c r="D107" s="46">
        <v>9.6991802937160774</v>
      </c>
      <c r="E107" s="46">
        <v>0.44878662454396823</v>
      </c>
      <c r="F107" s="46">
        <v>0.47087289028332657</v>
      </c>
      <c r="G107" s="46">
        <v>4.0569778282037719E-3</v>
      </c>
      <c r="H107" s="46">
        <v>0.10136012615167475</v>
      </c>
      <c r="I107" s="46">
        <v>2.169175480081258E-2</v>
      </c>
      <c r="K107" s="144">
        <v>2325.0050000000001</v>
      </c>
      <c r="L107" s="144">
        <v>76.850000000000136</v>
      </c>
      <c r="M107" s="49">
        <v>2406.6275376650196</v>
      </c>
      <c r="N107" s="49">
        <v>42.622573097440693</v>
      </c>
      <c r="O107" s="49">
        <v>2487.3877677568621</v>
      </c>
      <c r="P107" s="49">
        <v>17.831232482096095</v>
      </c>
      <c r="Q107" s="49">
        <v>1951.4076667866525</v>
      </c>
      <c r="R107" s="49">
        <v>398.08841084826139</v>
      </c>
      <c r="S107" s="49">
        <f t="shared" si="2"/>
        <v>0.93471754992857448</v>
      </c>
    </row>
    <row r="108" spans="1:19" s="11" customFormat="1" ht="12.75">
      <c r="A108" s="6" t="s">
        <v>179</v>
      </c>
      <c r="B108" s="46">
        <v>0.16626408886529503</v>
      </c>
      <c r="C108" s="46">
        <v>3.7004906607475399E-3</v>
      </c>
      <c r="D108" s="46">
        <v>11.055044964712033</v>
      </c>
      <c r="E108" s="46">
        <v>0.2460878664036007</v>
      </c>
      <c r="F108" s="46">
        <v>0.47962794312608686</v>
      </c>
      <c r="G108" s="46">
        <v>4.5341542999761892E-3</v>
      </c>
      <c r="H108" s="46">
        <v>9.3869552435760437E-2</v>
      </c>
      <c r="I108" s="46">
        <v>3.9243166541039296E-3</v>
      </c>
      <c r="K108" s="144">
        <v>2520.6799999999998</v>
      </c>
      <c r="L108" s="144">
        <v>36.884999999999998</v>
      </c>
      <c r="M108" s="49">
        <v>2527.7790948772376</v>
      </c>
      <c r="N108" s="49">
        <v>20.798856972994077</v>
      </c>
      <c r="O108" s="49">
        <v>2525.6449082523463</v>
      </c>
      <c r="P108" s="49">
        <v>19.801339500502891</v>
      </c>
      <c r="Q108" s="49">
        <v>1813.4705972803547</v>
      </c>
      <c r="R108" s="49">
        <v>72.512471293227506</v>
      </c>
      <c r="S108" s="49">
        <f t="shared" si="2"/>
        <v>0.99803420178500779</v>
      </c>
    </row>
    <row r="109" spans="1:19" s="6" customFormat="1" ht="12.75">
      <c r="A109" s="7" t="s">
        <v>180</v>
      </c>
      <c r="B109" s="47">
        <v>0.15997543890944216</v>
      </c>
      <c r="C109" s="47">
        <v>3.57191467151865E-3</v>
      </c>
      <c r="D109" s="47">
        <v>8.2085780339318255</v>
      </c>
      <c r="E109" s="47">
        <v>0.16821385740664177</v>
      </c>
      <c r="F109" s="47">
        <v>0.37249982625649347</v>
      </c>
      <c r="G109" s="47">
        <v>4.732857037434951E-3</v>
      </c>
      <c r="H109" s="47">
        <v>0.11770014100201132</v>
      </c>
      <c r="I109" s="47">
        <v>2.0243174888029607E-3</v>
      </c>
      <c r="K109" s="50">
        <v>2455.2399999999998</v>
      </c>
      <c r="L109" s="50">
        <v>38.737499999999997</v>
      </c>
      <c r="M109" s="50">
        <v>2254.2879064196377</v>
      </c>
      <c r="N109" s="50">
        <v>18.611322800738606</v>
      </c>
      <c r="O109" s="50">
        <v>2041.1524113615778</v>
      </c>
      <c r="P109" s="50">
        <v>22.25678889662656</v>
      </c>
      <c r="Q109" s="50">
        <v>2249.0778890983215</v>
      </c>
      <c r="R109" s="50">
        <v>36.607284846037984</v>
      </c>
      <c r="S109" s="50">
        <f t="shared" si="2"/>
        <v>1.20286950956406</v>
      </c>
    </row>
    <row r="110" spans="1:19" s="6" customFormat="1" ht="12.75">
      <c r="A110" s="7" t="s">
        <v>181</v>
      </c>
      <c r="B110" s="47">
        <v>0.16078732031169191</v>
      </c>
      <c r="C110" s="47">
        <v>3.2548944500944395E-3</v>
      </c>
      <c r="D110" s="47">
        <v>8.5222030044288513</v>
      </c>
      <c r="E110" s="47">
        <v>0.19149310182214002</v>
      </c>
      <c r="F110" s="47">
        <v>0.38207611338928216</v>
      </c>
      <c r="G110" s="47">
        <v>4.7107106859159116E-3</v>
      </c>
      <c r="H110" s="47">
        <v>0.13104102261143255</v>
      </c>
      <c r="I110" s="47">
        <v>2.1619479048060517E-3</v>
      </c>
      <c r="K110" s="50">
        <v>2464.81</v>
      </c>
      <c r="L110" s="50">
        <v>34.26</v>
      </c>
      <c r="M110" s="50">
        <v>2288.2938823788463</v>
      </c>
      <c r="N110" s="50">
        <v>20.478725794376654</v>
      </c>
      <c r="O110" s="50">
        <v>2085.9745278985579</v>
      </c>
      <c r="P110" s="50">
        <v>22.001010927533457</v>
      </c>
      <c r="Q110" s="50">
        <v>2488.9028312045375</v>
      </c>
      <c r="R110" s="50">
        <v>38.635013198739557</v>
      </c>
      <c r="S110" s="50">
        <f t="shared" si="2"/>
        <v>1.1816107852875302</v>
      </c>
    </row>
    <row r="111" spans="1:19" s="6" customFormat="1" ht="12.75">
      <c r="A111" s="7" t="s">
        <v>182</v>
      </c>
      <c r="B111" s="47">
        <v>0.16019824191617332</v>
      </c>
      <c r="C111" s="47">
        <v>3.6076653889606397E-3</v>
      </c>
      <c r="D111" s="47">
        <v>8.5195693567128483</v>
      </c>
      <c r="E111" s="47">
        <v>0.35330215521280978</v>
      </c>
      <c r="F111" s="47">
        <v>0.3794746853032131</v>
      </c>
      <c r="G111" s="47">
        <v>1.2721803897563165E-2</v>
      </c>
      <c r="H111" s="47">
        <v>0.12424072083335151</v>
      </c>
      <c r="I111" s="47">
        <v>3.5870502644594253E-3</v>
      </c>
      <c r="K111" s="50">
        <v>2457.71</v>
      </c>
      <c r="L111" s="50">
        <v>37.5</v>
      </c>
      <c r="M111" s="50">
        <v>2288.0130092305481</v>
      </c>
      <c r="N111" s="50">
        <v>37.716268998756362</v>
      </c>
      <c r="O111" s="50">
        <v>2073.8292594673344</v>
      </c>
      <c r="P111" s="50">
        <v>59.460725656080392</v>
      </c>
      <c r="Q111" s="50">
        <v>2367.0114802233961</v>
      </c>
      <c r="R111" s="50">
        <v>64.489995672160191</v>
      </c>
      <c r="S111" s="50">
        <f t="shared" si="2"/>
        <v>1.1851072062852783</v>
      </c>
    </row>
    <row r="112" spans="1:19" s="11" customFormat="1" ht="12.75">
      <c r="A112" s="6" t="s">
        <v>183</v>
      </c>
      <c r="B112" s="46">
        <v>0.14457047592214176</v>
      </c>
      <c r="C112" s="46">
        <v>8.1166968238007096E-3</v>
      </c>
      <c r="D112" s="46">
        <v>6.7323541198682397</v>
      </c>
      <c r="E112" s="46">
        <v>0.23448675106728245</v>
      </c>
      <c r="F112" s="46">
        <v>0.36548775425783492</v>
      </c>
      <c r="G112" s="46">
        <v>7.980254003403256E-3</v>
      </c>
      <c r="H112" s="46">
        <v>0.11632118371876046</v>
      </c>
      <c r="I112" s="46">
        <v>3.1064062655959046E-3</v>
      </c>
      <c r="K112" s="144">
        <v>2282.41</v>
      </c>
      <c r="L112" s="144">
        <v>96.452499999999873</v>
      </c>
      <c r="M112" s="49">
        <v>2076.8780621983315</v>
      </c>
      <c r="N112" s="49">
        <v>30.824269976677027</v>
      </c>
      <c r="O112" s="49">
        <v>2008.133401686988</v>
      </c>
      <c r="P112" s="49">
        <v>37.690069358120411</v>
      </c>
      <c r="Q112" s="49">
        <v>2224.1257520782156</v>
      </c>
      <c r="R112" s="49">
        <v>56.244917550165304</v>
      </c>
      <c r="S112" s="49">
        <f t="shared" si="2"/>
        <v>1.1365828575345633</v>
      </c>
    </row>
    <row r="113" spans="1:19" s="6" customFormat="1" ht="12.75">
      <c r="A113" s="7" t="s">
        <v>184</v>
      </c>
      <c r="B113" s="47">
        <v>0.12545002393009203</v>
      </c>
      <c r="C113" s="47">
        <v>9.6466595648852984E-3</v>
      </c>
      <c r="D113" s="47">
        <v>8.4601482175033453</v>
      </c>
      <c r="E113" s="47">
        <v>0.64817143926860743</v>
      </c>
      <c r="F113" s="47">
        <v>0.47305650930849741</v>
      </c>
      <c r="G113" s="47">
        <v>5.8060810883895139E-3</v>
      </c>
      <c r="H113" s="47">
        <v>0.12411352489425313</v>
      </c>
      <c r="I113" s="47">
        <v>7.0684897483044738E-3</v>
      </c>
      <c r="K113" s="50">
        <v>2034.87</v>
      </c>
      <c r="L113" s="50">
        <v>136.41999999999999</v>
      </c>
      <c r="M113" s="50">
        <v>2281.6551259107896</v>
      </c>
      <c r="N113" s="50">
        <v>69.587275760131519</v>
      </c>
      <c r="O113" s="50">
        <v>2496.9508471130757</v>
      </c>
      <c r="P113" s="50">
        <v>25.444418944335261</v>
      </c>
      <c r="Q113" s="50">
        <v>2364.7245511240271</v>
      </c>
      <c r="R113" s="50">
        <v>127.09564119546575</v>
      </c>
      <c r="S113" s="50">
        <f t="shared" si="2"/>
        <v>0.81494195304351935</v>
      </c>
    </row>
    <row r="114" spans="1:19" s="6" customFormat="1" ht="12.75">
      <c r="A114" s="7" t="s">
        <v>185</v>
      </c>
      <c r="B114" s="47">
        <v>9.2281506209139108E-2</v>
      </c>
      <c r="C114" s="47">
        <v>2.1470620290940354E-2</v>
      </c>
      <c r="D114" s="47">
        <v>9.9524699745062293</v>
      </c>
      <c r="E114" s="47">
        <v>1.943706832610441</v>
      </c>
      <c r="F114" s="47">
        <v>0.47499840283008216</v>
      </c>
      <c r="G114" s="47">
        <v>1.7678485945846558E-2</v>
      </c>
      <c r="H114" s="47">
        <v>0.16118891285237846</v>
      </c>
      <c r="I114" s="47">
        <v>1.6664257455013241E-2</v>
      </c>
      <c r="K114" s="50">
        <v>1473.15</v>
      </c>
      <c r="L114" s="50">
        <v>453.70749999999998</v>
      </c>
      <c r="M114" s="50">
        <v>2430.3853371313703</v>
      </c>
      <c r="N114" s="50">
        <v>180.20501180718477</v>
      </c>
      <c r="O114" s="50">
        <v>2505.443397029067</v>
      </c>
      <c r="P114" s="50">
        <v>77.274872378235372</v>
      </c>
      <c r="Q114" s="50">
        <v>3020.6044489969672</v>
      </c>
      <c r="R114" s="50">
        <v>290.0663053520185</v>
      </c>
      <c r="S114" s="50">
        <f t="shared" si="2"/>
        <v>0.58797975709483141</v>
      </c>
    </row>
    <row r="115" spans="1:19" s="6" customFormat="1" ht="12.75">
      <c r="A115" s="7" t="s">
        <v>186</v>
      </c>
      <c r="B115" s="47">
        <v>9.6440525066581906E-2</v>
      </c>
      <c r="C115" s="47">
        <v>1.9962666319886264E-2</v>
      </c>
      <c r="D115" s="47">
        <v>7.506605359482049</v>
      </c>
      <c r="E115" s="47">
        <v>1.3486927206747961</v>
      </c>
      <c r="F115" s="47">
        <v>0.43322865837285485</v>
      </c>
      <c r="G115" s="47">
        <v>8.4543341135284375E-3</v>
      </c>
      <c r="H115" s="47">
        <v>0.17691415290252155</v>
      </c>
      <c r="I115" s="47">
        <v>1.8700578276372521E-2</v>
      </c>
      <c r="K115" s="50">
        <v>1566.67</v>
      </c>
      <c r="L115" s="50">
        <v>396.14</v>
      </c>
      <c r="M115" s="50">
        <v>2173.7756641367414</v>
      </c>
      <c r="N115" s="50">
        <v>160.99224092191088</v>
      </c>
      <c r="O115" s="50">
        <v>2320.2559376145841</v>
      </c>
      <c r="P115" s="50">
        <v>38.046766213234804</v>
      </c>
      <c r="Q115" s="50">
        <v>3292.4889016064731</v>
      </c>
      <c r="R115" s="50">
        <v>321.16221762472753</v>
      </c>
      <c r="S115" s="50">
        <f t="shared" si="2"/>
        <v>0.6752143048540874</v>
      </c>
    </row>
    <row r="116" spans="1:19" s="11" customFormat="1" ht="12.75">
      <c r="A116" s="6" t="s">
        <v>187</v>
      </c>
      <c r="B116" s="46">
        <v>0.15598251710659156</v>
      </c>
      <c r="C116" s="46">
        <v>8.9868813845706465E-3</v>
      </c>
      <c r="D116" s="46">
        <v>10.527140764816945</v>
      </c>
      <c r="E116" s="46">
        <v>0.70466620018499404</v>
      </c>
      <c r="F116" s="46">
        <v>0.4608700801806353</v>
      </c>
      <c r="G116" s="46">
        <v>6.7129981458309259E-3</v>
      </c>
      <c r="H116" s="46">
        <v>0.12293795675552864</v>
      </c>
      <c r="I116" s="46">
        <v>7.2874017548871552E-3</v>
      </c>
      <c r="K116" s="144">
        <v>2412.65</v>
      </c>
      <c r="L116" s="144">
        <v>92.437499999999773</v>
      </c>
      <c r="M116" s="49">
        <v>2482.3113380637842</v>
      </c>
      <c r="N116" s="49">
        <v>62.094377714994202</v>
      </c>
      <c r="O116" s="49">
        <v>2443.3985724064355</v>
      </c>
      <c r="P116" s="49">
        <v>29.651967802229436</v>
      </c>
      <c r="Q116" s="49">
        <v>2343.5760780433538</v>
      </c>
      <c r="R116" s="49">
        <v>131.16898205548014</v>
      </c>
      <c r="S116" s="49">
        <f t="shared" si="2"/>
        <v>0.98741565426382649</v>
      </c>
    </row>
    <row r="117" spans="1:19" s="11" customFormat="1" ht="12.75">
      <c r="A117" s="6" t="s">
        <v>188</v>
      </c>
      <c r="B117" s="46">
        <v>0.16637213479922874</v>
      </c>
      <c r="C117" s="46">
        <v>3.9844597290442122E-3</v>
      </c>
      <c r="D117" s="46">
        <v>9.5015743397930397</v>
      </c>
      <c r="E117" s="46">
        <v>0.24073272774081259</v>
      </c>
      <c r="F117" s="46">
        <v>0.40905901712490422</v>
      </c>
      <c r="G117" s="46">
        <v>3.8850030300907239E-3</v>
      </c>
      <c r="H117" s="46">
        <v>0.11195173704277453</v>
      </c>
      <c r="I117" s="46">
        <v>2.1434287337395866E-3</v>
      </c>
      <c r="K117" s="144">
        <v>2521.2950000000001</v>
      </c>
      <c r="L117" s="144">
        <v>40.434999999999945</v>
      </c>
      <c r="M117" s="49">
        <v>2387.6988201727954</v>
      </c>
      <c r="N117" s="49">
        <v>23.332682567466783</v>
      </c>
      <c r="O117" s="49">
        <v>2210.6180039488636</v>
      </c>
      <c r="P117" s="49">
        <v>17.81384586718308</v>
      </c>
      <c r="Q117" s="49">
        <v>2144.8568559181044</v>
      </c>
      <c r="R117" s="49">
        <v>38.961647055641627</v>
      </c>
      <c r="S117" s="49">
        <f t="shared" si="2"/>
        <v>1.1405385261027319</v>
      </c>
    </row>
    <row r="118" spans="1:19" s="6" customFormat="1" ht="12.75">
      <c r="A118" s="7" t="s">
        <v>189</v>
      </c>
      <c r="B118" s="47">
        <v>7.0520061620074695E-2</v>
      </c>
      <c r="C118" s="47">
        <v>2.8049832061959462E-2</v>
      </c>
      <c r="D118" s="47">
        <v>10.562441046793637</v>
      </c>
      <c r="E118" s="47">
        <v>2.7041363717244131</v>
      </c>
      <c r="F118" s="47">
        <v>0.41813781268502659</v>
      </c>
      <c r="G118" s="47">
        <v>2.4903440263511076E-2</v>
      </c>
      <c r="H118" s="47">
        <v>0.15786379696051367</v>
      </c>
      <c r="I118" s="47">
        <v>3.9947246591573247E-2</v>
      </c>
      <c r="K118" s="50">
        <v>942.59</v>
      </c>
      <c r="L118" s="50">
        <v>655.56</v>
      </c>
      <c r="M118" s="50">
        <v>2485.4160574400771</v>
      </c>
      <c r="N118" s="50">
        <v>237.47613261376776</v>
      </c>
      <c r="O118" s="50">
        <v>2252.0200577516648</v>
      </c>
      <c r="P118" s="50">
        <v>113.20983898795151</v>
      </c>
      <c r="Q118" s="50">
        <v>2962.6428100664812</v>
      </c>
      <c r="R118" s="50">
        <v>697.33838652428926</v>
      </c>
      <c r="S118" s="50">
        <f t="shared" si="2"/>
        <v>0.41855311046432142</v>
      </c>
    </row>
    <row r="119" spans="1:19" s="11" customFormat="1" ht="12.75">
      <c r="A119" s="6" t="s">
        <v>190</v>
      </c>
      <c r="B119" s="46">
        <v>0.14931609728552173</v>
      </c>
      <c r="C119" s="46">
        <v>9.2562910964163313E-3</v>
      </c>
      <c r="D119" s="46">
        <v>9.3327195028615613</v>
      </c>
      <c r="E119" s="46">
        <v>0.56974497584819694</v>
      </c>
      <c r="F119" s="46">
        <v>0.44696858480869006</v>
      </c>
      <c r="G119" s="46">
        <v>4.9440945003084132E-3</v>
      </c>
      <c r="H119" s="46">
        <v>0.1146027047198192</v>
      </c>
      <c r="I119" s="46">
        <v>3.1023716207111357E-3</v>
      </c>
      <c r="K119" s="144">
        <v>2338.895</v>
      </c>
      <c r="L119" s="144">
        <v>106.1725</v>
      </c>
      <c r="M119" s="49">
        <v>2371.2397939825664</v>
      </c>
      <c r="N119" s="49">
        <v>56.011320001370358</v>
      </c>
      <c r="O119" s="49">
        <v>2381.7613978796066</v>
      </c>
      <c r="P119" s="49">
        <v>22.064036807262447</v>
      </c>
      <c r="Q119" s="49">
        <v>2192.98681715168</v>
      </c>
      <c r="R119" s="49">
        <v>56.258470850930372</v>
      </c>
      <c r="S119" s="49">
        <f t="shared" si="2"/>
        <v>0.98200222830138695</v>
      </c>
    </row>
    <row r="120" spans="1:19" s="6" customFormat="1" ht="12.75">
      <c r="A120" s="7" t="s">
        <v>191</v>
      </c>
      <c r="B120" s="47">
        <v>0.16992932032266403</v>
      </c>
      <c r="C120" s="47">
        <v>3.5262434977592861E-3</v>
      </c>
      <c r="D120" s="47">
        <v>9.3656967870395054</v>
      </c>
      <c r="E120" s="47">
        <v>0.19059009134641852</v>
      </c>
      <c r="F120" s="47">
        <v>0.39684436808064227</v>
      </c>
      <c r="G120" s="47">
        <v>3.2632209127870103E-3</v>
      </c>
      <c r="H120" s="47">
        <v>0.11888043050402372</v>
      </c>
      <c r="I120" s="47">
        <v>2.1980845488559636E-3</v>
      </c>
      <c r="K120" s="50">
        <v>2557.1</v>
      </c>
      <c r="L120" s="50">
        <v>34.570000000000164</v>
      </c>
      <c r="M120" s="50">
        <v>2374.4752689445054</v>
      </c>
      <c r="N120" s="50">
        <v>18.73915055851618</v>
      </c>
      <c r="O120" s="50">
        <v>2154.4926329639934</v>
      </c>
      <c r="P120" s="50">
        <v>15.104584688567922</v>
      </c>
      <c r="Q120" s="50">
        <v>2270.4107071592016</v>
      </c>
      <c r="R120" s="50">
        <v>39.707716507272835</v>
      </c>
      <c r="S120" s="50">
        <f t="shared" si="2"/>
        <v>1.1868687601322307</v>
      </c>
    </row>
    <row r="121" spans="1:19" s="11" customFormat="1" ht="12.75">
      <c r="A121" s="6" t="s">
        <v>192</v>
      </c>
      <c r="B121" s="46">
        <v>0.16617476611906809</v>
      </c>
      <c r="C121" s="46">
        <v>4.3201902941457987E-3</v>
      </c>
      <c r="D121" s="46">
        <v>10.891131744381356</v>
      </c>
      <c r="E121" s="46">
        <v>0.27939623535969388</v>
      </c>
      <c r="F121" s="46">
        <v>0.47317014911298783</v>
      </c>
      <c r="G121" s="46">
        <v>5.1895203323602639E-3</v>
      </c>
      <c r="H121" s="46">
        <v>0.14832668430524604</v>
      </c>
      <c r="I121" s="46">
        <v>3.1091878227788436E-3</v>
      </c>
      <c r="K121" s="144">
        <v>2520.37</v>
      </c>
      <c r="L121" s="144">
        <v>43.8275000000001</v>
      </c>
      <c r="M121" s="49">
        <v>2513.8781446208181</v>
      </c>
      <c r="N121" s="49">
        <v>23.918791956152631</v>
      </c>
      <c r="O121" s="49">
        <v>2497.4481403173095</v>
      </c>
      <c r="P121" s="49">
        <v>22.748723201554224</v>
      </c>
      <c r="Q121" s="49">
        <v>2795.4689363449393</v>
      </c>
      <c r="R121" s="49">
        <v>54.726251044901971</v>
      </c>
      <c r="S121" s="49">
        <f t="shared" si="2"/>
        <v>1.0091781123750494</v>
      </c>
    </row>
    <row r="122" spans="1:19" s="11" customFormat="1" ht="12.75">
      <c r="A122" s="6" t="s">
        <v>193</v>
      </c>
      <c r="B122" s="46">
        <v>0.14462675282204521</v>
      </c>
      <c r="C122" s="46">
        <v>8.600891884627539E-3</v>
      </c>
      <c r="D122" s="46">
        <v>8.0636819234784092</v>
      </c>
      <c r="E122" s="46">
        <v>0.55659101252230481</v>
      </c>
      <c r="F122" s="46">
        <v>0.38667704479158793</v>
      </c>
      <c r="G122" s="46">
        <v>5.8345584126022519E-3</v>
      </c>
      <c r="H122" s="46">
        <v>0.10426601847383174</v>
      </c>
      <c r="I122" s="46">
        <v>4.4037387322820188E-3</v>
      </c>
      <c r="K122" s="144">
        <v>2283.645</v>
      </c>
      <c r="L122" s="144">
        <v>102.9325</v>
      </c>
      <c r="M122" s="49">
        <v>2238.1839171644428</v>
      </c>
      <c r="N122" s="49">
        <v>62.372159027856291</v>
      </c>
      <c r="O122" s="49">
        <v>2107.3989995278544</v>
      </c>
      <c r="P122" s="49">
        <v>27.14768323557853</v>
      </c>
      <c r="Q122" s="49">
        <v>2004.6665506120735</v>
      </c>
      <c r="R122" s="49">
        <v>80.605009638725093</v>
      </c>
      <c r="S122" s="49">
        <f t="shared" si="2"/>
        <v>1.08363200348469</v>
      </c>
    </row>
    <row r="123" spans="1:19" s="11" customFormat="1" ht="12.75">
      <c r="A123" s="6" t="s">
        <v>194</v>
      </c>
      <c r="B123" s="46">
        <v>0.14919588967757816</v>
      </c>
      <c r="C123" s="46">
        <v>4.274358332825602E-3</v>
      </c>
      <c r="D123" s="46">
        <v>8.3996644121142232</v>
      </c>
      <c r="E123" s="46">
        <v>0.23927307296358516</v>
      </c>
      <c r="F123" s="46">
        <v>0.40805809205360677</v>
      </c>
      <c r="G123" s="46">
        <v>5.5536888830949906E-3</v>
      </c>
      <c r="H123" s="46">
        <v>0.11209865113878958</v>
      </c>
      <c r="I123" s="46">
        <v>3.1345079939447068E-3</v>
      </c>
      <c r="K123" s="144">
        <v>2336.73</v>
      </c>
      <c r="L123" s="144">
        <v>49.075000000000003</v>
      </c>
      <c r="M123" s="49">
        <v>2275.1423950852977</v>
      </c>
      <c r="N123" s="49">
        <v>25.893334134097998</v>
      </c>
      <c r="O123" s="49">
        <v>2206.0371664498944</v>
      </c>
      <c r="P123" s="49">
        <v>25.453957678974394</v>
      </c>
      <c r="Q123" s="49">
        <v>2147.5271742559148</v>
      </c>
      <c r="R123" s="49">
        <v>56.969218894976891</v>
      </c>
      <c r="S123" s="49">
        <f t="shared" si="2"/>
        <v>1.0592432600582271</v>
      </c>
    </row>
    <row r="124" spans="1:19" s="11" customFormat="1" ht="12.75">
      <c r="A124" s="6" t="s">
        <v>195</v>
      </c>
      <c r="B124" s="46">
        <v>0.15896466161249498</v>
      </c>
      <c r="C124" s="46">
        <v>5.1089632712604102E-3</v>
      </c>
      <c r="D124" s="46">
        <v>9.5467256470481754</v>
      </c>
      <c r="E124" s="46">
        <v>0.33080479789299422</v>
      </c>
      <c r="F124" s="46">
        <v>0.43123233696163343</v>
      </c>
      <c r="G124" s="46">
        <v>3.7745929937892304E-3</v>
      </c>
      <c r="H124" s="46">
        <v>0.13168626412675855</v>
      </c>
      <c r="I124" s="46">
        <v>3.5091515995973061E-3</v>
      </c>
      <c r="K124" s="144">
        <v>2455.5500000000002</v>
      </c>
      <c r="L124" s="144">
        <v>53.550000000000182</v>
      </c>
      <c r="M124" s="49">
        <v>2392.0550810175382</v>
      </c>
      <c r="N124" s="49">
        <v>31.889650122930306</v>
      </c>
      <c r="O124" s="49">
        <v>2311.270570551214</v>
      </c>
      <c r="P124" s="49">
        <v>17.046896533491708</v>
      </c>
      <c r="Q124" s="49">
        <v>2500.4303089608707</v>
      </c>
      <c r="R124" s="49">
        <v>62.674414158090443</v>
      </c>
      <c r="S124" s="49">
        <f t="shared" si="2"/>
        <v>1.0624242921997562</v>
      </c>
    </row>
    <row r="125" spans="1:19" s="11" customFormat="1" ht="12.75">
      <c r="A125" s="6" t="s">
        <v>196</v>
      </c>
      <c r="B125" s="46">
        <v>0.12989071173484798</v>
      </c>
      <c r="C125" s="46">
        <v>1.0108869621547402E-2</v>
      </c>
      <c r="D125" s="46">
        <v>8.6015257101152915</v>
      </c>
      <c r="E125" s="46">
        <v>0.96629034136893599</v>
      </c>
      <c r="F125" s="46">
        <v>0.43700862654852368</v>
      </c>
      <c r="G125" s="46">
        <v>9.2909770130777062E-3</v>
      </c>
      <c r="H125" s="46">
        <v>0.12281753615001774</v>
      </c>
      <c r="I125" s="46">
        <v>1.5333446788454212E-2</v>
      </c>
      <c r="K125" s="144">
        <v>2098.15</v>
      </c>
      <c r="L125" s="144">
        <v>136.88</v>
      </c>
      <c r="M125" s="49">
        <v>2296.7172807869847</v>
      </c>
      <c r="N125" s="49">
        <v>102.1993222596188</v>
      </c>
      <c r="O125" s="49">
        <v>2337.2351989953931</v>
      </c>
      <c r="P125" s="49">
        <v>41.6983855517203</v>
      </c>
      <c r="Q125" s="49">
        <v>2341.4084611389694</v>
      </c>
      <c r="R125" s="49">
        <v>276.02270060928373</v>
      </c>
      <c r="S125" s="49">
        <f t="shared" si="2"/>
        <v>0.89770597366574045</v>
      </c>
    </row>
    <row r="126" spans="1:19" s="11" customFormat="1" ht="12.75">
      <c r="A126" s="6" t="s">
        <v>197</v>
      </c>
      <c r="B126" s="46">
        <v>0.15874522463441579</v>
      </c>
      <c r="C126" s="46">
        <v>3.6723486964975794E-3</v>
      </c>
      <c r="D126" s="46">
        <v>8.9671350278576227</v>
      </c>
      <c r="E126" s="46">
        <v>0.21124565048094127</v>
      </c>
      <c r="F126" s="46">
        <v>0.40617398936214894</v>
      </c>
      <c r="G126" s="46">
        <v>4.0310725172228558E-3</v>
      </c>
      <c r="H126" s="46">
        <v>0.11941689119059257</v>
      </c>
      <c r="I126" s="46">
        <v>2.4834150613311122E-3</v>
      </c>
      <c r="K126" s="144">
        <v>2442.2800000000002</v>
      </c>
      <c r="L126" s="144">
        <v>39.197500000000218</v>
      </c>
      <c r="M126" s="49">
        <v>2334.6633328791595</v>
      </c>
      <c r="N126" s="49">
        <v>21.578730522889668</v>
      </c>
      <c r="O126" s="49">
        <v>2197.405534250393</v>
      </c>
      <c r="P126" s="49">
        <v>18.517962636840384</v>
      </c>
      <c r="Q126" s="49">
        <v>2280.0993808006365</v>
      </c>
      <c r="R126" s="49">
        <v>44.840624455576993</v>
      </c>
      <c r="S126" s="49">
        <f t="shared" si="2"/>
        <v>1.1114379944588344</v>
      </c>
    </row>
    <row r="127" spans="1:19" s="11" customFormat="1" ht="12.75">
      <c r="A127" s="7" t="s">
        <v>198</v>
      </c>
      <c r="B127" s="47">
        <v>0.47896636668528725</v>
      </c>
      <c r="C127" s="47">
        <v>1.4652470924770986E-2</v>
      </c>
      <c r="D127" s="47">
        <v>59.279109526363797</v>
      </c>
      <c r="E127" s="47">
        <v>2.9786655618576803</v>
      </c>
      <c r="F127" s="47">
        <v>0.84839326657931335</v>
      </c>
      <c r="G127" s="47">
        <v>2.3924742428741864E-2</v>
      </c>
      <c r="H127" s="47">
        <v>2.975195118246166</v>
      </c>
      <c r="I127" s="47">
        <v>0.12348954838826479</v>
      </c>
      <c r="K127" s="50">
        <v>4277.7299999999996</v>
      </c>
      <c r="L127" s="50">
        <v>50.772500000000001</v>
      </c>
      <c r="M127" s="50">
        <v>4162.0405151640007</v>
      </c>
      <c r="N127" s="50">
        <v>50.2544622346322</v>
      </c>
      <c r="O127" s="50">
        <v>3260.1402557287302</v>
      </c>
      <c r="P127" s="50">
        <v>83.466784904132567</v>
      </c>
      <c r="Q127" s="50">
        <v>27894.367524059355</v>
      </c>
      <c r="R127" s="50">
        <v>627.89344486643483</v>
      </c>
      <c r="S127" s="50">
        <f t="shared" si="2"/>
        <v>1.3121306644654802</v>
      </c>
    </row>
    <row r="128" spans="1:19" s="11" customFormat="1" ht="12.75">
      <c r="A128" s="7" t="s">
        <v>199</v>
      </c>
      <c r="B128" s="47">
        <v>0.54235190029992553</v>
      </c>
      <c r="C128" s="47">
        <v>1.5572427563058031E-2</v>
      </c>
      <c r="D128" s="47">
        <v>77.608878938100219</v>
      </c>
      <c r="E128" s="47">
        <v>3.792524722993651</v>
      </c>
      <c r="F128" s="47">
        <v>1.008516675386923</v>
      </c>
      <c r="G128" s="47">
        <v>2.7337915646706502E-2</v>
      </c>
      <c r="H128" s="47">
        <v>2.8998825175438996</v>
      </c>
      <c r="I128" s="47">
        <v>0.14651879816240412</v>
      </c>
      <c r="K128" s="50">
        <v>4760.8100000000004</v>
      </c>
      <c r="L128" s="50">
        <v>41.974999999999909</v>
      </c>
      <c r="M128" s="50">
        <v>4431.6237565561423</v>
      </c>
      <c r="N128" s="50">
        <v>49.080264988998472</v>
      </c>
      <c r="O128" s="50">
        <v>3995.7065411182002</v>
      </c>
      <c r="P128" s="50">
        <v>87.775706522226372</v>
      </c>
      <c r="Q128" s="50">
        <v>27507.760060135024</v>
      </c>
      <c r="R128" s="50">
        <v>759.37451955618917</v>
      </c>
      <c r="S128" s="50">
        <f t="shared" si="2"/>
        <v>1.1914813940934925</v>
      </c>
    </row>
    <row r="129" spans="1:19" s="11" customFormat="1" ht="12.75">
      <c r="A129" s="7" t="s">
        <v>200</v>
      </c>
      <c r="B129" s="47">
        <v>0.48018503708873878</v>
      </c>
      <c r="C129" s="47">
        <v>1.301287070525221E-2</v>
      </c>
      <c r="D129" s="47">
        <v>43.713650912161185</v>
      </c>
      <c r="E129" s="47">
        <v>2.2497173855837773</v>
      </c>
      <c r="F129" s="47">
        <v>0.64120205276395337</v>
      </c>
      <c r="G129" s="47">
        <v>1.9730463974011198E-2</v>
      </c>
      <c r="H129" s="47">
        <v>0.61450545765996489</v>
      </c>
      <c r="I129" s="47">
        <v>3.8667981703804213E-2</v>
      </c>
      <c r="K129" s="50">
        <v>4183.3349999999991</v>
      </c>
      <c r="L129" s="50">
        <v>39.352499999999999</v>
      </c>
      <c r="M129" s="50">
        <v>3858.7387363877124</v>
      </c>
      <c r="N129" s="50">
        <v>51.155204049213239</v>
      </c>
      <c r="O129" s="50">
        <v>3193.7400957631044</v>
      </c>
      <c r="P129" s="50">
        <v>77.517714824531296</v>
      </c>
      <c r="Q129" s="50">
        <v>9682.2373241649129</v>
      </c>
      <c r="R129" s="50">
        <v>484.09008107458419</v>
      </c>
      <c r="S129" s="50">
        <f t="shared" si="2"/>
        <v>1.3098545512672481</v>
      </c>
    </row>
    <row r="130" spans="1:19" s="11" customFormat="1" ht="12.75">
      <c r="A130" s="7" t="s">
        <v>201</v>
      </c>
      <c r="B130" s="47">
        <v>0.47570143326011383</v>
      </c>
      <c r="C130" s="47">
        <v>1.7984896289770923E-2</v>
      </c>
      <c r="D130" s="47">
        <v>30.968163258667989</v>
      </c>
      <c r="E130" s="47">
        <v>3.16406672623111</v>
      </c>
      <c r="F130" s="47">
        <v>0.40041956244300303</v>
      </c>
      <c r="G130" s="47">
        <v>2.8560964255612841E-2</v>
      </c>
      <c r="H130" s="47">
        <v>0.64188981555468105</v>
      </c>
      <c r="I130" s="47">
        <v>6.3918440754762634E-2</v>
      </c>
      <c r="K130" s="50">
        <v>4167.6400000000003</v>
      </c>
      <c r="L130" s="50">
        <v>61.447499999999764</v>
      </c>
      <c r="M130" s="50">
        <v>3518.0387971705518</v>
      </c>
      <c r="N130" s="50">
        <v>100.52657087539072</v>
      </c>
      <c r="O130" s="50">
        <v>2170.9710181027181</v>
      </c>
      <c r="P130" s="50">
        <v>131.47711548942729</v>
      </c>
      <c r="Q130" s="50">
        <v>10022.191106118093</v>
      </c>
      <c r="R130" s="50">
        <v>786.85799202329633</v>
      </c>
      <c r="S130" s="50">
        <f t="shared" si="2"/>
        <v>1.9197124076037808</v>
      </c>
    </row>
    <row r="131" spans="1:19" s="11" customFormat="1" ht="12.75">
      <c r="A131" s="7" t="s">
        <v>202</v>
      </c>
      <c r="B131" s="47">
        <v>0.16730570959012792</v>
      </c>
      <c r="C131" s="47">
        <v>4.3013614134552831E-3</v>
      </c>
      <c r="D131" s="47">
        <v>8.4131666577939317</v>
      </c>
      <c r="E131" s="47">
        <v>0.25202033277871411</v>
      </c>
      <c r="F131" s="47">
        <v>0.36211488557713012</v>
      </c>
      <c r="G131" s="47">
        <v>6.4681382350844337E-3</v>
      </c>
      <c r="H131" s="47">
        <v>0.11661554163219416</v>
      </c>
      <c r="I131" s="47">
        <v>3.1685287265412155E-3</v>
      </c>
      <c r="K131" s="50">
        <v>2531.17</v>
      </c>
      <c r="L131" s="50">
        <v>42.902499999999918</v>
      </c>
      <c r="M131" s="50">
        <v>2276.5999060518511</v>
      </c>
      <c r="N131" s="50">
        <v>27.22906873051264</v>
      </c>
      <c r="O131" s="50">
        <v>1992.1905225721623</v>
      </c>
      <c r="P131" s="50">
        <v>30.6303373420157</v>
      </c>
      <c r="Q131" s="50">
        <v>2229.4547247661103</v>
      </c>
      <c r="R131" s="50">
        <v>57.354589757397164</v>
      </c>
      <c r="S131" s="50">
        <f t="shared" si="2"/>
        <v>1.2705461507426252</v>
      </c>
    </row>
    <row r="132" spans="1:19" s="11" customFormat="1" ht="12.75">
      <c r="A132" s="7" t="s">
        <v>203</v>
      </c>
      <c r="B132" s="47">
        <v>0.1570836973116205</v>
      </c>
      <c r="C132" s="47">
        <v>3.5347934236190539E-3</v>
      </c>
      <c r="D132" s="47">
        <v>7.7439172615106635</v>
      </c>
      <c r="E132" s="47">
        <v>0.19553004598743781</v>
      </c>
      <c r="F132" s="47">
        <v>0.35642199919575956</v>
      </c>
      <c r="G132" s="47">
        <v>6.4650856889295182E-3</v>
      </c>
      <c r="H132" s="47">
        <v>0.12041480257328829</v>
      </c>
      <c r="I132" s="47">
        <v>2.5158803201459287E-3</v>
      </c>
      <c r="K132" s="50">
        <v>2424.38</v>
      </c>
      <c r="L132" s="50">
        <v>37.494999999999891</v>
      </c>
      <c r="M132" s="50">
        <v>2201.7142595457904</v>
      </c>
      <c r="N132" s="50">
        <v>22.755135716688567</v>
      </c>
      <c r="O132" s="50">
        <v>1965.1916193341224</v>
      </c>
      <c r="P132" s="50">
        <v>30.743729157083539</v>
      </c>
      <c r="Q132" s="50">
        <v>2298.1096752159774</v>
      </c>
      <c r="R132" s="50">
        <v>45.386358281313143</v>
      </c>
      <c r="S132" s="50">
        <f t="shared" si="2"/>
        <v>1.233660868562765</v>
      </c>
    </row>
    <row r="133" spans="1:19" s="11" customFormat="1" ht="12.75">
      <c r="A133" s="7" t="s">
        <v>204</v>
      </c>
      <c r="B133" s="47">
        <v>0.15563758031748071</v>
      </c>
      <c r="C133" s="47">
        <v>5.4719325835393545E-3</v>
      </c>
      <c r="D133" s="47">
        <v>7.2391648942050661</v>
      </c>
      <c r="E133" s="47">
        <v>0.24636560702131127</v>
      </c>
      <c r="F133" s="47">
        <v>0.33690347296293804</v>
      </c>
      <c r="G133" s="47">
        <v>5.201931309379482E-3</v>
      </c>
      <c r="H133" s="47">
        <v>0.10611387401420719</v>
      </c>
      <c r="I133" s="47">
        <v>7.2353176047117111E-3</v>
      </c>
      <c r="K133" s="50">
        <v>2408.9499999999998</v>
      </c>
      <c r="L133" s="50">
        <v>64.967499999999745</v>
      </c>
      <c r="M133" s="50">
        <v>2141.340296486469</v>
      </c>
      <c r="N133" s="50">
        <v>30.396646285233285</v>
      </c>
      <c r="O133" s="50">
        <v>1871.7556730167669</v>
      </c>
      <c r="P133" s="50">
        <v>25.103546164076253</v>
      </c>
      <c r="Q133" s="50">
        <v>2038.4610011105829</v>
      </c>
      <c r="R133" s="50">
        <v>132.21232948564739</v>
      </c>
      <c r="S133" s="50">
        <f t="shared" si="2"/>
        <v>1.2870002397895342</v>
      </c>
    </row>
    <row r="134" spans="1:19" s="11" customFormat="1" ht="12.75">
      <c r="A134" s="7" t="s">
        <v>205</v>
      </c>
      <c r="B134" s="47">
        <v>0.16109185593017969</v>
      </c>
      <c r="C134" s="47">
        <v>4.496380386913832E-3</v>
      </c>
      <c r="D134" s="47">
        <v>7.0364078043518212</v>
      </c>
      <c r="E134" s="47">
        <v>0.21022368687474627</v>
      </c>
      <c r="F134" s="47">
        <v>0.31397559695437188</v>
      </c>
      <c r="G134" s="47">
        <v>4.1554689491399991E-3</v>
      </c>
      <c r="H134" s="47">
        <v>0.11580792296771451</v>
      </c>
      <c r="I134" s="47">
        <v>2.7567915094454045E-3</v>
      </c>
      <c r="K134" s="50">
        <v>2477.7750000000001</v>
      </c>
      <c r="L134" s="50">
        <v>46.45</v>
      </c>
      <c r="M134" s="50">
        <v>2116.0402019056237</v>
      </c>
      <c r="N134" s="50">
        <v>26.600262671392333</v>
      </c>
      <c r="O134" s="50">
        <v>1760.2407627265086</v>
      </c>
      <c r="P134" s="50">
        <v>20.409035482633605</v>
      </c>
      <c r="Q134" s="50">
        <v>2214.8304620524486</v>
      </c>
      <c r="R134" s="50">
        <v>49.937716418857754</v>
      </c>
      <c r="S134" s="50">
        <f t="shared" si="2"/>
        <v>1.407634144412196</v>
      </c>
    </row>
    <row r="135" spans="1:19" s="11" customFormat="1" ht="12.75">
      <c r="A135" s="7" t="s">
        <v>206</v>
      </c>
      <c r="B135" s="47">
        <v>0.16333052273230811</v>
      </c>
      <c r="C135" s="47">
        <v>4.6182739743166508E-3</v>
      </c>
      <c r="D135" s="47">
        <v>7.0926231652984786</v>
      </c>
      <c r="E135" s="47">
        <v>0.21781234435169428</v>
      </c>
      <c r="F135" s="47">
        <v>0.31277796452544299</v>
      </c>
      <c r="G135" s="47">
        <v>3.4683762090044127E-3</v>
      </c>
      <c r="H135" s="47">
        <v>0.10394556095245527</v>
      </c>
      <c r="I135" s="47">
        <v>2.8863883722846217E-3</v>
      </c>
      <c r="K135" s="50">
        <v>2490.4299999999998</v>
      </c>
      <c r="L135" s="50">
        <v>48.302500000000236</v>
      </c>
      <c r="M135" s="50">
        <v>2123.1181666113107</v>
      </c>
      <c r="N135" s="50">
        <v>27.367066068879723</v>
      </c>
      <c r="O135" s="50">
        <v>1754.3624532246276</v>
      </c>
      <c r="P135" s="50">
        <v>17.057836266913924</v>
      </c>
      <c r="Q135" s="50">
        <v>1998.8001194061217</v>
      </c>
      <c r="R135" s="50">
        <v>52.84711772937051</v>
      </c>
      <c r="S135" s="50">
        <f t="shared" si="2"/>
        <v>1.4195641245185304</v>
      </c>
    </row>
    <row r="136" spans="1:19" s="11" customFormat="1" ht="12.75">
      <c r="A136" s="7" t="s">
        <v>207</v>
      </c>
      <c r="B136" s="47">
        <v>0</v>
      </c>
      <c r="C136" s="47">
        <v>0</v>
      </c>
      <c r="D136" s="47">
        <v>7.5741094926522159</v>
      </c>
      <c r="E136" s="47">
        <v>2.9704936686860886</v>
      </c>
      <c r="F136" s="47">
        <v>0.30800632107862008</v>
      </c>
      <c r="G136" s="47">
        <v>2.624769844773233E-2</v>
      </c>
      <c r="H136" s="47">
        <v>0.23022228974243686</v>
      </c>
      <c r="I136" s="47">
        <v>7.8657380068671956E-2</v>
      </c>
      <c r="K136" s="50" t="s">
        <v>208</v>
      </c>
      <c r="L136" s="50" t="s">
        <v>208</v>
      </c>
      <c r="M136" s="50">
        <v>2181.8014300714935</v>
      </c>
      <c r="N136" s="50">
        <v>351.78180991688907</v>
      </c>
      <c r="O136" s="50">
        <v>1730.8885457034285</v>
      </c>
      <c r="P136" s="50">
        <v>129.36325269890148</v>
      </c>
      <c r="Q136" s="50">
        <v>4187.8701652078908</v>
      </c>
      <c r="R136" s="50">
        <v>1292.3200501296183</v>
      </c>
      <c r="S136" s="50" t="s">
        <v>208</v>
      </c>
    </row>
    <row r="137" spans="1:19" s="11" customFormat="1" ht="12.75">
      <c r="A137" s="7" t="s">
        <v>209</v>
      </c>
      <c r="B137" s="47">
        <v>4.2015859513140755E-2</v>
      </c>
      <c r="C137" s="47">
        <v>2.2233887363141115E-2</v>
      </c>
      <c r="D137" s="47">
        <v>4.3315061226269167</v>
      </c>
      <c r="E137" s="47">
        <v>1.2130757486447274</v>
      </c>
      <c r="F137" s="47">
        <v>0.24782596142669158</v>
      </c>
      <c r="G137" s="47">
        <v>1.082254253629464E-2</v>
      </c>
      <c r="H137" s="47">
        <v>9.5049937353694436E-2</v>
      </c>
      <c r="I137" s="47">
        <v>1.4268089741815542E-2</v>
      </c>
      <c r="K137" s="50" t="s">
        <v>208</v>
      </c>
      <c r="L137" s="50" t="s">
        <v>208</v>
      </c>
      <c r="M137" s="50">
        <v>1699.3793703231386</v>
      </c>
      <c r="N137" s="50">
        <v>231.03264578783504</v>
      </c>
      <c r="O137" s="50">
        <v>1427.2541900892959</v>
      </c>
      <c r="P137" s="50">
        <v>55.915826499079962</v>
      </c>
      <c r="Q137" s="50">
        <v>1835.2696739325197</v>
      </c>
      <c r="R137" s="50">
        <v>263.35775093895973</v>
      </c>
      <c r="S137" s="50" t="s">
        <v>208</v>
      </c>
    </row>
    <row r="138" spans="1:19" s="11" customFormat="1" ht="12.75">
      <c r="A138" s="7" t="s">
        <v>211</v>
      </c>
      <c r="B138" s="47">
        <v>0.14360935964857718</v>
      </c>
      <c r="C138" s="47">
        <v>3.8772452689522742E-3</v>
      </c>
      <c r="D138" s="47">
        <v>4.6242372047697708</v>
      </c>
      <c r="E138" s="47">
        <v>0.12745139461782476</v>
      </c>
      <c r="F138" s="47">
        <v>0.23213308624640733</v>
      </c>
      <c r="G138" s="47">
        <v>3.4023755755485047E-3</v>
      </c>
      <c r="H138" s="47">
        <v>9.064946296713107E-2</v>
      </c>
      <c r="I138" s="47">
        <v>2.0681422604950962E-3</v>
      </c>
      <c r="K138" s="50">
        <v>2272.2249999999999</v>
      </c>
      <c r="L138" s="50">
        <v>46.6099999999999</v>
      </c>
      <c r="M138" s="50">
        <v>1753.6531764775877</v>
      </c>
      <c r="N138" s="50">
        <v>23.040575323795675</v>
      </c>
      <c r="O138" s="50">
        <v>1345.6688723787374</v>
      </c>
      <c r="P138" s="50">
        <v>17.815761491317648</v>
      </c>
      <c r="Q138" s="50">
        <v>1753.8828981271972</v>
      </c>
      <c r="R138" s="50">
        <v>38.327405044820345</v>
      </c>
      <c r="S138" s="50">
        <f t="shared" si="2"/>
        <v>1.6885468978586018</v>
      </c>
    </row>
    <row r="139" spans="1:19" s="11" customFormat="1" ht="12.75">
      <c r="A139" s="7" t="s">
        <v>212</v>
      </c>
      <c r="B139" s="47">
        <v>0.14020654523038306</v>
      </c>
      <c r="C139" s="47">
        <v>3.0431665671777006E-3</v>
      </c>
      <c r="D139" s="47">
        <v>4.5014273553123827</v>
      </c>
      <c r="E139" s="47">
        <v>0.11172491846199754</v>
      </c>
      <c r="F139" s="47">
        <v>0.23201781504357535</v>
      </c>
      <c r="G139" s="47">
        <v>3.5214588483998728E-3</v>
      </c>
      <c r="H139" s="47">
        <v>6.6759163138504121E-2</v>
      </c>
      <c r="I139" s="47">
        <v>9.0081735252560396E-3</v>
      </c>
      <c r="K139" s="50">
        <v>2231.4850000000001</v>
      </c>
      <c r="L139" s="50">
        <v>70.834999999999994</v>
      </c>
      <c r="M139" s="50">
        <v>1731.2358000881986</v>
      </c>
      <c r="N139" s="50">
        <v>20.654332608209053</v>
      </c>
      <c r="O139" s="50">
        <v>1345.0657551614622</v>
      </c>
      <c r="P139" s="50">
        <v>18.440003597732975</v>
      </c>
      <c r="Q139" s="50">
        <v>1306.219966050573</v>
      </c>
      <c r="R139" s="50">
        <v>170.68075628920704</v>
      </c>
      <c r="S139" s="50">
        <f t="shared" si="2"/>
        <v>1.6590155473344363</v>
      </c>
    </row>
    <row r="140" spans="1:19" s="11" customFormat="1" ht="12.75">
      <c r="A140" s="7" t="s">
        <v>213</v>
      </c>
      <c r="B140" s="47">
        <v>0.13874151528244161</v>
      </c>
      <c r="C140" s="47">
        <v>2.8682236163538053E-3</v>
      </c>
      <c r="D140" s="47">
        <v>4.1201957727799234</v>
      </c>
      <c r="E140" s="47">
        <v>9.762595629842466E-2</v>
      </c>
      <c r="F140" s="47">
        <v>0.21384401869169581</v>
      </c>
      <c r="G140" s="47">
        <v>2.8199257960879439E-3</v>
      </c>
      <c r="H140" s="47">
        <v>5.9746415359918148E-2</v>
      </c>
      <c r="I140" s="47">
        <v>3.0097673600604016E-3</v>
      </c>
      <c r="K140" s="50">
        <v>2212.96</v>
      </c>
      <c r="L140" s="50">
        <v>35.647500000000001</v>
      </c>
      <c r="M140" s="50">
        <v>1658.3161650926381</v>
      </c>
      <c r="N140" s="50">
        <v>19.392959758836916</v>
      </c>
      <c r="O140" s="50">
        <v>1249.2647797286563</v>
      </c>
      <c r="P140" s="50">
        <v>14.99108882311895</v>
      </c>
      <c r="Q140" s="50">
        <v>1172.9085136168767</v>
      </c>
      <c r="R140" s="50">
        <v>57.404398283593082</v>
      </c>
      <c r="S140" s="50">
        <f t="shared" si="2"/>
        <v>1.7714099011745619</v>
      </c>
    </row>
    <row r="141" spans="1:19" s="11" customFormat="1" ht="12.75">
      <c r="A141" s="7" t="s">
        <v>214</v>
      </c>
      <c r="B141" s="47">
        <v>0.15806432055421252</v>
      </c>
      <c r="C141" s="47">
        <v>5.0538335407107173E-3</v>
      </c>
      <c r="D141" s="47">
        <v>4.0606226701013988</v>
      </c>
      <c r="E141" s="47">
        <v>0.13573746926414415</v>
      </c>
      <c r="F141" s="47">
        <v>0.18729051447910625</v>
      </c>
      <c r="G141" s="47">
        <v>4.2210461150670011E-3</v>
      </c>
      <c r="H141" s="47">
        <v>8.7862322732356585E-2</v>
      </c>
      <c r="I141" s="47">
        <v>2.6678115671607571E-3</v>
      </c>
      <c r="K141" s="50">
        <v>2434.87</v>
      </c>
      <c r="L141" s="50">
        <v>54.01</v>
      </c>
      <c r="M141" s="50">
        <v>1646.4329929032178</v>
      </c>
      <c r="N141" s="50">
        <v>27.257896856292813</v>
      </c>
      <c r="O141" s="50">
        <v>1106.6806285581695</v>
      </c>
      <c r="P141" s="50">
        <v>22.926032343260463</v>
      </c>
      <c r="Q141" s="50">
        <v>1702.1647058190269</v>
      </c>
      <c r="R141" s="50">
        <v>49.567317106200136</v>
      </c>
      <c r="S141" s="50">
        <f t="shared" si="2"/>
        <v>2.2001559774044765</v>
      </c>
    </row>
    <row r="142" spans="1:19" s="11" customFormat="1" ht="12.75">
      <c r="A142" s="7" t="s">
        <v>215</v>
      </c>
      <c r="B142" s="47">
        <v>0.13526098630798322</v>
      </c>
      <c r="C142" s="47">
        <v>1.5349945780887678E-2</v>
      </c>
      <c r="D142" s="47">
        <v>3.3098013244524771</v>
      </c>
      <c r="E142" s="47">
        <v>0.37414210974582862</v>
      </c>
      <c r="F142" s="47">
        <v>0.1606997295917108</v>
      </c>
      <c r="G142" s="47">
        <v>5.7749418968408399E-3</v>
      </c>
      <c r="H142" s="47">
        <v>7.0161078207063396E-2</v>
      </c>
      <c r="I142" s="47">
        <v>9.7334728661538431E-3</v>
      </c>
      <c r="K142" s="50">
        <v>2168.5149999999999</v>
      </c>
      <c r="L142" s="50">
        <v>199.53749999999999</v>
      </c>
      <c r="M142" s="50">
        <v>1483.364783102448</v>
      </c>
      <c r="N142" s="50">
        <v>88.153119258919759</v>
      </c>
      <c r="O142" s="50">
        <v>960.6642283474871</v>
      </c>
      <c r="P142" s="50">
        <v>32.077664419371445</v>
      </c>
      <c r="Q142" s="50">
        <v>1370.5745836115595</v>
      </c>
      <c r="R142" s="50">
        <v>183.83697621278284</v>
      </c>
      <c r="S142" s="50">
        <f t="shared" si="2"/>
        <v>2.2573079500734927</v>
      </c>
    </row>
    <row r="143" spans="1:19" s="11" customFormat="1" ht="12.75">
      <c r="A143" s="7" t="s">
        <v>216</v>
      </c>
      <c r="B143" s="47">
        <v>0.140330016694344</v>
      </c>
      <c r="C143" s="47">
        <v>7.4478814371653351E-3</v>
      </c>
      <c r="D143" s="47">
        <v>1.1758535580442879</v>
      </c>
      <c r="E143" s="47">
        <v>7.1487112708274486E-2</v>
      </c>
      <c r="F143" s="47">
        <v>5.9262655187451233E-2</v>
      </c>
      <c r="G143" s="47">
        <v>9.3799925846479548E-4</v>
      </c>
      <c r="H143" s="47">
        <v>3.5328972836469741E-2</v>
      </c>
      <c r="I143" s="47">
        <v>1.7363659768586245E-3</v>
      </c>
      <c r="K143" s="50">
        <v>2231.1750000000002</v>
      </c>
      <c r="L143" s="50">
        <v>91.982500000000073</v>
      </c>
      <c r="M143" s="50">
        <v>789.38013711342376</v>
      </c>
      <c r="N143" s="50">
        <v>33.364468992816917</v>
      </c>
      <c r="O143" s="50">
        <v>371.13977606790723</v>
      </c>
      <c r="P143" s="50">
        <v>5.7119517993323621</v>
      </c>
      <c r="Q143" s="50">
        <v>701.75289268294375</v>
      </c>
      <c r="R143" s="50">
        <v>33.898235853427039</v>
      </c>
      <c r="S143" s="50">
        <f t="shared" si="2"/>
        <v>6.0116838557119872</v>
      </c>
    </row>
    <row r="144" spans="1:19" s="11" customFormat="1" ht="12.75">
      <c r="A144" s="7" t="s">
        <v>217</v>
      </c>
      <c r="B144" s="47">
        <v>6.9403216434027609E-2</v>
      </c>
      <c r="C144" s="47">
        <v>4.520457986041E-3</v>
      </c>
      <c r="D144" s="47">
        <v>0.43306154407338376</v>
      </c>
      <c r="E144" s="47">
        <v>2.6764211339029498E-2</v>
      </c>
      <c r="F144" s="47">
        <v>4.5783356411823177E-2</v>
      </c>
      <c r="G144" s="47">
        <v>7.0440625129823177E-4</v>
      </c>
      <c r="H144" s="47">
        <v>1.4501758480529496E-2</v>
      </c>
      <c r="I144" s="47">
        <v>3.9952050281677655E-4</v>
      </c>
      <c r="K144" s="50">
        <v>910.8</v>
      </c>
      <c r="L144" s="50">
        <v>133.33500000000001</v>
      </c>
      <c r="M144" s="50">
        <v>365.34811964996203</v>
      </c>
      <c r="N144" s="50">
        <v>18.965171969302361</v>
      </c>
      <c r="O144" s="50">
        <v>288.58164673723473</v>
      </c>
      <c r="P144" s="50">
        <v>4.3448940744556515</v>
      </c>
      <c r="Q144" s="50">
        <v>291.00785506272376</v>
      </c>
      <c r="R144" s="50">
        <v>7.9597690050171996</v>
      </c>
      <c r="S144" s="50">
        <f>M144/O144</f>
        <v>1.2660130115018238</v>
      </c>
    </row>
    <row r="145" spans="1:19" s="11" customFormat="1" ht="12.75">
      <c r="A145" s="6"/>
      <c r="B145" s="46"/>
      <c r="C145" s="46"/>
      <c r="D145" s="46"/>
      <c r="E145" s="46"/>
      <c r="F145" s="46"/>
      <c r="G145" s="46"/>
      <c r="H145" s="46"/>
      <c r="I145" s="46"/>
      <c r="K145" s="49"/>
      <c r="L145" s="49"/>
      <c r="M145" s="49"/>
      <c r="N145" s="49"/>
      <c r="O145" s="49"/>
      <c r="P145" s="49"/>
      <c r="Q145" s="49"/>
      <c r="R145" s="49"/>
      <c r="S145" s="145"/>
    </row>
    <row r="146" spans="1:19" s="6" customFormat="1" ht="12.75">
      <c r="A146" s="6" t="s">
        <v>218</v>
      </c>
      <c r="B146" s="46">
        <v>6.4850000000000005E-2</v>
      </c>
      <c r="C146" s="46">
        <v>1.3600000000000001E-3</v>
      </c>
      <c r="D146" s="46">
        <v>1.25505</v>
      </c>
      <c r="E146" s="46">
        <v>1.805E-2</v>
      </c>
      <c r="F146" s="46">
        <v>0.14061999999999999</v>
      </c>
      <c r="G146" s="46">
        <v>1.8600000000000001E-3</v>
      </c>
      <c r="H146" s="46">
        <v>4.1700000000000001E-2</v>
      </c>
      <c r="I146" s="46">
        <v>4.6999999999999999E-4</v>
      </c>
      <c r="K146" s="49">
        <v>769.6</v>
      </c>
      <c r="L146" s="49">
        <v>43.47</v>
      </c>
      <c r="M146" s="49">
        <v>825.7</v>
      </c>
      <c r="N146" s="49">
        <v>8.1300000000000008</v>
      </c>
      <c r="O146" s="144">
        <v>848.2</v>
      </c>
      <c r="P146" s="144">
        <v>10.53</v>
      </c>
      <c r="Q146" s="49">
        <v>825.8</v>
      </c>
      <c r="R146" s="49">
        <v>9.0299999999999994</v>
      </c>
      <c r="S146" s="49">
        <f t="shared" ref="S146:S168" si="3">M146/O146</f>
        <v>0.97347323744399905</v>
      </c>
    </row>
    <row r="147" spans="1:19" s="6" customFormat="1" ht="12.75">
      <c r="A147" s="6" t="s">
        <v>219</v>
      </c>
      <c r="B147" s="46">
        <v>6.6309999999999994E-2</v>
      </c>
      <c r="C147" s="46">
        <v>1.3500000000000001E-3</v>
      </c>
      <c r="D147" s="46">
        <v>1.2322900000000001</v>
      </c>
      <c r="E147" s="46">
        <v>1.678E-2</v>
      </c>
      <c r="F147" s="46">
        <v>0.13500999999999999</v>
      </c>
      <c r="G147" s="46">
        <v>1.7799999999999999E-3</v>
      </c>
      <c r="H147" s="46">
        <v>4.5220000000000003E-2</v>
      </c>
      <c r="I147" s="46">
        <v>4.8999999999999998E-4</v>
      </c>
      <c r="K147" s="49">
        <v>816.3</v>
      </c>
      <c r="L147" s="49">
        <v>42.03</v>
      </c>
      <c r="M147" s="49">
        <v>815.4</v>
      </c>
      <c r="N147" s="49">
        <v>7.63</v>
      </c>
      <c r="O147" s="144">
        <v>816.4</v>
      </c>
      <c r="P147" s="144">
        <v>10.11</v>
      </c>
      <c r="Q147" s="49">
        <v>894</v>
      </c>
      <c r="R147" s="49">
        <v>9.4700000000000006</v>
      </c>
      <c r="S147" s="49">
        <f t="shared" si="3"/>
        <v>0.99877511024007837</v>
      </c>
    </row>
    <row r="148" spans="1:19" s="6" customFormat="1" ht="12.75">
      <c r="A148" s="7" t="s">
        <v>220</v>
      </c>
      <c r="B148" s="47">
        <v>0.10965999999999999</v>
      </c>
      <c r="C148" s="47">
        <v>2.2799999999999999E-3</v>
      </c>
      <c r="D148" s="47">
        <v>3.2562600000000002</v>
      </c>
      <c r="E148" s="47">
        <v>4.6309999999999997E-2</v>
      </c>
      <c r="F148" s="47">
        <v>0.21572</v>
      </c>
      <c r="G148" s="47">
        <v>2.8800000000000002E-3</v>
      </c>
      <c r="H148" s="47">
        <v>6.8349999999999994E-2</v>
      </c>
      <c r="I148" s="47">
        <v>1.06E-3</v>
      </c>
      <c r="K148" s="50">
        <v>1793.7</v>
      </c>
      <c r="L148" s="50">
        <v>37.4</v>
      </c>
      <c r="M148" s="50">
        <v>1470.7</v>
      </c>
      <c r="N148" s="50">
        <v>11.05</v>
      </c>
      <c r="O148" s="50">
        <v>1259.2</v>
      </c>
      <c r="P148" s="50">
        <v>15.26</v>
      </c>
      <c r="Q148" s="50">
        <v>1336.4</v>
      </c>
      <c r="R148" s="50">
        <v>19.989999999999998</v>
      </c>
      <c r="S148" s="50">
        <f>K148/O148</f>
        <v>1.4244758576874206</v>
      </c>
    </row>
    <row r="149" spans="1:19" s="6" customFormat="1" ht="12.75">
      <c r="A149" s="6" t="s">
        <v>221</v>
      </c>
      <c r="B149" s="46">
        <v>6.6430000000000003E-2</v>
      </c>
      <c r="C149" s="46">
        <v>1.7799999999999999E-3</v>
      </c>
      <c r="D149" s="46">
        <v>1.16445</v>
      </c>
      <c r="E149" s="46">
        <v>2.5340000000000001E-2</v>
      </c>
      <c r="F149" s="46">
        <v>0.12731999999999999</v>
      </c>
      <c r="G149" s="46">
        <v>1.8E-3</v>
      </c>
      <c r="H149" s="46">
        <v>3.7999999999999999E-2</v>
      </c>
      <c r="I149" s="46">
        <v>5.1000000000000004E-4</v>
      </c>
      <c r="K149" s="49">
        <v>820.1</v>
      </c>
      <c r="L149" s="49">
        <v>54.83</v>
      </c>
      <c r="M149" s="49">
        <v>784</v>
      </c>
      <c r="N149" s="49">
        <v>11.89</v>
      </c>
      <c r="O149" s="144">
        <v>772.5</v>
      </c>
      <c r="P149" s="144">
        <v>10.3</v>
      </c>
      <c r="Q149" s="49">
        <v>753.9</v>
      </c>
      <c r="R149" s="49">
        <v>10.02</v>
      </c>
      <c r="S149" s="49">
        <f t="shared" si="3"/>
        <v>1.0148867313915857</v>
      </c>
    </row>
    <row r="150" spans="1:19" s="6" customFormat="1" ht="12.75">
      <c r="A150" s="6" t="s">
        <v>222</v>
      </c>
      <c r="B150" s="46">
        <v>6.5960000000000005E-2</v>
      </c>
      <c r="C150" s="46">
        <v>1.8600000000000001E-3</v>
      </c>
      <c r="D150" s="46">
        <v>1.1197900000000001</v>
      </c>
      <c r="E150" s="46">
        <v>2.6239999999999999E-2</v>
      </c>
      <c r="F150" s="46">
        <v>0.12330000000000001</v>
      </c>
      <c r="G150" s="46">
        <v>1.7700000000000001E-3</v>
      </c>
      <c r="H150" s="46">
        <v>3.7839999999999999E-2</v>
      </c>
      <c r="I150" s="46">
        <v>5.9999999999999995E-4</v>
      </c>
      <c r="K150" s="49">
        <v>805</v>
      </c>
      <c r="L150" s="49">
        <v>57.84</v>
      </c>
      <c r="M150" s="49">
        <v>762.9</v>
      </c>
      <c r="N150" s="49">
        <v>12.57</v>
      </c>
      <c r="O150" s="144">
        <v>749.6</v>
      </c>
      <c r="P150" s="144">
        <v>10.18</v>
      </c>
      <c r="Q150" s="49">
        <v>750.7</v>
      </c>
      <c r="R150" s="49">
        <v>11.73</v>
      </c>
      <c r="S150" s="49">
        <f t="shared" si="3"/>
        <v>1.0177427961579508</v>
      </c>
    </row>
    <row r="151" spans="1:19" s="6" customFormat="1" ht="12.75">
      <c r="A151" s="6" t="s">
        <v>223</v>
      </c>
      <c r="B151" s="46">
        <v>6.3579999999999998E-2</v>
      </c>
      <c r="C151" s="46">
        <v>1.9400000000000001E-3</v>
      </c>
      <c r="D151" s="46">
        <v>1.09758</v>
      </c>
      <c r="E151" s="46">
        <v>2.8629999999999999E-2</v>
      </c>
      <c r="F151" s="46">
        <v>0.12534000000000001</v>
      </c>
      <c r="G151" s="46">
        <v>1.8500000000000001E-3</v>
      </c>
      <c r="H151" s="46">
        <v>3.9059999999999997E-2</v>
      </c>
      <c r="I151" s="46">
        <v>6.0999999999999997E-4</v>
      </c>
      <c r="K151" s="49">
        <v>727.8</v>
      </c>
      <c r="L151" s="49">
        <v>63.25</v>
      </c>
      <c r="M151" s="49">
        <v>752.2</v>
      </c>
      <c r="N151" s="49">
        <v>13.86</v>
      </c>
      <c r="O151" s="144">
        <v>761.2</v>
      </c>
      <c r="P151" s="144">
        <v>10.59</v>
      </c>
      <c r="Q151" s="49">
        <v>774.4</v>
      </c>
      <c r="R151" s="49">
        <v>11.79</v>
      </c>
      <c r="S151" s="49">
        <f t="shared" si="3"/>
        <v>0.98817656332107195</v>
      </c>
    </row>
    <row r="152" spans="1:19" s="6" customFormat="1" ht="12.75">
      <c r="A152" s="7" t="s">
        <v>224</v>
      </c>
      <c r="B152" s="47">
        <v>0.63854999999999995</v>
      </c>
      <c r="C152" s="47">
        <v>2.053E-2</v>
      </c>
      <c r="D152" s="47">
        <v>6.1749999999999999E-2</v>
      </c>
      <c r="E152" s="47">
        <v>1.4599999999999999E-3</v>
      </c>
      <c r="F152" s="47">
        <v>6.9999999999999999E-4</v>
      </c>
      <c r="G152" s="47">
        <v>1.0000000000000001E-5</v>
      </c>
      <c r="H152" s="47">
        <v>6.8000000000000005E-4</v>
      </c>
      <c r="I152" s="47">
        <v>1.0000000000000001E-5</v>
      </c>
      <c r="K152" s="50">
        <v>4598.3</v>
      </c>
      <c r="L152" s="50">
        <v>45.72</v>
      </c>
      <c r="M152" s="50">
        <v>60.8</v>
      </c>
      <c r="N152" s="50">
        <v>1.4</v>
      </c>
      <c r="O152" s="50">
        <v>4.5</v>
      </c>
      <c r="P152" s="50">
        <v>0.09</v>
      </c>
      <c r="Q152" s="50">
        <v>13.8</v>
      </c>
      <c r="R152" s="50">
        <v>0.23</v>
      </c>
      <c r="S152" s="50">
        <f t="shared" si="3"/>
        <v>13.511111111111111</v>
      </c>
    </row>
    <row r="153" spans="1:19" s="6" customFormat="1" ht="12.75">
      <c r="A153" s="6" t="s">
        <v>225</v>
      </c>
      <c r="B153" s="46">
        <v>7.4200000000000002E-2</v>
      </c>
      <c r="C153" s="46">
        <v>1.49E-3</v>
      </c>
      <c r="D153" s="46">
        <v>1.43211</v>
      </c>
      <c r="E153" s="46">
        <v>1.9089999999999999E-2</v>
      </c>
      <c r="F153" s="46">
        <v>0.14011000000000001</v>
      </c>
      <c r="G153" s="46">
        <v>1.8600000000000001E-3</v>
      </c>
      <c r="H153" s="46">
        <v>8.4959999999999994E-2</v>
      </c>
      <c r="I153" s="46">
        <v>8.9999999999999998E-4</v>
      </c>
      <c r="K153" s="49">
        <v>1046.9000000000001</v>
      </c>
      <c r="L153" s="49">
        <v>39.979999999999997</v>
      </c>
      <c r="M153" s="49">
        <v>902.4</v>
      </c>
      <c r="N153" s="49">
        <v>7.97</v>
      </c>
      <c r="O153" s="144">
        <v>845.3</v>
      </c>
      <c r="P153" s="144">
        <v>10.49</v>
      </c>
      <c r="Q153" s="49">
        <v>1648.1</v>
      </c>
      <c r="R153" s="49">
        <v>16.809999999999999</v>
      </c>
      <c r="S153" s="49">
        <f t="shared" si="3"/>
        <v>1.0675499822548209</v>
      </c>
    </row>
    <row r="154" spans="1:19" s="6" customFormat="1" ht="12.75">
      <c r="A154" s="6" t="s">
        <v>226</v>
      </c>
      <c r="B154" s="46">
        <v>7.2450000000000001E-2</v>
      </c>
      <c r="C154" s="46">
        <v>1.67E-3</v>
      </c>
      <c r="D154" s="46">
        <v>1.2951900000000001</v>
      </c>
      <c r="E154" s="46">
        <v>2.2380000000000001E-2</v>
      </c>
      <c r="F154" s="46">
        <v>0.12975999999999999</v>
      </c>
      <c r="G154" s="46">
        <v>1.7799999999999999E-3</v>
      </c>
      <c r="H154" s="46">
        <v>3.8960000000000002E-2</v>
      </c>
      <c r="I154" s="46">
        <v>4.6000000000000001E-4</v>
      </c>
      <c r="K154" s="49">
        <v>998.5</v>
      </c>
      <c r="L154" s="49">
        <v>46.03</v>
      </c>
      <c r="M154" s="49">
        <v>843.6</v>
      </c>
      <c r="N154" s="49">
        <v>9.9</v>
      </c>
      <c r="O154" s="144">
        <v>786.5</v>
      </c>
      <c r="P154" s="144">
        <v>10.14</v>
      </c>
      <c r="Q154" s="49">
        <v>772.6</v>
      </c>
      <c r="R154" s="49">
        <v>8.8699999999999992</v>
      </c>
      <c r="S154" s="49">
        <f t="shared" si="3"/>
        <v>1.0726001271455816</v>
      </c>
    </row>
    <row r="155" spans="1:19" s="6" customFormat="1" ht="12.75">
      <c r="A155" s="6" t="s">
        <v>227</v>
      </c>
      <c r="B155" s="46">
        <v>6.6979999999999998E-2</v>
      </c>
      <c r="C155" s="46">
        <v>1.3699999999999999E-3</v>
      </c>
      <c r="D155" s="46">
        <v>1.1660299999999999</v>
      </c>
      <c r="E155" s="46">
        <v>1.619E-2</v>
      </c>
      <c r="F155" s="46">
        <v>0.12634999999999999</v>
      </c>
      <c r="G155" s="46">
        <v>1.6800000000000001E-3</v>
      </c>
      <c r="H155" s="46">
        <v>3.6940000000000001E-2</v>
      </c>
      <c r="I155" s="46">
        <v>4.2999999999999999E-4</v>
      </c>
      <c r="K155" s="49">
        <v>837</v>
      </c>
      <c r="L155" s="49">
        <v>42.01</v>
      </c>
      <c r="M155" s="49">
        <v>784.8</v>
      </c>
      <c r="N155" s="49">
        <v>7.59</v>
      </c>
      <c r="O155" s="144">
        <v>767</v>
      </c>
      <c r="P155" s="144">
        <v>9.6300000000000008</v>
      </c>
      <c r="Q155" s="49">
        <v>733.2</v>
      </c>
      <c r="R155" s="49">
        <v>8.41</v>
      </c>
      <c r="S155" s="49">
        <f t="shared" si="3"/>
        <v>1.0232073011734029</v>
      </c>
    </row>
    <row r="156" spans="1:19" s="6" customFormat="1" ht="12.75">
      <c r="A156" s="6" t="s">
        <v>228</v>
      </c>
      <c r="B156" s="46">
        <v>6.1219999999999997E-2</v>
      </c>
      <c r="C156" s="46">
        <v>1.5E-3</v>
      </c>
      <c r="D156" s="46">
        <v>0.98004999999999998</v>
      </c>
      <c r="E156" s="46">
        <v>1.8890000000000001E-2</v>
      </c>
      <c r="F156" s="46">
        <v>0.11616</v>
      </c>
      <c r="G156" s="46">
        <v>1.6100000000000001E-3</v>
      </c>
      <c r="H156" s="46">
        <v>2.962E-2</v>
      </c>
      <c r="I156" s="46">
        <v>3.5E-4</v>
      </c>
      <c r="K156" s="49">
        <v>647</v>
      </c>
      <c r="L156" s="49">
        <v>51.86</v>
      </c>
      <c r="M156" s="49">
        <v>693.6</v>
      </c>
      <c r="N156" s="49">
        <v>9.69</v>
      </c>
      <c r="O156" s="144">
        <v>708.4</v>
      </c>
      <c r="P156" s="144">
        <v>9.2899999999999991</v>
      </c>
      <c r="Q156" s="49">
        <v>590</v>
      </c>
      <c r="R156" s="49">
        <v>6.78</v>
      </c>
      <c r="S156" s="49">
        <f t="shared" si="3"/>
        <v>0.97910784867306611</v>
      </c>
    </row>
    <row r="157" spans="1:19" s="6" customFormat="1" ht="12.75">
      <c r="A157" s="6" t="s">
        <v>229</v>
      </c>
      <c r="B157" s="46">
        <v>7.0790000000000006E-2</v>
      </c>
      <c r="C157" s="46">
        <v>1.5499999999999999E-3</v>
      </c>
      <c r="D157" s="46">
        <v>1.1916500000000001</v>
      </c>
      <c r="E157" s="46">
        <v>1.907E-2</v>
      </c>
      <c r="F157" s="46">
        <v>0.12212000000000001</v>
      </c>
      <c r="G157" s="46">
        <v>1.66E-3</v>
      </c>
      <c r="H157" s="46">
        <v>3.5810000000000002E-2</v>
      </c>
      <c r="I157" s="46">
        <v>4.2000000000000002E-4</v>
      </c>
      <c r="K157" s="49">
        <v>951.5</v>
      </c>
      <c r="L157" s="49">
        <v>44.29</v>
      </c>
      <c r="M157" s="49">
        <v>796.7</v>
      </c>
      <c r="N157" s="49">
        <v>8.83</v>
      </c>
      <c r="O157" s="144">
        <v>742.8</v>
      </c>
      <c r="P157" s="144">
        <v>9.52</v>
      </c>
      <c r="Q157" s="49">
        <v>711.1</v>
      </c>
      <c r="R157" s="49">
        <v>8.2799999999999994</v>
      </c>
      <c r="S157" s="49">
        <f t="shared" si="3"/>
        <v>1.0725632740980076</v>
      </c>
    </row>
    <row r="158" spans="1:19" s="6" customFormat="1" ht="12.75">
      <c r="A158" s="6" t="s">
        <v>230</v>
      </c>
      <c r="B158" s="46">
        <v>4.8939999999999997E-2</v>
      </c>
      <c r="C158" s="46">
        <v>1.2999999999999999E-3</v>
      </c>
      <c r="D158" s="46">
        <v>0.13034999999999999</v>
      </c>
      <c r="E158" s="46">
        <v>2.8400000000000001E-3</v>
      </c>
      <c r="F158" s="46">
        <v>1.932E-2</v>
      </c>
      <c r="G158" s="46">
        <v>2.7E-4</v>
      </c>
      <c r="H158" s="46">
        <v>5.9899999999999997E-3</v>
      </c>
      <c r="I158" s="46">
        <v>8.0000000000000007E-5</v>
      </c>
      <c r="K158" s="49">
        <v>144.9</v>
      </c>
      <c r="L158" s="49">
        <v>61.38</v>
      </c>
      <c r="M158" s="49">
        <v>124.4</v>
      </c>
      <c r="N158" s="49">
        <v>2.5499999999999998</v>
      </c>
      <c r="O158" s="144">
        <v>123.4</v>
      </c>
      <c r="P158" s="144">
        <v>1.7</v>
      </c>
      <c r="Q158" s="49">
        <v>120.7</v>
      </c>
      <c r="R158" s="49">
        <v>1.53</v>
      </c>
      <c r="S158" s="49">
        <f t="shared" si="3"/>
        <v>1.0081037277147489</v>
      </c>
    </row>
    <row r="159" spans="1:19" s="6" customFormat="1" ht="12.75">
      <c r="A159" s="6" t="s">
        <v>231</v>
      </c>
      <c r="B159" s="46">
        <v>6.5449999999999994E-2</v>
      </c>
      <c r="C159" s="46">
        <v>1.34E-3</v>
      </c>
      <c r="D159" s="46">
        <v>1.3015300000000001</v>
      </c>
      <c r="E159" s="46">
        <v>1.8249999999999999E-2</v>
      </c>
      <c r="F159" s="46">
        <v>0.14423</v>
      </c>
      <c r="G159" s="46">
        <v>1.9300000000000001E-3</v>
      </c>
      <c r="H159" s="46">
        <v>4.5179999999999998E-2</v>
      </c>
      <c r="I159" s="46">
        <v>5.1000000000000004E-4</v>
      </c>
      <c r="K159" s="49">
        <v>789</v>
      </c>
      <c r="L159" s="49">
        <v>42.38</v>
      </c>
      <c r="M159" s="49">
        <v>846.4</v>
      </c>
      <c r="N159" s="49">
        <v>8.0500000000000007</v>
      </c>
      <c r="O159" s="144">
        <v>868.5</v>
      </c>
      <c r="P159" s="144">
        <v>10.88</v>
      </c>
      <c r="Q159" s="49">
        <v>893.3</v>
      </c>
      <c r="R159" s="49">
        <v>9.8699999999999992</v>
      </c>
      <c r="S159" s="49">
        <f t="shared" si="3"/>
        <v>0.97455382843983873</v>
      </c>
    </row>
    <row r="160" spans="1:19" s="6" customFormat="1" ht="12.75">
      <c r="A160" s="6" t="s">
        <v>232</v>
      </c>
      <c r="B160" s="46">
        <v>6.5240000000000006E-2</v>
      </c>
      <c r="C160" s="46">
        <v>1.33E-3</v>
      </c>
      <c r="D160" s="46">
        <v>1.0611200000000001</v>
      </c>
      <c r="E160" s="46">
        <v>1.4880000000000001E-2</v>
      </c>
      <c r="F160" s="46">
        <v>0.11797000000000001</v>
      </c>
      <c r="G160" s="46">
        <v>1.58E-3</v>
      </c>
      <c r="H160" s="46">
        <v>4.3130000000000002E-2</v>
      </c>
      <c r="I160" s="46">
        <v>4.8000000000000001E-4</v>
      </c>
      <c r="K160" s="49">
        <v>782</v>
      </c>
      <c r="L160" s="49">
        <v>42.4</v>
      </c>
      <c r="M160" s="49">
        <v>734.4</v>
      </c>
      <c r="N160" s="49">
        <v>7.33</v>
      </c>
      <c r="O160" s="144">
        <v>718.9</v>
      </c>
      <c r="P160" s="144">
        <v>9.11</v>
      </c>
      <c r="Q160" s="49">
        <v>853.4</v>
      </c>
      <c r="R160" s="49">
        <v>9.25</v>
      </c>
      <c r="S160" s="49">
        <f t="shared" si="3"/>
        <v>1.0215607177632493</v>
      </c>
    </row>
    <row r="161" spans="1:19" s="6" customFormat="1" ht="12.75">
      <c r="A161" s="7" t="s">
        <v>233</v>
      </c>
      <c r="B161" s="47">
        <v>0.34782999999999997</v>
      </c>
      <c r="C161" s="47">
        <v>1.3350000000000001E-2</v>
      </c>
      <c r="D161" s="47">
        <v>25.521909999999998</v>
      </c>
      <c r="E161" s="47">
        <v>0.83845000000000003</v>
      </c>
      <c r="F161" s="47">
        <v>0.53210000000000002</v>
      </c>
      <c r="G161" s="47">
        <v>1.422E-2</v>
      </c>
      <c r="H161" s="47">
        <v>1.0866400000000001</v>
      </c>
      <c r="I161" s="47">
        <v>5.0560000000000001E-2</v>
      </c>
      <c r="K161" s="50">
        <v>3697.5</v>
      </c>
      <c r="L161" s="50">
        <v>57.31</v>
      </c>
      <c r="M161" s="50">
        <v>3328.4</v>
      </c>
      <c r="N161" s="50">
        <v>32.1</v>
      </c>
      <c r="O161" s="50">
        <v>2750.3</v>
      </c>
      <c r="P161" s="50">
        <v>59.83</v>
      </c>
      <c r="Q161" s="50">
        <v>2843</v>
      </c>
      <c r="R161" s="50">
        <v>489.73</v>
      </c>
      <c r="S161" s="50">
        <f>K161/O161</f>
        <v>1.3443987928589607</v>
      </c>
    </row>
    <row r="162" spans="1:19" s="6" customFormat="1" ht="12.75">
      <c r="A162" s="6" t="s">
        <v>234</v>
      </c>
      <c r="B162" s="46">
        <v>6.4549999999999996E-2</v>
      </c>
      <c r="C162" s="46">
        <v>1.33E-3</v>
      </c>
      <c r="D162" s="46">
        <v>1.20842</v>
      </c>
      <c r="E162" s="46">
        <v>1.7129999999999999E-2</v>
      </c>
      <c r="F162" s="46">
        <v>0.13574</v>
      </c>
      <c r="G162" s="46">
        <v>1.82E-3</v>
      </c>
      <c r="H162" s="46">
        <v>3.9620000000000002E-2</v>
      </c>
      <c r="I162" s="46">
        <v>4.4000000000000002E-4</v>
      </c>
      <c r="K162" s="49">
        <v>759.7</v>
      </c>
      <c r="L162" s="49">
        <v>42.71</v>
      </c>
      <c r="M162" s="49">
        <v>804.5</v>
      </c>
      <c r="N162" s="49">
        <v>7.87</v>
      </c>
      <c r="O162" s="144">
        <v>820.5</v>
      </c>
      <c r="P162" s="144">
        <v>10.35</v>
      </c>
      <c r="Q162" s="49">
        <v>785.4</v>
      </c>
      <c r="R162" s="49">
        <v>8.48</v>
      </c>
      <c r="S162" s="49">
        <f t="shared" si="3"/>
        <v>0.98049969530773917</v>
      </c>
    </row>
    <row r="163" spans="1:19" s="6" customFormat="1" ht="12.75">
      <c r="A163" s="7" t="s">
        <v>235</v>
      </c>
      <c r="B163" s="47">
        <v>7.0680000000000007E-2</v>
      </c>
      <c r="C163" s="47">
        <v>1.6299999999999999E-3</v>
      </c>
      <c r="D163" s="47">
        <v>0.47659000000000001</v>
      </c>
      <c r="E163" s="47">
        <v>8.3099999999999997E-3</v>
      </c>
      <c r="F163" s="47">
        <v>4.8890000000000003E-2</v>
      </c>
      <c r="G163" s="47">
        <v>6.7000000000000002E-4</v>
      </c>
      <c r="H163" s="47">
        <v>1.206E-2</v>
      </c>
      <c r="I163" s="47">
        <v>1.3999999999999999E-4</v>
      </c>
      <c r="K163" s="50">
        <v>948.1</v>
      </c>
      <c r="L163" s="50">
        <v>46.46</v>
      </c>
      <c r="M163" s="50">
        <v>395.7</v>
      </c>
      <c r="N163" s="50">
        <v>5.71</v>
      </c>
      <c r="O163" s="50">
        <v>307.7</v>
      </c>
      <c r="P163" s="50">
        <v>4.13</v>
      </c>
      <c r="Q163" s="50">
        <v>242.3</v>
      </c>
      <c r="R163" s="50">
        <v>2.86</v>
      </c>
      <c r="S163" s="50">
        <f t="shared" si="3"/>
        <v>1.2859928501787457</v>
      </c>
    </row>
    <row r="164" spans="1:19" s="6" customFormat="1" ht="12.75">
      <c r="A164" s="7" t="s">
        <v>236</v>
      </c>
      <c r="B164" s="47">
        <v>5.5849999999999997E-2</v>
      </c>
      <c r="C164" s="47">
        <v>5.0979999999999998E-2</v>
      </c>
      <c r="D164" s="47">
        <v>3.8000000000000002E-4</v>
      </c>
      <c r="E164" s="47">
        <v>3.4000000000000002E-4</v>
      </c>
      <c r="F164" s="47">
        <v>5.0000000000000002E-5</v>
      </c>
      <c r="G164" s="47">
        <v>1.0000000000000001E-5</v>
      </c>
      <c r="H164" s="47">
        <v>1.0000000000000001E-5</v>
      </c>
      <c r="I164" s="47">
        <v>1.0000000000000001E-5</v>
      </c>
      <c r="K164" s="50">
        <v>446.1</v>
      </c>
      <c r="L164" s="50">
        <v>1299.94</v>
      </c>
      <c r="M164" s="50">
        <v>0.4</v>
      </c>
      <c r="N164" s="50">
        <v>0.35</v>
      </c>
      <c r="O164" s="50">
        <v>0.3</v>
      </c>
      <c r="P164" s="50">
        <v>0.04</v>
      </c>
      <c r="Q164" s="50">
        <v>0.3</v>
      </c>
      <c r="R164" s="50">
        <v>0.13</v>
      </c>
      <c r="S164" s="50">
        <f t="shared" si="3"/>
        <v>1.3333333333333335</v>
      </c>
    </row>
    <row r="165" spans="1:19" s="6" customFormat="1" ht="12.75">
      <c r="A165" s="6" t="s">
        <v>237</v>
      </c>
      <c r="B165" s="46">
        <v>6.6439999999999999E-2</v>
      </c>
      <c r="C165" s="46">
        <v>1.4300000000000001E-3</v>
      </c>
      <c r="D165" s="46">
        <v>1.2432799999999999</v>
      </c>
      <c r="E165" s="46">
        <v>1.933E-2</v>
      </c>
      <c r="F165" s="46">
        <v>0.13564000000000001</v>
      </c>
      <c r="G165" s="46">
        <v>1.8500000000000001E-3</v>
      </c>
      <c r="H165" s="46">
        <v>4.2200000000000001E-2</v>
      </c>
      <c r="I165" s="46">
        <v>5.1000000000000004E-4</v>
      </c>
      <c r="K165" s="49">
        <v>820.3</v>
      </c>
      <c r="L165" s="49">
        <v>44.27</v>
      </c>
      <c r="M165" s="49">
        <v>820.4</v>
      </c>
      <c r="N165" s="49">
        <v>8.75</v>
      </c>
      <c r="O165" s="144">
        <v>820</v>
      </c>
      <c r="P165" s="144">
        <v>10.48</v>
      </c>
      <c r="Q165" s="49">
        <v>835.4</v>
      </c>
      <c r="R165" s="49">
        <v>9.8000000000000007</v>
      </c>
      <c r="S165" s="49">
        <f t="shared" si="3"/>
        <v>1.0004878048780488</v>
      </c>
    </row>
    <row r="166" spans="1:19" s="6" customFormat="1" ht="12.75">
      <c r="A166" s="7" t="s">
        <v>238</v>
      </c>
      <c r="B166" s="47">
        <v>0.82730999999999999</v>
      </c>
      <c r="C166" s="47">
        <v>5.1589999999999997E-2</v>
      </c>
      <c r="D166" s="47">
        <v>6.9699999999999996E-3</v>
      </c>
      <c r="E166" s="47">
        <v>3.2000000000000003E-4</v>
      </c>
      <c r="F166" s="47">
        <v>6.0000000000000002E-5</v>
      </c>
      <c r="G166" s="47">
        <v>1.0000000000000001E-5</v>
      </c>
      <c r="H166" s="47">
        <v>1.4999999999999999E-4</v>
      </c>
      <c r="I166" s="47">
        <v>0</v>
      </c>
      <c r="K166" s="50">
        <v>4969.5</v>
      </c>
      <c r="L166" s="50">
        <v>85.81</v>
      </c>
      <c r="M166" s="50">
        <v>7.1</v>
      </c>
      <c r="N166" s="50">
        <v>0.32</v>
      </c>
      <c r="O166" s="50">
        <v>0.4</v>
      </c>
      <c r="P166" s="50">
        <v>0.02</v>
      </c>
      <c r="Q166" s="50">
        <v>3</v>
      </c>
      <c r="R166" s="50">
        <v>0.09</v>
      </c>
      <c r="S166" s="50">
        <f t="shared" si="3"/>
        <v>17.749999999999996</v>
      </c>
    </row>
    <row r="167" spans="1:19" s="6" customFormat="1" ht="12.75">
      <c r="A167" s="6" t="s">
        <v>239</v>
      </c>
      <c r="B167" s="46">
        <v>6.4530000000000004E-2</v>
      </c>
      <c r="C167" s="46">
        <v>1.3500000000000001E-3</v>
      </c>
      <c r="D167" s="46">
        <v>1.1499600000000001</v>
      </c>
      <c r="E167" s="46">
        <v>1.7090000000000001E-2</v>
      </c>
      <c r="F167" s="46">
        <v>0.12909000000000001</v>
      </c>
      <c r="G167" s="46">
        <v>1.7600000000000001E-3</v>
      </c>
      <c r="H167" s="46">
        <v>3.4840000000000003E-2</v>
      </c>
      <c r="I167" s="46">
        <v>4.0000000000000002E-4</v>
      </c>
      <c r="K167" s="49">
        <v>759.1</v>
      </c>
      <c r="L167" s="49">
        <v>43.49</v>
      </c>
      <c r="M167" s="49">
        <v>777.2</v>
      </c>
      <c r="N167" s="49">
        <v>8.07</v>
      </c>
      <c r="O167" s="144">
        <v>782.7</v>
      </c>
      <c r="P167" s="144">
        <v>10.029999999999999</v>
      </c>
      <c r="Q167" s="49">
        <v>692.1</v>
      </c>
      <c r="R167" s="49">
        <v>7.75</v>
      </c>
      <c r="S167" s="49">
        <f t="shared" si="3"/>
        <v>0.99297304203398495</v>
      </c>
    </row>
    <row r="168" spans="1:19" s="6" customFormat="1" ht="12.75">
      <c r="A168" s="7" t="s">
        <v>240</v>
      </c>
      <c r="B168" s="47">
        <v>6.3219999999999998E-2</v>
      </c>
      <c r="C168" s="47">
        <v>1.8E-3</v>
      </c>
      <c r="D168" s="47">
        <v>0.27600000000000002</v>
      </c>
      <c r="E168" s="47">
        <v>6.6E-3</v>
      </c>
      <c r="F168" s="47">
        <v>3.1620000000000002E-2</v>
      </c>
      <c r="G168" s="47">
        <v>4.6000000000000001E-4</v>
      </c>
      <c r="H168" s="47">
        <v>8.8100000000000001E-3</v>
      </c>
      <c r="I168" s="47">
        <v>1.2999999999999999E-4</v>
      </c>
      <c r="K168" s="50">
        <v>715.7</v>
      </c>
      <c r="L168" s="50">
        <v>59.28</v>
      </c>
      <c r="M168" s="50">
        <v>247.5</v>
      </c>
      <c r="N168" s="50">
        <v>5.25</v>
      </c>
      <c r="O168" s="50">
        <v>200.7</v>
      </c>
      <c r="P168" s="50">
        <v>2.86</v>
      </c>
      <c r="Q168" s="50">
        <v>177.2</v>
      </c>
      <c r="R168" s="50">
        <v>2.61</v>
      </c>
      <c r="S168" s="50">
        <f t="shared" si="3"/>
        <v>1.2331838565022422</v>
      </c>
    </row>
    <row r="169" spans="1:19" s="6" customFormat="1" ht="12.75">
      <c r="B169" s="46"/>
      <c r="C169" s="46"/>
      <c r="D169" s="46"/>
      <c r="E169" s="46"/>
      <c r="F169" s="46"/>
      <c r="G169" s="46"/>
      <c r="H169" s="46"/>
      <c r="I169" s="46"/>
      <c r="K169" s="49"/>
      <c r="L169" s="49"/>
      <c r="M169" s="49"/>
      <c r="N169" s="49"/>
      <c r="O169" s="49"/>
      <c r="P169" s="49"/>
      <c r="Q169" s="49"/>
      <c r="R169" s="49"/>
      <c r="S169" s="49"/>
    </row>
    <row r="170" spans="1:19" s="11" customFormat="1" ht="12.75">
      <c r="A170" s="6" t="s">
        <v>241</v>
      </c>
      <c r="B170" s="46">
        <v>5.2684064161447573E-2</v>
      </c>
      <c r="C170" s="46">
        <v>7.4975584235229056E-3</v>
      </c>
      <c r="D170" s="46">
        <v>0.13660302844570604</v>
      </c>
      <c r="E170" s="46">
        <v>1.4080611773160789E-2</v>
      </c>
      <c r="F170" s="46">
        <v>1.9520185273947381E-2</v>
      </c>
      <c r="G170" s="46">
        <v>5.2421345973458942E-4</v>
      </c>
      <c r="H170" s="46">
        <v>6.2176663247882095E-3</v>
      </c>
      <c r="I170" s="46">
        <v>2.8340802963142337E-4</v>
      </c>
      <c r="K170" s="49">
        <v>322.27999999999997</v>
      </c>
      <c r="L170" s="49">
        <v>287</v>
      </c>
      <c r="M170" s="49">
        <v>130.01372224739225</v>
      </c>
      <c r="N170" s="49">
        <v>12.579209574464317</v>
      </c>
      <c r="O170" s="144">
        <v>124.62278824250541</v>
      </c>
      <c r="P170" s="144">
        <v>3.315278650549049</v>
      </c>
      <c r="Q170" s="49">
        <v>125.2838077702703</v>
      </c>
      <c r="R170" s="49">
        <v>5.692911202514864</v>
      </c>
      <c r="S170" s="49">
        <f t="shared" ref="S170:S177" si="4">M170/O170</f>
        <v>1.0432580114833938</v>
      </c>
    </row>
    <row r="171" spans="1:19" s="11" customFormat="1" ht="12.75">
      <c r="A171" s="6" t="s">
        <v>242</v>
      </c>
      <c r="B171" s="46">
        <v>5.0151369867160435E-2</v>
      </c>
      <c r="C171" s="46">
        <v>2.0702179103948208E-3</v>
      </c>
      <c r="D171" s="46">
        <v>0.26868901908885856</v>
      </c>
      <c r="E171" s="46">
        <v>1.0626246691293093E-2</v>
      </c>
      <c r="F171" s="46">
        <v>3.8717627618063161E-2</v>
      </c>
      <c r="G171" s="46">
        <v>5.1698971188997821E-4</v>
      </c>
      <c r="H171" s="46">
        <v>1.2285515542150667E-2</v>
      </c>
      <c r="I171" s="46">
        <v>3.2105602524500445E-4</v>
      </c>
      <c r="K171" s="49">
        <v>211.185</v>
      </c>
      <c r="L171" s="49">
        <v>96.282499999999999</v>
      </c>
      <c r="M171" s="49">
        <v>241.64502094789273</v>
      </c>
      <c r="N171" s="49">
        <v>8.5062015895536263</v>
      </c>
      <c r="O171" s="144">
        <v>244.87930349032354</v>
      </c>
      <c r="P171" s="144">
        <v>3.2112279391946608</v>
      </c>
      <c r="Q171" s="49">
        <v>246.80467016587414</v>
      </c>
      <c r="R171" s="49">
        <v>6.4105013963266151</v>
      </c>
      <c r="S171" s="49">
        <f t="shared" si="4"/>
        <v>0.98679234015969586</v>
      </c>
    </row>
    <row r="172" spans="1:19" s="11" customFormat="1" ht="12.75">
      <c r="A172" s="6" t="s">
        <v>243</v>
      </c>
      <c r="B172" s="46">
        <v>5.638139953933375E-2</v>
      </c>
      <c r="C172" s="46">
        <v>1.4385815941250692E-3</v>
      </c>
      <c r="D172" s="46">
        <v>0.63082466550372496</v>
      </c>
      <c r="E172" s="46">
        <v>1.6437977669324765E-2</v>
      </c>
      <c r="F172" s="46">
        <v>8.0392191421383416E-2</v>
      </c>
      <c r="G172" s="46">
        <v>8.9647145288041907E-4</v>
      </c>
      <c r="H172" s="46">
        <v>3.0493387658270626E-2</v>
      </c>
      <c r="I172" s="46">
        <v>7.9596839380199089E-4</v>
      </c>
      <c r="K172" s="49">
        <v>477.82</v>
      </c>
      <c r="L172" s="49">
        <v>57.4</v>
      </c>
      <c r="M172" s="49">
        <v>496.60944980072952</v>
      </c>
      <c r="N172" s="49">
        <v>10.240173236108507</v>
      </c>
      <c r="O172" s="144">
        <v>498.46327427343704</v>
      </c>
      <c r="P172" s="144">
        <v>5.3557760691398526</v>
      </c>
      <c r="Q172" s="49">
        <v>607.12894782029912</v>
      </c>
      <c r="R172" s="49">
        <v>15.612225333942847</v>
      </c>
      <c r="S172" s="49">
        <f t="shared" si="4"/>
        <v>0.99628092064473628</v>
      </c>
    </row>
    <row r="173" spans="1:19" s="11" customFormat="1" ht="12.75">
      <c r="A173" s="6" t="s">
        <v>244</v>
      </c>
      <c r="B173" s="46">
        <v>7.0328435398874012E-2</v>
      </c>
      <c r="C173" s="46">
        <v>2.7377444723555365E-3</v>
      </c>
      <c r="D173" s="46">
        <v>1.1322502365124747</v>
      </c>
      <c r="E173" s="46">
        <v>4.2271373151677109E-2</v>
      </c>
      <c r="F173" s="46">
        <v>0.11729205459369589</v>
      </c>
      <c r="G173" s="46">
        <v>1.6139389125264982E-3</v>
      </c>
      <c r="H173" s="46">
        <v>3.4852516460918311E-2</v>
      </c>
      <c r="I173" s="46">
        <v>1.053315402264954E-3</v>
      </c>
      <c r="K173" s="49">
        <v>938.88499999999999</v>
      </c>
      <c r="L173" s="49">
        <v>79.632499999999993</v>
      </c>
      <c r="M173" s="49">
        <v>768.82557865525257</v>
      </c>
      <c r="N173" s="49">
        <v>20.136524594134354</v>
      </c>
      <c r="O173" s="144">
        <v>714.95857721123116</v>
      </c>
      <c r="P173" s="144">
        <v>9.3199061731692883</v>
      </c>
      <c r="Q173" s="49">
        <v>692.44912361318688</v>
      </c>
      <c r="R173" s="49">
        <v>20.57283636774638</v>
      </c>
      <c r="S173" s="49">
        <f t="shared" si="4"/>
        <v>1.075342828467259</v>
      </c>
    </row>
    <row r="174" spans="1:19" s="11" customFormat="1" ht="12.75">
      <c r="A174" s="6" t="s">
        <v>245</v>
      </c>
      <c r="B174" s="46">
        <v>7.0874473785388498E-2</v>
      </c>
      <c r="C174" s="46">
        <v>2.367158810434969E-3</v>
      </c>
      <c r="D174" s="46">
        <v>1.1837763848122722</v>
      </c>
      <c r="E174" s="46">
        <v>3.8862860670535883E-2</v>
      </c>
      <c r="F174" s="46">
        <v>0.12042087595589671</v>
      </c>
      <c r="G174" s="46">
        <v>1.3664802053861445E-3</v>
      </c>
      <c r="H174" s="46">
        <v>3.6691996712011399E-2</v>
      </c>
      <c r="I174" s="46">
        <v>8.4783142641550898E-4</v>
      </c>
      <c r="K174" s="49">
        <v>953.7</v>
      </c>
      <c r="L174" s="49">
        <v>68.52</v>
      </c>
      <c r="M174" s="49">
        <v>793.07068562135385</v>
      </c>
      <c r="N174" s="49">
        <v>18.077977301959688</v>
      </c>
      <c r="O174" s="144">
        <v>732.98563624219867</v>
      </c>
      <c r="P174" s="144">
        <v>7.8720895999702156</v>
      </c>
      <c r="Q174" s="49">
        <v>728.3450500629981</v>
      </c>
      <c r="R174" s="49">
        <v>16.530042180528412</v>
      </c>
      <c r="S174" s="49">
        <f t="shared" si="4"/>
        <v>1.0819730243108086</v>
      </c>
    </row>
    <row r="175" spans="1:19" s="11" customFormat="1" ht="12.75">
      <c r="A175" s="6" t="s">
        <v>246</v>
      </c>
      <c r="B175" s="46">
        <v>6.7291367510387279E-2</v>
      </c>
      <c r="C175" s="46">
        <v>2.5012521834738089E-3</v>
      </c>
      <c r="D175" s="46">
        <v>1.1859819457849721</v>
      </c>
      <c r="E175" s="46">
        <v>4.388475024310521E-2</v>
      </c>
      <c r="F175" s="46">
        <v>0.12799393147170934</v>
      </c>
      <c r="G175" s="46">
        <v>1.8855489253154208E-3</v>
      </c>
      <c r="H175" s="46">
        <v>3.9693655287462173E-2</v>
      </c>
      <c r="I175" s="46">
        <v>1.0543724605672467E-3</v>
      </c>
      <c r="K175" s="49">
        <v>855.55</v>
      </c>
      <c r="L175" s="49">
        <v>77.775000000000006</v>
      </c>
      <c r="M175" s="49">
        <v>794.09568025737167</v>
      </c>
      <c r="N175" s="49">
        <v>20.391505750927838</v>
      </c>
      <c r="O175" s="144">
        <v>776.41110820582458</v>
      </c>
      <c r="P175" s="144">
        <v>10.783946385168592</v>
      </c>
      <c r="Q175" s="49">
        <v>786.78337620443142</v>
      </c>
      <c r="R175" s="49">
        <v>20.497592614282997</v>
      </c>
      <c r="S175" s="49">
        <f t="shared" si="4"/>
        <v>1.0227773300312686</v>
      </c>
    </row>
    <row r="176" spans="1:19" s="11" customFormat="1" ht="12.75">
      <c r="A176" s="6" t="s">
        <v>247</v>
      </c>
      <c r="B176" s="46">
        <v>6.9039496342799642E-2</v>
      </c>
      <c r="C176" s="46">
        <v>2.41296392072888E-3</v>
      </c>
      <c r="D176" s="46">
        <v>1.2522060547742164</v>
      </c>
      <c r="E176" s="46">
        <v>4.4020807266143581E-2</v>
      </c>
      <c r="F176" s="46">
        <v>0.13139231966660844</v>
      </c>
      <c r="G176" s="46">
        <v>2.2905966543474224E-3</v>
      </c>
      <c r="H176" s="46">
        <v>3.9371451673685984E-2</v>
      </c>
      <c r="I176" s="46">
        <v>1.1205017306257442E-3</v>
      </c>
      <c r="K176" s="49">
        <v>899.69</v>
      </c>
      <c r="L176" s="49">
        <v>72.224999999999994</v>
      </c>
      <c r="M176" s="49">
        <v>824.39986257734381</v>
      </c>
      <c r="N176" s="49">
        <v>19.854226795476894</v>
      </c>
      <c r="O176" s="144">
        <v>795.80348466721932</v>
      </c>
      <c r="P176" s="144">
        <v>13.058367758937425</v>
      </c>
      <c r="Q176" s="49">
        <v>780.51858626332137</v>
      </c>
      <c r="R176" s="49">
        <v>21.789935507171183</v>
      </c>
      <c r="S176" s="49">
        <f t="shared" si="4"/>
        <v>1.0359339692035687</v>
      </c>
    </row>
    <row r="177" spans="1:19" s="11" customFormat="1" ht="12.75">
      <c r="A177" s="6" t="s">
        <v>248</v>
      </c>
      <c r="B177" s="46">
        <v>6.710701577624989E-2</v>
      </c>
      <c r="C177" s="46">
        <v>2.0727097137692228E-3</v>
      </c>
      <c r="D177" s="46">
        <v>1.3046768465675644</v>
      </c>
      <c r="E177" s="46">
        <v>4.0413396433510877E-2</v>
      </c>
      <c r="F177" s="46">
        <v>0.14076504040733639</v>
      </c>
      <c r="G177" s="46">
        <v>1.6154148547088262E-3</v>
      </c>
      <c r="H177" s="46">
        <v>4.2493332974211331E-2</v>
      </c>
      <c r="I177" s="46">
        <v>1.0523711000749666E-3</v>
      </c>
      <c r="K177" s="49">
        <v>842.59</v>
      </c>
      <c r="L177" s="49">
        <v>64.8125</v>
      </c>
      <c r="M177" s="49">
        <v>847.78440361805531</v>
      </c>
      <c r="N177" s="49">
        <v>17.814463425497966</v>
      </c>
      <c r="O177" s="144">
        <v>848.98710977666121</v>
      </c>
      <c r="P177" s="144">
        <v>9.1401446945148415</v>
      </c>
      <c r="Q177" s="49">
        <v>841.13753293169748</v>
      </c>
      <c r="R177" s="49">
        <v>20.403742030344763</v>
      </c>
      <c r="S177" s="49">
        <f t="shared" si="4"/>
        <v>0.99858336346364285</v>
      </c>
    </row>
    <row r="178" spans="1:19" s="11" customFormat="1" ht="12.75">
      <c r="A178" s="6" t="s">
        <v>249</v>
      </c>
      <c r="B178" s="46">
        <v>0.15205085409968283</v>
      </c>
      <c r="C178" s="46">
        <v>3.4160692276234564E-3</v>
      </c>
      <c r="D178" s="46">
        <v>7.9674992481058773</v>
      </c>
      <c r="E178" s="46">
        <v>0.17519725312523479</v>
      </c>
      <c r="F178" s="46">
        <v>0.37727408313554145</v>
      </c>
      <c r="G178" s="46">
        <v>3.3385686886466294E-3</v>
      </c>
      <c r="H178" s="46">
        <v>0.1288808046134278</v>
      </c>
      <c r="I178" s="46">
        <v>2.5648742366586332E-3</v>
      </c>
      <c r="K178" s="144">
        <v>2368.83</v>
      </c>
      <c r="L178" s="144">
        <v>37.805000000000064</v>
      </c>
      <c r="M178" s="49">
        <v>2227.3512175232031</v>
      </c>
      <c r="N178" s="49">
        <v>19.895186580899658</v>
      </c>
      <c r="O178" s="49">
        <v>2063.5374285986891</v>
      </c>
      <c r="P178" s="49">
        <v>15.666051666424382</v>
      </c>
      <c r="Q178" s="49">
        <v>2450.2618195218106</v>
      </c>
      <c r="R178" s="49">
        <v>45.923204356111647</v>
      </c>
      <c r="S178" s="49">
        <f>K178/O178</f>
        <v>1.1479462243670713</v>
      </c>
    </row>
    <row r="179" spans="1:19" s="11" customFormat="1" ht="12.75">
      <c r="A179" s="6" t="s">
        <v>250</v>
      </c>
      <c r="B179" s="46">
        <v>0.12215190113625662</v>
      </c>
      <c r="C179" s="46">
        <v>2.9646060245142616E-3</v>
      </c>
      <c r="D179" s="46">
        <v>6.9409884732132303</v>
      </c>
      <c r="E179" s="46">
        <v>0.28661318228044563</v>
      </c>
      <c r="F179" s="46">
        <v>0.40560237106580216</v>
      </c>
      <c r="G179" s="46">
        <v>1.3077388067432831E-2</v>
      </c>
      <c r="H179" s="46">
        <v>0.18725247087411478</v>
      </c>
      <c r="I179" s="46">
        <v>1.8786967147212341E-2</v>
      </c>
      <c r="K179" s="144">
        <v>1987.9649999999999</v>
      </c>
      <c r="L179" s="144">
        <v>43.670000000000073</v>
      </c>
      <c r="M179" s="49">
        <v>2103.9120275762471</v>
      </c>
      <c r="N179" s="49">
        <v>36.67601784344204</v>
      </c>
      <c r="O179" s="49">
        <v>2194.7844948285183</v>
      </c>
      <c r="P179" s="49">
        <v>59.987603837893637</v>
      </c>
      <c r="Q179" s="49">
        <v>3469.2630544551212</v>
      </c>
      <c r="R179" s="49">
        <v>319.83632816447476</v>
      </c>
      <c r="S179" s="49">
        <f t="shared" ref="S179:S182" si="5">K179/O179</f>
        <v>0.90576774379633229</v>
      </c>
    </row>
    <row r="180" spans="1:19" s="11" customFormat="1" ht="12.75">
      <c r="A180" s="6" t="s">
        <v>251</v>
      </c>
      <c r="B180" s="46">
        <v>0.13311169893429622</v>
      </c>
      <c r="C180" s="46">
        <v>3.1584171442563228E-3</v>
      </c>
      <c r="D180" s="46">
        <v>7.8057063275116825</v>
      </c>
      <c r="E180" s="46">
        <v>0.18456647791671918</v>
      </c>
      <c r="F180" s="46">
        <v>0.42387982062947721</v>
      </c>
      <c r="G180" s="46">
        <v>4.2606300108274254E-3</v>
      </c>
      <c r="H180" s="46">
        <v>0.11581235162458708</v>
      </c>
      <c r="I180" s="46">
        <v>2.6126821842202218E-3</v>
      </c>
      <c r="K180" s="144">
        <v>2139.1950000000002</v>
      </c>
      <c r="L180" s="144">
        <v>41.2025000000001</v>
      </c>
      <c r="M180" s="49">
        <v>2208.8642510451764</v>
      </c>
      <c r="N180" s="49">
        <v>21.335236877322419</v>
      </c>
      <c r="O180" s="49">
        <v>2278.0687432902864</v>
      </c>
      <c r="P180" s="49">
        <v>19.328584871071676</v>
      </c>
      <c r="Q180" s="49">
        <v>2214.9106845035744</v>
      </c>
      <c r="R180" s="49">
        <v>47.327069791287329</v>
      </c>
      <c r="S180" s="49">
        <f t="shared" si="5"/>
        <v>0.93903882676968453</v>
      </c>
    </row>
    <row r="181" spans="1:19" s="11" customFormat="1" ht="12.75">
      <c r="A181" s="6" t="s">
        <v>252</v>
      </c>
      <c r="B181" s="46">
        <v>0.18216560627207345</v>
      </c>
      <c r="C181" s="46">
        <v>4.0546046959704955E-3</v>
      </c>
      <c r="D181" s="46">
        <v>12.066981119244666</v>
      </c>
      <c r="E181" s="46">
        <v>0.26286705005505412</v>
      </c>
      <c r="F181" s="46">
        <v>0.4786363202486989</v>
      </c>
      <c r="G181" s="46">
        <v>3.9733002374238565E-3</v>
      </c>
      <c r="H181" s="46">
        <v>0.14802892045502367</v>
      </c>
      <c r="I181" s="46">
        <v>3.4447780832550195E-3</v>
      </c>
      <c r="K181" s="144">
        <v>2672.53</v>
      </c>
      <c r="L181" s="144">
        <v>36.724999999999909</v>
      </c>
      <c r="M181" s="49">
        <v>2609.6243317125045</v>
      </c>
      <c r="N181" s="49">
        <v>20.503288497987331</v>
      </c>
      <c r="O181" s="49">
        <v>2521.3231766892391</v>
      </c>
      <c r="P181" s="49">
        <v>17.375830314006681</v>
      </c>
      <c r="Q181" s="49">
        <v>2790.2271776463544</v>
      </c>
      <c r="R181" s="49">
        <v>60.648856626540045</v>
      </c>
      <c r="S181" s="49">
        <f t="shared" si="5"/>
        <v>1.0599712185683834</v>
      </c>
    </row>
    <row r="182" spans="1:19" s="11" customFormat="1" ht="12.75">
      <c r="A182" s="6" t="s">
        <v>253</v>
      </c>
      <c r="B182" s="46">
        <v>0.16854472163736192</v>
      </c>
      <c r="C182" s="46">
        <v>3.6216233355806969E-3</v>
      </c>
      <c r="D182" s="46">
        <v>11.802682475391627</v>
      </c>
      <c r="E182" s="46">
        <v>0.30916294794422911</v>
      </c>
      <c r="F182" s="46">
        <v>0.50343478796630636</v>
      </c>
      <c r="G182" s="46">
        <v>6.8837582615189335E-3</v>
      </c>
      <c r="H182" s="46">
        <v>0.13914184409452549</v>
      </c>
      <c r="I182" s="46">
        <v>3.6269285271125309E-3</v>
      </c>
      <c r="K182" s="144">
        <v>2543.5149999999999</v>
      </c>
      <c r="L182" s="144">
        <v>36.112499999999997</v>
      </c>
      <c r="M182" s="49">
        <v>2588.8761916628473</v>
      </c>
      <c r="N182" s="49">
        <v>24.582884502781319</v>
      </c>
      <c r="O182" s="49">
        <v>2628.5405255210803</v>
      </c>
      <c r="P182" s="49">
        <v>29.550226463619119</v>
      </c>
      <c r="Q182" s="49">
        <v>2633.1523111857482</v>
      </c>
      <c r="R182" s="49">
        <v>64.353976771125645</v>
      </c>
      <c r="S182" s="49">
        <f t="shared" si="5"/>
        <v>0.96765295239105165</v>
      </c>
    </row>
    <row r="183" spans="1:19" s="11" customFormat="1" ht="12.75">
      <c r="A183" s="7" t="s">
        <v>254</v>
      </c>
      <c r="B183" s="47">
        <v>2.305557047941988E-2</v>
      </c>
      <c r="C183" s="47">
        <v>1.6217391200991065E-2</v>
      </c>
      <c r="D183" s="47">
        <v>0</v>
      </c>
      <c r="E183" s="47">
        <v>0</v>
      </c>
      <c r="F183" s="47">
        <v>0</v>
      </c>
      <c r="G183" s="47">
        <v>0</v>
      </c>
      <c r="H183" s="47">
        <v>1.4757656167020282E-2</v>
      </c>
      <c r="I183" s="47">
        <v>0</v>
      </c>
      <c r="K183" s="50" t="s">
        <v>208</v>
      </c>
      <c r="L183" s="50" t="s">
        <v>208</v>
      </c>
      <c r="M183" s="50" t="s">
        <v>210</v>
      </c>
      <c r="N183" s="50" t="s">
        <v>210</v>
      </c>
      <c r="O183" s="50" t="s">
        <v>210</v>
      </c>
      <c r="P183" s="50" t="s">
        <v>210</v>
      </c>
      <c r="Q183" s="50">
        <v>296.10553993829603</v>
      </c>
      <c r="R183" s="50">
        <v>0</v>
      </c>
      <c r="S183" s="49"/>
    </row>
    <row r="184" spans="1:19" s="11" customFormat="1" ht="12.75">
      <c r="A184" s="7" t="s">
        <v>255</v>
      </c>
      <c r="B184" s="47">
        <v>0</v>
      </c>
      <c r="C184" s="47">
        <v>0</v>
      </c>
      <c r="D184" s="47">
        <v>0</v>
      </c>
      <c r="E184" s="47">
        <v>0</v>
      </c>
      <c r="F184" s="47">
        <v>0</v>
      </c>
      <c r="G184" s="47">
        <v>0</v>
      </c>
      <c r="H184" s="47">
        <v>0</v>
      </c>
      <c r="I184" s="47">
        <v>0</v>
      </c>
      <c r="K184" s="50" t="s">
        <v>208</v>
      </c>
      <c r="L184" s="50" t="s">
        <v>208</v>
      </c>
      <c r="M184" s="50" t="s">
        <v>210</v>
      </c>
      <c r="N184" s="50" t="s">
        <v>210</v>
      </c>
      <c r="O184" s="50" t="s">
        <v>210</v>
      </c>
      <c r="P184" s="50" t="s">
        <v>210</v>
      </c>
      <c r="Q184" s="50" t="s">
        <v>210</v>
      </c>
      <c r="R184" s="50" t="s">
        <v>210</v>
      </c>
      <c r="S184" s="145"/>
    </row>
    <row r="185" spans="1:19" s="11" customFormat="1" ht="12.75">
      <c r="A185" s="7" t="s">
        <v>256</v>
      </c>
      <c r="B185" s="47">
        <v>0</v>
      </c>
      <c r="C185" s="47">
        <v>0</v>
      </c>
      <c r="D185" s="47">
        <v>2.2276921508990668</v>
      </c>
      <c r="E185" s="47">
        <v>0</v>
      </c>
      <c r="F185" s="47">
        <v>0</v>
      </c>
      <c r="G185" s="47">
        <v>0</v>
      </c>
      <c r="H185" s="47">
        <v>0</v>
      </c>
      <c r="I185" s="47">
        <v>0</v>
      </c>
      <c r="K185" s="50" t="s">
        <v>208</v>
      </c>
      <c r="L185" s="50" t="s">
        <v>208</v>
      </c>
      <c r="M185" s="50">
        <v>1189.7927374615961</v>
      </c>
      <c r="N185" s="50">
        <v>0.80905905834909742</v>
      </c>
      <c r="O185" s="50" t="s">
        <v>210</v>
      </c>
      <c r="P185" s="50" t="s">
        <v>210</v>
      </c>
      <c r="Q185" s="50" t="s">
        <v>210</v>
      </c>
      <c r="R185" s="50" t="s">
        <v>210</v>
      </c>
      <c r="S185" s="145"/>
    </row>
    <row r="186" spans="1:19" s="11" customFormat="1" ht="12.75">
      <c r="A186" s="7" t="s">
        <v>257</v>
      </c>
      <c r="B186" s="47">
        <v>0.45766707499671061</v>
      </c>
      <c r="C186" s="47">
        <v>7.4262226157996408E-2</v>
      </c>
      <c r="D186" s="47">
        <v>0</v>
      </c>
      <c r="E186" s="47">
        <v>0</v>
      </c>
      <c r="F186" s="47">
        <v>0</v>
      </c>
      <c r="G186" s="47">
        <v>0</v>
      </c>
      <c r="H186" s="47">
        <v>8.6148232155104934E-2</v>
      </c>
      <c r="I186" s="47">
        <v>9.4524257691751531E-2</v>
      </c>
      <c r="K186" s="50">
        <v>4110.34</v>
      </c>
      <c r="L186" s="50">
        <v>243.52</v>
      </c>
      <c r="M186" s="50" t="s">
        <v>210</v>
      </c>
      <c r="N186" s="50" t="s">
        <v>210</v>
      </c>
      <c r="O186" s="50" t="s">
        <v>210</v>
      </c>
      <c r="P186" s="50" t="s">
        <v>210</v>
      </c>
      <c r="Q186" s="50">
        <v>1670.2921858408631</v>
      </c>
      <c r="R186" s="50">
        <v>1759.0102612820517</v>
      </c>
      <c r="S186" s="49"/>
    </row>
    <row r="187" spans="1:19" s="11" customFormat="1" ht="12.75">
      <c r="A187" s="7" t="s">
        <v>258</v>
      </c>
      <c r="B187" s="47">
        <v>0</v>
      </c>
      <c r="C187" s="47">
        <v>0</v>
      </c>
      <c r="D187" s="47">
        <v>0</v>
      </c>
      <c r="E187" s="47">
        <v>0</v>
      </c>
      <c r="F187" s="47">
        <v>0</v>
      </c>
      <c r="G187" s="47">
        <v>0</v>
      </c>
      <c r="H187" s="47">
        <v>0</v>
      </c>
      <c r="I187" s="47">
        <v>0</v>
      </c>
      <c r="K187" s="50" t="s">
        <v>208</v>
      </c>
      <c r="L187" s="50" t="s">
        <v>208</v>
      </c>
      <c r="M187" s="50" t="s">
        <v>210</v>
      </c>
      <c r="N187" s="50" t="s">
        <v>210</v>
      </c>
      <c r="O187" s="50" t="s">
        <v>210</v>
      </c>
      <c r="P187" s="50" t="s">
        <v>210</v>
      </c>
      <c r="Q187" s="50" t="s">
        <v>210</v>
      </c>
      <c r="R187" s="50" t="s">
        <v>210</v>
      </c>
      <c r="S187" s="145"/>
    </row>
    <row r="188" spans="1:19" s="6" customFormat="1" ht="12.75">
      <c r="A188" s="7" t="s">
        <v>259</v>
      </c>
      <c r="B188" s="47">
        <v>0.89465686329357119</v>
      </c>
      <c r="C188" s="47">
        <v>0.12097742266847711</v>
      </c>
      <c r="D188" s="47">
        <v>160.33865594627602</v>
      </c>
      <c r="E188" s="47">
        <v>26.469946735116814</v>
      </c>
      <c r="F188" s="47">
        <v>1.4427131936442983</v>
      </c>
      <c r="G188" s="47">
        <v>0.18608328826479156</v>
      </c>
      <c r="H188" s="47">
        <v>2.7393310785917113</v>
      </c>
      <c r="I188" s="47">
        <v>0.24467375804533531</v>
      </c>
      <c r="K188" s="50" t="s">
        <v>208</v>
      </c>
      <c r="L188" s="50" t="s">
        <v>208</v>
      </c>
      <c r="M188" s="50">
        <v>5161.705446420121</v>
      </c>
      <c r="N188" s="50">
        <v>166.6252908111349</v>
      </c>
      <c r="O188" s="50">
        <v>5757.3530129811725</v>
      </c>
      <c r="P188" s="50">
        <v>491.0908045803447</v>
      </c>
      <c r="Q188" s="50">
        <v>26658.044253426568</v>
      </c>
      <c r="R188" s="50">
        <v>1322.536511668307</v>
      </c>
      <c r="S188" s="50"/>
    </row>
    <row r="189" spans="1:19" s="6" customFormat="1" ht="12.75">
      <c r="A189" s="7" t="s">
        <v>260</v>
      </c>
      <c r="B189" s="47">
        <v>0.12140004758600616</v>
      </c>
      <c r="C189" s="47">
        <v>2.75509540688263E-3</v>
      </c>
      <c r="D189" s="47">
        <v>4.4167441604670854</v>
      </c>
      <c r="E189" s="47">
        <v>0.11049251052949668</v>
      </c>
      <c r="F189" s="47">
        <v>0.26265292156517767</v>
      </c>
      <c r="G189" s="47">
        <v>3.4662350559928621E-3</v>
      </c>
      <c r="H189" s="47">
        <v>0.12048698306827448</v>
      </c>
      <c r="I189" s="47">
        <v>3.0782321360275627E-3</v>
      </c>
      <c r="K189" s="50">
        <v>1976.855</v>
      </c>
      <c r="L189" s="50">
        <v>40.427500000000002</v>
      </c>
      <c r="M189" s="50">
        <v>1715.4845169853977</v>
      </c>
      <c r="N189" s="50">
        <v>20.744938140188758</v>
      </c>
      <c r="O189" s="50">
        <v>1503.4004887957265</v>
      </c>
      <c r="P189" s="50">
        <v>17.715309230186026</v>
      </c>
      <c r="Q189" s="50">
        <v>2299.4117658835885</v>
      </c>
      <c r="R189" s="50">
        <v>55.527580361206432</v>
      </c>
      <c r="S189" s="50">
        <f>K189/O189</f>
        <v>1.3149224140425326</v>
      </c>
    </row>
    <row r="190" spans="1:19" s="6" customFormat="1" ht="12.75">
      <c r="A190" s="7" t="s">
        <v>261</v>
      </c>
      <c r="B190" s="47">
        <v>7.4090701712982043E-2</v>
      </c>
      <c r="C190" s="47">
        <v>3.8039614827305927E-3</v>
      </c>
      <c r="D190" s="47">
        <v>0.49632553166159515</v>
      </c>
      <c r="E190" s="47">
        <v>2.4624813976958947E-2</v>
      </c>
      <c r="F190" s="47">
        <v>4.8051532016171801E-2</v>
      </c>
      <c r="G190" s="47">
        <v>5.8621387192554482E-4</v>
      </c>
      <c r="H190" s="47">
        <v>3.7947830869148082E-2</v>
      </c>
      <c r="I190" s="47">
        <v>1.872680579255465E-3</v>
      </c>
      <c r="K190" s="50">
        <v>1044.1400000000001</v>
      </c>
      <c r="L190" s="50">
        <v>103.71</v>
      </c>
      <c r="M190" s="50">
        <v>409.21201935179084</v>
      </c>
      <c r="N190" s="50">
        <v>16.712329552028606</v>
      </c>
      <c r="O190" s="50">
        <v>302.54798685650189</v>
      </c>
      <c r="P190" s="50">
        <v>3.6094165859759975</v>
      </c>
      <c r="Q190" s="50">
        <v>752.8150419884729</v>
      </c>
      <c r="R190" s="50">
        <v>36.46719657678149</v>
      </c>
      <c r="S190" s="50">
        <f>M190/O190</f>
        <v>1.3525524449973603</v>
      </c>
    </row>
    <row r="191" spans="1:19" s="6" customFormat="1" ht="12.75">
      <c r="A191" s="7" t="s">
        <v>262</v>
      </c>
      <c r="B191" s="47">
        <v>7.4368689524974677E-2</v>
      </c>
      <c r="C191" s="47">
        <v>2.0347517407174324E-2</v>
      </c>
      <c r="D191" s="47">
        <v>0.12489680871328594</v>
      </c>
      <c r="E191" s="47">
        <v>3.8547007798477029E-2</v>
      </c>
      <c r="F191" s="47">
        <v>1.3419204426001077E-2</v>
      </c>
      <c r="G191" s="47">
        <v>7.3090345174511406E-4</v>
      </c>
      <c r="H191" s="47">
        <v>0</v>
      </c>
      <c r="I191" s="47">
        <v>0</v>
      </c>
      <c r="K191" s="50">
        <v>1051.55</v>
      </c>
      <c r="L191" s="50">
        <v>575.9</v>
      </c>
      <c r="M191" s="50">
        <v>119.50175748707338</v>
      </c>
      <c r="N191" s="50">
        <v>34.794378393159995</v>
      </c>
      <c r="O191" s="50">
        <v>85.930471358946889</v>
      </c>
      <c r="P191" s="50">
        <v>4.6495478056924338</v>
      </c>
      <c r="Q191" s="50" t="s">
        <v>210</v>
      </c>
      <c r="R191" s="50" t="s">
        <v>210</v>
      </c>
      <c r="S191" s="50"/>
    </row>
    <row r="192" spans="1:19" s="6" customFormat="1" ht="12.75">
      <c r="A192" s="7" t="s">
        <v>263</v>
      </c>
      <c r="B192" s="47">
        <v>0.49331469574764625</v>
      </c>
      <c r="C192" s="47">
        <v>8.2777656928906582E-2</v>
      </c>
      <c r="D192" s="47">
        <v>58.274064649794894</v>
      </c>
      <c r="E192" s="47">
        <v>17.89226945685845</v>
      </c>
      <c r="F192" s="47">
        <v>0.54221806083518964</v>
      </c>
      <c r="G192" s="47">
        <v>0.17354396884620488</v>
      </c>
      <c r="H192" s="47">
        <v>0.16071189494310409</v>
      </c>
      <c r="I192" s="47">
        <v>0.18932387317844113</v>
      </c>
      <c r="K192" s="50">
        <v>4221.3500000000004</v>
      </c>
      <c r="L192" s="50">
        <v>250.48500000000001</v>
      </c>
      <c r="M192" s="50">
        <v>4144.9681189864204</v>
      </c>
      <c r="N192" s="50">
        <v>306.51306712635778</v>
      </c>
      <c r="O192" s="50">
        <v>2792.7263782954769</v>
      </c>
      <c r="P192" s="50">
        <v>725.40890809323082</v>
      </c>
      <c r="Q192" s="50">
        <v>3012.2995334419593</v>
      </c>
      <c r="R192" s="50">
        <v>3296.8192904566231</v>
      </c>
      <c r="S192" s="50">
        <f>K192/O192</f>
        <v>1.5115515908781851</v>
      </c>
    </row>
    <row r="193" spans="1:19" s="6" customFormat="1" ht="12.75">
      <c r="A193" s="7" t="s">
        <v>264</v>
      </c>
      <c r="B193" s="47">
        <v>1.2998562653759471</v>
      </c>
      <c r="C193" s="47">
        <v>0.16535362230704564</v>
      </c>
      <c r="D193" s="47">
        <v>442.32698377703167</v>
      </c>
      <c r="E193" s="47">
        <v>50.574864242541928</v>
      </c>
      <c r="F193" s="47">
        <v>3.8819132437124595</v>
      </c>
      <c r="G193" s="47">
        <v>0.41554909774795057</v>
      </c>
      <c r="H193" s="47">
        <v>5.2030824415724686</v>
      </c>
      <c r="I193" s="47">
        <v>0.50248787026613007</v>
      </c>
      <c r="K193" s="50" t="s">
        <v>208</v>
      </c>
      <c r="L193" s="50" t="s">
        <v>208</v>
      </c>
      <c r="M193" s="50">
        <v>6188.0566686679967</v>
      </c>
      <c r="N193" s="50">
        <v>115.91158139336125</v>
      </c>
      <c r="O193" s="50">
        <v>10221.029499875227</v>
      </c>
      <c r="P193" s="50">
        <v>548.74738132374853</v>
      </c>
      <c r="Q193" s="50">
        <v>36888.253390592115</v>
      </c>
      <c r="R193" s="50">
        <v>1637.3149473344558</v>
      </c>
      <c r="S193" s="50"/>
    </row>
    <row r="194" spans="1:19" s="6" customFormat="1" ht="12.75">
      <c r="A194" s="7" t="s">
        <v>265</v>
      </c>
      <c r="B194" s="47">
        <v>0.90495965610183648</v>
      </c>
      <c r="C194" s="47">
        <v>0.11213309122134589</v>
      </c>
      <c r="D194" s="47">
        <v>19.544593340508218</v>
      </c>
      <c r="E194" s="47">
        <v>43.286822371183675</v>
      </c>
      <c r="F194" s="47">
        <v>8.6718270392117686E-2</v>
      </c>
      <c r="G194" s="47">
        <v>8.0987883077733705E-2</v>
      </c>
      <c r="H194" s="47">
        <v>0</v>
      </c>
      <c r="I194" s="47">
        <v>0</v>
      </c>
      <c r="K194" s="50" t="s">
        <v>208</v>
      </c>
      <c r="L194" s="50" t="s">
        <v>208</v>
      </c>
      <c r="M194" s="50">
        <v>3069.094591603251</v>
      </c>
      <c r="N194" s="50">
        <v>2139.3816879034848</v>
      </c>
      <c r="O194" s="50">
        <v>536.09923399767104</v>
      </c>
      <c r="P194" s="50">
        <v>480.42031413434785</v>
      </c>
      <c r="Q194" s="50" t="s">
        <v>210</v>
      </c>
      <c r="R194" s="50" t="s">
        <v>210</v>
      </c>
      <c r="S194" s="50"/>
    </row>
    <row r="195" spans="1:19" s="6" customFormat="1" ht="12.75">
      <c r="A195" s="7" t="s">
        <v>266</v>
      </c>
      <c r="B195" s="47">
        <v>0.11510597595419116</v>
      </c>
      <c r="C195" s="47">
        <v>4.0253893442610614E-2</v>
      </c>
      <c r="D195" s="47">
        <v>21.34797720173194</v>
      </c>
      <c r="E195" s="47">
        <v>10.399276930790148</v>
      </c>
      <c r="F195" s="47">
        <v>0.28126350553302248</v>
      </c>
      <c r="G195" s="47">
        <v>0.14277407029610828</v>
      </c>
      <c r="H195" s="47">
        <v>0.227706022428774</v>
      </c>
      <c r="I195" s="47">
        <v>0.21260550291676633</v>
      </c>
      <c r="K195" s="50">
        <v>1883.335</v>
      </c>
      <c r="L195" s="50">
        <v>670.52</v>
      </c>
      <c r="M195" s="50">
        <v>3154.526893890803</v>
      </c>
      <c r="N195" s="50">
        <v>472.49727720344231</v>
      </c>
      <c r="O195" s="50">
        <v>1597.7225125082923</v>
      </c>
      <c r="P195" s="50">
        <v>718.33892986817068</v>
      </c>
      <c r="Q195" s="50">
        <v>4146.4862182715733</v>
      </c>
      <c r="R195" s="50">
        <v>3500.2116998355796</v>
      </c>
      <c r="S195" s="50">
        <f>K195/O195</f>
        <v>1.1787622601895493</v>
      </c>
    </row>
    <row r="196" spans="1:19" s="6" customFormat="1" ht="12.75">
      <c r="A196" s="7" t="s">
        <v>267</v>
      </c>
      <c r="B196" s="47">
        <v>1.1948796710781385E-2</v>
      </c>
      <c r="C196" s="47">
        <v>1.1952252090553164E-2</v>
      </c>
      <c r="D196" s="47">
        <v>1.1219349448221447</v>
      </c>
      <c r="E196" s="47">
        <v>0</v>
      </c>
      <c r="F196" s="47">
        <v>3.2301611232955933E-2</v>
      </c>
      <c r="G196" s="47">
        <v>0</v>
      </c>
      <c r="H196" s="47">
        <v>0</v>
      </c>
      <c r="I196" s="47">
        <v>0</v>
      </c>
      <c r="K196" s="50" t="s">
        <v>208</v>
      </c>
      <c r="L196" s="50" t="s">
        <v>208</v>
      </c>
      <c r="M196" s="50">
        <v>763.90148980996662</v>
      </c>
      <c r="N196" s="50">
        <v>0.51945301106452013</v>
      </c>
      <c r="O196" s="50">
        <v>204.93720101019869</v>
      </c>
      <c r="P196" s="50">
        <v>0.11066608425873237</v>
      </c>
      <c r="Q196" s="50" t="s">
        <v>210</v>
      </c>
      <c r="R196" s="50" t="s">
        <v>210</v>
      </c>
      <c r="S196" s="50"/>
    </row>
    <row r="197" spans="1:19" s="6" customFormat="1" ht="12.75">
      <c r="A197" s="7" t="s">
        <v>268</v>
      </c>
      <c r="B197" s="47">
        <v>0.4546603365280561</v>
      </c>
      <c r="C197" s="47">
        <v>9.4887608333113424E-2</v>
      </c>
      <c r="D197" s="47">
        <v>1.8156241362613009E-2</v>
      </c>
      <c r="E197" s="47">
        <v>0</v>
      </c>
      <c r="F197" s="47">
        <v>7.8170337449268591E-4</v>
      </c>
      <c r="G197" s="47">
        <v>3.2579379925113628E-3</v>
      </c>
      <c r="H197" s="47">
        <v>0.19334901619111558</v>
      </c>
      <c r="I197" s="47">
        <v>0.13863205617113483</v>
      </c>
      <c r="K197" s="50">
        <v>4100.57</v>
      </c>
      <c r="L197" s="50">
        <v>315.45999999999998</v>
      </c>
      <c r="M197" s="50">
        <v>18.270178298088876</v>
      </c>
      <c r="N197" s="50">
        <v>1.2423721194716924E-2</v>
      </c>
      <c r="O197" s="50">
        <v>5.0372151718888212</v>
      </c>
      <c r="P197" s="50">
        <v>20.98561333103088</v>
      </c>
      <c r="Q197" s="50">
        <v>3572.7873414398618</v>
      </c>
      <c r="R197" s="50">
        <v>2348.0664454594639</v>
      </c>
      <c r="S197" s="50">
        <f>M197/O197</f>
        <v>3.6270394800780461</v>
      </c>
    </row>
    <row r="198" spans="1:19" s="6" customFormat="1" ht="12.75">
      <c r="A198" s="7" t="s">
        <v>269</v>
      </c>
      <c r="B198" s="47">
        <v>0.82865499211783145</v>
      </c>
      <c r="C198" s="47">
        <v>1.94744122788926E-2</v>
      </c>
      <c r="D198" s="47">
        <v>42609.915274670144</v>
      </c>
      <c r="E198" s="47">
        <v>5561.1499797792021</v>
      </c>
      <c r="F198" s="47">
        <v>371.49281112454418</v>
      </c>
      <c r="G198" s="47">
        <v>48.292983433178975</v>
      </c>
      <c r="H198" s="47">
        <v>575.41133026877571</v>
      </c>
      <c r="I198" s="47">
        <v>95.596442807340622</v>
      </c>
      <c r="K198" s="50" t="s">
        <v>208</v>
      </c>
      <c r="L198" s="50" t="s">
        <v>208</v>
      </c>
      <c r="M198" s="50">
        <v>10823.847008724006</v>
      </c>
      <c r="N198" s="50">
        <v>132.72186962667681</v>
      </c>
      <c r="O198" s="50">
        <v>38164.175591547937</v>
      </c>
      <c r="P198" s="50">
        <v>836.01936933044703</v>
      </c>
      <c r="Q198" s="50">
        <v>128485.52846664017</v>
      </c>
      <c r="R198" s="50">
        <v>3352.1498183851281</v>
      </c>
      <c r="S198" s="50"/>
    </row>
    <row r="199" spans="1:19" s="6" customFormat="1" ht="12.75">
      <c r="A199" s="12" t="s">
        <v>270</v>
      </c>
      <c r="B199" s="48">
        <v>0.55053831608833459</v>
      </c>
      <c r="C199" s="48">
        <v>0.1065967924529522</v>
      </c>
      <c r="D199" s="48">
        <v>36.991033536599261</v>
      </c>
      <c r="E199" s="48">
        <v>64.081633483159067</v>
      </c>
      <c r="F199" s="48">
        <v>0.24835528793475162</v>
      </c>
      <c r="G199" s="48">
        <v>1.0779377806653434</v>
      </c>
      <c r="H199" s="48">
        <v>0.13188082604220674</v>
      </c>
      <c r="I199" s="48">
        <v>1.0568014305771001E-2</v>
      </c>
      <c r="J199" s="15"/>
      <c r="K199" s="51">
        <v>4382.5650000000005</v>
      </c>
      <c r="L199" s="51">
        <v>287.34750000000003</v>
      </c>
      <c r="M199" s="51">
        <v>3693.3037237349558</v>
      </c>
      <c r="N199" s="51">
        <v>1712.7060930244907</v>
      </c>
      <c r="O199" s="51">
        <v>1429.9881726160422</v>
      </c>
      <c r="P199" s="51">
        <v>5566.3908590267438</v>
      </c>
      <c r="Q199" s="51">
        <v>2503.9049396880937</v>
      </c>
      <c r="R199" s="51">
        <v>188.71520212104164</v>
      </c>
      <c r="S199" s="51">
        <f>K199/O199</f>
        <v>3.0647561175156217</v>
      </c>
    </row>
    <row r="200" spans="1:19">
      <c r="A200" s="14" t="s">
        <v>538</v>
      </c>
      <c r="C200" s="14"/>
      <c r="D200" s="14"/>
      <c r="E200" s="14"/>
      <c r="F200" s="14"/>
      <c r="G200" s="14"/>
    </row>
    <row r="201" spans="1:19">
      <c r="A201" s="14" t="s">
        <v>429</v>
      </c>
      <c r="C201" s="14"/>
      <c r="D201" s="14"/>
      <c r="E201" s="14"/>
      <c r="F201" s="14"/>
      <c r="G201" s="14"/>
    </row>
    <row r="202" spans="1:19">
      <c r="A202" s="14" t="s">
        <v>427</v>
      </c>
      <c r="C202" s="14"/>
      <c r="D202" s="14"/>
      <c r="E202" s="14"/>
      <c r="F202" s="14"/>
      <c r="G202" s="14"/>
    </row>
    <row r="203" spans="1:19">
      <c r="A203" s="14"/>
      <c r="C203" s="14"/>
      <c r="D203" s="14"/>
      <c r="E203" s="14"/>
      <c r="F203" s="14"/>
      <c r="G203" s="14"/>
    </row>
    <row r="204" spans="1:19">
      <c r="A204" s="20"/>
      <c r="C204" s="14"/>
      <c r="D204" s="14"/>
      <c r="E204" s="14"/>
      <c r="F204" s="14"/>
      <c r="G204" s="14"/>
    </row>
    <row r="205" spans="1:19">
      <c r="A205" s="14"/>
      <c r="C205" s="14"/>
      <c r="D205" s="14"/>
      <c r="E205" s="14"/>
      <c r="F205" s="14"/>
      <c r="G205" s="14"/>
    </row>
  </sheetData>
  <mergeCells count="5">
    <mergeCell ref="A1:R1"/>
    <mergeCell ref="A2:A3"/>
    <mergeCell ref="B2:I2"/>
    <mergeCell ref="K2:R2"/>
    <mergeCell ref="S2:S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121"/>
  <sheetViews>
    <sheetView zoomScale="90" zoomScaleNormal="90" workbookViewId="0">
      <pane ySplit="2" topLeftCell="A3" activePane="bottomLeft" state="frozen"/>
      <selection pane="bottomLeft" activeCell="K27" sqref="K27"/>
    </sheetView>
  </sheetViews>
  <sheetFormatPr defaultColWidth="10.875" defaultRowHeight="15.75"/>
  <cols>
    <col min="1" max="1" width="9.125" style="2" customWidth="1"/>
    <col min="2" max="24" width="6.875" style="2" customWidth="1"/>
    <col min="25" max="16384" width="10.875" style="2"/>
  </cols>
  <sheetData>
    <row r="1" spans="1:24" s="220" customFormat="1" ht="14.1" customHeight="1">
      <c r="A1" s="242" t="s">
        <v>564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</row>
    <row r="2" spans="1:24" s="220" customFormat="1" ht="14.1" customHeight="1">
      <c r="A2" s="223" t="s">
        <v>405</v>
      </c>
      <c r="B2" s="61" t="s">
        <v>77</v>
      </c>
      <c r="C2" s="61" t="s">
        <v>78</v>
      </c>
      <c r="D2" s="61" t="s">
        <v>35</v>
      </c>
      <c r="E2" s="61" t="s">
        <v>36</v>
      </c>
      <c r="F2" s="61" t="s">
        <v>41</v>
      </c>
      <c r="G2" s="61" t="s">
        <v>42</v>
      </c>
      <c r="H2" s="61" t="s">
        <v>43</v>
      </c>
      <c r="I2" s="61" t="s">
        <v>44</v>
      </c>
      <c r="J2" s="61" t="s">
        <v>45</v>
      </c>
      <c r="K2" s="61" t="s">
        <v>46</v>
      </c>
      <c r="L2" s="61" t="s">
        <v>47</v>
      </c>
      <c r="M2" s="61" t="s">
        <v>48</v>
      </c>
      <c r="N2" s="61" t="s">
        <v>49</v>
      </c>
      <c r="O2" s="61" t="s">
        <v>50</v>
      </c>
      <c r="P2" s="61" t="s">
        <v>51</v>
      </c>
      <c r="Q2" s="61" t="s">
        <v>52</v>
      </c>
      <c r="R2" s="61" t="s">
        <v>53</v>
      </c>
      <c r="S2" s="61" t="s">
        <v>54</v>
      </c>
      <c r="T2" s="61" t="s">
        <v>55</v>
      </c>
      <c r="U2" s="61" t="s">
        <v>56</v>
      </c>
      <c r="V2" s="61" t="s">
        <v>59</v>
      </c>
      <c r="W2" s="61" t="s">
        <v>58</v>
      </c>
      <c r="X2" s="61" t="s">
        <v>57</v>
      </c>
    </row>
    <row r="3" spans="1:24" ht="14.1" customHeight="1">
      <c r="A3" s="6" t="s">
        <v>113</v>
      </c>
      <c r="B3" s="8">
        <v>188.11341803101797</v>
      </c>
      <c r="C3" s="9">
        <v>6.4996103801930252</v>
      </c>
      <c r="D3" s="8">
        <v>2808.1619566180584</v>
      </c>
      <c r="E3" s="10">
        <v>40.819192174109283</v>
      </c>
      <c r="F3" s="8">
        <v>874.47575283453943</v>
      </c>
      <c r="G3" s="8">
        <v>3883.036833250776</v>
      </c>
      <c r="H3" s="8">
        <v>210.49914492191081</v>
      </c>
      <c r="I3" s="8">
        <v>858.98806759743593</v>
      </c>
      <c r="J3" s="8">
        <v>234.88770791833358</v>
      </c>
      <c r="K3" s="10">
        <v>87.106070042761004</v>
      </c>
      <c r="L3" s="8">
        <v>298.84410284493174</v>
      </c>
      <c r="M3" s="10">
        <v>54.424610021094679</v>
      </c>
      <c r="N3" s="8">
        <v>388.48946154797449</v>
      </c>
      <c r="O3" s="10">
        <v>93.209217335096184</v>
      </c>
      <c r="P3" s="8">
        <v>313.0818311486039</v>
      </c>
      <c r="Q3" s="10">
        <v>53.429236891683615</v>
      </c>
      <c r="R3" s="8">
        <v>399.11430516628405</v>
      </c>
      <c r="S3" s="10">
        <v>60.831860888222941</v>
      </c>
      <c r="T3" s="8">
        <v>6224.9102689481269</v>
      </c>
      <c r="U3" s="9">
        <v>1.8743858776206883</v>
      </c>
      <c r="V3" s="10">
        <v>73.863082451236679</v>
      </c>
      <c r="W3" s="8">
        <v>1697.8825643612245</v>
      </c>
      <c r="X3" s="8">
        <v>2672.5068316376428</v>
      </c>
    </row>
    <row r="4" spans="1:24" ht="14.1" customHeight="1">
      <c r="A4" s="6" t="s">
        <v>114</v>
      </c>
      <c r="B4" s="8">
        <v>1780.875114419669</v>
      </c>
      <c r="C4" s="9">
        <v>11.963923022378136</v>
      </c>
      <c r="D4" s="8">
        <v>470.19599499295322</v>
      </c>
      <c r="E4" s="10">
        <v>1.3989466819321257</v>
      </c>
      <c r="F4" s="8">
        <v>2.2936329165844622</v>
      </c>
      <c r="G4" s="8">
        <v>34.027313919760587</v>
      </c>
      <c r="H4" s="8">
        <v>1.4052797545396316</v>
      </c>
      <c r="I4" s="8">
        <v>7.5318375082523614</v>
      </c>
      <c r="J4" s="8">
        <v>4.1767831618169735</v>
      </c>
      <c r="K4" s="10">
        <v>1.1090080440746655</v>
      </c>
      <c r="L4" s="8">
        <v>12.149793435957591</v>
      </c>
      <c r="M4" s="10">
        <v>3.4289805235969149</v>
      </c>
      <c r="N4" s="8">
        <v>39.479341703427458</v>
      </c>
      <c r="O4" s="10">
        <v>14.991272569980687</v>
      </c>
      <c r="P4" s="8">
        <v>70.404382517108388</v>
      </c>
      <c r="Q4" s="10">
        <v>16.843383216259419</v>
      </c>
      <c r="R4" s="8">
        <v>166.00004253748011</v>
      </c>
      <c r="S4" s="10">
        <v>39.150710551497824</v>
      </c>
      <c r="T4" s="8">
        <v>10524.612588653437</v>
      </c>
      <c r="U4" s="9">
        <v>0.86093734020419244</v>
      </c>
      <c r="V4" s="10">
        <v>31.436886286663146</v>
      </c>
      <c r="W4" s="8">
        <v>608.07321320363963</v>
      </c>
      <c r="X4" s="8">
        <v>605.96503861165786</v>
      </c>
    </row>
    <row r="5" spans="1:24" ht="14.1" customHeight="1">
      <c r="A5" s="6" t="s">
        <v>115</v>
      </c>
      <c r="B5" s="8">
        <v>7757.9154198865053</v>
      </c>
      <c r="C5" s="9">
        <v>658.9389510962335</v>
      </c>
      <c r="D5" s="8">
        <v>5002.799828440272</v>
      </c>
      <c r="E5" s="10">
        <v>8.9674643306283865</v>
      </c>
      <c r="F5" s="8">
        <v>161.36766007819622</v>
      </c>
      <c r="G5" s="8">
        <v>644.53308302054404</v>
      </c>
      <c r="H5" s="8">
        <v>119.51921795020972</v>
      </c>
      <c r="I5" s="8">
        <v>716.21722220463482</v>
      </c>
      <c r="J5" s="8">
        <v>265.20386153893088</v>
      </c>
      <c r="K5" s="10">
        <v>19.491953422842581</v>
      </c>
      <c r="L5" s="8">
        <v>408.66481469039422</v>
      </c>
      <c r="M5" s="10">
        <v>82.238958963245082</v>
      </c>
      <c r="N5" s="8">
        <v>666.74501052318828</v>
      </c>
      <c r="O5" s="10">
        <v>196.80276864028022</v>
      </c>
      <c r="P5" s="8">
        <v>707.07220118974362</v>
      </c>
      <c r="Q5" s="10">
        <v>122.06770565642887</v>
      </c>
      <c r="R5" s="8">
        <v>973.67283177064724</v>
      </c>
      <c r="S5" s="10">
        <v>180.91977855710047</v>
      </c>
      <c r="T5" s="8">
        <v>7881.37560698385</v>
      </c>
      <c r="U5" s="9">
        <v>1.4245699635238231</v>
      </c>
      <c r="V5" s="10">
        <v>22.613291750308345</v>
      </c>
      <c r="W5" s="8">
        <v>476.66999426199629</v>
      </c>
      <c r="X5" s="8">
        <v>306.45222315264425</v>
      </c>
    </row>
    <row r="6" spans="1:24" ht="14.1" customHeight="1">
      <c r="A6" s="6" t="s">
        <v>116</v>
      </c>
      <c r="B6" s="8">
        <v>562.74556280722209</v>
      </c>
      <c r="C6" s="9">
        <v>2.1027915315067771</v>
      </c>
      <c r="D6" s="8">
        <v>3687.2264843301382</v>
      </c>
      <c r="E6" s="10">
        <v>9.9715179514227597</v>
      </c>
      <c r="F6" s="8">
        <v>5.6560923031428878</v>
      </c>
      <c r="G6" s="8">
        <v>68.537748708847715</v>
      </c>
      <c r="H6" s="8">
        <v>2.8802985813156292</v>
      </c>
      <c r="I6" s="8">
        <v>21.147321089886546</v>
      </c>
      <c r="J6" s="8">
        <v>24.840729510349814</v>
      </c>
      <c r="K6" s="10">
        <v>1.0666604178124519</v>
      </c>
      <c r="L6" s="8">
        <v>126.42343063681936</v>
      </c>
      <c r="M6" s="10">
        <v>37.646756028258032</v>
      </c>
      <c r="N6" s="8">
        <v>405.48423968778957</v>
      </c>
      <c r="O6" s="10">
        <v>141.51860098370977</v>
      </c>
      <c r="P6" s="8">
        <v>560.28476120047515</v>
      </c>
      <c r="Q6" s="10">
        <v>103.20230031164577</v>
      </c>
      <c r="R6" s="8">
        <v>841.84219704475117</v>
      </c>
      <c r="S6" s="10">
        <v>161.81296650919595</v>
      </c>
      <c r="T6" s="8">
        <v>8482.8473514759826</v>
      </c>
      <c r="U6" s="9">
        <v>2.3477015525594305</v>
      </c>
      <c r="V6" s="10">
        <v>30.307485613683216</v>
      </c>
      <c r="W6" s="8">
        <v>670.10180153866872</v>
      </c>
      <c r="X6" s="8">
        <v>466.2003808020512</v>
      </c>
    </row>
    <row r="7" spans="1:24" ht="14.1" customHeight="1">
      <c r="A7" s="6" t="s">
        <v>117</v>
      </c>
      <c r="B7" s="8">
        <v>251.0848000334129</v>
      </c>
      <c r="C7" s="9">
        <v>2.8650113568562214</v>
      </c>
      <c r="D7" s="8">
        <v>867.51252403667922</v>
      </c>
      <c r="E7" s="10">
        <v>1.2217623704454379</v>
      </c>
      <c r="F7" s="8">
        <v>6.893468435280474E-2</v>
      </c>
      <c r="G7" s="8">
        <v>28.579001300318417</v>
      </c>
      <c r="H7" s="8">
        <v>4.1219239924411531E-2</v>
      </c>
      <c r="I7" s="8">
        <v>1.0718771168812602</v>
      </c>
      <c r="J7" s="8">
        <v>2.9308201188421861</v>
      </c>
      <c r="K7" s="10">
        <v>0.97894805332007684</v>
      </c>
      <c r="L7" s="8">
        <v>17.446701707699969</v>
      </c>
      <c r="M7" s="10">
        <v>5.9138494775020165</v>
      </c>
      <c r="N7" s="8">
        <v>71.970036963424008</v>
      </c>
      <c r="O7" s="10">
        <v>28.097046303110286</v>
      </c>
      <c r="P7" s="8">
        <v>134.39965955767826</v>
      </c>
      <c r="Q7" s="10">
        <v>29.233377646905133</v>
      </c>
      <c r="R7" s="8">
        <v>282.37391679308593</v>
      </c>
      <c r="S7" s="10">
        <v>63.909386632159624</v>
      </c>
      <c r="T7" s="8">
        <v>10599.513438751281</v>
      </c>
      <c r="U7" s="9">
        <v>0.5927566125009851</v>
      </c>
      <c r="V7" s="10">
        <v>17.677646359254844</v>
      </c>
      <c r="W7" s="8">
        <v>258.84893330213583</v>
      </c>
      <c r="X7" s="8">
        <v>337.99962616119814</v>
      </c>
    </row>
    <row r="8" spans="1:24" ht="14.1" customHeight="1">
      <c r="A8" s="6" t="s">
        <v>118</v>
      </c>
      <c r="B8" s="8">
        <v>486.56667148726507</v>
      </c>
      <c r="C8" s="9">
        <v>3.9253337828345538</v>
      </c>
      <c r="D8" s="8">
        <v>1147.1655604469026</v>
      </c>
      <c r="E8" s="10">
        <v>1.2576705879551793</v>
      </c>
      <c r="F8" s="8">
        <v>0.15584500251979411</v>
      </c>
      <c r="G8" s="8">
        <v>10.686314050800098</v>
      </c>
      <c r="H8" s="8">
        <v>0.10503048249921342</v>
      </c>
      <c r="I8" s="8">
        <v>0.89588491816760663</v>
      </c>
      <c r="J8" s="8">
        <v>2.1788511917319662</v>
      </c>
      <c r="K8" s="10">
        <v>0.94869740582977846</v>
      </c>
      <c r="L8" s="8">
        <v>16.488291379729485</v>
      </c>
      <c r="M8" s="10">
        <v>6.4238874018719914</v>
      </c>
      <c r="N8" s="8">
        <v>87.910994791335639</v>
      </c>
      <c r="O8" s="10">
        <v>38.075712206758951</v>
      </c>
      <c r="P8" s="8">
        <v>193.20541080046155</v>
      </c>
      <c r="Q8" s="10">
        <v>43.937486431771873</v>
      </c>
      <c r="R8" s="8">
        <v>452.41112905409619</v>
      </c>
      <c r="S8" s="10">
        <v>107.75213547816391</v>
      </c>
      <c r="T8" s="8">
        <v>10155.759251934685</v>
      </c>
      <c r="U8" s="9">
        <v>0.4125986779665875</v>
      </c>
      <c r="V8" s="10">
        <v>10.958814958357895</v>
      </c>
      <c r="W8" s="8">
        <v>120.34442155802996</v>
      </c>
      <c r="X8" s="8">
        <v>165.8124958427525</v>
      </c>
    </row>
    <row r="9" spans="1:24" ht="14.1" customHeight="1">
      <c r="A9" s="6" t="s">
        <v>119</v>
      </c>
      <c r="B9" s="8">
        <v>1283.6254120338247</v>
      </c>
      <c r="C9" s="9">
        <v>3.0692077326554452</v>
      </c>
      <c r="D9" s="8">
        <v>2434.813470345684</v>
      </c>
      <c r="E9" s="10">
        <v>10.682889772837695</v>
      </c>
      <c r="F9" s="8">
        <v>0.75380946929316672</v>
      </c>
      <c r="G9" s="8">
        <v>18.800639339837698</v>
      </c>
      <c r="H9" s="8">
        <v>0.39234067210475659</v>
      </c>
      <c r="I9" s="8">
        <v>3.6172230937654857</v>
      </c>
      <c r="J9" s="8">
        <v>4.4417208341691952</v>
      </c>
      <c r="K9" s="10">
        <v>0.73458295515202321</v>
      </c>
      <c r="L9" s="8">
        <v>34.231546632468728</v>
      </c>
      <c r="M9" s="10">
        <v>15.337155098491436</v>
      </c>
      <c r="N9" s="8">
        <v>199.8011912738063</v>
      </c>
      <c r="O9" s="10">
        <v>83.128391333301153</v>
      </c>
      <c r="P9" s="8">
        <v>394.87266674950382</v>
      </c>
      <c r="Q9" s="10">
        <v>87.890600389413379</v>
      </c>
      <c r="R9" s="8">
        <v>814.86621644006971</v>
      </c>
      <c r="S9" s="10">
        <v>163.88362245974332</v>
      </c>
      <c r="T9" s="8">
        <v>10738.465057513029</v>
      </c>
      <c r="U9" s="9">
        <v>6.1711045729208056</v>
      </c>
      <c r="V9" s="10">
        <v>55.276782024344996</v>
      </c>
      <c r="W9" s="8">
        <v>228.81885117275391</v>
      </c>
      <c r="X9" s="8">
        <v>667.14973281043183</v>
      </c>
    </row>
    <row r="10" spans="1:24" ht="14.1" customHeight="1">
      <c r="A10" s="6" t="s">
        <v>120</v>
      </c>
      <c r="B10" s="8">
        <v>1555.5470495991487</v>
      </c>
      <c r="C10" s="9">
        <v>17.889022279986932</v>
      </c>
      <c r="D10" s="8">
        <v>5283.1060937989078</v>
      </c>
      <c r="E10" s="10">
        <v>8.2838755674164783</v>
      </c>
      <c r="F10" s="8">
        <v>15.111122688061656</v>
      </c>
      <c r="G10" s="8">
        <v>99.082999647708903</v>
      </c>
      <c r="H10" s="8">
        <v>12.522524488093625</v>
      </c>
      <c r="I10" s="8">
        <v>60.788447575219344</v>
      </c>
      <c r="J10" s="8">
        <v>52.916871951297075</v>
      </c>
      <c r="K10" s="10">
        <v>7.3373557114936796</v>
      </c>
      <c r="L10" s="8">
        <v>146.58172293778284</v>
      </c>
      <c r="M10" s="10">
        <v>54.766747767841395</v>
      </c>
      <c r="N10" s="8">
        <v>574.53083358173808</v>
      </c>
      <c r="O10" s="10">
        <v>173.93348983614084</v>
      </c>
      <c r="P10" s="8">
        <v>666.57799822081392</v>
      </c>
      <c r="Q10" s="10">
        <v>123.71650174018669</v>
      </c>
      <c r="R10" s="8">
        <v>976.24848888224108</v>
      </c>
      <c r="S10" s="10">
        <v>177.53876780222166</v>
      </c>
      <c r="T10" s="8">
        <v>10421.96241799272</v>
      </c>
      <c r="U10" s="9">
        <v>2.2310621102181312</v>
      </c>
      <c r="V10" s="10">
        <v>116.10550488559279</v>
      </c>
      <c r="W10" s="8">
        <v>235.85313462208393</v>
      </c>
      <c r="X10" s="8">
        <v>1009.5889633112333</v>
      </c>
    </row>
    <row r="11" spans="1:24" ht="14.1" customHeight="1">
      <c r="A11" s="6" t="s">
        <v>121</v>
      </c>
      <c r="B11" s="8">
        <v>346.05022703346651</v>
      </c>
      <c r="C11" s="9">
        <v>10.391090652414825</v>
      </c>
      <c r="D11" s="8">
        <v>876.1322884151524</v>
      </c>
      <c r="E11" s="10">
        <v>2.3623603591584708</v>
      </c>
      <c r="F11" s="8">
        <v>2.7155956726594006</v>
      </c>
      <c r="G11" s="8">
        <v>15.103620751333452</v>
      </c>
      <c r="H11" s="8">
        <v>2.1509136720482513</v>
      </c>
      <c r="I11" s="8">
        <v>11.173556078071046</v>
      </c>
      <c r="J11" s="8">
        <v>9.1166408011982742</v>
      </c>
      <c r="K11" s="10">
        <v>0.72360496361187832</v>
      </c>
      <c r="L11" s="8">
        <v>28.601844404938813</v>
      </c>
      <c r="M11" s="10">
        <v>8.5421327752369063</v>
      </c>
      <c r="N11" s="8">
        <v>91.240176058736765</v>
      </c>
      <c r="O11" s="10">
        <v>31.08260513068241</v>
      </c>
      <c r="P11" s="8">
        <v>144.33214535410093</v>
      </c>
      <c r="Q11" s="10">
        <v>27.120773359684527</v>
      </c>
      <c r="R11" s="8">
        <v>225.9332400741707</v>
      </c>
      <c r="S11" s="10">
        <v>45.887329077412694</v>
      </c>
      <c r="T11" s="8">
        <v>10224.352718634384</v>
      </c>
      <c r="U11" s="9">
        <v>0.74036036618548429</v>
      </c>
      <c r="V11" s="10">
        <v>44.52567452322829</v>
      </c>
      <c r="W11" s="8">
        <v>64.659923305014104</v>
      </c>
      <c r="X11" s="8">
        <v>263.96473473335794</v>
      </c>
    </row>
    <row r="12" spans="1:24" ht="14.1" customHeight="1">
      <c r="A12" s="6" t="s">
        <v>122</v>
      </c>
      <c r="B12" s="8">
        <v>853.1131701023271</v>
      </c>
      <c r="C12" s="9">
        <v>2.5900032205942285</v>
      </c>
      <c r="D12" s="8">
        <v>2125.8729616577548</v>
      </c>
      <c r="E12" s="10">
        <v>9.5262986927882025</v>
      </c>
      <c r="F12" s="8">
        <v>11.094613780014779</v>
      </c>
      <c r="G12" s="8">
        <v>50.152567470049867</v>
      </c>
      <c r="H12" s="8">
        <v>2.9063091054243193</v>
      </c>
      <c r="I12" s="8">
        <v>18.767798842795539</v>
      </c>
      <c r="J12" s="8">
        <v>12.582241515232029</v>
      </c>
      <c r="K12" s="10">
        <v>0.15092605372404039</v>
      </c>
      <c r="L12" s="8">
        <v>58.137103743036974</v>
      </c>
      <c r="M12" s="10">
        <v>18.394296431608709</v>
      </c>
      <c r="N12" s="8">
        <v>214.5225719947139</v>
      </c>
      <c r="O12" s="10">
        <v>78.457442605716963</v>
      </c>
      <c r="P12" s="8">
        <v>337.10253335218522</v>
      </c>
      <c r="Q12" s="10">
        <v>63.758353929015549</v>
      </c>
      <c r="R12" s="8">
        <v>539.85565725062395</v>
      </c>
      <c r="S12" s="10">
        <v>105.28974663783458</v>
      </c>
      <c r="T12" s="8">
        <v>9365.4250052197076</v>
      </c>
      <c r="U12" s="9">
        <v>2.6745098379674253</v>
      </c>
      <c r="V12" s="10">
        <v>29.347481537807042</v>
      </c>
      <c r="W12" s="8">
        <v>160.37202974879651</v>
      </c>
      <c r="X12" s="8">
        <v>223.37156346200285</v>
      </c>
    </row>
    <row r="13" spans="1:24" ht="14.1" customHeight="1">
      <c r="A13" s="6" t="s">
        <v>123</v>
      </c>
      <c r="B13" s="8">
        <v>1964.9305147965572</v>
      </c>
      <c r="C13" s="9">
        <v>108.73820452412482</v>
      </c>
      <c r="D13" s="8">
        <v>1379.6330964825315</v>
      </c>
      <c r="E13" s="10">
        <v>2.7984088379992782</v>
      </c>
      <c r="F13" s="8">
        <v>19.941726266866826</v>
      </c>
      <c r="G13" s="8">
        <v>61.638203236060846</v>
      </c>
      <c r="H13" s="8">
        <v>6.2882594993542442</v>
      </c>
      <c r="I13" s="8">
        <v>31.591772664793883</v>
      </c>
      <c r="J13" s="8">
        <v>12.585242784955925</v>
      </c>
      <c r="K13" s="10">
        <v>0.87707943454310866</v>
      </c>
      <c r="L13" s="8">
        <v>40.02300157970236</v>
      </c>
      <c r="M13" s="10">
        <v>11.699511605568855</v>
      </c>
      <c r="N13" s="8">
        <v>130.14477103841037</v>
      </c>
      <c r="O13" s="10">
        <v>47.481447506315519</v>
      </c>
      <c r="P13" s="8">
        <v>208.24507577799625</v>
      </c>
      <c r="Q13" s="10">
        <v>41.218629032010199</v>
      </c>
      <c r="R13" s="8">
        <v>370.77303418464453</v>
      </c>
      <c r="S13" s="10">
        <v>74.102785940567287</v>
      </c>
      <c r="T13" s="8">
        <v>10616.718071488487</v>
      </c>
      <c r="U13" s="9">
        <v>0.96603356544593977</v>
      </c>
      <c r="V13" s="10">
        <v>17.89663673002682</v>
      </c>
      <c r="W13" s="8">
        <v>115.56289384133819</v>
      </c>
      <c r="X13" s="8">
        <v>131.37099320816347</v>
      </c>
    </row>
    <row r="14" spans="1:24" ht="14.1" customHeight="1">
      <c r="A14" s="6" t="s">
        <v>124</v>
      </c>
      <c r="B14" s="8">
        <v>1742.7885904790382</v>
      </c>
      <c r="C14" s="9">
        <v>4.4402033873240363</v>
      </c>
      <c r="D14" s="8">
        <v>1204.0387659686189</v>
      </c>
      <c r="E14" s="10">
        <v>1.3290713903559148</v>
      </c>
      <c r="F14" s="8">
        <v>11.743516001932315</v>
      </c>
      <c r="G14" s="8">
        <v>45.792241926739763</v>
      </c>
      <c r="H14" s="8">
        <v>3.5179047948518387</v>
      </c>
      <c r="I14" s="8">
        <v>15.905102015241866</v>
      </c>
      <c r="J14" s="8">
        <v>6.7614995946794103</v>
      </c>
      <c r="K14" s="10">
        <v>1.4011645570215787</v>
      </c>
      <c r="L14" s="8">
        <v>26.536808917405111</v>
      </c>
      <c r="M14" s="10">
        <v>8.7729722953905753</v>
      </c>
      <c r="N14" s="8">
        <v>101.71229160757017</v>
      </c>
      <c r="O14" s="10">
        <v>40.625471990814461</v>
      </c>
      <c r="P14" s="8">
        <v>195.91063058032856</v>
      </c>
      <c r="Q14" s="10">
        <v>43.215875114133574</v>
      </c>
      <c r="R14" s="8">
        <v>423.73811898206031</v>
      </c>
      <c r="S14" s="10">
        <v>96.726602343778495</v>
      </c>
      <c r="T14" s="8">
        <v>11053.797595294</v>
      </c>
      <c r="U14" s="9">
        <v>0.8801121144004086</v>
      </c>
      <c r="V14" s="10">
        <v>56.35083578787593</v>
      </c>
      <c r="W14" s="8">
        <v>255.02851431364107</v>
      </c>
      <c r="X14" s="8">
        <v>345.48274732828941</v>
      </c>
    </row>
    <row r="15" spans="1:24" ht="14.1" customHeight="1">
      <c r="A15" s="6" t="s">
        <v>125</v>
      </c>
      <c r="B15" s="8">
        <v>293.21467399891918</v>
      </c>
      <c r="C15" s="9">
        <v>4.4031410629147389</v>
      </c>
      <c r="D15" s="8">
        <v>1902.917359030359</v>
      </c>
      <c r="E15" s="10">
        <v>2.7252271987356691</v>
      </c>
      <c r="F15" s="8">
        <v>1.1199608585122114</v>
      </c>
      <c r="G15" s="8">
        <v>17.256544197432731</v>
      </c>
      <c r="H15" s="8">
        <v>1.0492562987536185</v>
      </c>
      <c r="I15" s="8">
        <v>10.011705529347019</v>
      </c>
      <c r="J15" s="8">
        <v>12.575406463690127</v>
      </c>
      <c r="K15" s="10">
        <v>1.3647583744453042</v>
      </c>
      <c r="L15" s="8">
        <v>54.580079176548004</v>
      </c>
      <c r="M15" s="10">
        <v>18.484274667549119</v>
      </c>
      <c r="N15" s="8">
        <v>198.3286199488027</v>
      </c>
      <c r="O15" s="10">
        <v>69.531403371897824</v>
      </c>
      <c r="P15" s="8">
        <v>291.4993217977497</v>
      </c>
      <c r="Q15" s="10">
        <v>56.142538030434416</v>
      </c>
      <c r="R15" s="8">
        <v>503.81953602750235</v>
      </c>
      <c r="S15" s="10">
        <v>97.954627756758796</v>
      </c>
      <c r="T15" s="8">
        <v>10482.196384738105</v>
      </c>
      <c r="U15" s="9">
        <v>1.0518176934620882</v>
      </c>
      <c r="V15" s="10">
        <v>63.714046228634125</v>
      </c>
      <c r="W15" s="8">
        <v>151.38597734771642</v>
      </c>
      <c r="X15" s="8">
        <v>473.26254792892041</v>
      </c>
    </row>
    <row r="16" spans="1:24" ht="14.1" customHeight="1">
      <c r="A16" s="6" t="s">
        <v>126</v>
      </c>
      <c r="B16" s="8">
        <v>524.88928394292191</v>
      </c>
      <c r="C16" s="9">
        <v>5.157160183771639</v>
      </c>
      <c r="D16" s="8">
        <v>1634.0971038080245</v>
      </c>
      <c r="E16" s="10">
        <v>2.3651189325250903</v>
      </c>
      <c r="F16" s="8">
        <v>0.19397835626804003</v>
      </c>
      <c r="G16" s="8">
        <v>7.2044212030191703</v>
      </c>
      <c r="H16" s="8">
        <v>0.358801387170396</v>
      </c>
      <c r="I16" s="8">
        <v>7.5669779968897144</v>
      </c>
      <c r="J16" s="8">
        <v>12.988434441335551</v>
      </c>
      <c r="K16" s="10">
        <v>1.4879030722490267</v>
      </c>
      <c r="L16" s="8">
        <v>58.076116018796938</v>
      </c>
      <c r="M16" s="10">
        <v>17.217473251900259</v>
      </c>
      <c r="N16" s="8">
        <v>178.44379722324777</v>
      </c>
      <c r="O16" s="10">
        <v>60.218284402329701</v>
      </c>
      <c r="P16" s="8">
        <v>245.44735391525802</v>
      </c>
      <c r="Q16" s="10">
        <v>46.821368357923241</v>
      </c>
      <c r="R16" s="8">
        <v>404.26944045059759</v>
      </c>
      <c r="S16" s="10">
        <v>78.054743061705778</v>
      </c>
      <c r="T16" s="8">
        <v>8639.981697200732</v>
      </c>
      <c r="U16" s="9">
        <v>0.70481940697428991</v>
      </c>
      <c r="V16" s="10">
        <v>32.255580202224515</v>
      </c>
      <c r="W16" s="8">
        <v>104.02192339159586</v>
      </c>
      <c r="X16" s="8">
        <v>237.35656306656116</v>
      </c>
    </row>
    <row r="17" spans="1:24" ht="14.1" customHeight="1">
      <c r="A17" s="6" t="s">
        <v>127</v>
      </c>
      <c r="B17" s="8">
        <v>956.97755325477215</v>
      </c>
      <c r="C17" s="9">
        <v>8.6668600357977965</v>
      </c>
      <c r="D17" s="8">
        <v>2962.0026634494452</v>
      </c>
      <c r="E17" s="10">
        <v>5.7605001215622602</v>
      </c>
      <c r="F17" s="8">
        <v>4.755481793328868</v>
      </c>
      <c r="G17" s="8">
        <v>69.041116900457396</v>
      </c>
      <c r="H17" s="8">
        <v>3.0700724399281829</v>
      </c>
      <c r="I17" s="8">
        <v>20.030467027823036</v>
      </c>
      <c r="J17" s="8">
        <v>23.199282673974338</v>
      </c>
      <c r="K17" s="10">
        <v>2.4981037381698785</v>
      </c>
      <c r="L17" s="8">
        <v>89.253376546772742</v>
      </c>
      <c r="M17" s="10">
        <v>29.769446669808847</v>
      </c>
      <c r="N17" s="8">
        <v>326.52539208473269</v>
      </c>
      <c r="O17" s="10">
        <v>106.26910464004274</v>
      </c>
      <c r="P17" s="8">
        <v>429.71995468504622</v>
      </c>
      <c r="Q17" s="10">
        <v>81.699719152391552</v>
      </c>
      <c r="R17" s="8">
        <v>699.84092009665858</v>
      </c>
      <c r="S17" s="10">
        <v>132.71597827122613</v>
      </c>
      <c r="T17" s="8">
        <v>9784.3229393437214</v>
      </c>
      <c r="U17" s="9">
        <v>1.66728863982082</v>
      </c>
      <c r="V17" s="10">
        <v>88.350163275129006</v>
      </c>
      <c r="W17" s="8">
        <v>217.71715841143865</v>
      </c>
      <c r="X17" s="8">
        <v>735.05904575270495</v>
      </c>
    </row>
    <row r="18" spans="1:24" ht="14.1" customHeight="1">
      <c r="A18" s="6" t="s">
        <v>128</v>
      </c>
      <c r="B18" s="8">
        <v>649.48991336576159</v>
      </c>
      <c r="C18" s="9">
        <v>8.4820151415964684</v>
      </c>
      <c r="D18" s="8">
        <v>1695.3569781210708</v>
      </c>
      <c r="E18" s="10">
        <v>1.8813154591409216</v>
      </c>
      <c r="F18" s="8">
        <v>6.6967604345244515E-3</v>
      </c>
      <c r="G18" s="8">
        <v>23.103962355681848</v>
      </c>
      <c r="H18" s="8">
        <v>0.11398977067797898</v>
      </c>
      <c r="I18" s="8">
        <v>1.4268372948274748</v>
      </c>
      <c r="J18" s="8">
        <v>4.796999614664692</v>
      </c>
      <c r="K18" s="10">
        <v>0.65206340023827358</v>
      </c>
      <c r="L18" s="8">
        <v>30.763955375731591</v>
      </c>
      <c r="M18" s="10">
        <v>11.357383841624372</v>
      </c>
      <c r="N18" s="8">
        <v>142.30774392353248</v>
      </c>
      <c r="O18" s="10">
        <v>58.856414503582137</v>
      </c>
      <c r="P18" s="8">
        <v>268.86037841732895</v>
      </c>
      <c r="Q18" s="10">
        <v>59.311853923770649</v>
      </c>
      <c r="R18" s="8">
        <v>533.02194962570434</v>
      </c>
      <c r="S18" s="10">
        <v>114.74226894073175</v>
      </c>
      <c r="T18" s="8">
        <v>10557.263408947394</v>
      </c>
      <c r="U18" s="9">
        <v>0.8662032706956978</v>
      </c>
      <c r="V18" s="10">
        <v>56.332924814701983</v>
      </c>
      <c r="W18" s="8">
        <v>224.05426870623489</v>
      </c>
      <c r="X18" s="8">
        <v>255.4924210658717</v>
      </c>
    </row>
    <row r="19" spans="1:24" ht="14.1" customHeight="1">
      <c r="A19" s="6" t="s">
        <v>129</v>
      </c>
      <c r="B19" s="8">
        <v>1027.5172203468396</v>
      </c>
      <c r="C19" s="9">
        <v>11.973981910820891</v>
      </c>
      <c r="D19" s="8">
        <v>3108.8116166743885</v>
      </c>
      <c r="E19" s="10">
        <v>2.4682629992209941</v>
      </c>
      <c r="F19" s="8">
        <v>0.94334262451314199</v>
      </c>
      <c r="G19" s="8">
        <v>13.207693699741014</v>
      </c>
      <c r="H19" s="8">
        <v>1.4346851930128628</v>
      </c>
      <c r="I19" s="8">
        <v>13.527042041261812</v>
      </c>
      <c r="J19" s="8">
        <v>19.858849720651573</v>
      </c>
      <c r="K19" s="10">
        <v>2.8226165753680612</v>
      </c>
      <c r="L19" s="8">
        <v>86.776952335482463</v>
      </c>
      <c r="M19" s="10">
        <v>29.340465246613181</v>
      </c>
      <c r="N19" s="8">
        <v>325.21665644401043</v>
      </c>
      <c r="O19" s="10">
        <v>116.64090793119786</v>
      </c>
      <c r="P19" s="8">
        <v>485.94446157224093</v>
      </c>
      <c r="Q19" s="10">
        <v>93.461850948526802</v>
      </c>
      <c r="R19" s="8">
        <v>813.94190627635737</v>
      </c>
      <c r="S19" s="10">
        <v>161.54806517203895</v>
      </c>
      <c r="T19" s="8">
        <v>9457.8823551579972</v>
      </c>
      <c r="U19" s="9">
        <v>1.0827515673522736</v>
      </c>
      <c r="V19" s="10">
        <v>110.96539195285888</v>
      </c>
      <c r="W19" s="8">
        <v>379.99269230762741</v>
      </c>
      <c r="X19" s="8">
        <v>532.60483697142865</v>
      </c>
    </row>
    <row r="20" spans="1:24" ht="14.1" customHeight="1">
      <c r="A20" s="6" t="s">
        <v>130</v>
      </c>
      <c r="B20" s="8">
        <v>677.858183828081</v>
      </c>
      <c r="C20" s="9">
        <v>15.278256813193643</v>
      </c>
      <c r="D20" s="8">
        <v>1099.9199750703146</v>
      </c>
      <c r="E20" s="10">
        <v>1.058916381928624</v>
      </c>
      <c r="F20" s="8">
        <v>2.3766695845318586</v>
      </c>
      <c r="G20" s="8">
        <v>13.316179645247654</v>
      </c>
      <c r="H20" s="8">
        <v>3.3088428498036198</v>
      </c>
      <c r="I20" s="8">
        <v>24.072535949977567</v>
      </c>
      <c r="J20" s="8">
        <v>21.253184560555145</v>
      </c>
      <c r="K20" s="10">
        <v>5.0618526730026812</v>
      </c>
      <c r="L20" s="8">
        <v>53.971738624707243</v>
      </c>
      <c r="M20" s="10">
        <v>17.214986542922649</v>
      </c>
      <c r="N20" s="8">
        <v>148.1206175429937</v>
      </c>
      <c r="O20" s="10">
        <v>37.249493799181685</v>
      </c>
      <c r="P20" s="8">
        <v>122.52768682909975</v>
      </c>
      <c r="Q20" s="10">
        <v>21.19636782037756</v>
      </c>
      <c r="R20" s="8">
        <v>168.71638568375363</v>
      </c>
      <c r="S20" s="10">
        <v>29.306055982768939</v>
      </c>
      <c r="T20" s="8">
        <v>12739.499107916266</v>
      </c>
      <c r="U20" s="9">
        <v>0.93266386474486573</v>
      </c>
      <c r="V20" s="10">
        <v>254.67854338099264</v>
      </c>
      <c r="W20" s="8">
        <v>101.8768020113372</v>
      </c>
      <c r="X20" s="8">
        <v>642.84691125381369</v>
      </c>
    </row>
    <row r="21" spans="1:24" ht="14.1" customHeight="1">
      <c r="A21" s="6" t="s">
        <v>131</v>
      </c>
      <c r="B21" s="8">
        <v>272.37694405452243</v>
      </c>
      <c r="C21" s="9">
        <v>13.160201542698518</v>
      </c>
      <c r="D21" s="8">
        <v>698.96727498310611</v>
      </c>
      <c r="E21" s="10">
        <v>2.0547485209664709</v>
      </c>
      <c r="F21" s="8">
        <v>6.6664663716473564E-3</v>
      </c>
      <c r="G21" s="8">
        <v>16.55472376466297</v>
      </c>
      <c r="H21" s="8">
        <v>5.5131629645302688E-2</v>
      </c>
      <c r="I21" s="8">
        <v>0.90204193145864264</v>
      </c>
      <c r="J21" s="8">
        <v>2.0341902832880825</v>
      </c>
      <c r="K21" s="10">
        <v>0.24626517910501466</v>
      </c>
      <c r="L21" s="8">
        <v>13.103640696475598</v>
      </c>
      <c r="M21" s="10">
        <v>4.4891866620570049</v>
      </c>
      <c r="N21" s="8">
        <v>59.695368658303181</v>
      </c>
      <c r="O21" s="10">
        <v>24.227499697175702</v>
      </c>
      <c r="P21" s="8">
        <v>115.28484310170863</v>
      </c>
      <c r="Q21" s="10">
        <v>24.410041941254388</v>
      </c>
      <c r="R21" s="8">
        <v>237.21616061924286</v>
      </c>
      <c r="S21" s="10">
        <v>49.489110279999714</v>
      </c>
      <c r="T21" s="8">
        <v>11402.467331873211</v>
      </c>
      <c r="U21" s="9">
        <v>1.3902410385953523</v>
      </c>
      <c r="V21" s="10">
        <v>76.563386400150904</v>
      </c>
      <c r="W21" s="8">
        <v>180.15654516861952</v>
      </c>
      <c r="X21" s="8">
        <v>291.13445565758468</v>
      </c>
    </row>
    <row r="22" spans="1:24" ht="14.1" customHeight="1">
      <c r="A22" s="6" t="s">
        <v>132</v>
      </c>
      <c r="B22" s="8">
        <v>1177.71981118961</v>
      </c>
      <c r="C22" s="9">
        <v>8.7724575658247801</v>
      </c>
      <c r="D22" s="8">
        <v>2854.7404754512818</v>
      </c>
      <c r="E22" s="10">
        <v>1.8570862286234984</v>
      </c>
      <c r="F22" s="8">
        <v>2.1970943211919858</v>
      </c>
      <c r="G22" s="8">
        <v>26.187223598691226</v>
      </c>
      <c r="H22" s="8">
        <v>3.8565004979218376</v>
      </c>
      <c r="I22" s="8">
        <v>26.764629759158595</v>
      </c>
      <c r="J22" s="8">
        <v>27.235735492337689</v>
      </c>
      <c r="K22" s="10">
        <v>5.327555391922588</v>
      </c>
      <c r="L22" s="8">
        <v>87.271378895047704</v>
      </c>
      <c r="M22" s="10">
        <v>28.291064717504351</v>
      </c>
      <c r="N22" s="8">
        <v>304.52957337681232</v>
      </c>
      <c r="O22" s="10">
        <v>104.14057196740922</v>
      </c>
      <c r="P22" s="8">
        <v>442.81749632770226</v>
      </c>
      <c r="Q22" s="10">
        <v>85.645070657257293</v>
      </c>
      <c r="R22" s="8">
        <v>724.5841415061841</v>
      </c>
      <c r="S22" s="10">
        <v>135.69355438738438</v>
      </c>
      <c r="T22" s="8">
        <v>12165.079108260672</v>
      </c>
      <c r="U22" s="9">
        <v>1.4900609930334594</v>
      </c>
      <c r="V22" s="10">
        <v>145.90340123373386</v>
      </c>
      <c r="W22" s="8">
        <v>444.22350489452953</v>
      </c>
      <c r="X22" s="8">
        <v>663.71165568508036</v>
      </c>
    </row>
    <row r="23" spans="1:24" ht="14.1" customHeight="1">
      <c r="A23" s="6" t="s">
        <v>133</v>
      </c>
      <c r="B23" s="8">
        <v>718.97449143208621</v>
      </c>
      <c r="C23" s="9">
        <v>17.120103403444833</v>
      </c>
      <c r="D23" s="8">
        <v>1501.4459290995451</v>
      </c>
      <c r="E23" s="10">
        <v>1.5227945113370696</v>
      </c>
      <c r="F23" s="8">
        <v>0.59655332261577998</v>
      </c>
      <c r="G23" s="8">
        <v>7.7616517021486011</v>
      </c>
      <c r="H23" s="8">
        <v>0.95805711679826455</v>
      </c>
      <c r="I23" s="8">
        <v>7.63230648990044</v>
      </c>
      <c r="J23" s="8">
        <v>9.4600447248734731</v>
      </c>
      <c r="K23" s="10">
        <v>2.3687154287516403</v>
      </c>
      <c r="L23" s="8">
        <v>43.058573991274521</v>
      </c>
      <c r="M23" s="10">
        <v>14.002990879554346</v>
      </c>
      <c r="N23" s="8">
        <v>152.77345332277176</v>
      </c>
      <c r="O23" s="10">
        <v>55.452153914525873</v>
      </c>
      <c r="P23" s="8">
        <v>231.9412887792335</v>
      </c>
      <c r="Q23" s="10">
        <v>44.929055158362473</v>
      </c>
      <c r="R23" s="8">
        <v>400.70900230799265</v>
      </c>
      <c r="S23" s="10">
        <v>79.773514909069263</v>
      </c>
      <c r="T23" s="8">
        <v>9277.0866719290243</v>
      </c>
      <c r="U23" s="9">
        <v>0.46812401674827753</v>
      </c>
      <c r="V23" s="10">
        <v>75.533793441854513</v>
      </c>
      <c r="W23" s="8">
        <v>125.10057494640442</v>
      </c>
      <c r="X23" s="8">
        <v>159.56725445717819</v>
      </c>
    </row>
    <row r="24" spans="1:24" ht="14.1" customHeight="1">
      <c r="A24" s="6" t="s">
        <v>134</v>
      </c>
      <c r="B24" s="8">
        <v>340.80951217132252</v>
      </c>
      <c r="C24" s="9">
        <v>10.924686944518713</v>
      </c>
      <c r="D24" s="8">
        <v>917.06222670671718</v>
      </c>
      <c r="E24" s="10">
        <v>1.1953785799134722</v>
      </c>
      <c r="F24" s="8">
        <v>3.7357413966729806E-2</v>
      </c>
      <c r="G24" s="8">
        <v>20.91114880772156</v>
      </c>
      <c r="H24" s="8">
        <v>0.19687021603133786</v>
      </c>
      <c r="I24" s="8">
        <v>2.7841670890508201</v>
      </c>
      <c r="J24" s="8">
        <v>4.5548714149553007</v>
      </c>
      <c r="K24" s="10">
        <v>0.81749638776612421</v>
      </c>
      <c r="L24" s="8">
        <v>24.526417854489988</v>
      </c>
      <c r="M24" s="10">
        <v>7.6369630951696923</v>
      </c>
      <c r="N24" s="8">
        <v>87.368623479744628</v>
      </c>
      <c r="O24" s="10">
        <v>32.18528113461268</v>
      </c>
      <c r="P24" s="8">
        <v>140.37927007588121</v>
      </c>
      <c r="Q24" s="10">
        <v>27.640619969193935</v>
      </c>
      <c r="R24" s="8">
        <v>249.88207557339857</v>
      </c>
      <c r="S24" s="10">
        <v>51.964890322554218</v>
      </c>
      <c r="T24" s="8">
        <v>10541.544674814075</v>
      </c>
      <c r="U24" s="9">
        <v>0.60013458655452201</v>
      </c>
      <c r="V24" s="10">
        <v>80.747145371636165</v>
      </c>
      <c r="W24" s="8">
        <v>226.99975375245464</v>
      </c>
      <c r="X24" s="8">
        <v>216.69839813169375</v>
      </c>
    </row>
    <row r="25" spans="1:24" ht="14.1" customHeight="1">
      <c r="A25" s="6" t="s">
        <v>135</v>
      </c>
      <c r="B25" s="8">
        <v>1049.176909297616</v>
      </c>
      <c r="C25" s="9">
        <v>121.87738069243568</v>
      </c>
      <c r="D25" s="8">
        <v>4028.8247179904556</v>
      </c>
      <c r="E25" s="10">
        <v>14.185218493784445</v>
      </c>
      <c r="F25" s="8">
        <v>23.878732250810021</v>
      </c>
      <c r="G25" s="8">
        <v>186.00272698406175</v>
      </c>
      <c r="H25" s="8">
        <v>11.778607128353078</v>
      </c>
      <c r="I25" s="8">
        <v>65.471139885254033</v>
      </c>
      <c r="J25" s="8">
        <v>52.760712850994125</v>
      </c>
      <c r="K25" s="10">
        <v>14.955419738407709</v>
      </c>
      <c r="L25" s="8">
        <v>171.10441046734465</v>
      </c>
      <c r="M25" s="10">
        <v>57.039579459667557</v>
      </c>
      <c r="N25" s="8">
        <v>488.84577190144478</v>
      </c>
      <c r="O25" s="10">
        <v>140.67685168639542</v>
      </c>
      <c r="P25" s="8">
        <v>517.76334247319926</v>
      </c>
      <c r="Q25" s="10">
        <v>94.628188923081666</v>
      </c>
      <c r="R25" s="8">
        <v>767.58183515995472</v>
      </c>
      <c r="S25" s="10">
        <v>141.79409684919364</v>
      </c>
      <c r="T25" s="8">
        <v>10127.380448993377</v>
      </c>
      <c r="U25" s="9">
        <v>1.7411227254023356</v>
      </c>
      <c r="V25" s="10">
        <v>386.52621554431789</v>
      </c>
      <c r="W25" s="8">
        <v>725.29112612134145</v>
      </c>
      <c r="X25" s="8">
        <v>509.14905367625511</v>
      </c>
    </row>
    <row r="26" spans="1:24" ht="14.1" customHeight="1">
      <c r="A26" s="6" t="s">
        <v>136</v>
      </c>
      <c r="B26" s="8">
        <v>890.41727754961516</v>
      </c>
      <c r="C26" s="9">
        <v>112.16057939276229</v>
      </c>
      <c r="D26" s="8">
        <v>3398.8215016216259</v>
      </c>
      <c r="E26" s="10">
        <v>18.521512126593496</v>
      </c>
      <c r="F26" s="8">
        <v>30.504250615472369</v>
      </c>
      <c r="G26" s="8">
        <v>197.74085278840934</v>
      </c>
      <c r="H26" s="8">
        <v>13.413085181507713</v>
      </c>
      <c r="I26" s="8">
        <v>67.119917942129689</v>
      </c>
      <c r="J26" s="8">
        <v>49.775905489049897</v>
      </c>
      <c r="K26" s="10">
        <v>9.3531249342789859</v>
      </c>
      <c r="L26" s="8">
        <v>139.65298968383371</v>
      </c>
      <c r="M26" s="10">
        <v>40.220196312022473</v>
      </c>
      <c r="N26" s="8">
        <v>389.085045080366</v>
      </c>
      <c r="O26" s="10">
        <v>120.44872256599967</v>
      </c>
      <c r="P26" s="8">
        <v>463.68464724891999</v>
      </c>
      <c r="Q26" s="10">
        <v>88.591662428269586</v>
      </c>
      <c r="R26" s="8">
        <v>725.96951623822679</v>
      </c>
      <c r="S26" s="10">
        <v>132.92297812265915</v>
      </c>
      <c r="T26" s="8">
        <v>9334.1245415245303</v>
      </c>
      <c r="U26" s="9">
        <v>2.1756564629527313</v>
      </c>
      <c r="V26" s="10">
        <v>346.77841318677542</v>
      </c>
      <c r="W26" s="8">
        <v>820.35195212351243</v>
      </c>
      <c r="X26" s="8">
        <v>531.29972183432255</v>
      </c>
    </row>
    <row r="27" spans="1:24" ht="14.1" customHeight="1">
      <c r="A27" s="6" t="s">
        <v>137</v>
      </c>
      <c r="B27" s="8">
        <v>623.98772461853866</v>
      </c>
      <c r="C27" s="9">
        <v>84.765184298073862</v>
      </c>
      <c r="D27" s="8">
        <v>1416.1374213619886</v>
      </c>
      <c r="E27" s="10">
        <v>6.5264392590258362</v>
      </c>
      <c r="F27" s="8">
        <v>12.587686389251241</v>
      </c>
      <c r="G27" s="8">
        <v>79.814073645008733</v>
      </c>
      <c r="H27" s="8">
        <v>6.6493855513624816</v>
      </c>
      <c r="I27" s="8">
        <v>31.23272740042178</v>
      </c>
      <c r="J27" s="8">
        <v>19.295384298404628</v>
      </c>
      <c r="K27" s="10">
        <v>4.95471520503874</v>
      </c>
      <c r="L27" s="8">
        <v>51.760284652445968</v>
      </c>
      <c r="M27" s="10">
        <v>14.889301972450568</v>
      </c>
      <c r="N27" s="8">
        <v>155.96395844014862</v>
      </c>
      <c r="O27" s="10">
        <v>49.524780336870123</v>
      </c>
      <c r="P27" s="8">
        <v>208.02743471593783</v>
      </c>
      <c r="Q27" s="10">
        <v>39.803914858694831</v>
      </c>
      <c r="R27" s="8">
        <v>345.01186000079986</v>
      </c>
      <c r="S27" s="10">
        <v>67.302772036476682</v>
      </c>
      <c r="T27" s="8">
        <v>10532.805163026656</v>
      </c>
      <c r="U27" s="9">
        <v>1.0141059197816333</v>
      </c>
      <c r="V27" s="10">
        <v>237.81690134825396</v>
      </c>
      <c r="W27" s="8">
        <v>234.51272080899977</v>
      </c>
      <c r="X27" s="8">
        <v>301.32166360223709</v>
      </c>
    </row>
    <row r="28" spans="1:24" ht="14.1" customHeight="1">
      <c r="A28" s="6" t="s">
        <v>138</v>
      </c>
      <c r="B28" s="8">
        <v>820.05741454921883</v>
      </c>
      <c r="C28" s="9">
        <v>230.48186066956612</v>
      </c>
      <c r="D28" s="8">
        <v>2271.9670292015949</v>
      </c>
      <c r="E28" s="10">
        <v>12.787476118301601</v>
      </c>
      <c r="F28" s="8">
        <v>22.684665643701909</v>
      </c>
      <c r="G28" s="8">
        <v>145.91812903795116</v>
      </c>
      <c r="H28" s="8">
        <v>11.688458285565993</v>
      </c>
      <c r="I28" s="8">
        <v>55.802060408513647</v>
      </c>
      <c r="J28" s="8">
        <v>35.825911579479076</v>
      </c>
      <c r="K28" s="10">
        <v>10.802111190716218</v>
      </c>
      <c r="L28" s="8">
        <v>89.831751706737577</v>
      </c>
      <c r="M28" s="10">
        <v>27.332110582521388</v>
      </c>
      <c r="N28" s="8">
        <v>265.612009673015</v>
      </c>
      <c r="O28" s="10">
        <v>78.028607553587918</v>
      </c>
      <c r="P28" s="8">
        <v>296.52054817472674</v>
      </c>
      <c r="Q28" s="10">
        <v>56.680815549457677</v>
      </c>
      <c r="R28" s="8">
        <v>477.29647131832218</v>
      </c>
      <c r="S28" s="10">
        <v>90.246281540362745</v>
      </c>
      <c r="T28" s="8">
        <v>12543.18616824972</v>
      </c>
      <c r="U28" s="9">
        <v>2.1615403818283005</v>
      </c>
      <c r="V28" s="10">
        <v>354.70676825973163</v>
      </c>
      <c r="W28" s="8">
        <v>528.14163045276564</v>
      </c>
      <c r="X28" s="8">
        <v>399.93517620238924</v>
      </c>
    </row>
    <row r="29" spans="1:24" ht="14.1" customHeight="1">
      <c r="A29" s="6" t="s">
        <v>139</v>
      </c>
      <c r="B29" s="8">
        <v>470.1407179614032</v>
      </c>
      <c r="C29" s="9">
        <v>17.978453440920742</v>
      </c>
      <c r="D29" s="8">
        <v>1435.3277928204861</v>
      </c>
      <c r="E29" s="10">
        <v>8.8216237576015679</v>
      </c>
      <c r="F29" s="8">
        <v>7.0885655259000506</v>
      </c>
      <c r="G29" s="8">
        <v>80.960534931284741</v>
      </c>
      <c r="H29" s="8">
        <v>3.6176226325825316</v>
      </c>
      <c r="I29" s="8">
        <v>22.619236906679099</v>
      </c>
      <c r="J29" s="8">
        <v>15.520101319380906</v>
      </c>
      <c r="K29" s="10">
        <v>4.0917651096140419</v>
      </c>
      <c r="L29" s="8">
        <v>49.074370830505828</v>
      </c>
      <c r="M29" s="10">
        <v>14.388186902860314</v>
      </c>
      <c r="N29" s="8">
        <v>145.31921360726679</v>
      </c>
      <c r="O29" s="10">
        <v>48.773485511376293</v>
      </c>
      <c r="P29" s="8">
        <v>204.17954905582229</v>
      </c>
      <c r="Q29" s="10">
        <v>42.589543612842327</v>
      </c>
      <c r="R29" s="8">
        <v>396.31600504402161</v>
      </c>
      <c r="S29" s="10">
        <v>80.336639164892361</v>
      </c>
      <c r="T29" s="8">
        <v>10888.389224179462</v>
      </c>
      <c r="U29" s="9">
        <v>1.350864134207435</v>
      </c>
      <c r="V29" s="10">
        <v>377.3777251763189</v>
      </c>
      <c r="W29" s="8">
        <v>397.29060764423667</v>
      </c>
      <c r="X29" s="8">
        <v>448.56495325011673</v>
      </c>
    </row>
    <row r="30" spans="1:24" ht="14.1" customHeight="1">
      <c r="A30" s="6" t="s">
        <v>140</v>
      </c>
      <c r="B30" s="8">
        <v>180.4678394838528</v>
      </c>
      <c r="C30" s="9">
        <v>11.2126291839439</v>
      </c>
      <c r="D30" s="8">
        <v>576.40654259298174</v>
      </c>
      <c r="E30" s="10">
        <v>5.6901154397345826</v>
      </c>
      <c r="F30" s="8">
        <v>0</v>
      </c>
      <c r="G30" s="8">
        <v>13.431692402441145</v>
      </c>
      <c r="H30" s="8">
        <v>0.12094840583092517</v>
      </c>
      <c r="I30" s="8">
        <v>1.8323269235423234</v>
      </c>
      <c r="J30" s="8">
        <v>3.2751457498263217</v>
      </c>
      <c r="K30" s="10">
        <v>3.3785759592333348E-2</v>
      </c>
      <c r="L30" s="8">
        <v>16.035685330711569</v>
      </c>
      <c r="M30" s="10">
        <v>4.7748049630758942</v>
      </c>
      <c r="N30" s="8">
        <v>57.335024282363975</v>
      </c>
      <c r="O30" s="10">
        <v>20.866914123008009</v>
      </c>
      <c r="P30" s="8">
        <v>89.255661711450784</v>
      </c>
      <c r="Q30" s="10">
        <v>17.899574060897255</v>
      </c>
      <c r="R30" s="8">
        <v>163.21549835185957</v>
      </c>
      <c r="S30" s="10">
        <v>32.766601735692078</v>
      </c>
      <c r="T30" s="8">
        <v>12822.396557937082</v>
      </c>
      <c r="U30" s="9">
        <v>2.4710066050953916</v>
      </c>
      <c r="V30" s="10">
        <v>108.69641140674334</v>
      </c>
      <c r="W30" s="8">
        <v>167.36881273951616</v>
      </c>
      <c r="X30" s="8">
        <v>277.87389309223806</v>
      </c>
    </row>
    <row r="31" spans="1:24" ht="14.1" customHeight="1">
      <c r="A31" s="6" t="s">
        <v>141</v>
      </c>
      <c r="B31" s="8">
        <v>11411.561751139448</v>
      </c>
      <c r="C31" s="9">
        <v>64.320677299488111</v>
      </c>
      <c r="D31" s="8">
        <v>3033.4854923295798</v>
      </c>
      <c r="E31" s="10">
        <v>8.5785860017577189</v>
      </c>
      <c r="F31" s="8">
        <v>32.943135150041556</v>
      </c>
      <c r="G31" s="8">
        <v>179.03763569474336</v>
      </c>
      <c r="H31" s="8">
        <v>27.081720357711639</v>
      </c>
      <c r="I31" s="8">
        <v>166.02761944813409</v>
      </c>
      <c r="J31" s="8">
        <v>82.300977740262667</v>
      </c>
      <c r="K31" s="10">
        <v>14.827698957667216</v>
      </c>
      <c r="L31" s="8">
        <v>168.41205255046975</v>
      </c>
      <c r="M31" s="10">
        <v>42.687222524142513</v>
      </c>
      <c r="N31" s="8">
        <v>375.46290458132</v>
      </c>
      <c r="O31" s="10">
        <v>105.54774866701744</v>
      </c>
      <c r="P31" s="8">
        <v>383.48512181099107</v>
      </c>
      <c r="Q31" s="10">
        <v>72.138872001324728</v>
      </c>
      <c r="R31" s="8">
        <v>580.97202499945433</v>
      </c>
      <c r="S31" s="10">
        <v>108.0933202500805</v>
      </c>
      <c r="T31" s="8">
        <v>8917.2132419241952</v>
      </c>
      <c r="U31" s="9">
        <v>1.5137855320826861</v>
      </c>
      <c r="V31" s="10">
        <v>282.06126072437871</v>
      </c>
      <c r="W31" s="8">
        <v>468.86223687320154</v>
      </c>
      <c r="X31" s="8">
        <v>329.27718491125449</v>
      </c>
    </row>
    <row r="32" spans="1:24" ht="14.1" customHeight="1">
      <c r="A32" s="6" t="s">
        <v>142</v>
      </c>
      <c r="B32" s="8">
        <v>652.26270749360242</v>
      </c>
      <c r="C32" s="9">
        <v>221.03591370423652</v>
      </c>
      <c r="D32" s="8">
        <v>3173.7018405995923</v>
      </c>
      <c r="E32" s="10">
        <v>9.4741170936387338</v>
      </c>
      <c r="F32" s="8">
        <v>9.7233748512785052</v>
      </c>
      <c r="G32" s="8">
        <v>151.21987285155862</v>
      </c>
      <c r="H32" s="8">
        <v>6.6239193882595169</v>
      </c>
      <c r="I32" s="8">
        <v>41.972237211253599</v>
      </c>
      <c r="J32" s="8">
        <v>36.867576732662179</v>
      </c>
      <c r="K32" s="10">
        <v>9.7652794520407511</v>
      </c>
      <c r="L32" s="8">
        <v>128.71871336297082</v>
      </c>
      <c r="M32" s="10">
        <v>34.988168284514842</v>
      </c>
      <c r="N32" s="8">
        <v>337.72880207670585</v>
      </c>
      <c r="O32" s="10">
        <v>109.24524893242204</v>
      </c>
      <c r="P32" s="8">
        <v>427.55676391130885</v>
      </c>
      <c r="Q32" s="10">
        <v>81.587499666151501</v>
      </c>
      <c r="R32" s="8">
        <v>684.03966528135743</v>
      </c>
      <c r="S32" s="10">
        <v>131.22863244231485</v>
      </c>
      <c r="T32" s="8">
        <v>9378.1559515377066</v>
      </c>
      <c r="U32" s="9">
        <v>2.4422701451416966</v>
      </c>
      <c r="V32" s="10">
        <v>265.50722114351032</v>
      </c>
      <c r="W32" s="8">
        <v>635.56821120191091</v>
      </c>
      <c r="X32" s="8">
        <v>438.45615903982468</v>
      </c>
    </row>
    <row r="33" spans="1:24" ht="14.1" customHeight="1">
      <c r="A33" s="6" t="s">
        <v>143</v>
      </c>
      <c r="B33" s="8">
        <v>734.3577709874927</v>
      </c>
      <c r="C33" s="9">
        <v>6.0307571229292387</v>
      </c>
      <c r="D33" s="8">
        <v>1369.8510685143629</v>
      </c>
      <c r="E33" s="10">
        <v>2.1654302991598282</v>
      </c>
      <c r="F33" s="8">
        <v>4.6922825908053412</v>
      </c>
      <c r="G33" s="8">
        <v>34.117388447161687</v>
      </c>
      <c r="H33" s="8">
        <v>1.9050247390348181</v>
      </c>
      <c r="I33" s="8">
        <v>13.11625805298161</v>
      </c>
      <c r="J33" s="8">
        <v>7.7350734559815431</v>
      </c>
      <c r="K33" s="10">
        <v>3.9253418818998491</v>
      </c>
      <c r="L33" s="8">
        <v>29.105389713707218</v>
      </c>
      <c r="M33" s="10">
        <v>9.4667430232378926</v>
      </c>
      <c r="N33" s="8">
        <v>115.05309946588943</v>
      </c>
      <c r="O33" s="10">
        <v>46.239285446147854</v>
      </c>
      <c r="P33" s="8">
        <v>221.31346362362578</v>
      </c>
      <c r="Q33" s="10">
        <v>48.706425111807405</v>
      </c>
      <c r="R33" s="8">
        <v>499.26723469420216</v>
      </c>
      <c r="S33" s="10">
        <v>107.52020758928126</v>
      </c>
      <c r="T33" s="8">
        <v>11308.899820919005</v>
      </c>
      <c r="U33" s="9">
        <v>1.1235762485768854</v>
      </c>
      <c r="V33" s="10">
        <v>303.93702010608422</v>
      </c>
      <c r="W33" s="8">
        <v>477.97092668653391</v>
      </c>
      <c r="X33" s="8">
        <v>817.83759378352033</v>
      </c>
    </row>
    <row r="34" spans="1:24" ht="14.1" customHeight="1">
      <c r="A34" s="6" t="s">
        <v>144</v>
      </c>
      <c r="B34" s="8">
        <v>919.09073866829067</v>
      </c>
      <c r="C34" s="9">
        <v>42.845335714791524</v>
      </c>
      <c r="D34" s="8">
        <v>3330.0933010996109</v>
      </c>
      <c r="E34" s="10">
        <v>15.344255147021888</v>
      </c>
      <c r="F34" s="8">
        <v>12.48708432158295</v>
      </c>
      <c r="G34" s="8">
        <v>213.2985901315661</v>
      </c>
      <c r="H34" s="8">
        <v>10.301175791519858</v>
      </c>
      <c r="I34" s="8">
        <v>63.241031862500691</v>
      </c>
      <c r="J34" s="8">
        <v>51.934336577307811</v>
      </c>
      <c r="K34" s="10">
        <v>12.479209401354041</v>
      </c>
      <c r="L34" s="8">
        <v>142.27354470385157</v>
      </c>
      <c r="M34" s="10">
        <v>38.455860795584989</v>
      </c>
      <c r="N34" s="8">
        <v>366.3369330917601</v>
      </c>
      <c r="O34" s="10">
        <v>114.53452231368298</v>
      </c>
      <c r="P34" s="8">
        <v>455.59162220523768</v>
      </c>
      <c r="Q34" s="10">
        <v>85.184907514745206</v>
      </c>
      <c r="R34" s="8">
        <v>727.94820929269747</v>
      </c>
      <c r="S34" s="10">
        <v>138.60974263599519</v>
      </c>
      <c r="T34" s="8">
        <v>9675.8973490907811</v>
      </c>
      <c r="U34" s="9">
        <v>2.7160832350440369</v>
      </c>
      <c r="V34" s="10">
        <v>341.68510621479192</v>
      </c>
      <c r="W34" s="8">
        <v>910.57900593085446</v>
      </c>
      <c r="X34" s="8">
        <v>486.13352041218599</v>
      </c>
    </row>
    <row r="35" spans="1:24" ht="14.1" customHeight="1">
      <c r="A35" s="6" t="s">
        <v>145</v>
      </c>
      <c r="B35" s="8">
        <v>563.79749100318656</v>
      </c>
      <c r="C35" s="9">
        <v>44.960710246779612</v>
      </c>
      <c r="D35" s="8">
        <v>1556.3330357936402</v>
      </c>
      <c r="E35" s="10">
        <v>7.9666388484584116</v>
      </c>
      <c r="F35" s="8">
        <v>3.425787076967826</v>
      </c>
      <c r="G35" s="8">
        <v>81.393466798712339</v>
      </c>
      <c r="H35" s="8">
        <v>2.8812431254945614</v>
      </c>
      <c r="I35" s="8">
        <v>15.910124984141067</v>
      </c>
      <c r="J35" s="8">
        <v>16.353836904488308</v>
      </c>
      <c r="K35" s="10">
        <v>3.7708685654923495</v>
      </c>
      <c r="L35" s="8">
        <v>51.890728572059338</v>
      </c>
      <c r="M35" s="10">
        <v>15.30391068405118</v>
      </c>
      <c r="N35" s="8">
        <v>158.83323959912462</v>
      </c>
      <c r="O35" s="10">
        <v>52.846120932038986</v>
      </c>
      <c r="P35" s="8">
        <v>222.01161109283544</v>
      </c>
      <c r="Q35" s="10">
        <v>42.675289843823592</v>
      </c>
      <c r="R35" s="8">
        <v>383.25301622916049</v>
      </c>
      <c r="S35" s="10">
        <v>74.795478054932858</v>
      </c>
      <c r="T35" s="8">
        <v>8633.969677922476</v>
      </c>
      <c r="U35" s="9">
        <v>3.0139279313457314</v>
      </c>
      <c r="V35" s="10">
        <v>199.45482001364221</v>
      </c>
      <c r="W35" s="8">
        <v>373.94522370185416</v>
      </c>
      <c r="X35" s="8">
        <v>272.27569250592092</v>
      </c>
    </row>
    <row r="36" spans="1:24" ht="14.1" customHeight="1">
      <c r="A36" s="6" t="s">
        <v>146</v>
      </c>
      <c r="B36" s="8">
        <v>12440.462489606809</v>
      </c>
      <c r="C36" s="9">
        <v>16.169932090550713</v>
      </c>
      <c r="D36" s="8">
        <v>2001.6724300113315</v>
      </c>
      <c r="E36" s="10">
        <v>2.2108695439222852</v>
      </c>
      <c r="F36" s="8">
        <v>45.216701979323723</v>
      </c>
      <c r="G36" s="8">
        <v>164.60151731373696</v>
      </c>
      <c r="H36" s="8">
        <v>21.904105325050896</v>
      </c>
      <c r="I36" s="8">
        <v>106.58660922209441</v>
      </c>
      <c r="J36" s="8">
        <v>27.69296947527231</v>
      </c>
      <c r="K36" s="10">
        <v>3.6570550419153838</v>
      </c>
      <c r="L36" s="8">
        <v>61.218293671011914</v>
      </c>
      <c r="M36" s="10">
        <v>17.289442440232225</v>
      </c>
      <c r="N36" s="8">
        <v>193.99417211498945</v>
      </c>
      <c r="O36" s="10">
        <v>71.231174926785727</v>
      </c>
      <c r="P36" s="8">
        <v>313.40250328962259</v>
      </c>
      <c r="Q36" s="10">
        <v>64.574615576209496</v>
      </c>
      <c r="R36" s="8">
        <v>589.5021119939114</v>
      </c>
      <c r="S36" s="10">
        <v>121.05883195310501</v>
      </c>
      <c r="T36" s="8">
        <v>9953.6498703171328</v>
      </c>
      <c r="U36" s="9">
        <v>0.96763000967952639</v>
      </c>
      <c r="V36" s="10">
        <v>227.59881294437326</v>
      </c>
      <c r="W36" s="8">
        <v>364.75818333518316</v>
      </c>
      <c r="X36" s="8">
        <v>469.83571081053742</v>
      </c>
    </row>
    <row r="37" spans="1:24" ht="14.1" customHeight="1">
      <c r="A37" s="6" t="s">
        <v>147</v>
      </c>
      <c r="B37" s="8">
        <v>378.89772059620242</v>
      </c>
      <c r="C37" s="9">
        <v>24.092341123842143</v>
      </c>
      <c r="D37" s="8">
        <v>1761.7223600665641</v>
      </c>
      <c r="E37" s="10">
        <v>6.9327665136187404</v>
      </c>
      <c r="F37" s="8">
        <v>1.2303517845117005</v>
      </c>
      <c r="G37" s="8">
        <v>99.804994930612907</v>
      </c>
      <c r="H37" s="8">
        <v>1.0985837639177873</v>
      </c>
      <c r="I37" s="8">
        <v>12.197408853111785</v>
      </c>
      <c r="J37" s="8">
        <v>15.117044325094605</v>
      </c>
      <c r="K37" s="10">
        <v>2.7301485609434111</v>
      </c>
      <c r="L37" s="8">
        <v>65.292446615825767</v>
      </c>
      <c r="M37" s="10">
        <v>17.37255873689875</v>
      </c>
      <c r="N37" s="8">
        <v>182.48566130357517</v>
      </c>
      <c r="O37" s="10">
        <v>62.829729424365112</v>
      </c>
      <c r="P37" s="8">
        <v>256.33769373395302</v>
      </c>
      <c r="Q37" s="10">
        <v>49.1370098588377</v>
      </c>
      <c r="R37" s="8">
        <v>424.9698599033988</v>
      </c>
      <c r="S37" s="10">
        <v>82.873063118751929</v>
      </c>
      <c r="T37" s="8">
        <v>8909.789679091873</v>
      </c>
      <c r="U37" s="9">
        <v>1.2478137644581844</v>
      </c>
      <c r="V37" s="10">
        <v>185.27065791545664</v>
      </c>
      <c r="W37" s="8">
        <v>500.04167375245112</v>
      </c>
      <c r="X37" s="8">
        <v>228.74968565850654</v>
      </c>
    </row>
    <row r="38" spans="1:24" ht="14.1" customHeight="1">
      <c r="A38" s="6" t="s">
        <v>148</v>
      </c>
      <c r="B38" s="8">
        <v>435.24134430970872</v>
      </c>
      <c r="C38" s="9">
        <v>13.925186318379392</v>
      </c>
      <c r="D38" s="8">
        <v>1524.0075162081603</v>
      </c>
      <c r="E38" s="10">
        <v>3.132808677093184</v>
      </c>
      <c r="F38" s="8">
        <v>1.9039489459601733</v>
      </c>
      <c r="G38" s="8">
        <v>56.832341314170129</v>
      </c>
      <c r="H38" s="8">
        <v>0.9469323250647691</v>
      </c>
      <c r="I38" s="8">
        <v>8.6725312942504971</v>
      </c>
      <c r="J38" s="8">
        <v>14.35681791938142</v>
      </c>
      <c r="K38" s="10">
        <v>2.7827073321445264</v>
      </c>
      <c r="L38" s="8">
        <v>53.675927089240496</v>
      </c>
      <c r="M38" s="10">
        <v>15.05026344649731</v>
      </c>
      <c r="N38" s="8">
        <v>154.79258683735998</v>
      </c>
      <c r="O38" s="10">
        <v>53.264916719088177</v>
      </c>
      <c r="P38" s="8">
        <v>224.750388903291</v>
      </c>
      <c r="Q38" s="10">
        <v>43.353769834644979</v>
      </c>
      <c r="R38" s="8">
        <v>379.9870791025906</v>
      </c>
      <c r="S38" s="10">
        <v>76.235296367564672</v>
      </c>
      <c r="T38" s="8">
        <v>9282.2511438968722</v>
      </c>
      <c r="U38" s="9">
        <v>0.81098548181343078</v>
      </c>
      <c r="V38" s="10">
        <v>106.61929739318296</v>
      </c>
      <c r="W38" s="8">
        <v>228.04440329358255</v>
      </c>
      <c r="X38" s="8">
        <v>134.05400267373597</v>
      </c>
    </row>
    <row r="39" spans="1:24" ht="14.1" customHeight="1">
      <c r="A39" s="6" t="s">
        <v>149</v>
      </c>
      <c r="B39" s="8">
        <v>323.54341368765034</v>
      </c>
      <c r="C39" s="9">
        <v>5.0713146023294522</v>
      </c>
      <c r="D39" s="8">
        <v>351.59886828862602</v>
      </c>
      <c r="E39" s="10">
        <v>0.93694713109227845</v>
      </c>
      <c r="F39" s="8">
        <v>5.8969277853502585E-3</v>
      </c>
      <c r="G39" s="8">
        <v>9.4104773358870304</v>
      </c>
      <c r="H39" s="8">
        <v>1.7805360338434734E-2</v>
      </c>
      <c r="I39" s="8">
        <v>0.25041033603976576</v>
      </c>
      <c r="J39" s="8">
        <v>0.83901894201160321</v>
      </c>
      <c r="K39" s="10">
        <v>0.26997310983529166</v>
      </c>
      <c r="L39" s="8">
        <v>6.3603713625013221</v>
      </c>
      <c r="M39" s="10">
        <v>2.0892109505202363</v>
      </c>
      <c r="N39" s="8">
        <v>27.293170434107136</v>
      </c>
      <c r="O39" s="10">
        <v>11.406013327050932</v>
      </c>
      <c r="P39" s="8">
        <v>58.655903150577892</v>
      </c>
      <c r="Q39" s="10">
        <v>13.190998849155026</v>
      </c>
      <c r="R39" s="8">
        <v>129.27939998817845</v>
      </c>
      <c r="S39" s="10">
        <v>29.087798259944226</v>
      </c>
      <c r="T39" s="8">
        <v>12323.037393758163</v>
      </c>
      <c r="U39" s="9">
        <v>1.3886732589519408</v>
      </c>
      <c r="V39" s="10">
        <v>274.14384278197338</v>
      </c>
      <c r="W39" s="8">
        <v>148.88709630465041</v>
      </c>
      <c r="X39" s="8">
        <v>496.87157784630165</v>
      </c>
    </row>
    <row r="40" spans="1:24" ht="14.1" customHeight="1">
      <c r="A40" s="6" t="s">
        <v>150</v>
      </c>
      <c r="B40" s="8">
        <v>423.96534933972936</v>
      </c>
      <c r="C40" s="9">
        <v>6.0968537731349626</v>
      </c>
      <c r="D40" s="8">
        <v>1086.8546679284323</v>
      </c>
      <c r="E40" s="10">
        <v>2.766635849799167</v>
      </c>
      <c r="F40" s="8">
        <v>1.0128271111966192</v>
      </c>
      <c r="G40" s="8">
        <v>48.507339099181479</v>
      </c>
      <c r="H40" s="8">
        <v>0.67333353333276491</v>
      </c>
      <c r="I40" s="8">
        <v>7.1506021409711789</v>
      </c>
      <c r="J40" s="8">
        <v>9.9112517428035378</v>
      </c>
      <c r="K40" s="10">
        <v>1.6137148461874171</v>
      </c>
      <c r="L40" s="8">
        <v>36.243800957278872</v>
      </c>
      <c r="M40" s="10">
        <v>10.13922940878007</v>
      </c>
      <c r="N40" s="8">
        <v>105.36386382692858</v>
      </c>
      <c r="O40" s="10">
        <v>37.660346990501608</v>
      </c>
      <c r="P40" s="8">
        <v>162.12577217433528</v>
      </c>
      <c r="Q40" s="10">
        <v>31.903227497912855</v>
      </c>
      <c r="R40" s="8">
        <v>294.72303473296188</v>
      </c>
      <c r="S40" s="10">
        <v>60.183277950385801</v>
      </c>
      <c r="T40" s="8">
        <v>11896.434033346153</v>
      </c>
      <c r="U40" s="9">
        <v>0.56801635755614088</v>
      </c>
      <c r="V40" s="10">
        <v>110.54534148492206</v>
      </c>
      <c r="W40" s="8">
        <v>210.54460667462743</v>
      </c>
      <c r="X40" s="8">
        <v>149.78359486975302</v>
      </c>
    </row>
    <row r="41" spans="1:24" ht="14.1" customHeight="1">
      <c r="A41" s="6" t="s">
        <v>151</v>
      </c>
      <c r="B41" s="8">
        <v>984.96769448038935</v>
      </c>
      <c r="C41" s="9">
        <v>11.202947876869301</v>
      </c>
      <c r="D41" s="8">
        <v>1422.1853738301372</v>
      </c>
      <c r="E41" s="10">
        <v>2.8533692020006871</v>
      </c>
      <c r="F41" s="8">
        <v>7.4682104210870399</v>
      </c>
      <c r="G41" s="8">
        <v>70.531144347357113</v>
      </c>
      <c r="H41" s="8">
        <v>2.9457134856253946</v>
      </c>
      <c r="I41" s="8">
        <v>20.162845216508721</v>
      </c>
      <c r="J41" s="8">
        <v>14.488525064734738</v>
      </c>
      <c r="K41" s="10">
        <v>2.5015225769819471</v>
      </c>
      <c r="L41" s="8">
        <v>51.388000743247908</v>
      </c>
      <c r="M41" s="10">
        <v>14.571005160307498</v>
      </c>
      <c r="N41" s="8">
        <v>141.31920325184637</v>
      </c>
      <c r="O41" s="10">
        <v>50.044457522289477</v>
      </c>
      <c r="P41" s="8">
        <v>205.06034070344722</v>
      </c>
      <c r="Q41" s="10">
        <v>39.009070345182941</v>
      </c>
      <c r="R41" s="8">
        <v>345.07111683849098</v>
      </c>
      <c r="S41" s="10">
        <v>70.62780451571021</v>
      </c>
      <c r="T41" s="8">
        <v>9333.4387477738001</v>
      </c>
      <c r="U41" s="9">
        <v>0.74310209386878667</v>
      </c>
      <c r="V41" s="10">
        <v>115.95513316092064</v>
      </c>
      <c r="W41" s="8">
        <v>267.90940370299001</v>
      </c>
      <c r="X41" s="8">
        <v>143.21066611067454</v>
      </c>
    </row>
    <row r="42" spans="1:24" ht="14.1" customHeight="1">
      <c r="A42" s="6" t="s">
        <v>152</v>
      </c>
      <c r="B42" s="8">
        <v>343.34040515714509</v>
      </c>
      <c r="C42" s="9">
        <v>18.827619912887883</v>
      </c>
      <c r="D42" s="8">
        <v>2031.376460316827</v>
      </c>
      <c r="E42" s="10">
        <v>4.4038816596990094</v>
      </c>
      <c r="F42" s="8">
        <v>0.92106490561863974</v>
      </c>
      <c r="G42" s="8">
        <v>64.405284443594681</v>
      </c>
      <c r="H42" s="8">
        <v>1.1563082848991424</v>
      </c>
      <c r="I42" s="8">
        <v>13.330775870716741</v>
      </c>
      <c r="J42" s="8">
        <v>17.285557328731269</v>
      </c>
      <c r="K42" s="10">
        <v>3.3625097564989135</v>
      </c>
      <c r="L42" s="8">
        <v>75.185514148524007</v>
      </c>
      <c r="M42" s="10">
        <v>20.644187081372536</v>
      </c>
      <c r="N42" s="8">
        <v>209.60183672771126</v>
      </c>
      <c r="O42" s="10">
        <v>73.299927136370812</v>
      </c>
      <c r="P42" s="8">
        <v>299.12535742540791</v>
      </c>
      <c r="Q42" s="10">
        <v>56.342143823084122</v>
      </c>
      <c r="R42" s="8">
        <v>482.72698024577653</v>
      </c>
      <c r="S42" s="10">
        <v>97.496412929295516</v>
      </c>
      <c r="T42" s="8">
        <v>9709.892532632819</v>
      </c>
      <c r="U42" s="9">
        <v>0.82670935878816398</v>
      </c>
      <c r="V42" s="10">
        <v>163.15415570177828</v>
      </c>
      <c r="W42" s="8">
        <v>366.64393996997092</v>
      </c>
      <c r="X42" s="8">
        <v>177.20065246006268</v>
      </c>
    </row>
    <row r="43" spans="1:24" ht="14.1" customHeight="1">
      <c r="A43" s="6" t="s">
        <v>153</v>
      </c>
      <c r="B43" s="8">
        <v>1202.0995420199179</v>
      </c>
      <c r="C43" s="9">
        <v>9.2226946927092754</v>
      </c>
      <c r="D43" s="8">
        <v>838.37192397237175</v>
      </c>
      <c r="E43" s="10">
        <v>2.9014274982751234</v>
      </c>
      <c r="F43" s="8">
        <v>7.6254255122329155</v>
      </c>
      <c r="G43" s="8">
        <v>44.02389080691534</v>
      </c>
      <c r="H43" s="8">
        <v>3.9325483100030985</v>
      </c>
      <c r="I43" s="8">
        <v>20.511686218992832</v>
      </c>
      <c r="J43" s="8">
        <v>9.1431759709427229</v>
      </c>
      <c r="K43" s="10">
        <v>2.6842944436056975</v>
      </c>
      <c r="L43" s="8">
        <v>25.137937951429464</v>
      </c>
      <c r="M43" s="10">
        <v>7.7634590212022001</v>
      </c>
      <c r="N43" s="8">
        <v>77.423720337465468</v>
      </c>
      <c r="O43" s="10">
        <v>28.246565751354577</v>
      </c>
      <c r="P43" s="8">
        <v>125.56979588226859</v>
      </c>
      <c r="Q43" s="10">
        <v>27.344118335922715</v>
      </c>
      <c r="R43" s="8">
        <v>258.43674801024059</v>
      </c>
      <c r="S43" s="10">
        <v>54.861005095061152</v>
      </c>
      <c r="T43" s="8">
        <v>9932.3381574554878</v>
      </c>
      <c r="U43" s="9">
        <v>1.4850534402536522</v>
      </c>
      <c r="V43" s="10">
        <v>250.90093033139559</v>
      </c>
      <c r="W43" s="8">
        <v>102.84305029110286</v>
      </c>
      <c r="X43" s="8">
        <v>247.68601998934383</v>
      </c>
    </row>
    <row r="44" spans="1:24" ht="14.1" customHeight="1">
      <c r="A44" s="6" t="s">
        <v>154</v>
      </c>
      <c r="B44" s="8">
        <v>190.5717427404922</v>
      </c>
      <c r="C44" s="9">
        <v>10.67734536077918</v>
      </c>
      <c r="D44" s="8">
        <v>746.78333454948017</v>
      </c>
      <c r="E44" s="10">
        <v>2.2938797576922929</v>
      </c>
      <c r="F44" s="8">
        <v>0.46894150546803187</v>
      </c>
      <c r="G44" s="8">
        <v>30.826189131133646</v>
      </c>
      <c r="H44" s="8">
        <v>0.37178875308122261</v>
      </c>
      <c r="I44" s="8">
        <v>4.7302117878428085</v>
      </c>
      <c r="J44" s="8">
        <v>5.3728886683246602</v>
      </c>
      <c r="K44" s="10">
        <v>1.1847791804158481</v>
      </c>
      <c r="L44" s="8">
        <v>24.71117710962589</v>
      </c>
      <c r="M44" s="10">
        <v>6.8383653101169006</v>
      </c>
      <c r="N44" s="8">
        <v>73.171360689872273</v>
      </c>
      <c r="O44" s="10">
        <v>24.869729327367828</v>
      </c>
      <c r="P44" s="8">
        <v>105.12228765969186</v>
      </c>
      <c r="Q44" s="10">
        <v>21.442706710722838</v>
      </c>
      <c r="R44" s="8">
        <v>200.77197156517673</v>
      </c>
      <c r="S44" s="10">
        <v>44.177001277835473</v>
      </c>
      <c r="T44" s="8">
        <v>13902.264046442175</v>
      </c>
      <c r="U44" s="9">
        <v>0.65476796268825455</v>
      </c>
      <c r="V44" s="10">
        <v>148.18090775054986</v>
      </c>
      <c r="W44" s="8">
        <v>156.79702175697432</v>
      </c>
      <c r="X44" s="8">
        <v>177.02665998500558</v>
      </c>
    </row>
    <row r="45" spans="1:24" ht="14.1" customHeight="1">
      <c r="A45" s="6" t="s">
        <v>155</v>
      </c>
      <c r="B45" s="8">
        <v>441.34486406103611</v>
      </c>
      <c r="C45" s="9">
        <v>34.126268948694197</v>
      </c>
      <c r="D45" s="8">
        <v>2006.5978456952782</v>
      </c>
      <c r="E45" s="10">
        <v>3.8624961960700364</v>
      </c>
      <c r="F45" s="8">
        <v>2.0493557938297022</v>
      </c>
      <c r="G45" s="8">
        <v>68.021398020301561</v>
      </c>
      <c r="H45" s="8">
        <v>1.2515576903089127</v>
      </c>
      <c r="I45" s="8">
        <v>15.657637193451389</v>
      </c>
      <c r="J45" s="8">
        <v>19.484721703734483</v>
      </c>
      <c r="K45" s="10">
        <v>4.2253223698215905</v>
      </c>
      <c r="L45" s="8">
        <v>76.754795199141583</v>
      </c>
      <c r="M45" s="10">
        <v>20.692866671890499</v>
      </c>
      <c r="N45" s="8">
        <v>208.42493614166079</v>
      </c>
      <c r="O45" s="10">
        <v>70.102028321855542</v>
      </c>
      <c r="P45" s="8">
        <v>278.66706722484952</v>
      </c>
      <c r="Q45" s="10">
        <v>53.085094737028683</v>
      </c>
      <c r="R45" s="8">
        <v>461.71278340903035</v>
      </c>
      <c r="S45" s="10">
        <v>89.840472324869424</v>
      </c>
      <c r="T45" s="8">
        <v>9673.135445448097</v>
      </c>
      <c r="U45" s="9">
        <v>0.81030524570033502</v>
      </c>
      <c r="V45" s="10">
        <v>171.93663404669292</v>
      </c>
      <c r="W45" s="8">
        <v>328.69435633818779</v>
      </c>
      <c r="X45" s="8">
        <v>153.27648990592127</v>
      </c>
    </row>
    <row r="46" spans="1:24" ht="14.1" customHeight="1">
      <c r="A46" s="6" t="s">
        <v>156</v>
      </c>
      <c r="B46" s="8">
        <v>501.90753344988821</v>
      </c>
      <c r="C46" s="9">
        <v>14.57358227295223</v>
      </c>
      <c r="D46" s="8">
        <v>1372.2736930845037</v>
      </c>
      <c r="E46" s="10">
        <v>2.3128891795383595</v>
      </c>
      <c r="F46" s="8">
        <v>1.0386343273445544</v>
      </c>
      <c r="G46" s="8">
        <v>53.999314526747654</v>
      </c>
      <c r="H46" s="8">
        <v>1.1031521329255669</v>
      </c>
      <c r="I46" s="8">
        <v>13.416544780076606</v>
      </c>
      <c r="J46" s="8">
        <v>13.900090981517259</v>
      </c>
      <c r="K46" s="10">
        <v>3.5015421593911022</v>
      </c>
      <c r="L46" s="8">
        <v>50.341560525674211</v>
      </c>
      <c r="M46" s="10">
        <v>13.822631719111772</v>
      </c>
      <c r="N46" s="8">
        <v>137.71759001294996</v>
      </c>
      <c r="O46" s="10">
        <v>47.043263384607002</v>
      </c>
      <c r="P46" s="8">
        <v>193.83208409360853</v>
      </c>
      <c r="Q46" s="10">
        <v>37.270040000244236</v>
      </c>
      <c r="R46" s="8">
        <v>321.38982542506346</v>
      </c>
      <c r="S46" s="10">
        <v>61.189528453363209</v>
      </c>
      <c r="T46" s="8">
        <v>8567.2890213935661</v>
      </c>
      <c r="U46" s="9">
        <v>0.57683254967038622</v>
      </c>
      <c r="V46" s="10">
        <v>89.35103394819771</v>
      </c>
      <c r="W46" s="8">
        <v>132.13693470871488</v>
      </c>
      <c r="X46" s="8">
        <v>71.082018562789628</v>
      </c>
    </row>
    <row r="47" spans="1:24" ht="14.1" customHeight="1">
      <c r="A47" s="6" t="s">
        <v>157</v>
      </c>
      <c r="B47" s="8">
        <v>1438.7806241984433</v>
      </c>
      <c r="C47" s="9">
        <v>239.98843938352687</v>
      </c>
      <c r="D47" s="8">
        <v>1671.0438346690544</v>
      </c>
      <c r="E47" s="10">
        <v>5.0262505708319418</v>
      </c>
      <c r="F47" s="8">
        <v>15.464036157892501</v>
      </c>
      <c r="G47" s="8">
        <v>79.21493203675648</v>
      </c>
      <c r="H47" s="8">
        <v>6.2264638570789579</v>
      </c>
      <c r="I47" s="8">
        <v>37.482827654226654</v>
      </c>
      <c r="J47" s="8">
        <v>23.361647826566323</v>
      </c>
      <c r="K47" s="10">
        <v>4.1298860774936532</v>
      </c>
      <c r="L47" s="8">
        <v>67.801433814541227</v>
      </c>
      <c r="M47" s="10">
        <v>17.720754327693612</v>
      </c>
      <c r="N47" s="8">
        <v>171.43552849529786</v>
      </c>
      <c r="O47" s="10">
        <v>58.185394273385391</v>
      </c>
      <c r="P47" s="8">
        <v>227.48144331391782</v>
      </c>
      <c r="Q47" s="10">
        <v>44.452197692319608</v>
      </c>
      <c r="R47" s="8">
        <v>382.46881360415199</v>
      </c>
      <c r="S47" s="10">
        <v>74.196550403262464</v>
      </c>
      <c r="T47" s="8">
        <v>8992.2596229795872</v>
      </c>
      <c r="U47" s="9">
        <v>0.81429224129069655</v>
      </c>
      <c r="V47" s="10">
        <v>178.59651801543976</v>
      </c>
      <c r="W47" s="8">
        <v>278.62839654362557</v>
      </c>
      <c r="X47" s="8">
        <v>175.02898445633011</v>
      </c>
    </row>
    <row r="48" spans="1:24" ht="14.1" customHeight="1">
      <c r="A48" s="6" t="s">
        <v>158</v>
      </c>
      <c r="B48" s="8">
        <v>546.70268278546712</v>
      </c>
      <c r="C48" s="9">
        <v>108.93131574851539</v>
      </c>
      <c r="D48" s="8">
        <v>1030.6804003443665</v>
      </c>
      <c r="E48" s="10">
        <v>5.5166633410989592</v>
      </c>
      <c r="F48" s="8">
        <v>8.0434808524854304</v>
      </c>
      <c r="G48" s="8">
        <v>60.291547229525797</v>
      </c>
      <c r="H48" s="8">
        <v>2.9841982584800468</v>
      </c>
      <c r="I48" s="8">
        <v>16.421332704740216</v>
      </c>
      <c r="J48" s="8">
        <v>12.332877267435384</v>
      </c>
      <c r="K48" s="10">
        <v>2.5635444851328737</v>
      </c>
      <c r="L48" s="8">
        <v>32.437932672938594</v>
      </c>
      <c r="M48" s="10">
        <v>9.8512603940075358</v>
      </c>
      <c r="N48" s="8">
        <v>101.06415030478099</v>
      </c>
      <c r="O48" s="10">
        <v>35.272274379635668</v>
      </c>
      <c r="P48" s="8">
        <v>148.46893328728424</v>
      </c>
      <c r="Q48" s="10">
        <v>30.063074514176581</v>
      </c>
      <c r="R48" s="8">
        <v>262.34116946827879</v>
      </c>
      <c r="S48" s="10">
        <v>53.579023755129079</v>
      </c>
      <c r="T48" s="8">
        <v>10349.346458047663</v>
      </c>
      <c r="U48" s="9">
        <v>0.96977679782342086</v>
      </c>
      <c r="V48" s="10">
        <v>219.57033542570889</v>
      </c>
      <c r="W48" s="8">
        <v>195.81939097341055</v>
      </c>
      <c r="X48" s="8">
        <v>179.67248182551737</v>
      </c>
    </row>
    <row r="49" spans="1:24" ht="14.1" customHeight="1">
      <c r="A49" s="6" t="s">
        <v>159</v>
      </c>
      <c r="B49" s="8">
        <v>563.97702709728685</v>
      </c>
      <c r="C49" s="9">
        <v>31.678330793401408</v>
      </c>
      <c r="D49" s="8">
        <v>1952.4549130349424</v>
      </c>
      <c r="E49" s="10">
        <v>7.3338506369135565</v>
      </c>
      <c r="F49" s="8">
        <v>1.8227519501460847</v>
      </c>
      <c r="G49" s="8">
        <v>93.601805530241919</v>
      </c>
      <c r="H49" s="8">
        <v>1.5065633165853034</v>
      </c>
      <c r="I49" s="8">
        <v>14.296446342891361</v>
      </c>
      <c r="J49" s="8">
        <v>18.81861629343565</v>
      </c>
      <c r="K49" s="10">
        <v>3.694799233474221</v>
      </c>
      <c r="L49" s="8">
        <v>68.750239728918032</v>
      </c>
      <c r="M49" s="10">
        <v>19.178318491500306</v>
      </c>
      <c r="N49" s="8">
        <v>194.86398589939307</v>
      </c>
      <c r="O49" s="10">
        <v>65.039039966687128</v>
      </c>
      <c r="P49" s="8">
        <v>270.78082681974132</v>
      </c>
      <c r="Q49" s="10">
        <v>53.300762332114424</v>
      </c>
      <c r="R49" s="8">
        <v>444.08049614544507</v>
      </c>
      <c r="S49" s="10">
        <v>85.225969308499501</v>
      </c>
      <c r="T49" s="8">
        <v>8374.1795267586112</v>
      </c>
      <c r="U49" s="9">
        <v>1.2355163651344703</v>
      </c>
      <c r="V49" s="10">
        <v>199.61774748706611</v>
      </c>
      <c r="W49" s="8">
        <v>484.69749542460045</v>
      </c>
      <c r="X49" s="8">
        <v>226.92622467002289</v>
      </c>
    </row>
    <row r="50" spans="1:24" ht="14.1" customHeight="1">
      <c r="A50" s="6" t="s">
        <v>160</v>
      </c>
      <c r="B50" s="8">
        <v>322.54520052825478</v>
      </c>
      <c r="C50" s="9">
        <v>41.090531323816073</v>
      </c>
      <c r="D50" s="8">
        <v>1013.8861822885933</v>
      </c>
      <c r="E50" s="10">
        <v>4.2451501088580041</v>
      </c>
      <c r="F50" s="8">
        <v>3.5200845407474066</v>
      </c>
      <c r="G50" s="8">
        <v>47.389795731667832</v>
      </c>
      <c r="H50" s="8">
        <v>1.8593072600237956</v>
      </c>
      <c r="I50" s="8">
        <v>12.247188694326129</v>
      </c>
      <c r="J50" s="8">
        <v>10.621389372035576</v>
      </c>
      <c r="K50" s="10">
        <v>2.5588350706513023</v>
      </c>
      <c r="L50" s="8">
        <v>36.104855383547957</v>
      </c>
      <c r="M50" s="10">
        <v>9.8393203608559467</v>
      </c>
      <c r="N50" s="8">
        <v>99.832961006685863</v>
      </c>
      <c r="O50" s="10">
        <v>34.092144656003207</v>
      </c>
      <c r="P50" s="8">
        <v>142.85143560523662</v>
      </c>
      <c r="Q50" s="10">
        <v>28.605805352556612</v>
      </c>
      <c r="R50" s="8">
        <v>262.93857716946866</v>
      </c>
      <c r="S50" s="10">
        <v>52.764550132766374</v>
      </c>
      <c r="T50" s="8">
        <v>13348.653191503237</v>
      </c>
      <c r="U50" s="9">
        <v>0.77227657825490925</v>
      </c>
      <c r="V50" s="10">
        <v>200.79391328527998</v>
      </c>
      <c r="W50" s="8">
        <v>211.04056598167085</v>
      </c>
      <c r="X50" s="8">
        <v>206.70285934002706</v>
      </c>
    </row>
    <row r="51" spans="1:24" ht="14.1" customHeight="1">
      <c r="A51" s="6" t="s">
        <v>161</v>
      </c>
      <c r="B51" s="8">
        <v>565.73414606967788</v>
      </c>
      <c r="C51" s="9">
        <v>107.94641478104496</v>
      </c>
      <c r="D51" s="8">
        <v>1748.4576496072746</v>
      </c>
      <c r="E51" s="10">
        <v>4.8962759017501627</v>
      </c>
      <c r="F51" s="8">
        <v>5.0246439472708726</v>
      </c>
      <c r="G51" s="8">
        <v>73.324805633638235</v>
      </c>
      <c r="H51" s="8">
        <v>1.8408971427859442</v>
      </c>
      <c r="I51" s="8">
        <v>14.882494062609453</v>
      </c>
      <c r="J51" s="8">
        <v>15.501733584116511</v>
      </c>
      <c r="K51" s="10">
        <v>3.1228373591025154</v>
      </c>
      <c r="L51" s="8">
        <v>64.204753690480118</v>
      </c>
      <c r="M51" s="10">
        <v>17.184344561944695</v>
      </c>
      <c r="N51" s="8">
        <v>175.18355726622428</v>
      </c>
      <c r="O51" s="10">
        <v>60.355453559045145</v>
      </c>
      <c r="P51" s="8">
        <v>244.98827238718337</v>
      </c>
      <c r="Q51" s="10">
        <v>47.631991251901006</v>
      </c>
      <c r="R51" s="8">
        <v>395.52949839429903</v>
      </c>
      <c r="S51" s="10">
        <v>75.702773311981986</v>
      </c>
      <c r="T51" s="8">
        <v>10086.355950899144</v>
      </c>
      <c r="U51" s="9">
        <v>1.1158518386791851</v>
      </c>
      <c r="V51" s="10">
        <v>289.51406247591297</v>
      </c>
      <c r="W51" s="8">
        <v>313.01461945527564</v>
      </c>
      <c r="X51" s="8">
        <v>156.29530417914151</v>
      </c>
    </row>
    <row r="52" spans="1:24" ht="14.1" customHeight="1">
      <c r="A52" s="6" t="s">
        <v>162</v>
      </c>
      <c r="B52" s="8">
        <v>329.62910085683762</v>
      </c>
      <c r="C52" s="9">
        <v>31.814891359206449</v>
      </c>
      <c r="D52" s="8">
        <v>1260.7580272845769</v>
      </c>
      <c r="E52" s="10">
        <v>3.2588466657603439</v>
      </c>
      <c r="F52" s="8">
        <v>2.4182702447043383</v>
      </c>
      <c r="G52" s="8">
        <v>47.17792744625519</v>
      </c>
      <c r="H52" s="8">
        <v>1.568362503043834</v>
      </c>
      <c r="I52" s="8">
        <v>13.116535582172851</v>
      </c>
      <c r="J52" s="8">
        <v>12.67210390451201</v>
      </c>
      <c r="K52" s="10">
        <v>3.0410708199308578</v>
      </c>
      <c r="L52" s="8">
        <v>46.754588730862103</v>
      </c>
      <c r="M52" s="10">
        <v>13.011794454707378</v>
      </c>
      <c r="N52" s="8">
        <v>128.12273364297809</v>
      </c>
      <c r="O52" s="10">
        <v>44.848310498698964</v>
      </c>
      <c r="P52" s="8">
        <v>179.16595502818424</v>
      </c>
      <c r="Q52" s="10">
        <v>34.209929544698632</v>
      </c>
      <c r="R52" s="8">
        <v>297.41431911561972</v>
      </c>
      <c r="S52" s="10">
        <v>57.909303627891966</v>
      </c>
      <c r="T52" s="8">
        <v>9358.274184780279</v>
      </c>
      <c r="U52" s="9">
        <v>0.8229827099275927</v>
      </c>
      <c r="V52" s="10">
        <v>119.09505563108382</v>
      </c>
      <c r="W52" s="8">
        <v>169.39548729194229</v>
      </c>
      <c r="X52" s="8">
        <v>121.52601371771641</v>
      </c>
    </row>
    <row r="53" spans="1:24" ht="14.1" customHeight="1">
      <c r="A53" s="6" t="s">
        <v>163</v>
      </c>
      <c r="B53" s="8">
        <v>271.90588949464342</v>
      </c>
      <c r="C53" s="9">
        <v>31.757073886293721</v>
      </c>
      <c r="D53" s="8">
        <v>700.06142582215398</v>
      </c>
      <c r="E53" s="10">
        <v>4.1847330100481646</v>
      </c>
      <c r="F53" s="8">
        <v>1.3191861387344428</v>
      </c>
      <c r="G53" s="8">
        <v>41.107796474269314</v>
      </c>
      <c r="H53" s="8">
        <v>0.55468903909122702</v>
      </c>
      <c r="I53" s="8">
        <v>4.8779382341098136</v>
      </c>
      <c r="J53" s="8">
        <v>5.3997864136338167</v>
      </c>
      <c r="K53" s="10">
        <v>0.85053359763210346</v>
      </c>
      <c r="L53" s="8">
        <v>20.534301155986448</v>
      </c>
      <c r="M53" s="10">
        <v>5.8866392753733274</v>
      </c>
      <c r="N53" s="8">
        <v>66.252209062632033</v>
      </c>
      <c r="O53" s="10">
        <v>23.514241425380927</v>
      </c>
      <c r="P53" s="8">
        <v>100.61814107718844</v>
      </c>
      <c r="Q53" s="10">
        <v>21.196436493998728</v>
      </c>
      <c r="R53" s="8">
        <v>192.49263740206894</v>
      </c>
      <c r="S53" s="10">
        <v>40.797721614330712</v>
      </c>
      <c r="T53" s="8">
        <v>11971.029312715667</v>
      </c>
      <c r="U53" s="9">
        <v>1.4902722353794535</v>
      </c>
      <c r="V53" s="10">
        <v>186.4365640532238</v>
      </c>
      <c r="W53" s="8">
        <v>147.55551567601873</v>
      </c>
      <c r="X53" s="8">
        <v>149.92595864724484</v>
      </c>
    </row>
    <row r="54" spans="1:24" ht="14.1" customHeight="1">
      <c r="A54" s="6" t="s">
        <v>164</v>
      </c>
      <c r="B54" s="8">
        <v>733.09375214307579</v>
      </c>
      <c r="C54" s="9">
        <v>10.942476302617074</v>
      </c>
      <c r="D54" s="8">
        <v>570.10289345334752</v>
      </c>
      <c r="E54" s="10">
        <v>2.0220420801932462</v>
      </c>
      <c r="F54" s="8">
        <v>5.4347052905782469</v>
      </c>
      <c r="G54" s="8">
        <v>41.03523645543639</v>
      </c>
      <c r="H54" s="8">
        <v>1.3817762412424839</v>
      </c>
      <c r="I54" s="8">
        <v>6.6878333323937555</v>
      </c>
      <c r="J54" s="8">
        <v>4.3687910456105339</v>
      </c>
      <c r="K54" s="10">
        <v>0.87265981912808566</v>
      </c>
      <c r="L54" s="8">
        <v>15.581775926102241</v>
      </c>
      <c r="M54" s="10">
        <v>4.4873498787297521</v>
      </c>
      <c r="N54" s="8">
        <v>52.002409041290754</v>
      </c>
      <c r="O54" s="10">
        <v>18.97733131202245</v>
      </c>
      <c r="P54" s="8">
        <v>85.591834202836878</v>
      </c>
      <c r="Q54" s="10">
        <v>18.323207113320581</v>
      </c>
      <c r="R54" s="8">
        <v>174.43754296688982</v>
      </c>
      <c r="S54" s="10">
        <v>39.60026684263751</v>
      </c>
      <c r="T54" s="8">
        <v>11388.285480998751</v>
      </c>
      <c r="U54" s="9">
        <v>0.53614798540140707</v>
      </c>
      <c r="V54" s="10">
        <v>75.371215142557006</v>
      </c>
      <c r="W54" s="8">
        <v>97.97421665550786</v>
      </c>
      <c r="X54" s="8">
        <v>101.13465490169982</v>
      </c>
    </row>
    <row r="55" spans="1:24" ht="14.1" customHeight="1">
      <c r="A55" s="6" t="s">
        <v>165</v>
      </c>
      <c r="B55" s="8">
        <v>547.13418267465534</v>
      </c>
      <c r="C55" s="9">
        <v>11.025806079033496</v>
      </c>
      <c r="D55" s="8">
        <v>2050.6034424885684</v>
      </c>
      <c r="E55" s="10">
        <v>3.748827203228065</v>
      </c>
      <c r="F55" s="8">
        <v>0.38975023599485797</v>
      </c>
      <c r="G55" s="8">
        <v>79.444244554172045</v>
      </c>
      <c r="H55" s="8">
        <v>1.132727988882942</v>
      </c>
      <c r="I55" s="8">
        <v>14.814895509235177</v>
      </c>
      <c r="J55" s="8">
        <v>20.031544501944587</v>
      </c>
      <c r="K55" s="10">
        <v>3.9164000846408262</v>
      </c>
      <c r="L55" s="8">
        <v>82.180350336339032</v>
      </c>
      <c r="M55" s="10">
        <v>21.801355121681947</v>
      </c>
      <c r="N55" s="8">
        <v>218.89269520804618</v>
      </c>
      <c r="O55" s="10">
        <v>73.841284987645167</v>
      </c>
      <c r="P55" s="8">
        <v>301.06559902736745</v>
      </c>
      <c r="Q55" s="10">
        <v>56.032382438332313</v>
      </c>
      <c r="R55" s="8">
        <v>492.54473491260342</v>
      </c>
      <c r="S55" s="10">
        <v>96.826091407070606</v>
      </c>
      <c r="T55" s="8">
        <v>8876.2770847783886</v>
      </c>
      <c r="U55" s="9">
        <v>0.89052618855433052</v>
      </c>
      <c r="V55" s="10">
        <v>150.78969806287333</v>
      </c>
      <c r="W55" s="8">
        <v>393.24437224662057</v>
      </c>
      <c r="X55" s="8">
        <v>175.19950534752911</v>
      </c>
    </row>
    <row r="56" spans="1:24" ht="14.1" customHeight="1">
      <c r="A56" s="6" t="s">
        <v>166</v>
      </c>
      <c r="B56" s="8">
        <v>420.74837608260117</v>
      </c>
      <c r="C56" s="9">
        <v>5.8278781159697468</v>
      </c>
      <c r="D56" s="8">
        <v>1025.6884354832252</v>
      </c>
      <c r="E56" s="10">
        <v>3.9482218074771103</v>
      </c>
      <c r="F56" s="8">
        <v>2.3512826739857591</v>
      </c>
      <c r="G56" s="8">
        <v>41.336607991754747</v>
      </c>
      <c r="H56" s="8">
        <v>1.4552592705063163</v>
      </c>
      <c r="I56" s="8">
        <v>12.64785529867032</v>
      </c>
      <c r="J56" s="8">
        <v>5.5317978433443642</v>
      </c>
      <c r="K56" s="10">
        <v>2.7169982562770705</v>
      </c>
      <c r="L56" s="8">
        <v>20.381808494723874</v>
      </c>
      <c r="M56" s="10">
        <v>6.935105047208288</v>
      </c>
      <c r="N56" s="8">
        <v>82.146710224890583</v>
      </c>
      <c r="O56" s="10">
        <v>33.452226497379378</v>
      </c>
      <c r="P56" s="8">
        <v>163.89756380126735</v>
      </c>
      <c r="Q56" s="10">
        <v>34.581731709252509</v>
      </c>
      <c r="R56" s="8">
        <v>339.72480843931083</v>
      </c>
      <c r="S56" s="10">
        <v>71.531294160168414</v>
      </c>
      <c r="T56" s="8">
        <v>11460.369150257415</v>
      </c>
      <c r="U56" s="9">
        <v>2.1155916733933053</v>
      </c>
      <c r="V56" s="10">
        <v>185.49501218247127</v>
      </c>
      <c r="W56" s="8">
        <v>257.65022936014151</v>
      </c>
      <c r="X56" s="8">
        <v>323.13416712522456</v>
      </c>
    </row>
    <row r="57" spans="1:24" ht="14.1" customHeight="1">
      <c r="A57" s="6" t="s">
        <v>167</v>
      </c>
      <c r="B57" s="8">
        <v>1250.0679723328165</v>
      </c>
      <c r="C57" s="9">
        <v>12.04135858611723</v>
      </c>
      <c r="D57" s="8">
        <v>2097.3179771429973</v>
      </c>
      <c r="E57" s="10">
        <v>2.9425984378260694</v>
      </c>
      <c r="F57" s="8">
        <v>6.9643903900914594</v>
      </c>
      <c r="G57" s="8">
        <v>96.012708391724743</v>
      </c>
      <c r="H57" s="8">
        <v>3.9704085935605926</v>
      </c>
      <c r="I57" s="8">
        <v>30.587669632798367</v>
      </c>
      <c r="J57" s="8">
        <v>27.683699636529941</v>
      </c>
      <c r="K57" s="10">
        <v>4.5877445833486821</v>
      </c>
      <c r="L57" s="8">
        <v>93.987540873834419</v>
      </c>
      <c r="M57" s="10">
        <v>23.361986315627831</v>
      </c>
      <c r="N57" s="8">
        <v>225.30575032548853</v>
      </c>
      <c r="O57" s="10">
        <v>73.984873869827339</v>
      </c>
      <c r="P57" s="8">
        <v>302.85040890364218</v>
      </c>
      <c r="Q57" s="10">
        <v>56.565841568743721</v>
      </c>
      <c r="R57" s="8">
        <v>487.13209379005707</v>
      </c>
      <c r="S57" s="10">
        <v>96.155281529536808</v>
      </c>
      <c r="T57" s="8">
        <v>9200.9511389825111</v>
      </c>
      <c r="U57" s="9">
        <v>0.75521102847130173</v>
      </c>
      <c r="V57" s="10">
        <v>138.89626607720044</v>
      </c>
      <c r="W57" s="8">
        <v>376.14735977035872</v>
      </c>
      <c r="X57" s="8">
        <v>153.78561107809654</v>
      </c>
    </row>
    <row r="58" spans="1:24" ht="14.1" customHeight="1">
      <c r="A58" s="6" t="s">
        <v>168</v>
      </c>
      <c r="B58" s="8">
        <v>426.79532752911558</v>
      </c>
      <c r="C58" s="9">
        <v>8.760530571977208</v>
      </c>
      <c r="D58" s="8">
        <v>1385.1928506394079</v>
      </c>
      <c r="E58" s="10">
        <v>6.4676144573517673</v>
      </c>
      <c r="F58" s="8">
        <v>0.52840656069753678</v>
      </c>
      <c r="G58" s="8">
        <v>95.278366328450716</v>
      </c>
      <c r="H58" s="8">
        <v>0.74723066045304964</v>
      </c>
      <c r="I58" s="8">
        <v>7.5587426844447805</v>
      </c>
      <c r="J58" s="8">
        <v>10.633214568786068</v>
      </c>
      <c r="K58" s="10">
        <v>1.9343569604406119</v>
      </c>
      <c r="L58" s="8">
        <v>46.381802280177617</v>
      </c>
      <c r="M58" s="10">
        <v>12.568831350327349</v>
      </c>
      <c r="N58" s="8">
        <v>137.97319747907463</v>
      </c>
      <c r="O58" s="10">
        <v>48.040068555755937</v>
      </c>
      <c r="P58" s="8">
        <v>202.52044179045384</v>
      </c>
      <c r="Q58" s="10">
        <v>40.503807409202054</v>
      </c>
      <c r="R58" s="8">
        <v>356.99364666403312</v>
      </c>
      <c r="S58" s="10">
        <v>71.331294884710218</v>
      </c>
      <c r="T58" s="8">
        <v>10234.15555399247</v>
      </c>
      <c r="U58" s="9">
        <v>1.3639172311759011</v>
      </c>
      <c r="V58" s="10">
        <v>159.30005646033285</v>
      </c>
      <c r="W58" s="8">
        <v>370.75200812568386</v>
      </c>
      <c r="X58" s="8">
        <v>211.69958170273131</v>
      </c>
    </row>
    <row r="59" spans="1:24" ht="14.1" customHeight="1">
      <c r="A59" s="6" t="s">
        <v>169</v>
      </c>
      <c r="B59" s="8">
        <v>330.94999244543538</v>
      </c>
      <c r="C59" s="9">
        <v>10.718604374287809</v>
      </c>
      <c r="D59" s="8">
        <v>639.85612709384145</v>
      </c>
      <c r="E59" s="10">
        <v>1.9201716505087179</v>
      </c>
      <c r="F59" s="8">
        <v>2.4508384400745462E-2</v>
      </c>
      <c r="G59" s="8">
        <v>37.810827573324012</v>
      </c>
      <c r="H59" s="8">
        <v>0.12909120222673115</v>
      </c>
      <c r="I59" s="8">
        <v>2.9043248508731851</v>
      </c>
      <c r="J59" s="8">
        <v>5.1274611614382231</v>
      </c>
      <c r="K59" s="10">
        <v>0.94165081087365432</v>
      </c>
      <c r="L59" s="8">
        <v>19.646685405032862</v>
      </c>
      <c r="M59" s="10">
        <v>5.9045911665533115</v>
      </c>
      <c r="N59" s="8">
        <v>60.961978734801441</v>
      </c>
      <c r="O59" s="10">
        <v>21.459320465952562</v>
      </c>
      <c r="P59" s="8">
        <v>94.913436376693284</v>
      </c>
      <c r="Q59" s="10">
        <v>19.488363078853077</v>
      </c>
      <c r="R59" s="8">
        <v>175.30591529280056</v>
      </c>
      <c r="S59" s="10">
        <v>37.311551454139561</v>
      </c>
      <c r="T59" s="8">
        <v>9207.0128228982485</v>
      </c>
      <c r="U59" s="9">
        <v>0.63789031254415718</v>
      </c>
      <c r="V59" s="10">
        <v>62.24814022363595</v>
      </c>
      <c r="W59" s="8">
        <v>116.06821741076625</v>
      </c>
      <c r="X59" s="8">
        <v>81.474551800466045</v>
      </c>
    </row>
    <row r="60" spans="1:24" ht="14.1" customHeight="1">
      <c r="A60" s="6" t="s">
        <v>170</v>
      </c>
      <c r="B60" s="8">
        <v>426.16234910502521</v>
      </c>
      <c r="C60" s="9">
        <v>19.019408845583516</v>
      </c>
      <c r="D60" s="8">
        <v>914.36878148074129</v>
      </c>
      <c r="E60" s="10">
        <v>2.5962930773599524</v>
      </c>
      <c r="F60" s="8">
        <v>33.850747118486261</v>
      </c>
      <c r="G60" s="8">
        <v>87.938316319545066</v>
      </c>
      <c r="H60" s="8">
        <v>7.0583331317108371</v>
      </c>
      <c r="I60" s="8">
        <v>28.025670859580071</v>
      </c>
      <c r="J60" s="8">
        <v>8.1619457609214692</v>
      </c>
      <c r="K60" s="10">
        <v>2.0374815245881988</v>
      </c>
      <c r="L60" s="8">
        <v>20.851731479466022</v>
      </c>
      <c r="M60" s="10">
        <v>5.8298749435248256</v>
      </c>
      <c r="N60" s="8">
        <v>71.677651614020249</v>
      </c>
      <c r="O60" s="10">
        <v>30.244365491313204</v>
      </c>
      <c r="P60" s="8">
        <v>144.63189781287988</v>
      </c>
      <c r="Q60" s="10">
        <v>31.92565937854673</v>
      </c>
      <c r="R60" s="8">
        <v>296.83000494372686</v>
      </c>
      <c r="S60" s="10">
        <v>65.091519793718689</v>
      </c>
      <c r="T60" s="8">
        <v>10617.066408383493</v>
      </c>
      <c r="U60" s="9">
        <v>1.3323264127560848</v>
      </c>
      <c r="V60" s="10">
        <v>185.63863208908373</v>
      </c>
      <c r="W60" s="8">
        <v>189.18775295642828</v>
      </c>
      <c r="X60" s="8">
        <v>382.98531538132835</v>
      </c>
    </row>
    <row r="61" spans="1:24" ht="14.1" customHeight="1">
      <c r="A61" s="6" t="s">
        <v>171</v>
      </c>
      <c r="B61" s="8">
        <v>304.54112566572712</v>
      </c>
      <c r="C61" s="9">
        <v>16.020746158754289</v>
      </c>
      <c r="D61" s="8">
        <v>1190.2542616628941</v>
      </c>
      <c r="E61" s="10">
        <v>5.6211958269186244</v>
      </c>
      <c r="F61" s="8">
        <v>0.74999170978744401</v>
      </c>
      <c r="G61" s="8">
        <v>51.709444053664456</v>
      </c>
      <c r="H61" s="8">
        <v>0.83262961352784048</v>
      </c>
      <c r="I61" s="8">
        <v>8.0615381655521343</v>
      </c>
      <c r="J61" s="8">
        <v>9.9997256628781184</v>
      </c>
      <c r="K61" s="10">
        <v>2.4308764036713</v>
      </c>
      <c r="L61" s="8">
        <v>41.74395038031647</v>
      </c>
      <c r="M61" s="10">
        <v>11.287239887066475</v>
      </c>
      <c r="N61" s="8">
        <v>119.63915150820426</v>
      </c>
      <c r="O61" s="10">
        <v>41.052938328343934</v>
      </c>
      <c r="P61" s="8">
        <v>175.48033436298599</v>
      </c>
      <c r="Q61" s="10">
        <v>35.486042418221828</v>
      </c>
      <c r="R61" s="8">
        <v>317.10585171352977</v>
      </c>
      <c r="S61" s="10">
        <v>63.821358260762622</v>
      </c>
      <c r="T61" s="8">
        <v>12139.281487529084</v>
      </c>
      <c r="U61" s="9">
        <v>3.4993773508939654</v>
      </c>
      <c r="V61" s="10">
        <v>230.86757577342448</v>
      </c>
      <c r="W61" s="8">
        <v>285.11311823755949</v>
      </c>
      <c r="X61" s="8">
        <v>422.17895141266632</v>
      </c>
    </row>
    <row r="62" spans="1:24" ht="14.1" customHeight="1">
      <c r="A62" s="6" t="s">
        <v>172</v>
      </c>
      <c r="B62" s="8">
        <v>447.56390440810753</v>
      </c>
      <c r="C62" s="9">
        <v>10.700819161245285</v>
      </c>
      <c r="D62" s="8">
        <v>1054.0512368733296</v>
      </c>
      <c r="E62" s="10">
        <v>2.2084693995051188</v>
      </c>
      <c r="F62" s="8">
        <v>2.8862932809366186E-2</v>
      </c>
      <c r="G62" s="8">
        <v>36.843954077532103</v>
      </c>
      <c r="H62" s="8">
        <v>0.15163436819730541</v>
      </c>
      <c r="I62" s="8">
        <v>2.4364537000632969</v>
      </c>
      <c r="J62" s="8">
        <v>5.8603476289020104</v>
      </c>
      <c r="K62" s="10">
        <v>1.3884389703699933</v>
      </c>
      <c r="L62" s="8">
        <v>25.24761178162132</v>
      </c>
      <c r="M62" s="10">
        <v>7.9568383245682961</v>
      </c>
      <c r="N62" s="8">
        <v>88.867945487479702</v>
      </c>
      <c r="O62" s="10">
        <v>34.186786303033536</v>
      </c>
      <c r="P62" s="8">
        <v>161.05507983607964</v>
      </c>
      <c r="Q62" s="10">
        <v>35.151543825256454</v>
      </c>
      <c r="R62" s="8">
        <v>333.9879099107726</v>
      </c>
      <c r="S62" s="10">
        <v>76.172807221582133</v>
      </c>
      <c r="T62" s="8">
        <v>9698.9321051236439</v>
      </c>
      <c r="U62" s="9">
        <v>1.0234887160823982</v>
      </c>
      <c r="V62" s="10">
        <v>202.77847350624006</v>
      </c>
      <c r="W62" s="8">
        <v>217.02269646042967</v>
      </c>
      <c r="X62" s="8">
        <v>309.92060442741223</v>
      </c>
    </row>
    <row r="63" spans="1:24" ht="14.1" customHeight="1">
      <c r="A63" s="6" t="s">
        <v>173</v>
      </c>
      <c r="B63" s="8">
        <v>1236.8035756895943</v>
      </c>
      <c r="C63" s="9">
        <v>325.77221677038983</v>
      </c>
      <c r="D63" s="8">
        <v>665.09100330331819</v>
      </c>
      <c r="E63" s="10">
        <v>7.2309925009279228</v>
      </c>
      <c r="F63" s="8">
        <v>71.029859665540243</v>
      </c>
      <c r="G63" s="8">
        <v>213.78715005639683</v>
      </c>
      <c r="H63" s="8">
        <v>12.305724774064187</v>
      </c>
      <c r="I63" s="8">
        <v>39.129831875309719</v>
      </c>
      <c r="J63" s="8">
        <v>9.6113202854948767</v>
      </c>
      <c r="K63" s="10">
        <v>1.3952099790127563</v>
      </c>
      <c r="L63" s="8">
        <v>20.041197655787268</v>
      </c>
      <c r="M63" s="10">
        <v>6.2563203196089736</v>
      </c>
      <c r="N63" s="8">
        <v>64.579651160764257</v>
      </c>
      <c r="O63" s="10">
        <v>22.00986335223056</v>
      </c>
      <c r="P63" s="8">
        <v>96.274407425212871</v>
      </c>
      <c r="Q63" s="10">
        <v>19.35040325452049</v>
      </c>
      <c r="R63" s="8">
        <v>176.10322028523433</v>
      </c>
      <c r="S63" s="10">
        <v>35.037828675174502</v>
      </c>
      <c r="T63" s="8">
        <v>9584.750843526288</v>
      </c>
      <c r="U63" s="9">
        <v>1.0073565956545638</v>
      </c>
      <c r="V63" s="10">
        <v>444.69558476544313</v>
      </c>
      <c r="W63" s="8">
        <v>192.62743228902102</v>
      </c>
      <c r="X63" s="8">
        <v>146.551573837755</v>
      </c>
    </row>
    <row r="64" spans="1:24" ht="14.1" customHeight="1">
      <c r="A64" s="6" t="s">
        <v>174</v>
      </c>
      <c r="B64" s="8">
        <v>1059.4975508215598</v>
      </c>
      <c r="C64" s="9">
        <v>38.500937322112435</v>
      </c>
      <c r="D64" s="8">
        <v>2552.6301733168148</v>
      </c>
      <c r="E64" s="10">
        <v>5.9516463374548989</v>
      </c>
      <c r="F64" s="8">
        <v>5.0828257587411407</v>
      </c>
      <c r="G64" s="8">
        <v>99.849721147269292</v>
      </c>
      <c r="H64" s="8">
        <v>3.8667859755148331</v>
      </c>
      <c r="I64" s="8">
        <v>29.311666300079711</v>
      </c>
      <c r="J64" s="8">
        <v>28.854968071360965</v>
      </c>
      <c r="K64" s="10">
        <v>6.1461431539283922</v>
      </c>
      <c r="L64" s="8">
        <v>110.99936821669503</v>
      </c>
      <c r="M64" s="10">
        <v>27.850391672033645</v>
      </c>
      <c r="N64" s="8">
        <v>272.09936204597443</v>
      </c>
      <c r="O64" s="10">
        <v>90.611167309687005</v>
      </c>
      <c r="P64" s="8">
        <v>353.5084673716762</v>
      </c>
      <c r="Q64" s="10">
        <v>67.549031184280054</v>
      </c>
      <c r="R64" s="8">
        <v>572.11169079896808</v>
      </c>
      <c r="S64" s="10">
        <v>109.94382829872089</v>
      </c>
      <c r="T64" s="8">
        <v>8401.32962021003</v>
      </c>
      <c r="U64" s="9">
        <v>0.92820968187850517</v>
      </c>
      <c r="V64" s="10">
        <v>177.55324848194306</v>
      </c>
      <c r="W64" s="8">
        <v>496.72483492197358</v>
      </c>
      <c r="X64" s="8">
        <v>215.83110858147549</v>
      </c>
    </row>
    <row r="65" spans="1:24" ht="14.1" customHeight="1">
      <c r="A65" s="6" t="s">
        <v>175</v>
      </c>
      <c r="B65" s="8">
        <v>313.47955650701635</v>
      </c>
      <c r="C65" s="9">
        <v>5.572002214463744</v>
      </c>
      <c r="D65" s="8">
        <v>818.89631257764904</v>
      </c>
      <c r="E65" s="10">
        <v>2.9015750816217785</v>
      </c>
      <c r="F65" s="8">
        <v>0.26205073763787806</v>
      </c>
      <c r="G65" s="8">
        <v>43.103520837123149</v>
      </c>
      <c r="H65" s="8">
        <v>0.43488503649796323</v>
      </c>
      <c r="I65" s="8">
        <v>5.7771660071041131</v>
      </c>
      <c r="J65" s="8">
        <v>7.9604670897035659</v>
      </c>
      <c r="K65" s="10">
        <v>1.2604401441591153</v>
      </c>
      <c r="L65" s="8">
        <v>33.64663382726031</v>
      </c>
      <c r="M65" s="10">
        <v>8.3210373295714479</v>
      </c>
      <c r="N65" s="8">
        <v>85.695901713334081</v>
      </c>
      <c r="O65" s="10">
        <v>28.2077137643391</v>
      </c>
      <c r="P65" s="8">
        <v>118.12522468572422</v>
      </c>
      <c r="Q65" s="10">
        <v>23.819926972793809</v>
      </c>
      <c r="R65" s="8">
        <v>209.47541372636971</v>
      </c>
      <c r="S65" s="10">
        <v>44.399195553578878</v>
      </c>
      <c r="T65" s="8">
        <v>13300.30555009974</v>
      </c>
      <c r="U65" s="9">
        <v>0.55980734747796834</v>
      </c>
      <c r="V65" s="10">
        <v>122.86923427484206</v>
      </c>
      <c r="W65" s="8">
        <v>202.98667565151979</v>
      </c>
      <c r="X65" s="8">
        <v>161.93914208434333</v>
      </c>
    </row>
    <row r="66" spans="1:24" ht="14.1" customHeight="1">
      <c r="A66" s="6" t="s">
        <v>176</v>
      </c>
      <c r="B66" s="8">
        <v>377.70152568843298</v>
      </c>
      <c r="C66" s="9">
        <v>13.467652909697961</v>
      </c>
      <c r="D66" s="8">
        <v>1327.7546142080078</v>
      </c>
      <c r="E66" s="10">
        <v>1.7204737301233926</v>
      </c>
      <c r="F66" s="8">
        <v>6.0800342459648257E-2</v>
      </c>
      <c r="G66" s="8">
        <v>39.321060597875146</v>
      </c>
      <c r="H66" s="8">
        <v>0.69997112502210157</v>
      </c>
      <c r="I66" s="8">
        <v>8.3314374395607196</v>
      </c>
      <c r="J66" s="8">
        <v>13.374229740470227</v>
      </c>
      <c r="K66" s="10">
        <v>2.3391016783736913</v>
      </c>
      <c r="L66" s="8">
        <v>47.919104021288902</v>
      </c>
      <c r="M66" s="10">
        <v>13.551640767428099</v>
      </c>
      <c r="N66" s="8">
        <v>134.32699301662413</v>
      </c>
      <c r="O66" s="10">
        <v>46.271033611135699</v>
      </c>
      <c r="P66" s="8">
        <v>189.61696611749284</v>
      </c>
      <c r="Q66" s="10">
        <v>35.871241913734799</v>
      </c>
      <c r="R66" s="8">
        <v>313.41727406477884</v>
      </c>
      <c r="S66" s="10">
        <v>62.354138532773689</v>
      </c>
      <c r="T66" s="8">
        <v>9046.4891576837908</v>
      </c>
      <c r="U66" s="9">
        <v>0.539391269307119</v>
      </c>
      <c r="V66" s="10">
        <v>85.229848611426036</v>
      </c>
      <c r="W66" s="8">
        <v>174.01107888408663</v>
      </c>
      <c r="X66" s="8">
        <v>90.663503123563544</v>
      </c>
    </row>
    <row r="67" spans="1:24" ht="14.1" customHeight="1">
      <c r="A67" s="6" t="s">
        <v>177</v>
      </c>
      <c r="B67" s="8">
        <v>694.89533868701346</v>
      </c>
      <c r="C67" s="9">
        <v>129.9086664201713</v>
      </c>
      <c r="D67" s="8">
        <v>1348.6993867593424</v>
      </c>
      <c r="E67" s="10">
        <v>4.8349940054903708</v>
      </c>
      <c r="F67" s="8">
        <v>5.261841271547838</v>
      </c>
      <c r="G67" s="8">
        <v>57.357480487492595</v>
      </c>
      <c r="H67" s="8">
        <v>1.8852278648461127</v>
      </c>
      <c r="I67" s="8">
        <v>13.059693391757053</v>
      </c>
      <c r="J67" s="8">
        <v>13.194740093969518</v>
      </c>
      <c r="K67" s="10">
        <v>2.2457329117286782</v>
      </c>
      <c r="L67" s="8">
        <v>44.550964003788877</v>
      </c>
      <c r="M67" s="10">
        <v>12.115656435004899</v>
      </c>
      <c r="N67" s="8">
        <v>131.61033550160889</v>
      </c>
      <c r="O67" s="10">
        <v>45.664676568380052</v>
      </c>
      <c r="P67" s="8">
        <v>192.78564514682608</v>
      </c>
      <c r="Q67" s="10">
        <v>38.413166855678483</v>
      </c>
      <c r="R67" s="8">
        <v>345.14897613776452</v>
      </c>
      <c r="S67" s="10">
        <v>71.502047735527881</v>
      </c>
      <c r="T67" s="8">
        <v>9990.2637729717244</v>
      </c>
      <c r="U67" s="9">
        <v>0.85165364552903433</v>
      </c>
      <c r="V67" s="10">
        <v>312.22943997806243</v>
      </c>
      <c r="W67" s="8">
        <v>239.59480202933693</v>
      </c>
      <c r="X67" s="8">
        <v>193.31944973353578</v>
      </c>
    </row>
    <row r="68" spans="1:24" ht="14.1" customHeight="1">
      <c r="A68" s="6" t="s">
        <v>178</v>
      </c>
      <c r="B68" s="8">
        <v>910.81267165542738</v>
      </c>
      <c r="C68" s="9">
        <v>7.3193477765834931</v>
      </c>
      <c r="D68" s="8">
        <v>1509.5376811819046</v>
      </c>
      <c r="E68" s="10">
        <v>3.7333631719751001</v>
      </c>
      <c r="F68" s="8">
        <v>0.21218006616700003</v>
      </c>
      <c r="G68" s="8">
        <v>8.8293025118510471</v>
      </c>
      <c r="H68" s="8">
        <v>0.2853056874480065</v>
      </c>
      <c r="I68" s="8">
        <v>2.4952760533939813</v>
      </c>
      <c r="J68" s="8">
        <v>3.2381420748854741</v>
      </c>
      <c r="K68" s="10">
        <v>1.0193755396609514</v>
      </c>
      <c r="L68" s="8">
        <v>19.336494526830336</v>
      </c>
      <c r="M68" s="10">
        <v>8.2328933413848802</v>
      </c>
      <c r="N68" s="8">
        <v>114.5822165766395</v>
      </c>
      <c r="O68" s="10">
        <v>48.802339321346658</v>
      </c>
      <c r="P68" s="8">
        <v>232.02306923788041</v>
      </c>
      <c r="Q68" s="10">
        <v>47.585726111106709</v>
      </c>
      <c r="R68" s="8">
        <v>415.25943939963474</v>
      </c>
      <c r="S68" s="10">
        <v>82.085134551141564</v>
      </c>
      <c r="T68" s="8">
        <v>12603.210581625954</v>
      </c>
      <c r="U68" s="9">
        <v>1.3012497254938875</v>
      </c>
      <c r="V68" s="10">
        <v>199.91930873874747</v>
      </c>
      <c r="W68" s="8">
        <v>85.841519511757411</v>
      </c>
      <c r="X68" s="8">
        <v>271.94016273865253</v>
      </c>
    </row>
    <row r="69" spans="1:24" ht="14.1" customHeight="1">
      <c r="A69" s="6" t="s">
        <v>179</v>
      </c>
      <c r="B69" s="8">
        <v>1196.9404764142444</v>
      </c>
      <c r="C69" s="9">
        <v>11.603419484724517</v>
      </c>
      <c r="D69" s="8">
        <v>1047.6974098729675</v>
      </c>
      <c r="E69" s="10">
        <v>1.8430270618001596</v>
      </c>
      <c r="F69" s="8">
        <v>2.3393883255903112</v>
      </c>
      <c r="G69" s="8">
        <v>39.565351617928535</v>
      </c>
      <c r="H69" s="8">
        <v>1.6030043912200116</v>
      </c>
      <c r="I69" s="8">
        <v>11.429981260675577</v>
      </c>
      <c r="J69" s="8">
        <v>10.291766497467384</v>
      </c>
      <c r="K69" s="10">
        <v>2.220886595967325</v>
      </c>
      <c r="L69" s="8">
        <v>36.676528644169608</v>
      </c>
      <c r="M69" s="10">
        <v>10.106983896681463</v>
      </c>
      <c r="N69" s="8">
        <v>104.03557528040676</v>
      </c>
      <c r="O69" s="10">
        <v>35.020353322619442</v>
      </c>
      <c r="P69" s="8">
        <v>149.73718056921891</v>
      </c>
      <c r="Q69" s="10">
        <v>28.899852900914848</v>
      </c>
      <c r="R69" s="8">
        <v>252.67409768033224</v>
      </c>
      <c r="S69" s="10">
        <v>51.801496733513154</v>
      </c>
      <c r="T69" s="8">
        <v>9929.9112787909089</v>
      </c>
      <c r="U69" s="9">
        <v>0.61896155211456705</v>
      </c>
      <c r="V69" s="10">
        <v>77.410357988163909</v>
      </c>
      <c r="W69" s="8">
        <v>232.40546792103069</v>
      </c>
      <c r="X69" s="8">
        <v>94.850903353255262</v>
      </c>
    </row>
    <row r="70" spans="1:24" ht="14.1" customHeight="1">
      <c r="A70" s="6" t="s">
        <v>180</v>
      </c>
      <c r="B70" s="8">
        <v>382.94635108611999</v>
      </c>
      <c r="C70" s="9">
        <v>29.652293943288967</v>
      </c>
      <c r="D70" s="8">
        <v>3286.4000483067716</v>
      </c>
      <c r="E70" s="10">
        <v>8.3341222873128213</v>
      </c>
      <c r="F70" s="8">
        <v>4.9203063351707046</v>
      </c>
      <c r="G70" s="8">
        <v>122.30310247712013</v>
      </c>
      <c r="H70" s="8">
        <v>3.352192255185718</v>
      </c>
      <c r="I70" s="8">
        <v>29.129180313874734</v>
      </c>
      <c r="J70" s="8">
        <v>35.182101221865217</v>
      </c>
      <c r="K70" s="10">
        <v>6.2927175402094209</v>
      </c>
      <c r="L70" s="8">
        <v>130.56561470455728</v>
      </c>
      <c r="M70" s="10">
        <v>35.412365256877244</v>
      </c>
      <c r="N70" s="8">
        <v>356.3325383499141</v>
      </c>
      <c r="O70" s="10">
        <v>115.84715648733474</v>
      </c>
      <c r="P70" s="8">
        <v>462.25614319961653</v>
      </c>
      <c r="Q70" s="10">
        <v>87.072388819845401</v>
      </c>
      <c r="R70" s="8">
        <v>723.10779619706545</v>
      </c>
      <c r="S70" s="10">
        <v>140.29342752652863</v>
      </c>
      <c r="T70" s="8">
        <v>9529.4417519233666</v>
      </c>
      <c r="U70" s="9">
        <v>1.0405141588995561</v>
      </c>
      <c r="V70" s="10">
        <v>244.04502743801214</v>
      </c>
      <c r="W70" s="8">
        <v>727.00061352170371</v>
      </c>
      <c r="X70" s="8">
        <v>339.60302010924687</v>
      </c>
    </row>
    <row r="71" spans="1:24" ht="14.1" customHeight="1">
      <c r="A71" s="6" t="s">
        <v>181</v>
      </c>
      <c r="B71" s="8">
        <v>476.27182088679723</v>
      </c>
      <c r="C71" s="9">
        <v>13.138464974662313</v>
      </c>
      <c r="D71" s="8">
        <v>2951.0654319653927</v>
      </c>
      <c r="E71" s="10">
        <v>6.9854087180321596</v>
      </c>
      <c r="F71" s="8">
        <v>1.6098785579465484</v>
      </c>
      <c r="G71" s="8">
        <v>90.867414541148236</v>
      </c>
      <c r="H71" s="8">
        <v>2.2517312337033064</v>
      </c>
      <c r="I71" s="8">
        <v>21.156349207279384</v>
      </c>
      <c r="J71" s="8">
        <v>29.133785120409993</v>
      </c>
      <c r="K71" s="10">
        <v>5.5897981078070575</v>
      </c>
      <c r="L71" s="8">
        <v>115.01713133397347</v>
      </c>
      <c r="M71" s="10">
        <v>30.258441577050924</v>
      </c>
      <c r="N71" s="8">
        <v>310.4188607949576</v>
      </c>
      <c r="O71" s="10">
        <v>103.1387605797777</v>
      </c>
      <c r="P71" s="8">
        <v>413.64616125132318</v>
      </c>
      <c r="Q71" s="10">
        <v>78.507698531434968</v>
      </c>
      <c r="R71" s="8">
        <v>647.78719330589968</v>
      </c>
      <c r="S71" s="10">
        <v>126.75746470071979</v>
      </c>
      <c r="T71" s="8">
        <v>8150.788963600462</v>
      </c>
      <c r="U71" s="9">
        <v>1.0281412685841174</v>
      </c>
      <c r="V71" s="10">
        <v>203.69975089313954</v>
      </c>
      <c r="W71" s="8">
        <v>585.79024178649172</v>
      </c>
      <c r="X71" s="8">
        <v>281.32097973221209</v>
      </c>
    </row>
    <row r="72" spans="1:24" ht="14.1" customHeight="1">
      <c r="A72" s="6" t="s">
        <v>182</v>
      </c>
      <c r="B72" s="8">
        <v>341.24922125413326</v>
      </c>
      <c r="C72" s="9">
        <v>7.8991000322540748</v>
      </c>
      <c r="D72" s="8">
        <v>1202.6935082071789</v>
      </c>
      <c r="E72" s="10">
        <v>2.1614075771161181</v>
      </c>
      <c r="F72" s="8">
        <v>2.3270939085743665</v>
      </c>
      <c r="G72" s="8">
        <v>35.331220455686591</v>
      </c>
      <c r="H72" s="8">
        <v>1.885183812363262</v>
      </c>
      <c r="I72" s="8">
        <v>12.183756366782275</v>
      </c>
      <c r="J72" s="8">
        <v>14.333088877658765</v>
      </c>
      <c r="K72" s="10">
        <v>4.9002555134605243</v>
      </c>
      <c r="L72" s="8">
        <v>52.282456441218898</v>
      </c>
      <c r="M72" s="10">
        <v>16.208587532756656</v>
      </c>
      <c r="N72" s="8">
        <v>146.21594439341945</v>
      </c>
      <c r="O72" s="10">
        <v>41.078937857416868</v>
      </c>
      <c r="P72" s="8">
        <v>153.40889805045458</v>
      </c>
      <c r="Q72" s="10">
        <v>28.403893193718762</v>
      </c>
      <c r="R72" s="8">
        <v>246.6705671972434</v>
      </c>
      <c r="S72" s="10">
        <v>50.39709016223221</v>
      </c>
      <c r="T72" s="8">
        <v>10748.894207284528</v>
      </c>
      <c r="U72" s="9">
        <v>0.3442042933804581</v>
      </c>
      <c r="V72" s="10">
        <v>65.400503942707303</v>
      </c>
      <c r="W72" s="8">
        <v>126.30114710652124</v>
      </c>
      <c r="X72" s="8">
        <v>140.54899946249674</v>
      </c>
    </row>
    <row r="73" spans="1:24" ht="14.1" customHeight="1">
      <c r="A73" s="6" t="s">
        <v>183</v>
      </c>
      <c r="B73" s="8">
        <v>485.74028366642972</v>
      </c>
      <c r="C73" s="9">
        <v>14.553386924509301</v>
      </c>
      <c r="D73" s="8">
        <v>2682.8736001813163</v>
      </c>
      <c r="E73" s="10">
        <v>8.1218162187404861</v>
      </c>
      <c r="F73" s="8">
        <v>7.4064695736047632</v>
      </c>
      <c r="G73" s="8">
        <v>117.3758254295598</v>
      </c>
      <c r="H73" s="8">
        <v>4.7927374480786025</v>
      </c>
      <c r="I73" s="8">
        <v>30.212583282839894</v>
      </c>
      <c r="J73" s="8">
        <v>31.077630640874453</v>
      </c>
      <c r="K73" s="10">
        <v>7.1653839368767311</v>
      </c>
      <c r="L73" s="8">
        <v>107.30038059947505</v>
      </c>
      <c r="M73" s="10">
        <v>28.868538563218468</v>
      </c>
      <c r="N73" s="8">
        <v>294.13264445141181</v>
      </c>
      <c r="O73" s="10">
        <v>94.353522188804391</v>
      </c>
      <c r="P73" s="8">
        <v>379.64540696834467</v>
      </c>
      <c r="Q73" s="10">
        <v>70.653769058440105</v>
      </c>
      <c r="R73" s="8">
        <v>596.15016051867838</v>
      </c>
      <c r="S73" s="10">
        <v>115.78606729682605</v>
      </c>
      <c r="T73" s="8">
        <v>8888.9428688140888</v>
      </c>
      <c r="U73" s="9">
        <v>1.1971784358084863</v>
      </c>
      <c r="V73" s="10">
        <v>215.15780888798901</v>
      </c>
      <c r="W73" s="8">
        <v>574.38459376215371</v>
      </c>
      <c r="X73" s="8">
        <v>281.51833105487384</v>
      </c>
    </row>
    <row r="74" spans="1:24" ht="14.1" customHeight="1">
      <c r="A74" s="6" t="s">
        <v>184</v>
      </c>
      <c r="B74" s="8">
        <v>258.07833966995804</v>
      </c>
      <c r="C74" s="9">
        <v>5.3956311977446143</v>
      </c>
      <c r="D74" s="8">
        <v>1452.5824327036473</v>
      </c>
      <c r="E74" s="10">
        <v>5.0243144510252753</v>
      </c>
      <c r="F74" s="8">
        <v>0.76679119861712419</v>
      </c>
      <c r="G74" s="8">
        <v>72.902252535185852</v>
      </c>
      <c r="H74" s="8">
        <v>0.70341923723696176</v>
      </c>
      <c r="I74" s="8">
        <v>9.559377296825124</v>
      </c>
      <c r="J74" s="8">
        <v>14.214562512953837</v>
      </c>
      <c r="K74" s="10">
        <v>2.3637374489332741</v>
      </c>
      <c r="L74" s="8">
        <v>56.141758084441825</v>
      </c>
      <c r="M74" s="10">
        <v>14.970082907208189</v>
      </c>
      <c r="N74" s="8">
        <v>152.28138471807353</v>
      </c>
      <c r="O74" s="10">
        <v>50.247705989858154</v>
      </c>
      <c r="P74" s="8">
        <v>206.13710583462097</v>
      </c>
      <c r="Q74" s="10">
        <v>38.726086472322386</v>
      </c>
      <c r="R74" s="8">
        <v>334.0287725415364</v>
      </c>
      <c r="S74" s="10">
        <v>67.449704991474761</v>
      </c>
      <c r="T74" s="8">
        <v>11995.864847984745</v>
      </c>
      <c r="U74" s="9">
        <v>0.88031763009130315</v>
      </c>
      <c r="V74" s="10">
        <v>263.03731606439533</v>
      </c>
      <c r="W74" s="8">
        <v>372.3873106520897</v>
      </c>
      <c r="X74" s="8">
        <v>201.87677405491223</v>
      </c>
    </row>
    <row r="75" spans="1:24" ht="14.1" customHeight="1">
      <c r="A75" s="6" t="s">
        <v>185</v>
      </c>
      <c r="B75" s="8">
        <v>1027.6065260489679</v>
      </c>
      <c r="C75" s="9">
        <v>205.81632596654859</v>
      </c>
      <c r="D75" s="8">
        <v>2391.0599176953911</v>
      </c>
      <c r="E75" s="10">
        <v>7.3192128931891185</v>
      </c>
      <c r="F75" s="8">
        <v>9.0993499594674319</v>
      </c>
      <c r="G75" s="8">
        <v>106.64492320071318</v>
      </c>
      <c r="H75" s="8">
        <v>3.521703958208021</v>
      </c>
      <c r="I75" s="8">
        <v>27.885463999776555</v>
      </c>
      <c r="J75" s="8">
        <v>24.115610389890339</v>
      </c>
      <c r="K75" s="10">
        <v>5.4712043894837077</v>
      </c>
      <c r="L75" s="8">
        <v>95.157544980693572</v>
      </c>
      <c r="M75" s="10">
        <v>25.616669880365318</v>
      </c>
      <c r="N75" s="8">
        <v>254.36721828705896</v>
      </c>
      <c r="O75" s="10">
        <v>82.962450256011365</v>
      </c>
      <c r="P75" s="8">
        <v>338.67115959895517</v>
      </c>
      <c r="Q75" s="10">
        <v>64.350469109395277</v>
      </c>
      <c r="R75" s="8">
        <v>543.89409927676775</v>
      </c>
      <c r="S75" s="10">
        <v>104.72391681985718</v>
      </c>
      <c r="T75" s="8">
        <v>8063.4881520998561</v>
      </c>
      <c r="U75" s="9">
        <v>1.30051518366251</v>
      </c>
      <c r="V75" s="10">
        <v>467.68273213543955</v>
      </c>
      <c r="W75" s="8">
        <v>521.44428791519499</v>
      </c>
      <c r="X75" s="8">
        <v>257.23253716256215</v>
      </c>
    </row>
    <row r="76" spans="1:24" ht="14.1" customHeight="1">
      <c r="A76" s="6" t="s">
        <v>186</v>
      </c>
      <c r="B76" s="8">
        <v>515.5427095792644</v>
      </c>
      <c r="C76" s="9">
        <v>27.38831310706167</v>
      </c>
      <c r="D76" s="8">
        <v>1478.6796860616753</v>
      </c>
      <c r="E76" s="10">
        <v>5.8040338204818802</v>
      </c>
      <c r="F76" s="8">
        <v>4.6186596083954319</v>
      </c>
      <c r="G76" s="8">
        <v>85.967764813128412</v>
      </c>
      <c r="H76" s="8">
        <v>3.171340600928656</v>
      </c>
      <c r="I76" s="8">
        <v>19.320756300535876</v>
      </c>
      <c r="J76" s="8">
        <v>17.545756529994211</v>
      </c>
      <c r="K76" s="10">
        <v>3.2794815577530532</v>
      </c>
      <c r="L76" s="8">
        <v>53.706369864413475</v>
      </c>
      <c r="M76" s="10">
        <v>15.149495306744114</v>
      </c>
      <c r="N76" s="8">
        <v>147.47732407937178</v>
      </c>
      <c r="O76" s="10">
        <v>48.689812699873734</v>
      </c>
      <c r="P76" s="8">
        <v>200.43578029063912</v>
      </c>
      <c r="Q76" s="10">
        <v>39.610302699291061</v>
      </c>
      <c r="R76" s="8">
        <v>348.36317151243446</v>
      </c>
      <c r="S76" s="10">
        <v>67.377210321528764</v>
      </c>
      <c r="T76" s="8">
        <v>10760.930044102854</v>
      </c>
      <c r="U76" s="9">
        <v>1.0484003004249509</v>
      </c>
      <c r="V76" s="10">
        <v>348.4014247001104</v>
      </c>
      <c r="W76" s="8">
        <v>340.69491435927188</v>
      </c>
      <c r="X76" s="8">
        <v>233.57805768146167</v>
      </c>
    </row>
    <row r="77" spans="1:24" ht="14.1" customHeight="1">
      <c r="A77" s="6" t="s">
        <v>187</v>
      </c>
      <c r="B77" s="8">
        <v>2599.3228647036331</v>
      </c>
      <c r="C77" s="9">
        <v>35.647902309897709</v>
      </c>
      <c r="D77" s="8">
        <v>1590.9647332670224</v>
      </c>
      <c r="E77" s="10">
        <v>5.6453136747482073</v>
      </c>
      <c r="F77" s="8">
        <v>9.1443143995795158</v>
      </c>
      <c r="G77" s="8">
        <v>104.07231225926557</v>
      </c>
      <c r="H77" s="8">
        <v>6.2683003352977194</v>
      </c>
      <c r="I77" s="8">
        <v>40.315795729300994</v>
      </c>
      <c r="J77" s="8">
        <v>24.943460424184178</v>
      </c>
      <c r="K77" s="10">
        <v>2.5324434034995131</v>
      </c>
      <c r="L77" s="8">
        <v>63.341150346683435</v>
      </c>
      <c r="M77" s="10">
        <v>16.057857575794547</v>
      </c>
      <c r="N77" s="8">
        <v>154.55634744892515</v>
      </c>
      <c r="O77" s="10">
        <v>53.91461738711746</v>
      </c>
      <c r="P77" s="8">
        <v>216.39681389669613</v>
      </c>
      <c r="Q77" s="10">
        <v>43.287697448463817</v>
      </c>
      <c r="R77" s="8">
        <v>365.34542320673773</v>
      </c>
      <c r="S77" s="10">
        <v>71.488487421942082</v>
      </c>
      <c r="T77" s="8">
        <v>10361.71599035404</v>
      </c>
      <c r="U77" s="9">
        <v>1.5222062757669781</v>
      </c>
      <c r="V77" s="10">
        <v>202.65913989391555</v>
      </c>
      <c r="W77" s="8">
        <v>334.03786295283493</v>
      </c>
      <c r="X77" s="8">
        <v>203.52175662161852</v>
      </c>
    </row>
    <row r="78" spans="1:24" ht="14.1" customHeight="1">
      <c r="A78" s="6" t="s">
        <v>188</v>
      </c>
      <c r="B78" s="8">
        <v>501.03188570682016</v>
      </c>
      <c r="C78" s="9">
        <v>23.832095162466924</v>
      </c>
      <c r="D78" s="8">
        <v>3135.77456185644</v>
      </c>
      <c r="E78" s="10">
        <v>9.2931393410031831</v>
      </c>
      <c r="F78" s="8">
        <v>0.77778811244993606</v>
      </c>
      <c r="G78" s="8">
        <v>162.76674088782249</v>
      </c>
      <c r="H78" s="8">
        <v>2.2748449135670614</v>
      </c>
      <c r="I78" s="8">
        <v>26.990571629444013</v>
      </c>
      <c r="J78" s="8">
        <v>38.494129174928126</v>
      </c>
      <c r="K78" s="10">
        <v>6.5608187083639065</v>
      </c>
      <c r="L78" s="8">
        <v>128.93553058184489</v>
      </c>
      <c r="M78" s="10">
        <v>35.22491236658265</v>
      </c>
      <c r="N78" s="8">
        <v>331.63459441984787</v>
      </c>
      <c r="O78" s="10">
        <v>109.65028529889179</v>
      </c>
      <c r="P78" s="8">
        <v>433.16704888949897</v>
      </c>
      <c r="Q78" s="10">
        <v>81.947305316194942</v>
      </c>
      <c r="R78" s="8">
        <v>678.15322683631962</v>
      </c>
      <c r="S78" s="10">
        <v>128.74718489424961</v>
      </c>
      <c r="T78" s="8">
        <v>8517.5156713178276</v>
      </c>
      <c r="U78" s="9">
        <v>1.438800869982809</v>
      </c>
      <c r="V78" s="10">
        <v>243.49568492611488</v>
      </c>
      <c r="W78" s="8">
        <v>805.95740509330767</v>
      </c>
      <c r="X78" s="8">
        <v>306.21906223362606</v>
      </c>
    </row>
    <row r="79" spans="1:24" ht="14.1" customHeight="1">
      <c r="A79" s="6" t="s">
        <v>189</v>
      </c>
      <c r="B79" s="8">
        <v>406.55670353152306</v>
      </c>
      <c r="C79" s="9">
        <v>17.175479766321654</v>
      </c>
      <c r="D79" s="8">
        <v>964.36537219016554</v>
      </c>
      <c r="E79" s="10">
        <v>2.1981947234485379</v>
      </c>
      <c r="F79" s="8">
        <v>2.1587238653768597</v>
      </c>
      <c r="G79" s="8">
        <v>43.220445936198118</v>
      </c>
      <c r="H79" s="8">
        <v>1.7569126622290996</v>
      </c>
      <c r="I79" s="8">
        <v>11.110260760428998</v>
      </c>
      <c r="J79" s="8">
        <v>9.4939555116078562</v>
      </c>
      <c r="K79" s="10">
        <v>2.9173884235374095</v>
      </c>
      <c r="L79" s="8">
        <v>33.295904707017705</v>
      </c>
      <c r="M79" s="10">
        <v>9.7709410430050969</v>
      </c>
      <c r="N79" s="8">
        <v>97.860556892185457</v>
      </c>
      <c r="O79" s="10">
        <v>32.646122438874229</v>
      </c>
      <c r="P79" s="8">
        <v>136.48405372551062</v>
      </c>
      <c r="Q79" s="10">
        <v>27.411095435268731</v>
      </c>
      <c r="R79" s="8">
        <v>241.4851376665523</v>
      </c>
      <c r="S79" s="10">
        <v>47.723861002017465</v>
      </c>
      <c r="T79" s="8">
        <v>8864.5813365185641</v>
      </c>
      <c r="U79" s="9">
        <v>0.50203471124218702</v>
      </c>
      <c r="V79" s="10">
        <v>140.51117905845265</v>
      </c>
      <c r="W79" s="8">
        <v>123.22997471363155</v>
      </c>
      <c r="X79" s="8">
        <v>104.59557631297223</v>
      </c>
    </row>
    <row r="80" spans="1:24" ht="14.1" customHeight="1">
      <c r="A80" s="6" t="s">
        <v>190</v>
      </c>
      <c r="B80" s="8">
        <v>765.07994336589502</v>
      </c>
      <c r="C80" s="9">
        <v>24.277028446683673</v>
      </c>
      <c r="D80" s="8">
        <v>2095.6708760781912</v>
      </c>
      <c r="E80" s="10">
        <v>5.6381768737788232</v>
      </c>
      <c r="F80" s="8">
        <v>2.3067132091161842</v>
      </c>
      <c r="G80" s="8">
        <v>100.43946673165773</v>
      </c>
      <c r="H80" s="8">
        <v>1.764413423726954</v>
      </c>
      <c r="I80" s="8">
        <v>19.379630205619911</v>
      </c>
      <c r="J80" s="8">
        <v>20.872986958458259</v>
      </c>
      <c r="K80" s="10">
        <v>3.6932842631056224</v>
      </c>
      <c r="L80" s="8">
        <v>80.144465778631243</v>
      </c>
      <c r="M80" s="10">
        <v>21.724836307357624</v>
      </c>
      <c r="N80" s="8">
        <v>216.53437400702913</v>
      </c>
      <c r="O80" s="10">
        <v>72.502300231825544</v>
      </c>
      <c r="P80" s="8">
        <v>292.04817060928116</v>
      </c>
      <c r="Q80" s="10">
        <v>56.117467080848407</v>
      </c>
      <c r="R80" s="8">
        <v>463.68418840544513</v>
      </c>
      <c r="S80" s="10">
        <v>89.900853037630583</v>
      </c>
      <c r="T80" s="8">
        <v>9005.3071232016846</v>
      </c>
      <c r="U80" s="9">
        <v>0.95461025253005072</v>
      </c>
      <c r="V80" s="10">
        <v>199.65624441275918</v>
      </c>
      <c r="W80" s="8">
        <v>500.85986211550158</v>
      </c>
      <c r="X80" s="8">
        <v>206.11624479181953</v>
      </c>
    </row>
    <row r="81" spans="1:24" ht="14.1" customHeight="1">
      <c r="A81" s="6" t="s">
        <v>191</v>
      </c>
      <c r="B81" s="8">
        <v>402.14706409285299</v>
      </c>
      <c r="C81" s="9">
        <v>23.17792939096709</v>
      </c>
      <c r="D81" s="8">
        <v>1732.8304716714824</v>
      </c>
      <c r="E81" s="10">
        <v>6.508758397732004</v>
      </c>
      <c r="F81" s="8">
        <v>2.8337758156587003</v>
      </c>
      <c r="G81" s="8">
        <v>93.899299251346335</v>
      </c>
      <c r="H81" s="8">
        <v>1.8186644254291842</v>
      </c>
      <c r="I81" s="8">
        <v>14.450295974372606</v>
      </c>
      <c r="J81" s="8">
        <v>18.100353975782916</v>
      </c>
      <c r="K81" s="10">
        <v>3.2103391942731374</v>
      </c>
      <c r="L81" s="8">
        <v>63.342404312325591</v>
      </c>
      <c r="M81" s="10">
        <v>17.368583111342929</v>
      </c>
      <c r="N81" s="8">
        <v>176.90300318067284</v>
      </c>
      <c r="O81" s="10">
        <v>59.442904551395053</v>
      </c>
      <c r="P81" s="8">
        <v>245.03781172218052</v>
      </c>
      <c r="Q81" s="10">
        <v>48.531420791668197</v>
      </c>
      <c r="R81" s="8">
        <v>407.82242787630895</v>
      </c>
      <c r="S81" s="10">
        <v>78.955577147126547</v>
      </c>
      <c r="T81" s="8">
        <v>8790.2070083969011</v>
      </c>
      <c r="U81" s="9">
        <v>1.4337489787803979</v>
      </c>
      <c r="V81" s="10">
        <v>139.28314667852223</v>
      </c>
      <c r="W81" s="8">
        <v>412.61365481961559</v>
      </c>
      <c r="X81" s="8">
        <v>198.63591630847964</v>
      </c>
    </row>
    <row r="82" spans="1:24" ht="14.1" customHeight="1">
      <c r="A82" s="6" t="s">
        <v>192</v>
      </c>
      <c r="B82" s="8">
        <v>1641.883089620605</v>
      </c>
      <c r="C82" s="9">
        <v>11.120458531029197</v>
      </c>
      <c r="D82" s="8">
        <v>1244.5655794678578</v>
      </c>
      <c r="E82" s="10">
        <v>4.0988878587491628</v>
      </c>
      <c r="F82" s="8">
        <v>5.685271634216682</v>
      </c>
      <c r="G82" s="8">
        <v>86.443529729930887</v>
      </c>
      <c r="H82" s="8">
        <v>3.3796474430857089</v>
      </c>
      <c r="I82" s="8">
        <v>22.187111478216952</v>
      </c>
      <c r="J82" s="8">
        <v>14.752903575891974</v>
      </c>
      <c r="K82" s="10">
        <v>2.5082780569889431</v>
      </c>
      <c r="L82" s="8">
        <v>44.782595191686696</v>
      </c>
      <c r="M82" s="10">
        <v>11.757805126488192</v>
      </c>
      <c r="N82" s="8">
        <v>119.57030412520528</v>
      </c>
      <c r="O82" s="10">
        <v>41.98506667966803</v>
      </c>
      <c r="P82" s="8">
        <v>176.23256249942631</v>
      </c>
      <c r="Q82" s="10">
        <v>35.628854729501697</v>
      </c>
      <c r="R82" s="8">
        <v>312.43190431292862</v>
      </c>
      <c r="S82" s="10">
        <v>62.850044895204832</v>
      </c>
      <c r="T82" s="8">
        <v>8779.1571540306595</v>
      </c>
      <c r="U82" s="9">
        <v>1.0623277752108893</v>
      </c>
      <c r="V82" s="10">
        <v>80.394247917039394</v>
      </c>
      <c r="W82" s="8">
        <v>155.05013744360625</v>
      </c>
      <c r="X82" s="8">
        <v>104.45510982685984</v>
      </c>
    </row>
    <row r="83" spans="1:24" ht="14.1" customHeight="1">
      <c r="A83" s="6" t="s">
        <v>193</v>
      </c>
      <c r="B83" s="8">
        <v>698.48486574086985</v>
      </c>
      <c r="C83" s="9">
        <v>48.19706115597765</v>
      </c>
      <c r="D83" s="8">
        <v>4203.366839466441</v>
      </c>
      <c r="E83" s="10">
        <v>10.47772924499963</v>
      </c>
      <c r="F83" s="8">
        <v>3.5741687578053032</v>
      </c>
      <c r="G83" s="8">
        <v>200.73947922416565</v>
      </c>
      <c r="H83" s="8">
        <v>3.8101931929291935</v>
      </c>
      <c r="I83" s="8">
        <v>39.420982688267664</v>
      </c>
      <c r="J83" s="8">
        <v>50.458399576470967</v>
      </c>
      <c r="K83" s="10">
        <v>8.4918579531039295</v>
      </c>
      <c r="L83" s="8">
        <v>174.41723819435654</v>
      </c>
      <c r="M83" s="10">
        <v>48.320999366792776</v>
      </c>
      <c r="N83" s="8">
        <v>450.93787497676681</v>
      </c>
      <c r="O83" s="10">
        <v>147.84642862100176</v>
      </c>
      <c r="P83" s="8">
        <v>583.55000721547674</v>
      </c>
      <c r="Q83" s="10">
        <v>108.67857987841745</v>
      </c>
      <c r="R83" s="8">
        <v>903.23162993740402</v>
      </c>
      <c r="S83" s="10">
        <v>170.07655217467462</v>
      </c>
      <c r="T83" s="8">
        <v>9079.7295069823285</v>
      </c>
      <c r="U83" s="9">
        <v>1.3202873900002181</v>
      </c>
      <c r="V83" s="10">
        <v>350.38110592649787</v>
      </c>
      <c r="W83" s="8">
        <v>984.28641820669827</v>
      </c>
      <c r="X83" s="8">
        <v>366.60805322670075</v>
      </c>
    </row>
    <row r="84" spans="1:24" ht="14.1" customHeight="1">
      <c r="A84" s="6" t="s">
        <v>194</v>
      </c>
      <c r="B84" s="8">
        <v>1133.3574593664778</v>
      </c>
      <c r="C84" s="9">
        <v>12.505544315725524</v>
      </c>
      <c r="D84" s="8">
        <v>1802.0770881242256</v>
      </c>
      <c r="E84" s="10">
        <v>3.2786555526414682</v>
      </c>
      <c r="F84" s="8">
        <v>1.809748962324953</v>
      </c>
      <c r="G84" s="8">
        <v>54.021443321990134</v>
      </c>
      <c r="H84" s="8">
        <v>2.122566133782934</v>
      </c>
      <c r="I84" s="8">
        <v>18.673280438664303</v>
      </c>
      <c r="J84" s="8">
        <v>19.224273883482272</v>
      </c>
      <c r="K84" s="10">
        <v>3.5737156723498451</v>
      </c>
      <c r="L84" s="8">
        <v>66.917906009053496</v>
      </c>
      <c r="M84" s="10">
        <v>18.634348580587492</v>
      </c>
      <c r="N84" s="8">
        <v>180.85389021231859</v>
      </c>
      <c r="O84" s="10">
        <v>63.070417444431143</v>
      </c>
      <c r="P84" s="8">
        <v>251.89507357623822</v>
      </c>
      <c r="Q84" s="10">
        <v>49.084633810161982</v>
      </c>
      <c r="R84" s="8">
        <v>422.65138819819441</v>
      </c>
      <c r="S84" s="10">
        <v>81.472745239723324</v>
      </c>
      <c r="T84" s="8">
        <v>8450.6913258826844</v>
      </c>
      <c r="U84" s="9">
        <v>0.74595139163959556</v>
      </c>
      <c r="V84" s="10">
        <v>107.9272491606697</v>
      </c>
      <c r="W84" s="8">
        <v>264.19704552879244</v>
      </c>
      <c r="X84" s="8">
        <v>140.42460964010922</v>
      </c>
    </row>
    <row r="85" spans="1:24" ht="14.1" customHeight="1">
      <c r="A85" s="6" t="s">
        <v>195</v>
      </c>
      <c r="B85" s="8">
        <v>413.68617227242038</v>
      </c>
      <c r="C85" s="9">
        <v>10.971786087446318</v>
      </c>
      <c r="D85" s="8">
        <v>1431.6506854046229</v>
      </c>
      <c r="E85" s="10">
        <v>4.5520608362134061</v>
      </c>
      <c r="F85" s="8">
        <v>0.52963558637980179</v>
      </c>
      <c r="G85" s="8">
        <v>56.120271847890557</v>
      </c>
      <c r="H85" s="8">
        <v>0.76184490623605194</v>
      </c>
      <c r="I85" s="8">
        <v>8.135566282728913</v>
      </c>
      <c r="J85" s="8">
        <v>10.661942764841791</v>
      </c>
      <c r="K85" s="10">
        <v>2.2254817590136167</v>
      </c>
      <c r="L85" s="8">
        <v>44.444075863078226</v>
      </c>
      <c r="M85" s="10">
        <v>12.976530856745015</v>
      </c>
      <c r="N85" s="8">
        <v>133.47659170827114</v>
      </c>
      <c r="O85" s="10">
        <v>47.789464848613875</v>
      </c>
      <c r="P85" s="8">
        <v>204.61721110155096</v>
      </c>
      <c r="Q85" s="10">
        <v>41.523871622042307</v>
      </c>
      <c r="R85" s="8">
        <v>363.93309892421894</v>
      </c>
      <c r="S85" s="10">
        <v>72.988239617910239</v>
      </c>
      <c r="T85" s="8">
        <v>8290.3587822569552</v>
      </c>
      <c r="U85" s="9">
        <v>0.81880958885548183</v>
      </c>
      <c r="V85" s="10">
        <v>125.418207461053</v>
      </c>
      <c r="W85" s="8">
        <v>254.63343805566453</v>
      </c>
      <c r="X85" s="8">
        <v>154.60375763557005</v>
      </c>
    </row>
    <row r="86" spans="1:24" ht="14.1" customHeight="1">
      <c r="A86" s="6" t="s">
        <v>196</v>
      </c>
      <c r="B86" s="8">
        <v>389.52386500759633</v>
      </c>
      <c r="C86" s="9">
        <v>18.579129332976219</v>
      </c>
      <c r="D86" s="8">
        <v>1123.8337398121521</v>
      </c>
      <c r="E86" s="10">
        <v>2.1984431133879165</v>
      </c>
      <c r="F86" s="8">
        <v>0.20677316902910337</v>
      </c>
      <c r="G86" s="8">
        <v>47.107098567356417</v>
      </c>
      <c r="H86" s="8">
        <v>0.39044173184789849</v>
      </c>
      <c r="I86" s="8">
        <v>6.5797973698799392</v>
      </c>
      <c r="J86" s="8">
        <v>8.8450832414654723</v>
      </c>
      <c r="K86" s="10">
        <v>1.3545054997077945</v>
      </c>
      <c r="L86" s="8">
        <v>38.725183869392914</v>
      </c>
      <c r="M86" s="10">
        <v>10.093162460749742</v>
      </c>
      <c r="N86" s="8">
        <v>107.58708724712606</v>
      </c>
      <c r="O86" s="10">
        <v>38.58858544513761</v>
      </c>
      <c r="P86" s="8">
        <v>159.6291533836951</v>
      </c>
      <c r="Q86" s="10">
        <v>32.369867634759864</v>
      </c>
      <c r="R86" s="8">
        <v>277.61893995275409</v>
      </c>
      <c r="S86" s="10">
        <v>54.560917518943562</v>
      </c>
      <c r="T86" s="8">
        <v>10734.923897009703</v>
      </c>
      <c r="U86" s="9">
        <v>0.70096750218051629</v>
      </c>
      <c r="V86" s="10">
        <v>98.333630820565119</v>
      </c>
      <c r="W86" s="8">
        <v>157.18332033485098</v>
      </c>
      <c r="X86" s="8">
        <v>109.15794383577627</v>
      </c>
    </row>
    <row r="87" spans="1:24" ht="14.1" customHeight="1">
      <c r="A87" s="6" t="s">
        <v>197</v>
      </c>
      <c r="B87" s="8">
        <v>506.32305334325036</v>
      </c>
      <c r="C87" s="9">
        <v>13.833627596939493</v>
      </c>
      <c r="D87" s="8">
        <v>2822.1284872969677</v>
      </c>
      <c r="E87" s="10">
        <v>9.3395102607885931</v>
      </c>
      <c r="F87" s="8">
        <v>1.6202134347633992</v>
      </c>
      <c r="G87" s="8">
        <v>150.23169677884067</v>
      </c>
      <c r="H87" s="8">
        <v>2.428792318866646</v>
      </c>
      <c r="I87" s="8">
        <v>23.36367020506956</v>
      </c>
      <c r="J87" s="8">
        <v>29.160584256401737</v>
      </c>
      <c r="K87" s="10">
        <v>5.303037582220723</v>
      </c>
      <c r="L87" s="8">
        <v>115.72654343731648</v>
      </c>
      <c r="M87" s="10">
        <v>30.455232311702556</v>
      </c>
      <c r="N87" s="8">
        <v>299.75944221712115</v>
      </c>
      <c r="O87" s="10">
        <v>99.379541507798066</v>
      </c>
      <c r="P87" s="8">
        <v>384.60137131155284</v>
      </c>
      <c r="Q87" s="10">
        <v>73.633185113936491</v>
      </c>
      <c r="R87" s="8">
        <v>600.91801858146835</v>
      </c>
      <c r="S87" s="10">
        <v>116.04705438187754</v>
      </c>
      <c r="T87" s="8">
        <v>9047.1244953551432</v>
      </c>
      <c r="U87" s="9">
        <v>1.3664383249547065</v>
      </c>
      <c r="V87" s="10">
        <v>260.08672418535076</v>
      </c>
      <c r="W87" s="8">
        <v>828.62272953006311</v>
      </c>
      <c r="X87" s="8">
        <v>330.54620788870062</v>
      </c>
    </row>
    <row r="88" spans="1:24" ht="14.1" customHeight="1">
      <c r="A88" s="6" t="s">
        <v>198</v>
      </c>
      <c r="B88" s="8">
        <v>684.60270360049913</v>
      </c>
      <c r="C88" s="9">
        <v>46.201810258323768</v>
      </c>
      <c r="D88" s="8">
        <v>652.16865707346324</v>
      </c>
      <c r="E88" s="10">
        <v>3.2571577572343506</v>
      </c>
      <c r="F88" s="8">
        <v>2.3287436056719844</v>
      </c>
      <c r="G88" s="8">
        <v>15.346988747600237</v>
      </c>
      <c r="H88" s="8">
        <v>0.79501862149671254</v>
      </c>
      <c r="I88" s="8">
        <v>4.8737406574834266</v>
      </c>
      <c r="J88" s="8">
        <v>2.9635460511352267</v>
      </c>
      <c r="K88" s="10">
        <v>0.85261817496039871</v>
      </c>
      <c r="L88" s="8">
        <v>10.002732599694506</v>
      </c>
      <c r="M88" s="10">
        <v>3.9264867668871504</v>
      </c>
      <c r="N88" s="8">
        <v>50.428740855726197</v>
      </c>
      <c r="O88" s="10">
        <v>19.568104367817917</v>
      </c>
      <c r="P88" s="8">
        <v>102.95559002232861</v>
      </c>
      <c r="Q88" s="10">
        <v>23.947557514458797</v>
      </c>
      <c r="R88" s="8">
        <v>235.53045009412773</v>
      </c>
      <c r="S88" s="10">
        <v>49.420490009268605</v>
      </c>
      <c r="T88" s="8">
        <v>12264.88762982311</v>
      </c>
      <c r="U88" s="9">
        <v>3.5703281741853421</v>
      </c>
      <c r="V88" s="10">
        <v>778.16717477940074</v>
      </c>
      <c r="W88" s="8">
        <v>114.46517059996957</v>
      </c>
      <c r="X88" s="8">
        <v>428.39384830201993</v>
      </c>
    </row>
    <row r="89" spans="1:24" ht="14.1" customHeight="1">
      <c r="A89" s="6" t="s">
        <v>199</v>
      </c>
      <c r="B89" s="8">
        <v>335.46126387100225</v>
      </c>
      <c r="C89" s="9">
        <v>25.089502358719578</v>
      </c>
      <c r="D89" s="8">
        <v>950.63850220175095</v>
      </c>
      <c r="E89" s="10">
        <v>4.6457512745301353</v>
      </c>
      <c r="F89" s="8">
        <v>1.1923547353818682</v>
      </c>
      <c r="G89" s="8">
        <v>17.212547741390303</v>
      </c>
      <c r="H89" s="8">
        <v>0.8823440534744974</v>
      </c>
      <c r="I89" s="8">
        <v>7.8869105656372902</v>
      </c>
      <c r="J89" s="8">
        <v>8.0381990113919812</v>
      </c>
      <c r="K89" s="10">
        <v>2.0565305412692796</v>
      </c>
      <c r="L89" s="8">
        <v>25.312007897385488</v>
      </c>
      <c r="M89" s="10">
        <v>8.4895699265182056</v>
      </c>
      <c r="N89" s="8">
        <v>91.484384034169494</v>
      </c>
      <c r="O89" s="10">
        <v>31.604093223989818</v>
      </c>
      <c r="P89" s="8">
        <v>139.4217794684381</v>
      </c>
      <c r="Q89" s="10">
        <v>29.563110760082747</v>
      </c>
      <c r="R89" s="8">
        <v>268.55034611375345</v>
      </c>
      <c r="S89" s="10">
        <v>53.504542525785432</v>
      </c>
      <c r="T89" s="8">
        <v>9893.3045960080653</v>
      </c>
      <c r="U89" s="9">
        <v>1.8013688791064177</v>
      </c>
      <c r="V89" s="10">
        <v>349.74302525167946</v>
      </c>
      <c r="W89" s="8">
        <v>51.190758196516228</v>
      </c>
      <c r="X89" s="8">
        <v>116.0005224113756</v>
      </c>
    </row>
    <row r="90" spans="1:24" ht="14.1" customHeight="1">
      <c r="A90" s="6" t="s">
        <v>200</v>
      </c>
      <c r="B90" s="8">
        <v>511.95487419418032</v>
      </c>
      <c r="C90" s="9">
        <v>47.208393009763057</v>
      </c>
      <c r="D90" s="8">
        <v>834.7039711040461</v>
      </c>
      <c r="E90" s="10">
        <v>2.5167998070095003</v>
      </c>
      <c r="F90" s="8">
        <v>5.4240805038349249</v>
      </c>
      <c r="G90" s="8">
        <v>42.220827556790816</v>
      </c>
      <c r="H90" s="8">
        <v>2.2735120204470838</v>
      </c>
      <c r="I90" s="8">
        <v>12.247684223810269</v>
      </c>
      <c r="J90" s="8">
        <v>9.1026851628539251</v>
      </c>
      <c r="K90" s="10">
        <v>2.0909415914786917</v>
      </c>
      <c r="L90" s="8">
        <v>27.675630928563198</v>
      </c>
      <c r="M90" s="10">
        <v>8.1703163983893479</v>
      </c>
      <c r="N90" s="8">
        <v>84.281088626597565</v>
      </c>
      <c r="O90" s="10">
        <v>28.356118721395873</v>
      </c>
      <c r="P90" s="8">
        <v>119.6155023009027</v>
      </c>
      <c r="Q90" s="10">
        <v>23.657370912627123</v>
      </c>
      <c r="R90" s="8">
        <v>207.46424821631487</v>
      </c>
      <c r="S90" s="10">
        <v>42.107505891872144</v>
      </c>
      <c r="T90" s="8">
        <v>10201.204045533341</v>
      </c>
      <c r="U90" s="9">
        <v>0.56744520594047276</v>
      </c>
      <c r="V90" s="10">
        <v>159.92302453786002</v>
      </c>
      <c r="W90" s="8">
        <v>127.67777436968267</v>
      </c>
      <c r="X90" s="8">
        <v>92.798733603212597</v>
      </c>
    </row>
    <row r="91" spans="1:24" ht="14.1" customHeight="1">
      <c r="A91" s="6" t="s">
        <v>201</v>
      </c>
      <c r="B91" s="8">
        <v>267.70456512277497</v>
      </c>
      <c r="C91" s="9">
        <v>16.132560683037912</v>
      </c>
      <c r="D91" s="8">
        <v>531.98650845618295</v>
      </c>
      <c r="E91" s="10">
        <v>0.41413504760699904</v>
      </c>
      <c r="F91" s="8">
        <v>0.42080928035392084</v>
      </c>
      <c r="G91" s="8">
        <v>13.333624999383918</v>
      </c>
      <c r="H91" s="8">
        <v>0.1580156550482579</v>
      </c>
      <c r="I91" s="8">
        <v>3.0278791851367282</v>
      </c>
      <c r="J91" s="8">
        <v>3.2201867679160108</v>
      </c>
      <c r="K91" s="10">
        <v>1.4617842957965661</v>
      </c>
      <c r="L91" s="8">
        <v>12.626240887249496</v>
      </c>
      <c r="M91" s="10">
        <v>3.9831522450071906</v>
      </c>
      <c r="N91" s="8">
        <v>42.420966557795921</v>
      </c>
      <c r="O91" s="10">
        <v>17.354066997119943</v>
      </c>
      <c r="P91" s="8">
        <v>83.715690447803482</v>
      </c>
      <c r="Q91" s="10">
        <v>17.781320083283266</v>
      </c>
      <c r="R91" s="8">
        <v>179.67775223866596</v>
      </c>
      <c r="S91" s="10">
        <v>42.239397462614136</v>
      </c>
      <c r="T91" s="8">
        <v>10235.931993165659</v>
      </c>
      <c r="U91" s="9">
        <v>0.15888454602145033</v>
      </c>
      <c r="V91" s="10">
        <v>148.13635175784799</v>
      </c>
      <c r="W91" s="8">
        <v>104.01510275893064</v>
      </c>
      <c r="X91" s="8">
        <v>113.81401057156189</v>
      </c>
    </row>
    <row r="92" spans="1:24" ht="14.1" customHeight="1">
      <c r="A92" s="6" t="s">
        <v>202</v>
      </c>
      <c r="B92" s="8">
        <v>1510.202960983584</v>
      </c>
      <c r="C92" s="9">
        <v>18.455772731958344</v>
      </c>
      <c r="D92" s="8">
        <v>625.58014885703028</v>
      </c>
      <c r="E92" s="10">
        <v>4.4010428189286896</v>
      </c>
      <c r="F92" s="8">
        <v>9.0590818220740115</v>
      </c>
      <c r="G92" s="8">
        <v>55.84423825397797</v>
      </c>
      <c r="H92" s="8">
        <v>4.6771389862303971</v>
      </c>
      <c r="I92" s="8">
        <v>22.075454736219491</v>
      </c>
      <c r="J92" s="8">
        <v>9.5383974037175001</v>
      </c>
      <c r="K92" s="10">
        <v>1.7004954578048375</v>
      </c>
      <c r="L92" s="8">
        <v>24.424174152938036</v>
      </c>
      <c r="M92" s="10">
        <v>6.3952394678405637</v>
      </c>
      <c r="N92" s="8">
        <v>66.030714548427994</v>
      </c>
      <c r="O92" s="10">
        <v>21.775622486879115</v>
      </c>
      <c r="P92" s="8">
        <v>90.711916241056159</v>
      </c>
      <c r="Q92" s="10">
        <v>17.881971517771632</v>
      </c>
      <c r="R92" s="8">
        <v>162.4338552572118</v>
      </c>
      <c r="S92" s="10">
        <v>32.515731697421401</v>
      </c>
      <c r="T92" s="8">
        <v>8729.0810250877239</v>
      </c>
      <c r="U92" s="9">
        <v>0.57483205150562355</v>
      </c>
      <c r="V92" s="10">
        <v>57.488029038226841</v>
      </c>
      <c r="W92" s="8">
        <v>135.46799084506722</v>
      </c>
      <c r="X92" s="8">
        <v>106.44453343652688</v>
      </c>
    </row>
    <row r="93" spans="1:24" ht="14.1" customHeight="1">
      <c r="A93" s="6" t="s">
        <v>203</v>
      </c>
      <c r="B93" s="8">
        <v>762.89834816187386</v>
      </c>
      <c r="C93" s="9">
        <v>16.734569691517539</v>
      </c>
      <c r="D93" s="8">
        <v>3218.0374603015166</v>
      </c>
      <c r="E93" s="10">
        <v>5.8627800211347596</v>
      </c>
      <c r="F93" s="8">
        <v>2.5410288510723587</v>
      </c>
      <c r="G93" s="8">
        <v>99.944600394153426</v>
      </c>
      <c r="H93" s="8">
        <v>2.1786199884947979</v>
      </c>
      <c r="I93" s="8">
        <v>23.941728287741586</v>
      </c>
      <c r="J93" s="8">
        <v>43.565719508807348</v>
      </c>
      <c r="K93" s="10">
        <v>12.454863897916146</v>
      </c>
      <c r="L93" s="8">
        <v>160.12116664428038</v>
      </c>
      <c r="M93" s="10">
        <v>46.29685535877271</v>
      </c>
      <c r="N93" s="8">
        <v>404.19331511903744</v>
      </c>
      <c r="O93" s="10">
        <v>114.88837782051061</v>
      </c>
      <c r="P93" s="8">
        <v>413.15168863043118</v>
      </c>
      <c r="Q93" s="10">
        <v>75.876382282972187</v>
      </c>
      <c r="R93" s="8">
        <v>617.55954364130628</v>
      </c>
      <c r="S93" s="10">
        <v>114.6997658190805</v>
      </c>
      <c r="T93" s="8">
        <v>8708.2387287529764</v>
      </c>
      <c r="U93" s="9">
        <v>1.2166950279888253</v>
      </c>
      <c r="V93" s="10">
        <v>173.54694929556177</v>
      </c>
      <c r="W93" s="8">
        <v>463.65900470689428</v>
      </c>
      <c r="X93" s="8">
        <v>265.70924865258831</v>
      </c>
    </row>
    <row r="94" spans="1:24" ht="14.1" customHeight="1">
      <c r="A94" s="6" t="s">
        <v>204</v>
      </c>
      <c r="B94" s="8">
        <v>289.62225890642054</v>
      </c>
      <c r="C94" s="9">
        <v>15.988861131478012</v>
      </c>
      <c r="D94" s="8">
        <v>618.88656923258588</v>
      </c>
      <c r="E94" s="10">
        <v>4.2958804068316816</v>
      </c>
      <c r="F94" s="8">
        <v>6.0616524317785068</v>
      </c>
      <c r="G94" s="8">
        <v>49.879388025075777</v>
      </c>
      <c r="H94" s="8">
        <v>3.6243334232765285</v>
      </c>
      <c r="I94" s="8">
        <v>15.119095614583326</v>
      </c>
      <c r="J94" s="8">
        <v>9.9998573051396988</v>
      </c>
      <c r="K94" s="10">
        <v>3.0402095844249897</v>
      </c>
      <c r="L94" s="8">
        <v>18.441532287346167</v>
      </c>
      <c r="M94" s="10">
        <v>5.4985939663371237</v>
      </c>
      <c r="N94" s="8">
        <v>57.920245139181716</v>
      </c>
      <c r="O94" s="10">
        <v>19.534095577061883</v>
      </c>
      <c r="P94" s="8">
        <v>88.301797623841367</v>
      </c>
      <c r="Q94" s="10">
        <v>19.12669920513159</v>
      </c>
      <c r="R94" s="8">
        <v>176.57522183911357</v>
      </c>
      <c r="S94" s="10">
        <v>37.356710905864816</v>
      </c>
      <c r="T94" s="8">
        <v>13677.057157781732</v>
      </c>
      <c r="U94" s="9">
        <v>1.0034697693564218</v>
      </c>
      <c r="V94" s="10">
        <v>147.81639067394951</v>
      </c>
      <c r="W94" s="8">
        <v>157.85364471498076</v>
      </c>
      <c r="X94" s="8">
        <v>253.8453408943968</v>
      </c>
    </row>
    <row r="95" spans="1:24" ht="14.1" customHeight="1">
      <c r="A95" s="6" t="s">
        <v>205</v>
      </c>
      <c r="B95" s="8">
        <v>596.25237617091966</v>
      </c>
      <c r="C95" s="9">
        <v>20.779644450300232</v>
      </c>
      <c r="D95" s="8">
        <v>1858.721938088345</v>
      </c>
      <c r="E95" s="10">
        <v>11.27885942871106</v>
      </c>
      <c r="F95" s="8">
        <v>8.7166107340698975</v>
      </c>
      <c r="G95" s="8">
        <v>132.39891174013258</v>
      </c>
      <c r="H95" s="8">
        <v>5.659271547636715</v>
      </c>
      <c r="I95" s="8">
        <v>29.276447659699507</v>
      </c>
      <c r="J95" s="8">
        <v>21.445723763509953</v>
      </c>
      <c r="K95" s="10">
        <v>4.9190259627507622</v>
      </c>
      <c r="L95" s="8">
        <v>63.519848579298213</v>
      </c>
      <c r="M95" s="10">
        <v>18.587156943998568</v>
      </c>
      <c r="N95" s="8">
        <v>192.47751608970907</v>
      </c>
      <c r="O95" s="10">
        <v>64.71384293652261</v>
      </c>
      <c r="P95" s="8">
        <v>262.62295633924577</v>
      </c>
      <c r="Q95" s="10">
        <v>51.241063582079079</v>
      </c>
      <c r="R95" s="8">
        <v>424.9092031960775</v>
      </c>
      <c r="S95" s="10">
        <v>81.397537366826228</v>
      </c>
      <c r="T95" s="8">
        <v>8384.4626185884154</v>
      </c>
      <c r="U95" s="9">
        <v>1.4855140921866408</v>
      </c>
      <c r="V95" s="10">
        <v>257.99757381100648</v>
      </c>
      <c r="W95" s="8">
        <v>673.87874473193165</v>
      </c>
      <c r="X95" s="8">
        <v>420.35309515821928</v>
      </c>
    </row>
    <row r="96" spans="1:24" ht="14.1" customHeight="1">
      <c r="A96" s="6" t="s">
        <v>206</v>
      </c>
      <c r="B96" s="8">
        <v>555.5475486798972</v>
      </c>
      <c r="C96" s="9">
        <v>24.448813459409827</v>
      </c>
      <c r="D96" s="8">
        <v>1167.2085199151786</v>
      </c>
      <c r="E96" s="10">
        <v>8.4606894403399053</v>
      </c>
      <c r="F96" s="8">
        <v>9.3358151532356981</v>
      </c>
      <c r="G96" s="8">
        <v>85.625963874803361</v>
      </c>
      <c r="H96" s="8">
        <v>4.6192989484325455</v>
      </c>
      <c r="I96" s="8">
        <v>24.312472280021307</v>
      </c>
      <c r="J96" s="8">
        <v>14.623529986784968</v>
      </c>
      <c r="K96" s="10">
        <v>3.1737120073103977</v>
      </c>
      <c r="L96" s="8">
        <v>36.308797572286473</v>
      </c>
      <c r="M96" s="10">
        <v>11.481251961600533</v>
      </c>
      <c r="N96" s="8">
        <v>118.69041424612955</v>
      </c>
      <c r="O96" s="10">
        <v>40.530907310307128</v>
      </c>
      <c r="P96" s="8">
        <v>165.00564006118697</v>
      </c>
      <c r="Q96" s="10">
        <v>34.049198211344248</v>
      </c>
      <c r="R96" s="8">
        <v>292.4992886577927</v>
      </c>
      <c r="S96" s="10">
        <v>56.564900933443504</v>
      </c>
      <c r="T96" s="8">
        <v>11439.881986390888</v>
      </c>
      <c r="U96" s="9">
        <v>1.4165574303380066</v>
      </c>
      <c r="V96" s="10">
        <v>147.66695800638001</v>
      </c>
      <c r="W96" s="8">
        <v>318.9449578790427</v>
      </c>
      <c r="X96" s="8">
        <v>259.78093017919184</v>
      </c>
    </row>
    <row r="97" spans="1:24" ht="14.1" customHeight="1">
      <c r="A97" s="6" t="s">
        <v>207</v>
      </c>
      <c r="B97" s="8">
        <v>737.17008855564268</v>
      </c>
      <c r="C97" s="9">
        <v>98.290942065602863</v>
      </c>
      <c r="D97" s="8">
        <v>1350.5448194702915</v>
      </c>
      <c r="E97" s="10">
        <v>9.7072948160820225</v>
      </c>
      <c r="F97" s="8">
        <v>16.56108212885546</v>
      </c>
      <c r="G97" s="8">
        <v>68.037730878608983</v>
      </c>
      <c r="H97" s="8">
        <v>6.7187569382313495</v>
      </c>
      <c r="I97" s="8">
        <v>31.005325724044912</v>
      </c>
      <c r="J97" s="8">
        <v>18.732052002006341</v>
      </c>
      <c r="K97" s="10">
        <v>4.3675911642900775</v>
      </c>
      <c r="L97" s="8">
        <v>39.242030569133469</v>
      </c>
      <c r="M97" s="10">
        <v>13.84836438660046</v>
      </c>
      <c r="N97" s="8">
        <v>140.41524460066321</v>
      </c>
      <c r="O97" s="10">
        <v>45.620881880020875</v>
      </c>
      <c r="P97" s="8">
        <v>189.34791297960712</v>
      </c>
      <c r="Q97" s="10">
        <v>38.507134371372928</v>
      </c>
      <c r="R97" s="8">
        <v>340.98940714748375</v>
      </c>
      <c r="S97" s="10">
        <v>67.631762783571105</v>
      </c>
      <c r="T97" s="8">
        <v>10873.136269716473</v>
      </c>
      <c r="U97" s="9">
        <v>0.99405905633294811</v>
      </c>
      <c r="V97" s="10">
        <v>493.6782758564114</v>
      </c>
      <c r="W97" s="8">
        <v>195.05028143910434</v>
      </c>
      <c r="X97" s="8">
        <v>285.83340152289122</v>
      </c>
    </row>
    <row r="98" spans="1:24" ht="14.1" customHeight="1">
      <c r="A98" s="6" t="s">
        <v>209</v>
      </c>
      <c r="B98" s="8">
        <v>643.88668742634366</v>
      </c>
      <c r="C98" s="9">
        <v>212.28226718870511</v>
      </c>
      <c r="D98" s="8">
        <v>2486.0669490950886</v>
      </c>
      <c r="E98" s="10">
        <v>8.6445615029035405</v>
      </c>
      <c r="F98" s="8">
        <v>13.53634467919376</v>
      </c>
      <c r="G98" s="8">
        <v>95.24673611709899</v>
      </c>
      <c r="H98" s="8">
        <v>6.8065924019573636</v>
      </c>
      <c r="I98" s="8">
        <v>37.414601692121771</v>
      </c>
      <c r="J98" s="8">
        <v>28.25540794357142</v>
      </c>
      <c r="K98" s="10">
        <v>6.3287096790045672</v>
      </c>
      <c r="L98" s="8">
        <v>93.524031619492206</v>
      </c>
      <c r="M98" s="10">
        <v>26.593210181898662</v>
      </c>
      <c r="N98" s="8">
        <v>285.66961800569993</v>
      </c>
      <c r="O98" s="10">
        <v>89.311386555437707</v>
      </c>
      <c r="P98" s="8">
        <v>347.38862991120914</v>
      </c>
      <c r="Q98" s="10">
        <v>67.241450656443092</v>
      </c>
      <c r="R98" s="8">
        <v>583.20982903314462</v>
      </c>
      <c r="S98" s="10">
        <v>109.55625406522017</v>
      </c>
      <c r="T98" s="8">
        <v>9163.8607007061655</v>
      </c>
      <c r="U98" s="9">
        <v>1.2039671320556073</v>
      </c>
      <c r="V98" s="10">
        <v>302.53332424265568</v>
      </c>
      <c r="W98" s="8">
        <v>420.99885647787164</v>
      </c>
      <c r="X98" s="8">
        <v>297.14171917239059</v>
      </c>
    </row>
    <row r="99" spans="1:24" ht="14.1" customHeight="1">
      <c r="A99" s="6" t="s">
        <v>211</v>
      </c>
      <c r="B99" s="8">
        <v>451.07214361498893</v>
      </c>
      <c r="C99" s="9">
        <v>22.774979484188194</v>
      </c>
      <c r="D99" s="8">
        <v>2158.00410850663</v>
      </c>
      <c r="E99" s="10">
        <v>17.549129566743765</v>
      </c>
      <c r="F99" s="8">
        <v>13.662536226609328</v>
      </c>
      <c r="G99" s="8">
        <v>145.0195478346896</v>
      </c>
      <c r="H99" s="8">
        <v>8.6403102709694526</v>
      </c>
      <c r="I99" s="8">
        <v>41.737917952688619</v>
      </c>
      <c r="J99" s="8">
        <v>27.085625900142738</v>
      </c>
      <c r="K99" s="10">
        <v>8.3527199117722759</v>
      </c>
      <c r="L99" s="8">
        <v>74.083689674011524</v>
      </c>
      <c r="M99" s="10">
        <v>21.907125943724999</v>
      </c>
      <c r="N99" s="8">
        <v>234.09404488686664</v>
      </c>
      <c r="O99" s="10">
        <v>72.757058256836501</v>
      </c>
      <c r="P99" s="8">
        <v>293.82337592820346</v>
      </c>
      <c r="Q99" s="10">
        <v>56.522592509896874</v>
      </c>
      <c r="R99" s="8">
        <v>501.57589352406478</v>
      </c>
      <c r="S99" s="10">
        <v>93.186642049072944</v>
      </c>
      <c r="T99" s="8">
        <v>9914.9999605532921</v>
      </c>
      <c r="U99" s="9">
        <v>3.4091097113492816</v>
      </c>
      <c r="V99" s="10">
        <v>228.92304890816607</v>
      </c>
      <c r="W99" s="8">
        <v>702.75809866484042</v>
      </c>
      <c r="X99" s="8">
        <v>551.31028922575194</v>
      </c>
    </row>
    <row r="100" spans="1:24" ht="14.1" customHeight="1">
      <c r="A100" s="6" t="s">
        <v>212</v>
      </c>
      <c r="B100" s="8">
        <v>825.76239498518362</v>
      </c>
      <c r="C100" s="9">
        <v>56.951220714834498</v>
      </c>
      <c r="D100" s="8">
        <v>3092.7662780688975</v>
      </c>
      <c r="E100" s="10">
        <v>3.6838930253912632</v>
      </c>
      <c r="F100" s="8">
        <v>15.060553760994747</v>
      </c>
      <c r="G100" s="8">
        <v>91.847196956161014</v>
      </c>
      <c r="H100" s="8">
        <v>13.399602095884628</v>
      </c>
      <c r="I100" s="8">
        <v>79.883647283658604</v>
      </c>
      <c r="J100" s="8">
        <v>56.948976506579122</v>
      </c>
      <c r="K100" s="10">
        <v>27.450288088776013</v>
      </c>
      <c r="L100" s="8">
        <v>123.50569671800268</v>
      </c>
      <c r="M100" s="10">
        <v>37.976198523244669</v>
      </c>
      <c r="N100" s="8">
        <v>372.89909066039019</v>
      </c>
      <c r="O100" s="10">
        <v>107.6836201546401</v>
      </c>
      <c r="P100" s="8">
        <v>411.05975337258371</v>
      </c>
      <c r="Q100" s="10">
        <v>81.711359069610339</v>
      </c>
      <c r="R100" s="8">
        <v>698.0794600135705</v>
      </c>
      <c r="S100" s="10">
        <v>127.68173069668126</v>
      </c>
      <c r="T100" s="8">
        <v>11582.214674845842</v>
      </c>
      <c r="U100" s="9">
        <v>0.68564023014033426</v>
      </c>
      <c r="V100" s="10">
        <v>288.21846740265494</v>
      </c>
      <c r="W100" s="8">
        <v>285.63267124220391</v>
      </c>
      <c r="X100" s="8">
        <v>958.26690092897286</v>
      </c>
    </row>
    <row r="101" spans="1:24" ht="14.1" customHeight="1">
      <c r="A101" s="6" t="s">
        <v>213</v>
      </c>
      <c r="B101" s="8">
        <v>159.21633459104558</v>
      </c>
      <c r="C101" s="9">
        <v>21.227972789278191</v>
      </c>
      <c r="D101" s="8">
        <v>301.68127003114893</v>
      </c>
      <c r="E101" s="10">
        <v>0.83239701443577629</v>
      </c>
      <c r="F101" s="8">
        <v>28.034546808290568</v>
      </c>
      <c r="G101" s="8">
        <v>62.06594361415425</v>
      </c>
      <c r="H101" s="8">
        <v>5.3414344782608776</v>
      </c>
      <c r="I101" s="8">
        <v>18.324974186295684</v>
      </c>
      <c r="J101" s="8">
        <v>3.8625948715503036</v>
      </c>
      <c r="K101" s="10">
        <v>0.70774904241405556</v>
      </c>
      <c r="L101" s="8">
        <v>7.8185916527073376</v>
      </c>
      <c r="M101" s="10">
        <v>2.0116113416250885</v>
      </c>
      <c r="N101" s="8">
        <v>23.383770962347288</v>
      </c>
      <c r="O101" s="10">
        <v>8.9401031986140715</v>
      </c>
      <c r="P101" s="8">
        <v>42.467664208596737</v>
      </c>
      <c r="Q101" s="10">
        <v>9.8532237836608587</v>
      </c>
      <c r="R101" s="8">
        <v>102.79000052503207</v>
      </c>
      <c r="S101" s="10">
        <v>23.967456246564403</v>
      </c>
      <c r="T101" s="8">
        <v>11950.487824173933</v>
      </c>
      <c r="U101" s="9">
        <v>1.0651980664051044</v>
      </c>
      <c r="V101" s="10">
        <v>174.99433880024415</v>
      </c>
      <c r="W101" s="8">
        <v>95.791365665141925</v>
      </c>
      <c r="X101" s="8">
        <v>697.9151868754501</v>
      </c>
    </row>
    <row r="102" spans="1:24" ht="14.1" customHeight="1">
      <c r="A102" s="6" t="s">
        <v>214</v>
      </c>
      <c r="B102" s="8">
        <v>541.83292781243131</v>
      </c>
      <c r="C102" s="9">
        <v>32.914788601106295</v>
      </c>
      <c r="D102" s="8">
        <v>2508.7056839093125</v>
      </c>
      <c r="E102" s="10">
        <v>21.333063902432549</v>
      </c>
      <c r="F102" s="8">
        <v>63.341253867213808</v>
      </c>
      <c r="G102" s="8">
        <v>147.42184169746261</v>
      </c>
      <c r="H102" s="8">
        <v>30.429629773241931</v>
      </c>
      <c r="I102" s="8">
        <v>124.74927625143778</v>
      </c>
      <c r="J102" s="8">
        <v>62.137182285591095</v>
      </c>
      <c r="K102" s="10">
        <v>18.00217198244594</v>
      </c>
      <c r="L102" s="8">
        <v>115.80567993452949</v>
      </c>
      <c r="M102" s="10">
        <v>35.893371938256998</v>
      </c>
      <c r="N102" s="8">
        <v>342.00915477842926</v>
      </c>
      <c r="O102" s="10">
        <v>94.184051415251574</v>
      </c>
      <c r="P102" s="8">
        <v>347.49877732776491</v>
      </c>
      <c r="Q102" s="10">
        <v>62.643474177910328</v>
      </c>
      <c r="R102" s="8">
        <v>545.01439878721612</v>
      </c>
      <c r="S102" s="10">
        <v>98.45291679209349</v>
      </c>
      <c r="T102" s="8">
        <v>13163.666576767173</v>
      </c>
      <c r="U102" s="9">
        <v>1.7583445647206133</v>
      </c>
      <c r="V102" s="10">
        <v>240.25751517382679</v>
      </c>
      <c r="W102" s="8">
        <v>458.46741253754521</v>
      </c>
      <c r="X102" s="8">
        <v>701.74513336029315</v>
      </c>
    </row>
    <row r="103" spans="1:24" ht="14.1" customHeight="1">
      <c r="A103" s="6" t="s">
        <v>215</v>
      </c>
      <c r="B103" s="8">
        <v>1021.2614706397903</v>
      </c>
      <c r="C103" s="9">
        <v>70.366164093014689</v>
      </c>
      <c r="D103" s="8">
        <v>3538.6774842329146</v>
      </c>
      <c r="E103" s="10">
        <v>19.118831031400063</v>
      </c>
      <c r="F103" s="8">
        <v>48.234515995915693</v>
      </c>
      <c r="G103" s="8">
        <v>238.69655878120844</v>
      </c>
      <c r="H103" s="8">
        <v>27.188701073393048</v>
      </c>
      <c r="I103" s="8">
        <v>128.21897482486295</v>
      </c>
      <c r="J103" s="8">
        <v>74.090035290372157</v>
      </c>
      <c r="K103" s="10">
        <v>27.133743582309787</v>
      </c>
      <c r="L103" s="8">
        <v>154.01535080641318</v>
      </c>
      <c r="M103" s="10">
        <v>50.409757885189855</v>
      </c>
      <c r="N103" s="8">
        <v>464.29913317643832</v>
      </c>
      <c r="O103" s="10">
        <v>123.99445395341363</v>
      </c>
      <c r="P103" s="8">
        <v>459.49030297641735</v>
      </c>
      <c r="Q103" s="10">
        <v>85.395275613097766</v>
      </c>
      <c r="R103" s="8">
        <v>705.57030995404705</v>
      </c>
      <c r="S103" s="10">
        <v>123.86596336053154</v>
      </c>
      <c r="T103" s="8">
        <v>12113.79363799579</v>
      </c>
      <c r="U103" s="9">
        <v>3.4749220617428267</v>
      </c>
      <c r="V103" s="10">
        <v>276.09536146240555</v>
      </c>
      <c r="W103" s="8">
        <v>761.7170675182889</v>
      </c>
      <c r="X103" s="8">
        <v>784.47731107907362</v>
      </c>
    </row>
    <row r="104" spans="1:24" ht="14.1" customHeight="1">
      <c r="A104" s="6" t="s">
        <v>216</v>
      </c>
      <c r="B104" s="8">
        <v>389.35753443054131</v>
      </c>
      <c r="C104" s="9">
        <v>5.5088696080993893</v>
      </c>
      <c r="D104" s="8">
        <v>1181.2133704487408</v>
      </c>
      <c r="E104" s="10">
        <v>1.3510612568553593</v>
      </c>
      <c r="F104" s="8">
        <v>1.4845485285952914E-2</v>
      </c>
      <c r="G104" s="8">
        <v>9.9559609519054106</v>
      </c>
      <c r="H104" s="8">
        <v>6.6744385673928264E-2</v>
      </c>
      <c r="I104" s="8">
        <v>0.96958749337045069</v>
      </c>
      <c r="J104" s="8">
        <v>2.600381349485533</v>
      </c>
      <c r="K104" s="10">
        <v>1.0147808832440031</v>
      </c>
      <c r="L104" s="8">
        <v>16.337539172433303</v>
      </c>
      <c r="M104" s="10">
        <v>6.4810372466657382</v>
      </c>
      <c r="N104" s="8">
        <v>88.261334685475191</v>
      </c>
      <c r="O104" s="10">
        <v>37.757926078760974</v>
      </c>
      <c r="P104" s="8">
        <v>197.48442349993005</v>
      </c>
      <c r="Q104" s="10">
        <v>45.970341273831018</v>
      </c>
      <c r="R104" s="8">
        <v>469.87418004496357</v>
      </c>
      <c r="S104" s="10">
        <v>111.06084810657656</v>
      </c>
      <c r="T104" s="8">
        <v>8945.7670785640712</v>
      </c>
      <c r="U104" s="9">
        <v>0.49344155777514775</v>
      </c>
      <c r="V104" s="10">
        <v>15.248402998680882</v>
      </c>
      <c r="W104" s="8">
        <v>111.08314765964178</v>
      </c>
      <c r="X104" s="8">
        <v>160.13002792119372</v>
      </c>
    </row>
    <row r="105" spans="1:24" ht="14.1" customHeight="1">
      <c r="A105" s="6" t="s">
        <v>217</v>
      </c>
      <c r="B105" s="8">
        <v>1207.3427236938032</v>
      </c>
      <c r="C105" s="9">
        <v>9.602432823120246</v>
      </c>
      <c r="D105" s="8">
        <v>1269.3214960052187</v>
      </c>
      <c r="E105" s="10">
        <v>3.6924772083585773</v>
      </c>
      <c r="F105" s="8">
        <v>4.3738161839511269</v>
      </c>
      <c r="G105" s="8">
        <v>36.168229090298269</v>
      </c>
      <c r="H105" s="8">
        <v>2.9853326969106808</v>
      </c>
      <c r="I105" s="8">
        <v>17.030413955026134</v>
      </c>
      <c r="J105" s="8">
        <v>10.205848120525907</v>
      </c>
      <c r="K105" s="10">
        <v>1.1190707556486728</v>
      </c>
      <c r="L105" s="8">
        <v>34.54958418022229</v>
      </c>
      <c r="M105" s="10">
        <v>10.65471846626242</v>
      </c>
      <c r="N105" s="8">
        <v>119.03967311678061</v>
      </c>
      <c r="O105" s="10">
        <v>45.184221371330636</v>
      </c>
      <c r="P105" s="8">
        <v>192.3234942631054</v>
      </c>
      <c r="Q105" s="10">
        <v>39.266539046525772</v>
      </c>
      <c r="R105" s="8">
        <v>352.0195822048272</v>
      </c>
      <c r="S105" s="10">
        <v>72.852136691443619</v>
      </c>
      <c r="T105" s="8">
        <v>7807.4982702723282</v>
      </c>
      <c r="U105" s="9">
        <v>1.0317502641296412</v>
      </c>
      <c r="V105" s="10">
        <v>9.6940255783319884</v>
      </c>
      <c r="W105" s="8">
        <v>168.99127301575325</v>
      </c>
      <c r="X105" s="8">
        <v>147.24413455770255</v>
      </c>
    </row>
    <row r="106" spans="1:24" ht="14.1" customHeight="1">
      <c r="A106" s="6"/>
      <c r="B106" s="8"/>
      <c r="C106" s="9"/>
      <c r="D106" s="8"/>
      <c r="E106" s="9"/>
      <c r="F106" s="9"/>
      <c r="G106" s="10"/>
      <c r="H106" s="9"/>
      <c r="I106" s="10"/>
      <c r="J106" s="10"/>
      <c r="K106" s="9"/>
      <c r="L106" s="10"/>
      <c r="M106" s="10"/>
      <c r="N106" s="8"/>
      <c r="O106" s="10"/>
      <c r="P106" s="8"/>
      <c r="Q106" s="10"/>
      <c r="R106" s="8"/>
      <c r="S106" s="10"/>
      <c r="T106" s="8"/>
      <c r="U106" s="9"/>
      <c r="V106" s="9"/>
      <c r="W106" s="8"/>
      <c r="X106" s="8"/>
    </row>
    <row r="107" spans="1:24" ht="14.1" customHeight="1">
      <c r="A107" s="6" t="s">
        <v>241</v>
      </c>
      <c r="B107" s="8">
        <v>450.77295421221737</v>
      </c>
      <c r="C107" s="10">
        <v>11.682936088732179</v>
      </c>
      <c r="D107" s="8">
        <v>1973.7257942285091</v>
      </c>
      <c r="E107" s="9">
        <v>2.2436065886314482</v>
      </c>
      <c r="F107" s="9">
        <v>0.13637078974993933</v>
      </c>
      <c r="G107" s="10">
        <v>36.956636495976333</v>
      </c>
      <c r="H107" s="9">
        <v>0.3202484780253278</v>
      </c>
      <c r="I107" s="9">
        <v>4.8693238990136241</v>
      </c>
      <c r="J107" s="9">
        <v>9.002578400070254</v>
      </c>
      <c r="K107" s="9">
        <v>2.7811216786467137</v>
      </c>
      <c r="L107" s="10">
        <v>44.355548745592607</v>
      </c>
      <c r="M107" s="10">
        <v>14.834434149266809</v>
      </c>
      <c r="N107" s="8">
        <v>173.41680734838587</v>
      </c>
      <c r="O107" s="10">
        <v>68.208250647900826</v>
      </c>
      <c r="P107" s="8">
        <v>312.25740868422611</v>
      </c>
      <c r="Q107" s="10">
        <v>65.123304359595338</v>
      </c>
      <c r="R107" s="8">
        <v>601.30576580431261</v>
      </c>
      <c r="S107" s="8">
        <v>128.61611501366244</v>
      </c>
      <c r="T107" s="8">
        <v>8236.0892173970351</v>
      </c>
      <c r="U107" s="9">
        <v>0.68524219069911385</v>
      </c>
      <c r="V107" s="9">
        <v>2.8384812638453916</v>
      </c>
      <c r="W107" s="8">
        <v>134.98949204194585</v>
      </c>
      <c r="X107" s="10">
        <v>99.155610688905995</v>
      </c>
    </row>
    <row r="108" spans="1:24" ht="14.1" customHeight="1">
      <c r="A108" s="6" t="s">
        <v>242</v>
      </c>
      <c r="B108" s="8">
        <v>376.99341766001817</v>
      </c>
      <c r="C108" s="9">
        <v>4.9795708284912994</v>
      </c>
      <c r="D108" s="8">
        <v>921.87951062161198</v>
      </c>
      <c r="E108" s="9">
        <v>2.4470689569611013</v>
      </c>
      <c r="F108" s="9">
        <v>0.77813523041835231</v>
      </c>
      <c r="G108" s="10">
        <v>35.755636054216382</v>
      </c>
      <c r="H108" s="9">
        <v>0.25904007820622876</v>
      </c>
      <c r="I108" s="9">
        <v>2.6705945214438143</v>
      </c>
      <c r="J108" s="9">
        <v>3.5316221607730149</v>
      </c>
      <c r="K108" s="9">
        <v>1.1326303027414015</v>
      </c>
      <c r="L108" s="10">
        <v>18.662118556950521</v>
      </c>
      <c r="M108" s="9">
        <v>5.7540421946064271</v>
      </c>
      <c r="N108" s="10">
        <v>70.75939767284062</v>
      </c>
      <c r="O108" s="10">
        <v>28.669137694463664</v>
      </c>
      <c r="P108" s="8">
        <v>144.1322069883208</v>
      </c>
      <c r="Q108" s="10">
        <v>33.006180109841509</v>
      </c>
      <c r="R108" s="8">
        <v>341.72767307132727</v>
      </c>
      <c r="S108" s="10">
        <v>81.402006110823564</v>
      </c>
      <c r="T108" s="8">
        <v>10230.02394104304</v>
      </c>
      <c r="U108" s="9">
        <v>1.2943678788486219</v>
      </c>
      <c r="V108" s="10">
        <v>39.703092370385278</v>
      </c>
      <c r="W108" s="8">
        <v>725.92784740168906</v>
      </c>
      <c r="X108" s="8">
        <v>723.11400089389747</v>
      </c>
    </row>
    <row r="109" spans="1:24" ht="14.1" customHeight="1">
      <c r="A109" s="6" t="s">
        <v>243</v>
      </c>
      <c r="B109" s="8">
        <v>138.54615808946645</v>
      </c>
      <c r="C109" s="9">
        <v>1.9709464311063023</v>
      </c>
      <c r="D109" s="8">
        <v>525.57346941204332</v>
      </c>
      <c r="E109" s="9">
        <v>3.2236822640877141</v>
      </c>
      <c r="F109" s="9">
        <v>0.67580799526824997</v>
      </c>
      <c r="G109" s="10">
        <v>15.471594606036541</v>
      </c>
      <c r="H109" s="9">
        <v>0.66256053972774176</v>
      </c>
      <c r="I109" s="9">
        <v>4.1351980843947445</v>
      </c>
      <c r="J109" s="9">
        <v>2.8101451529834098</v>
      </c>
      <c r="K109" s="9">
        <v>0.42765443995217001</v>
      </c>
      <c r="L109" s="9">
        <v>8.3839276325887848</v>
      </c>
      <c r="M109" s="9">
        <v>2.7579911475433709</v>
      </c>
      <c r="N109" s="10">
        <v>36.660200134117176</v>
      </c>
      <c r="O109" s="10">
        <v>15.531730497268825</v>
      </c>
      <c r="P109" s="10">
        <v>76.234482906945317</v>
      </c>
      <c r="Q109" s="10">
        <v>17.793023991155799</v>
      </c>
      <c r="R109" s="8">
        <v>182.91855238928019</v>
      </c>
      <c r="S109" s="10">
        <v>40.022739662483659</v>
      </c>
      <c r="T109" s="8">
        <v>16200.490759448779</v>
      </c>
      <c r="U109" s="9">
        <v>4.1487257356772247</v>
      </c>
      <c r="V109" s="8">
        <v>227.47211774494482</v>
      </c>
      <c r="W109" s="8">
        <v>201.24949980997783</v>
      </c>
      <c r="X109" s="8">
        <v>2535.2769482944477</v>
      </c>
    </row>
    <row r="110" spans="1:24" ht="14.1" customHeight="1">
      <c r="A110" s="6" t="s">
        <v>244</v>
      </c>
      <c r="B110" s="8">
        <v>286.65896804624441</v>
      </c>
      <c r="C110" s="9">
        <v>4.3277916546916346</v>
      </c>
      <c r="D110" s="8">
        <v>1137.1294653241105</v>
      </c>
      <c r="E110" s="9">
        <v>2.1134204678101125</v>
      </c>
      <c r="F110" s="9">
        <v>0.23813514944677464</v>
      </c>
      <c r="G110" s="10">
        <v>10.813116588996314</v>
      </c>
      <c r="H110" s="9">
        <v>0.27309182066630389</v>
      </c>
      <c r="I110" s="9">
        <v>4.3055318575987567</v>
      </c>
      <c r="J110" s="9">
        <v>4.3045734034593943</v>
      </c>
      <c r="K110" s="9">
        <v>1.1636435198312138</v>
      </c>
      <c r="L110" s="10">
        <v>21.848357429782343</v>
      </c>
      <c r="M110" s="9">
        <v>7.4774514053115899</v>
      </c>
      <c r="N110" s="10">
        <v>88.688936399277438</v>
      </c>
      <c r="O110" s="10">
        <v>36.241293805847242</v>
      </c>
      <c r="P110" s="8">
        <v>175.00964996728624</v>
      </c>
      <c r="Q110" s="10">
        <v>39.734530899644511</v>
      </c>
      <c r="R110" s="8">
        <v>382.27735340958014</v>
      </c>
      <c r="S110" s="10">
        <v>83.899829913795486</v>
      </c>
      <c r="T110" s="8">
        <v>9087.4466179209739</v>
      </c>
      <c r="U110" s="9">
        <v>0.57167394832534424</v>
      </c>
      <c r="V110" s="10">
        <v>24.387356107190573</v>
      </c>
      <c r="W110" s="8">
        <v>157.80219526552932</v>
      </c>
      <c r="X110" s="8">
        <v>152.54895645072469</v>
      </c>
    </row>
    <row r="111" spans="1:24" ht="14.1" customHeight="1">
      <c r="A111" s="6" t="s">
        <v>245</v>
      </c>
      <c r="B111" s="8">
        <v>303.34036058242538</v>
      </c>
      <c r="C111" s="9">
        <v>3.9524714383562078</v>
      </c>
      <c r="D111" s="8">
        <v>1285.7455956894462</v>
      </c>
      <c r="E111" s="9">
        <v>3.77780851506225</v>
      </c>
      <c r="F111" s="9">
        <v>5.4728231341819401E-2</v>
      </c>
      <c r="G111" s="10">
        <v>15.05244740877289</v>
      </c>
      <c r="H111" s="9">
        <v>0.11742097136731432</v>
      </c>
      <c r="I111" s="9">
        <v>1.8854033297674724</v>
      </c>
      <c r="J111" s="9">
        <v>3.2567642690829715</v>
      </c>
      <c r="K111" s="9">
        <v>0.7706200431278768</v>
      </c>
      <c r="L111" s="10">
        <v>19.895987144537589</v>
      </c>
      <c r="M111" s="9">
        <v>7.1676988755163062</v>
      </c>
      <c r="N111" s="10">
        <v>92.29072701041008</v>
      </c>
      <c r="O111" s="10">
        <v>40.403539679066704</v>
      </c>
      <c r="P111" s="8">
        <v>201.82648312209838</v>
      </c>
      <c r="Q111" s="10">
        <v>47.187749498767225</v>
      </c>
      <c r="R111" s="8">
        <v>461.80523101701402</v>
      </c>
      <c r="S111" s="8">
        <v>104.31934172576447</v>
      </c>
      <c r="T111" s="8">
        <v>9453.3834869511466</v>
      </c>
      <c r="U111" s="9">
        <v>0.99130589948303327</v>
      </c>
      <c r="V111" s="10">
        <v>45.118577130480261</v>
      </c>
      <c r="W111" s="8">
        <v>249.75929856578958</v>
      </c>
      <c r="X111" s="8">
        <v>267.45208484833751</v>
      </c>
    </row>
    <row r="112" spans="1:24" ht="14.1" customHeight="1">
      <c r="A112" s="6" t="s">
        <v>246</v>
      </c>
      <c r="B112" s="8">
        <v>231.82022893200178</v>
      </c>
      <c r="C112" s="9">
        <v>3.660081593629255</v>
      </c>
      <c r="D112" s="8">
        <v>674.34315186560502</v>
      </c>
      <c r="E112" s="9">
        <v>0.83847723730128176</v>
      </c>
      <c r="F112" s="9">
        <v>0</v>
      </c>
      <c r="G112" s="10">
        <v>14.638937395203079</v>
      </c>
      <c r="H112" s="9">
        <v>2.8719486841335417E-2</v>
      </c>
      <c r="I112" s="9">
        <v>0.8256186648442273</v>
      </c>
      <c r="J112" s="9">
        <v>2.7748527210789096</v>
      </c>
      <c r="K112" s="9">
        <v>0.50160599901788039</v>
      </c>
      <c r="L112" s="10">
        <v>14.079153112545674</v>
      </c>
      <c r="M112" s="9">
        <v>5.0050963179367791</v>
      </c>
      <c r="N112" s="10">
        <v>56.968804795217089</v>
      </c>
      <c r="O112" s="10">
        <v>22.643489029011363</v>
      </c>
      <c r="P112" s="8">
        <v>107.27925495484813</v>
      </c>
      <c r="Q112" s="10">
        <v>23.762500919233069</v>
      </c>
      <c r="R112" s="8">
        <v>230.41484173871831</v>
      </c>
      <c r="S112" s="10">
        <v>50.964545988553624</v>
      </c>
      <c r="T112" s="8">
        <v>13437.157303170226</v>
      </c>
      <c r="U112" s="9">
        <v>0.80353772130341761</v>
      </c>
      <c r="V112" s="10">
        <v>21.046181927253123</v>
      </c>
      <c r="W112" s="10">
        <v>81.717996868450982</v>
      </c>
      <c r="X112" s="8">
        <v>131.22004697231031</v>
      </c>
    </row>
    <row r="113" spans="1:24" ht="14.1" customHeight="1">
      <c r="A113" s="6" t="s">
        <v>247</v>
      </c>
      <c r="B113" s="8">
        <v>253.89403016852901</v>
      </c>
      <c r="C113" s="9">
        <v>4.4649635949131516</v>
      </c>
      <c r="D113" s="8">
        <v>1462.9756493118873</v>
      </c>
      <c r="E113" s="9">
        <v>2.0207571275573626</v>
      </c>
      <c r="F113" s="9">
        <v>1.1121093381414862E-2</v>
      </c>
      <c r="G113" s="10">
        <v>11.671607786113491</v>
      </c>
      <c r="H113" s="9">
        <v>0.23860740469428296</v>
      </c>
      <c r="I113" s="9">
        <v>3.2873952314152728</v>
      </c>
      <c r="J113" s="9">
        <v>5.1558144105742825</v>
      </c>
      <c r="K113" s="9">
        <v>1.2763196288903371</v>
      </c>
      <c r="L113" s="10">
        <v>29.622685692899577</v>
      </c>
      <c r="M113" s="10">
        <v>10.068832944450158</v>
      </c>
      <c r="N113" s="8">
        <v>120.78157540893663</v>
      </c>
      <c r="O113" s="10">
        <v>47.145849103877559</v>
      </c>
      <c r="P113" s="8">
        <v>223.89566741900867</v>
      </c>
      <c r="Q113" s="10">
        <v>49.889458470220177</v>
      </c>
      <c r="R113" s="8">
        <v>475.39745769717263</v>
      </c>
      <c r="S113" s="8">
        <v>105.02529248255333</v>
      </c>
      <c r="T113" s="8">
        <v>8486.7686722171384</v>
      </c>
      <c r="U113" s="9">
        <v>0.52117759758496585</v>
      </c>
      <c r="V113" s="10">
        <v>32.929619450560367</v>
      </c>
      <c r="W113" s="8">
        <v>211.29826273671634</v>
      </c>
      <c r="X113" s="8">
        <v>181.22984555549016</v>
      </c>
    </row>
    <row r="114" spans="1:24" ht="14.1" customHeight="1">
      <c r="A114" s="6" t="s">
        <v>248</v>
      </c>
      <c r="B114" s="8">
        <v>315.79312907486997</v>
      </c>
      <c r="C114" s="9">
        <v>4.3782767957230018</v>
      </c>
      <c r="D114" s="8">
        <v>988.96965673892544</v>
      </c>
      <c r="E114" s="9">
        <v>1.7685570619696771</v>
      </c>
      <c r="F114" s="9">
        <v>0</v>
      </c>
      <c r="G114" s="9">
        <v>6.6447073957787834</v>
      </c>
      <c r="H114" s="9">
        <v>8.3839956024994958E-2</v>
      </c>
      <c r="I114" s="9">
        <v>1.1479439230671411</v>
      </c>
      <c r="J114" s="9">
        <v>2.3226851234821271</v>
      </c>
      <c r="K114" s="9">
        <v>0.55333850001297424</v>
      </c>
      <c r="L114" s="10">
        <v>12.875811560988085</v>
      </c>
      <c r="M114" s="9">
        <v>4.7855449774220249</v>
      </c>
      <c r="N114" s="10">
        <v>67.649933915247942</v>
      </c>
      <c r="O114" s="10">
        <v>31.001840589673861</v>
      </c>
      <c r="P114" s="8">
        <v>161.81796707395782</v>
      </c>
      <c r="Q114" s="10">
        <v>38.056277214905691</v>
      </c>
      <c r="R114" s="8">
        <v>389.10437608824662</v>
      </c>
      <c r="S114" s="10">
        <v>91.618536905281317</v>
      </c>
      <c r="T114" s="8">
        <v>8053.7732809604086</v>
      </c>
      <c r="U114" s="9">
        <v>0.7260055378992506</v>
      </c>
      <c r="V114" s="10">
        <v>25.256255645476244</v>
      </c>
      <c r="W114" s="10">
        <v>86.931370248907072</v>
      </c>
      <c r="X114" s="8">
        <v>144.29697902156943</v>
      </c>
    </row>
    <row r="115" spans="1:24" ht="14.1" customHeight="1">
      <c r="A115" s="6" t="s">
        <v>249</v>
      </c>
      <c r="B115" s="8">
        <v>446.60676572144968</v>
      </c>
      <c r="C115" s="10">
        <v>12.887438991677895</v>
      </c>
      <c r="D115" s="8">
        <v>1760.269839418238</v>
      </c>
      <c r="E115" s="9">
        <v>5.4251301715701663</v>
      </c>
      <c r="F115" s="9">
        <v>3.6274237484037526E-2</v>
      </c>
      <c r="G115" s="10">
        <v>69.087907730760108</v>
      </c>
      <c r="H115" s="9">
        <v>0.47856987590376959</v>
      </c>
      <c r="I115" s="9">
        <v>8.6370358415982746</v>
      </c>
      <c r="J115" s="10">
        <v>14.68645681112495</v>
      </c>
      <c r="K115" s="9">
        <v>4.2098646920725482</v>
      </c>
      <c r="L115" s="10">
        <v>50.716256582413223</v>
      </c>
      <c r="M115" s="10">
        <v>16.115954313633654</v>
      </c>
      <c r="N115" s="8">
        <v>166.59406946424116</v>
      </c>
      <c r="O115" s="10">
        <v>59.04238467862816</v>
      </c>
      <c r="P115" s="8">
        <v>255.58828427333475</v>
      </c>
      <c r="Q115" s="10">
        <v>52.882303048427765</v>
      </c>
      <c r="R115" s="8">
        <v>482.40326975205102</v>
      </c>
      <c r="S115" s="10">
        <v>98.83049835631229</v>
      </c>
      <c r="T115" s="8">
        <v>8403.7725861120816</v>
      </c>
      <c r="U115" s="9">
        <v>1.0290610516960352</v>
      </c>
      <c r="V115" s="8">
        <v>139.35698601001064</v>
      </c>
      <c r="W115" s="8">
        <v>230.50330494985906</v>
      </c>
      <c r="X115" s="8">
        <v>245.01665693363285</v>
      </c>
    </row>
    <row r="116" spans="1:24" ht="14.1" customHeight="1">
      <c r="A116" s="6" t="s">
        <v>250</v>
      </c>
      <c r="B116" s="8">
        <v>700.27249422909995</v>
      </c>
      <c r="C116" s="10">
        <v>96.605609115029623</v>
      </c>
      <c r="D116" s="8">
        <v>1112.3111372067613</v>
      </c>
      <c r="E116" s="10">
        <v>80.949396209654978</v>
      </c>
      <c r="F116" s="9">
        <v>6.573056880950273</v>
      </c>
      <c r="G116" s="10">
        <v>13.561816585874595</v>
      </c>
      <c r="H116" s="9">
        <v>1.5796134197483012</v>
      </c>
      <c r="I116" s="9">
        <v>8.5528634674850164</v>
      </c>
      <c r="J116" s="9">
        <v>4.8750353195062495</v>
      </c>
      <c r="K116" s="9">
        <v>1.7135928875615278</v>
      </c>
      <c r="L116" s="10">
        <v>11.876098928260678</v>
      </c>
      <c r="M116" s="9">
        <v>4.3874060016445835</v>
      </c>
      <c r="N116" s="10">
        <v>62.899490306458084</v>
      </c>
      <c r="O116" s="10">
        <v>31.918727209035627</v>
      </c>
      <c r="P116" s="8">
        <v>202.92317938428766</v>
      </c>
      <c r="Q116" s="10">
        <v>62.259273353012304</v>
      </c>
      <c r="R116" s="8">
        <v>776.29560703961863</v>
      </c>
      <c r="S116" s="8">
        <v>199.62031391751987</v>
      </c>
      <c r="T116" s="8">
        <v>15987.123497575994</v>
      </c>
      <c r="U116" s="10">
        <v>99.570630307402652</v>
      </c>
      <c r="V116" s="8">
        <v>865.7920212973429</v>
      </c>
      <c r="W116" s="8">
        <v>213.43185906493937</v>
      </c>
      <c r="X116" s="8">
        <v>1749.1217502777888</v>
      </c>
    </row>
    <row r="117" spans="1:24" ht="14.1" customHeight="1">
      <c r="A117" s="6" t="s">
        <v>251</v>
      </c>
      <c r="B117" s="8">
        <v>301.39064819360476</v>
      </c>
      <c r="C117" s="10">
        <v>11.911527910320093</v>
      </c>
      <c r="D117" s="8">
        <v>707.63472824927021</v>
      </c>
      <c r="E117" s="9">
        <v>2.3571146396603431</v>
      </c>
      <c r="F117" s="9">
        <v>0.71833548683322279</v>
      </c>
      <c r="G117" s="10">
        <v>26.910554167465442</v>
      </c>
      <c r="H117" s="9">
        <v>0.63354628864435647</v>
      </c>
      <c r="I117" s="9">
        <v>6.8229624862040472</v>
      </c>
      <c r="J117" s="9">
        <v>5.227484936402095</v>
      </c>
      <c r="K117" s="9">
        <v>8.9842752325232311</v>
      </c>
      <c r="L117" s="10">
        <v>15.506623609781439</v>
      </c>
      <c r="M117" s="9">
        <v>4.5477104154629009</v>
      </c>
      <c r="N117" s="10">
        <v>53.836593160291507</v>
      </c>
      <c r="O117" s="10">
        <v>22.527329651410479</v>
      </c>
      <c r="P117" s="8">
        <v>110.65040107388286</v>
      </c>
      <c r="Q117" s="10">
        <v>24.533533646578498</v>
      </c>
      <c r="R117" s="8">
        <v>234.09372905821567</v>
      </c>
      <c r="S117" s="10">
        <v>49.966172866651107</v>
      </c>
      <c r="T117" s="8">
        <v>10233.348577218807</v>
      </c>
      <c r="U117" s="9">
        <v>1.1366560951809039</v>
      </c>
      <c r="V117" s="8">
        <v>100.80976074330884</v>
      </c>
      <c r="W117" s="8">
        <v>115.82025484655369</v>
      </c>
      <c r="X117" s="8">
        <v>184.27087126737686</v>
      </c>
    </row>
    <row r="118" spans="1:24" ht="14.1" customHeight="1">
      <c r="A118" s="6" t="s">
        <v>252</v>
      </c>
      <c r="B118" s="8">
        <v>290.98028396087381</v>
      </c>
      <c r="C118" s="9">
        <v>8.1216835049272547</v>
      </c>
      <c r="D118" s="8">
        <v>519.96827446816326</v>
      </c>
      <c r="E118" s="9">
        <v>0.92311600182856035</v>
      </c>
      <c r="F118" s="9">
        <v>7.7749985078595707E-2</v>
      </c>
      <c r="G118" s="9">
        <v>5.0308159080310961</v>
      </c>
      <c r="H118" s="9">
        <v>7.8071919179019053E-2</v>
      </c>
      <c r="I118" s="9">
        <v>0.92160213296636073</v>
      </c>
      <c r="J118" s="9">
        <v>1.2910988526252392</v>
      </c>
      <c r="K118" s="9">
        <v>0.53918430205125278</v>
      </c>
      <c r="L118" s="9">
        <v>7.982325528501832</v>
      </c>
      <c r="M118" s="9">
        <v>3.1569673025330145</v>
      </c>
      <c r="N118" s="10">
        <v>39.042897602102862</v>
      </c>
      <c r="O118" s="10">
        <v>16.711234242166814</v>
      </c>
      <c r="P118" s="10">
        <v>82.789547420062789</v>
      </c>
      <c r="Q118" s="10">
        <v>18.967001589341219</v>
      </c>
      <c r="R118" s="8">
        <v>189.77648905178006</v>
      </c>
      <c r="S118" s="10">
        <v>41.147503432417622</v>
      </c>
      <c r="T118" s="8">
        <v>11430.75008539099</v>
      </c>
      <c r="U118" s="9">
        <v>0.62906420239124883</v>
      </c>
      <c r="V118" s="8">
        <v>143.06285343505672</v>
      </c>
      <c r="W118" s="10">
        <v>41.170932049043529</v>
      </c>
      <c r="X118" s="8">
        <v>241.05566452346955</v>
      </c>
    </row>
    <row r="119" spans="1:24" ht="14.1" customHeight="1">
      <c r="A119" s="6" t="s">
        <v>253</v>
      </c>
      <c r="B119" s="8">
        <v>327.59246049067139</v>
      </c>
      <c r="C119" s="9">
        <v>3.0914488363726309</v>
      </c>
      <c r="D119" s="8">
        <v>503.00708008629675</v>
      </c>
      <c r="E119" s="9">
        <v>1.0067719270485727</v>
      </c>
      <c r="F119" s="9">
        <v>7.0711084613594141E-2</v>
      </c>
      <c r="G119" s="9">
        <v>7.881603830862792</v>
      </c>
      <c r="H119" s="9">
        <v>6.036742650535501E-2</v>
      </c>
      <c r="I119" s="9">
        <v>0.6248906898791734</v>
      </c>
      <c r="J119" s="9">
        <v>1.0554772737114837</v>
      </c>
      <c r="K119" s="9">
        <v>0.27518916044988256</v>
      </c>
      <c r="L119" s="9">
        <v>9.1684394006887935</v>
      </c>
      <c r="M119" s="9">
        <v>3.4782250367364713</v>
      </c>
      <c r="N119" s="10">
        <v>40.940956711262963</v>
      </c>
      <c r="O119" s="10">
        <v>16.507876507537127</v>
      </c>
      <c r="P119" s="10">
        <v>80.133343729043617</v>
      </c>
      <c r="Q119" s="10">
        <v>16.644843905247786</v>
      </c>
      <c r="R119" s="8">
        <v>163.10254810717925</v>
      </c>
      <c r="S119" s="10">
        <v>34.651864789248378</v>
      </c>
      <c r="T119" s="8">
        <v>11691.173437904868</v>
      </c>
      <c r="U119" s="9">
        <v>0.60986854322025663</v>
      </c>
      <c r="V119" s="10">
        <v>99.234100471210738</v>
      </c>
      <c r="W119" s="10">
        <v>47.666890255685523</v>
      </c>
      <c r="X119" s="8">
        <v>162.57450022208218</v>
      </c>
    </row>
    <row r="120" spans="1:24" ht="14.1" customHeight="1">
      <c r="A120" s="6" t="s">
        <v>260</v>
      </c>
      <c r="B120" s="8">
        <v>2708.8820107701067</v>
      </c>
      <c r="C120" s="10">
        <v>20.900157188901357</v>
      </c>
      <c r="D120" s="8">
        <v>2932.8721944620329</v>
      </c>
      <c r="E120" s="9">
        <v>6.9090954311896269</v>
      </c>
      <c r="F120" s="9">
        <v>5.5662914920353748</v>
      </c>
      <c r="G120" s="10">
        <v>66.166296314548958</v>
      </c>
      <c r="H120" s="10">
        <v>13.805169627521856</v>
      </c>
      <c r="I120" s="8">
        <v>135.58634521626996</v>
      </c>
      <c r="J120" s="10">
        <v>81.415014823050385</v>
      </c>
      <c r="K120" s="10">
        <v>26.029360552217963</v>
      </c>
      <c r="L120" s="8">
        <v>144.85706365764258</v>
      </c>
      <c r="M120" s="10">
        <v>37.583719122765942</v>
      </c>
      <c r="N120" s="8">
        <v>361.75558721327263</v>
      </c>
      <c r="O120" s="8">
        <v>107.95530085776903</v>
      </c>
      <c r="P120" s="8">
        <v>384.1640116675182</v>
      </c>
      <c r="Q120" s="10">
        <v>73.491776678158459</v>
      </c>
      <c r="R120" s="8">
        <v>631.88323890881838</v>
      </c>
      <c r="S120" s="8">
        <v>122.74266864036099</v>
      </c>
      <c r="T120" s="8">
        <v>14231.067796460866</v>
      </c>
      <c r="U120" s="10">
        <v>29.107425009584865</v>
      </c>
      <c r="V120" s="10">
        <v>462.76561314371986</v>
      </c>
      <c r="W120" s="8">
        <v>295.51081465189048</v>
      </c>
      <c r="X120" s="8">
        <v>1447.0259398077012</v>
      </c>
    </row>
    <row r="121" spans="1:24" ht="14.1" customHeight="1">
      <c r="A121" s="15" t="s">
        <v>261</v>
      </c>
      <c r="B121" s="16">
        <v>5343.2986048531329</v>
      </c>
      <c r="C121" s="16">
        <v>607.34503676474287</v>
      </c>
      <c r="D121" s="16">
        <v>9861.3188865424599</v>
      </c>
      <c r="E121" s="17">
        <v>80.116330198769603</v>
      </c>
      <c r="F121" s="148">
        <v>0.84023902581704601</v>
      </c>
      <c r="G121" s="16">
        <v>126.78212330153265</v>
      </c>
      <c r="H121" s="17">
        <v>17.663601634516123</v>
      </c>
      <c r="I121" s="16">
        <v>180.38153633193227</v>
      </c>
      <c r="J121" s="16">
        <v>200.21296333187252</v>
      </c>
      <c r="K121" s="17">
        <v>73.487748633308783</v>
      </c>
      <c r="L121" s="16">
        <v>571.27429041720336</v>
      </c>
      <c r="M121" s="16">
        <v>161.36827624763518</v>
      </c>
      <c r="N121" s="16">
        <v>1422.9662957633604</v>
      </c>
      <c r="O121" s="16">
        <v>347.63886667386384</v>
      </c>
      <c r="P121" s="16">
        <v>1026.932832790246</v>
      </c>
      <c r="Q121" s="16">
        <v>164.44965975823092</v>
      </c>
      <c r="R121" s="16">
        <v>1236.0676905792211</v>
      </c>
      <c r="S121" s="16">
        <v>201.03382433476958</v>
      </c>
      <c r="T121" s="16">
        <v>10900.774040704553</v>
      </c>
      <c r="U121" s="148">
        <v>1.8138453791850564</v>
      </c>
      <c r="V121" s="17">
        <v>134.04953069161391</v>
      </c>
      <c r="W121" s="16">
        <v>486.49296449286601</v>
      </c>
      <c r="X121" s="16">
        <v>1828.0744884097408</v>
      </c>
    </row>
  </sheetData>
  <mergeCells count="1">
    <mergeCell ref="A1:X1"/>
  </mergeCells>
  <phoneticPr fontId="1" type="noConversion"/>
  <pageMargins left="0.7" right="0.7" top="0.75" bottom="0.75" header="0.3" footer="0.3"/>
  <pageSetup paperSize="9" scale="49" fitToHeight="2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9"/>
  <sheetViews>
    <sheetView workbookViewId="0">
      <pane ySplit="3" topLeftCell="A37" activePane="bottomLeft" state="frozen"/>
      <selection pane="bottomLeft" activeCell="E72" sqref="E72"/>
    </sheetView>
  </sheetViews>
  <sheetFormatPr defaultColWidth="10.875" defaultRowHeight="15.75"/>
  <cols>
    <col min="1" max="1" width="13.5" style="2" customWidth="1"/>
    <col min="2" max="4" width="11" style="2" bestFit="1" customWidth="1"/>
    <col min="5" max="5" width="13.375" style="2" bestFit="1" customWidth="1"/>
    <col min="6" max="6" width="11" style="2" bestFit="1" customWidth="1"/>
    <col min="7" max="7" width="13.375" style="2" bestFit="1" customWidth="1"/>
    <col min="8" max="11" width="11" style="2" bestFit="1" customWidth="1"/>
    <col min="12" max="16384" width="10.875" style="2"/>
  </cols>
  <sheetData>
    <row r="1" spans="1:11">
      <c r="A1" s="243" t="s">
        <v>561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>
      <c r="A2" s="244" t="s">
        <v>271</v>
      </c>
      <c r="B2" s="140" t="s">
        <v>272</v>
      </c>
      <c r="C2" s="244" t="s">
        <v>273</v>
      </c>
      <c r="D2" s="246" t="s">
        <v>274</v>
      </c>
      <c r="E2" s="246"/>
      <c r="F2" s="246"/>
      <c r="G2" s="246"/>
      <c r="H2" s="246"/>
      <c r="I2" s="246"/>
      <c r="J2" s="246"/>
      <c r="K2" s="246"/>
    </row>
    <row r="3" spans="1:11">
      <c r="A3" s="245"/>
      <c r="B3" s="141" t="s">
        <v>275</v>
      </c>
      <c r="C3" s="245"/>
      <c r="D3" s="63" t="s">
        <v>406</v>
      </c>
      <c r="E3" s="141" t="s">
        <v>273</v>
      </c>
      <c r="F3" s="63" t="s">
        <v>407</v>
      </c>
      <c r="G3" s="141" t="s">
        <v>273</v>
      </c>
      <c r="H3" s="63" t="s">
        <v>408</v>
      </c>
      <c r="I3" s="141" t="s">
        <v>276</v>
      </c>
      <c r="J3" s="141" t="s">
        <v>277</v>
      </c>
      <c r="K3" s="141" t="s">
        <v>409</v>
      </c>
    </row>
    <row r="4" spans="1:11" s="14" customFormat="1" ht="12.75">
      <c r="A4" s="6" t="s">
        <v>278</v>
      </c>
      <c r="B4" s="8">
        <v>835</v>
      </c>
      <c r="C4" s="10">
        <v>10.66</v>
      </c>
      <c r="D4" s="13">
        <v>0.28250088340493462</v>
      </c>
      <c r="E4" s="13">
        <v>9.62571707246902E-6</v>
      </c>
      <c r="F4" s="13">
        <v>1.7362628645943656E-3</v>
      </c>
      <c r="G4" s="13">
        <v>1.7406605001153148E-5</v>
      </c>
      <c r="H4" s="13">
        <v>0.28247360393835735</v>
      </c>
      <c r="I4" s="10">
        <v>7.9089013941269215</v>
      </c>
      <c r="J4" s="10">
        <v>1.3997114651977594</v>
      </c>
      <c r="K4" s="8">
        <v>1083.3503150908243</v>
      </c>
    </row>
    <row r="5" spans="1:11" s="14" customFormat="1" ht="12.75">
      <c r="A5" s="6" t="s">
        <v>279</v>
      </c>
      <c r="B5" s="8">
        <v>848.2</v>
      </c>
      <c r="C5" s="10">
        <v>10.53</v>
      </c>
      <c r="D5" s="13">
        <v>0.28250112756183304</v>
      </c>
      <c r="E5" s="13">
        <v>7.5095076471873435E-6</v>
      </c>
      <c r="F5" s="13">
        <v>1.7010922037304674E-3</v>
      </c>
      <c r="G5" s="13">
        <v>1.9565079444233029E-5</v>
      </c>
      <c r="H5" s="13">
        <v>0.28247397481947017</v>
      </c>
      <c r="I5" s="10">
        <v>8.2167566727031627</v>
      </c>
      <c r="J5" s="10">
        <v>1.3765418445216702</v>
      </c>
      <c r="K5" s="8">
        <v>1081.9732795795269</v>
      </c>
    </row>
    <row r="6" spans="1:11" s="14" customFormat="1" ht="12.75">
      <c r="A6" s="6" t="s">
        <v>280</v>
      </c>
      <c r="B6" s="8">
        <v>816.4</v>
      </c>
      <c r="C6" s="10">
        <v>10.11</v>
      </c>
      <c r="D6" s="13">
        <v>0.28255368618128129</v>
      </c>
      <c r="E6" s="13">
        <v>8.9620841169607434E-6</v>
      </c>
      <c r="F6" s="13">
        <v>1.7725132294906661E-3</v>
      </c>
      <c r="G6" s="13">
        <v>2.1944392902707241E-5</v>
      </c>
      <c r="H6" s="13">
        <v>0.2825264622523464</v>
      </c>
      <c r="I6" s="10">
        <v>9.3664421194517011</v>
      </c>
      <c r="J6" s="10">
        <v>1.4678122898989525</v>
      </c>
      <c r="K6" s="8">
        <v>1008.6901691862824</v>
      </c>
    </row>
    <row r="7" spans="1:11" s="14" customFormat="1" ht="12.75">
      <c r="A7" s="6" t="s">
        <v>281</v>
      </c>
      <c r="B7" s="8">
        <v>772.5</v>
      </c>
      <c r="C7" s="10">
        <v>10.3</v>
      </c>
      <c r="D7" s="13">
        <v>0.28298710002264937</v>
      </c>
      <c r="E7" s="13">
        <v>8.5297854620221373E-6</v>
      </c>
      <c r="F7" s="13">
        <v>1.708705311399452E-3</v>
      </c>
      <c r="G7" s="13">
        <v>8.7350393459319236E-6</v>
      </c>
      <c r="H7" s="13">
        <v>0.28296227752021863</v>
      </c>
      <c r="I7" s="10">
        <v>23.825759337199326</v>
      </c>
      <c r="J7" s="10">
        <v>1.6206429703046701</v>
      </c>
      <c r="K7" s="8">
        <v>382.41235843338956</v>
      </c>
    </row>
    <row r="8" spans="1:11" s="14" customFormat="1" ht="12.75">
      <c r="A8" s="6" t="s">
        <v>282</v>
      </c>
      <c r="B8" s="8">
        <v>749.6</v>
      </c>
      <c r="C8" s="10">
        <v>10.18</v>
      </c>
      <c r="D8" s="13">
        <v>0.28253939274723028</v>
      </c>
      <c r="E8" s="13">
        <v>8.7222615769721209E-6</v>
      </c>
      <c r="F8" s="13">
        <v>6.0357109587956179E-4</v>
      </c>
      <c r="G8" s="13">
        <v>1.1861280875466303E-6</v>
      </c>
      <c r="H8" s="13">
        <v>0.28253088636572704</v>
      </c>
      <c r="I8" s="10">
        <v>8.0334625391231818</v>
      </c>
      <c r="J8" s="10">
        <v>1.866938313422239</v>
      </c>
      <c r="K8" s="8">
        <v>997.66240979096585</v>
      </c>
    </row>
    <row r="9" spans="1:11" s="14" customFormat="1" ht="12.75">
      <c r="A9" s="6" t="s">
        <v>283</v>
      </c>
      <c r="B9" s="8">
        <v>761.2</v>
      </c>
      <c r="C9" s="10">
        <v>10.59</v>
      </c>
      <c r="D9" s="13">
        <v>0.28255424703972093</v>
      </c>
      <c r="E9" s="13">
        <v>8.1302462940350546E-6</v>
      </c>
      <c r="F9" s="13">
        <v>2.6891701013041984E-3</v>
      </c>
      <c r="G9" s="13">
        <v>6.2139836300017807E-6</v>
      </c>
      <c r="H9" s="13">
        <v>0.28251575676268526</v>
      </c>
      <c r="I9" s="10">
        <v>7.7560442257729179</v>
      </c>
      <c r="J9" s="10">
        <v>1.6866847211312277</v>
      </c>
      <c r="K9" s="8">
        <v>1033.5085579620923</v>
      </c>
    </row>
    <row r="10" spans="1:11" s="14" customFormat="1" ht="12.75">
      <c r="A10" s="6" t="s">
        <v>284</v>
      </c>
      <c r="B10" s="8">
        <v>845.3</v>
      </c>
      <c r="C10" s="10">
        <v>10.49</v>
      </c>
      <c r="D10" s="13">
        <v>0.28255884548627064</v>
      </c>
      <c r="E10" s="13">
        <v>8.7042289329785974E-6</v>
      </c>
      <c r="F10" s="13">
        <v>2.3331607475604362E-3</v>
      </c>
      <c r="G10" s="13">
        <v>1.5677914483741739E-5</v>
      </c>
      <c r="H10" s="13">
        <v>0.28252173203699987</v>
      </c>
      <c r="I10" s="10">
        <v>9.8440559046775178</v>
      </c>
      <c r="J10" s="10">
        <v>1.0455163989254601</v>
      </c>
      <c r="K10" s="8">
        <v>1016.7036171140118</v>
      </c>
    </row>
    <row r="11" spans="1:11" s="14" customFormat="1" ht="12.75">
      <c r="A11" s="6" t="s">
        <v>285</v>
      </c>
      <c r="B11" s="8">
        <v>786.5</v>
      </c>
      <c r="C11" s="10">
        <v>10.14</v>
      </c>
      <c r="D11" s="13">
        <v>0.28254394874384819</v>
      </c>
      <c r="E11" s="13">
        <v>9.1559263365208055E-6</v>
      </c>
      <c r="F11" s="13">
        <v>2.1800957492357112E-3</v>
      </c>
      <c r="G11" s="13">
        <v>1.9958634033015561E-5</v>
      </c>
      <c r="H11" s="13">
        <v>0.28251170012679783</v>
      </c>
      <c r="I11" s="10">
        <v>8.1764046961607662</v>
      </c>
      <c r="J11" s="10">
        <v>1.8479318077203299</v>
      </c>
      <c r="K11" s="8">
        <v>1034.0597826142805</v>
      </c>
    </row>
    <row r="12" spans="1:11" s="14" customFormat="1" ht="12.75">
      <c r="A12" s="6" t="s">
        <v>286</v>
      </c>
      <c r="B12" s="8">
        <v>522.56768822145591</v>
      </c>
      <c r="C12" s="10">
        <v>8.0534857537015352</v>
      </c>
      <c r="D12" s="13">
        <v>0.28243149940840179</v>
      </c>
      <c r="E12" s="13">
        <v>1.4926046835516072E-5</v>
      </c>
      <c r="F12" s="13">
        <v>1.2393456587216603E-3</v>
      </c>
      <c r="G12" s="13">
        <v>2.3682032000433266E-5</v>
      </c>
      <c r="H12" s="13">
        <v>0.28241934875578001</v>
      </c>
      <c r="I12" s="10">
        <v>-0.96144071394688169</v>
      </c>
      <c r="J12" s="10">
        <v>1.0569114226854914</v>
      </c>
      <c r="K12" s="8">
        <v>1166.9487023745357</v>
      </c>
    </row>
    <row r="13" spans="1:11" s="14" customFormat="1" ht="12.75">
      <c r="A13" s="6" t="s">
        <v>287</v>
      </c>
      <c r="B13" s="8">
        <v>2521.91</v>
      </c>
      <c r="C13" s="10">
        <v>43.055000000000064</v>
      </c>
      <c r="D13" s="13">
        <v>0.28127886682234676</v>
      </c>
      <c r="E13" s="13">
        <v>2.1557273134957567E-5</v>
      </c>
      <c r="F13" s="13">
        <v>9.3497853037149243E-4</v>
      </c>
      <c r="G13" s="13">
        <v>8.3875153705891303E-6</v>
      </c>
      <c r="H13" s="13">
        <v>0.28123379139743993</v>
      </c>
      <c r="I13" s="10">
        <v>2.218123769437419</v>
      </c>
      <c r="J13" s="10">
        <v>1.5329830755628215</v>
      </c>
      <c r="K13" s="8">
        <v>2746.4000699278872</v>
      </c>
    </row>
    <row r="14" spans="1:11" s="14" customFormat="1" ht="12.75">
      <c r="A14" s="6" t="s">
        <v>288</v>
      </c>
      <c r="B14" s="8">
        <v>2505.86</v>
      </c>
      <c r="C14" s="10">
        <v>32.72</v>
      </c>
      <c r="D14" s="13">
        <v>0.28109445114396353</v>
      </c>
      <c r="E14" s="13">
        <v>1.8931326214762294E-5</v>
      </c>
      <c r="F14" s="13">
        <v>1.1772507615448126E-3</v>
      </c>
      <c r="G14" s="13">
        <v>1.2689015590000133E-5</v>
      </c>
      <c r="H14" s="13">
        <v>0.28103806546516763</v>
      </c>
      <c r="I14" s="10">
        <v>-5.1136011144103932</v>
      </c>
      <c r="J14" s="10">
        <v>1.3460230146544738</v>
      </c>
      <c r="K14" s="8">
        <v>3015.2512980341389</v>
      </c>
    </row>
    <row r="15" spans="1:11" s="14" customFormat="1" ht="12.75">
      <c r="A15" s="6" t="s">
        <v>289</v>
      </c>
      <c r="B15" s="8">
        <v>2502.7750000000001</v>
      </c>
      <c r="C15" s="10">
        <v>36.729999999999997</v>
      </c>
      <c r="D15" s="13">
        <v>0.28126451760009835</v>
      </c>
      <c r="E15" s="13">
        <v>2.0459492767503673E-5</v>
      </c>
      <c r="F15" s="13">
        <v>9.9850985636542526E-4</v>
      </c>
      <c r="G15" s="13">
        <v>1.3718942993064175E-5</v>
      </c>
      <c r="H15" s="13">
        <v>0.28121675317122785</v>
      </c>
      <c r="I15" s="10">
        <v>1.1700093826938485</v>
      </c>
      <c r="J15" s="10">
        <v>1.4552277616752818</v>
      </c>
      <c r="K15" s="8">
        <v>2770.4643002583648</v>
      </c>
    </row>
    <row r="16" spans="1:11" s="14" customFormat="1" ht="12.75">
      <c r="A16" s="6" t="s">
        <v>290</v>
      </c>
      <c r="B16" s="8">
        <v>2588.89</v>
      </c>
      <c r="C16" s="10">
        <v>39.352499999999999</v>
      </c>
      <c r="D16" s="13">
        <v>0.28130070525097683</v>
      </c>
      <c r="E16" s="13">
        <v>1.6783571297491805E-5</v>
      </c>
      <c r="F16" s="13">
        <v>1.5128318028094665E-3</v>
      </c>
      <c r="G16" s="13">
        <v>8.4858419100739095E-6</v>
      </c>
      <c r="H16" s="13">
        <v>0.28122578718521812</v>
      </c>
      <c r="I16" s="10">
        <v>3.4827214558652564</v>
      </c>
      <c r="J16" s="10">
        <v>1.1936578141424903</v>
      </c>
      <c r="K16" s="8">
        <v>2758.2124662311371</v>
      </c>
    </row>
    <row r="17" spans="1:11" s="14" customFormat="1" ht="12.75">
      <c r="A17" s="6" t="s">
        <v>291</v>
      </c>
      <c r="B17" s="8">
        <v>2546.29</v>
      </c>
      <c r="C17" s="10">
        <v>48.762499999999818</v>
      </c>
      <c r="D17" s="13">
        <v>0.28130208278091695</v>
      </c>
      <c r="E17" s="13">
        <v>1.6289356087978314E-5</v>
      </c>
      <c r="F17" s="13">
        <v>1.2223276525918823E-3</v>
      </c>
      <c r="G17" s="13">
        <v>2.7735777089288609E-5</v>
      </c>
      <c r="H17" s="13">
        <v>0.28124257089300236</v>
      </c>
      <c r="I17" s="10">
        <v>3.0940428515302543</v>
      </c>
      <c r="J17" s="10">
        <v>1.158556039033698</v>
      </c>
      <c r="K17" s="8">
        <v>2735.3155956176734</v>
      </c>
    </row>
    <row r="18" spans="1:11" s="14" customFormat="1" ht="12.75">
      <c r="A18" s="6" t="s">
        <v>292</v>
      </c>
      <c r="B18" s="8">
        <v>2164.81</v>
      </c>
      <c r="C18" s="10">
        <v>35.494999999999891</v>
      </c>
      <c r="D18" s="13">
        <v>0.28148279454874486</v>
      </c>
      <c r="E18" s="13">
        <v>1.9090781109691544E-5</v>
      </c>
      <c r="F18" s="13">
        <v>1.2705498003589698E-3</v>
      </c>
      <c r="G18" s="13">
        <v>8.306334308521314E-6</v>
      </c>
      <c r="H18" s="13">
        <v>0.28143039086757748</v>
      </c>
      <c r="I18" s="10">
        <v>0.98510328923717694</v>
      </c>
      <c r="J18" s="10">
        <v>1.3562952668677575</v>
      </c>
      <c r="K18" s="8">
        <v>2490.5095504815258</v>
      </c>
    </row>
    <row r="19" spans="1:11" s="14" customFormat="1" ht="12.75">
      <c r="A19" s="6" t="s">
        <v>293</v>
      </c>
      <c r="B19" s="8">
        <v>526.77715056549243</v>
      </c>
      <c r="C19" s="10">
        <v>5.9525288104588663</v>
      </c>
      <c r="D19" s="13">
        <v>0.28258102557032566</v>
      </c>
      <c r="E19" s="13">
        <v>1.6308818979706067E-5</v>
      </c>
      <c r="F19" s="13">
        <v>9.9062375575063584E-4</v>
      </c>
      <c r="G19" s="13">
        <v>2.0321807208842992E-5</v>
      </c>
      <c r="H19" s="13">
        <v>0.28257123478872026</v>
      </c>
      <c r="I19" s="10">
        <v>4.5094046743865412</v>
      </c>
      <c r="J19" s="10">
        <v>1.1548361104996019</v>
      </c>
      <c r="K19" s="8">
        <v>949.35844310933362</v>
      </c>
    </row>
    <row r="20" spans="1:11" s="14" customFormat="1" ht="12.75">
      <c r="A20" s="6" t="s">
        <v>294</v>
      </c>
      <c r="B20" s="8">
        <v>516.80826774211937</v>
      </c>
      <c r="C20" s="10">
        <v>4.7051156575708752</v>
      </c>
      <c r="D20" s="13">
        <v>0.28264351348897904</v>
      </c>
      <c r="E20" s="13">
        <v>1.6742852538347284E-5</v>
      </c>
      <c r="F20" s="13">
        <v>1.8893781470455261E-3</v>
      </c>
      <c r="G20" s="13">
        <v>1.9784463265011763E-5</v>
      </c>
      <c r="H20" s="13">
        <v>0.28262519500386779</v>
      </c>
      <c r="I20" s="10">
        <v>6.1988272318913573</v>
      </c>
      <c r="J20" s="10">
        <v>1.1855440661046046</v>
      </c>
      <c r="K20" s="8">
        <v>882.41977948292117</v>
      </c>
    </row>
    <row r="21" spans="1:11" s="14" customFormat="1" ht="12.75">
      <c r="A21" s="6" t="s">
        <v>295</v>
      </c>
      <c r="B21" s="8">
        <v>2476.23</v>
      </c>
      <c r="C21" s="10">
        <v>44.599999999999909</v>
      </c>
      <c r="D21" s="13">
        <v>0.28131518833758651</v>
      </c>
      <c r="E21" s="13">
        <v>1.9867767874520616E-5</v>
      </c>
      <c r="F21" s="13">
        <v>1.8893302089877805E-3</v>
      </c>
      <c r="G21" s="13">
        <v>4.3806544460058121E-5</v>
      </c>
      <c r="H21" s="13">
        <v>0.87840388613313891</v>
      </c>
      <c r="I21" s="10">
        <v>1.4133561614881884</v>
      </c>
      <c r="J21" s="10">
        <v>1.4133561614881884</v>
      </c>
      <c r="K21" s="8">
        <v>2765.7541868206831</v>
      </c>
    </row>
    <row r="22" spans="1:11" s="14" customFormat="1" ht="12.75">
      <c r="A22" s="6" t="s">
        <v>296</v>
      </c>
      <c r="B22" s="8">
        <v>2216.9699999999998</v>
      </c>
      <c r="C22" s="10">
        <v>42.282499999999999</v>
      </c>
      <c r="D22" s="13">
        <v>0.2814330792151522</v>
      </c>
      <c r="E22" s="13">
        <v>1.7758337292497109E-5</v>
      </c>
      <c r="F22" s="13">
        <v>8.6637285358789396E-4</v>
      </c>
      <c r="G22" s="13">
        <v>6.8559127321144095E-6</v>
      </c>
      <c r="H22" s="13">
        <v>0.97658222950824936</v>
      </c>
      <c r="I22" s="10">
        <v>1.262126124965679</v>
      </c>
      <c r="J22" s="10">
        <v>1.262126124965679</v>
      </c>
      <c r="K22" s="8">
        <v>2532.0109404386299</v>
      </c>
    </row>
    <row r="23" spans="1:11" s="14" customFormat="1" ht="12.75">
      <c r="A23" s="6" t="s">
        <v>297</v>
      </c>
      <c r="B23" s="8">
        <v>2523.7600000000002</v>
      </c>
      <c r="C23" s="10">
        <v>38.889999999999873</v>
      </c>
      <c r="D23" s="13">
        <v>0.28131604164290136</v>
      </c>
      <c r="E23" s="13">
        <v>2.976441411904196E-5</v>
      </c>
      <c r="F23" s="13">
        <v>1.4661009969875178E-3</v>
      </c>
      <c r="G23" s="13">
        <v>1.4563021235287684E-5</v>
      </c>
      <c r="H23" s="13">
        <v>2.6704670211241677</v>
      </c>
      <c r="I23" s="10">
        <v>2.1173611345881582</v>
      </c>
      <c r="J23" s="10">
        <v>2.1173611345881582</v>
      </c>
      <c r="K23" s="8">
        <v>2733.6806975114268</v>
      </c>
    </row>
    <row r="24" spans="1:11" s="14" customFormat="1" ht="12.75">
      <c r="A24" s="6" t="s">
        <v>298</v>
      </c>
      <c r="B24" s="8">
        <v>2478.6999999999998</v>
      </c>
      <c r="C24" s="10">
        <v>38.580000000000155</v>
      </c>
      <c r="D24" s="13">
        <v>0.28126534054810376</v>
      </c>
      <c r="E24" s="13">
        <v>1.959626849565559E-5</v>
      </c>
      <c r="F24" s="13">
        <v>1.1546867382622767E-3</v>
      </c>
      <c r="G24" s="13">
        <v>1.6015501628014963E-5</v>
      </c>
      <c r="H24" s="13">
        <v>0.39692581998318488</v>
      </c>
      <c r="I24" s="10">
        <v>1.3933046253344905</v>
      </c>
      <c r="J24" s="10">
        <v>1.3933046253344905</v>
      </c>
      <c r="K24" s="8">
        <v>2780.661287618655</v>
      </c>
    </row>
    <row r="25" spans="1:11" s="14" customFormat="1" ht="12.75">
      <c r="A25" s="6" t="s">
        <v>299</v>
      </c>
      <c r="B25" s="8">
        <v>2460.7950000000001</v>
      </c>
      <c r="C25" s="10">
        <v>44.907499999999999</v>
      </c>
      <c r="D25" s="13">
        <v>0.2812822166027269</v>
      </c>
      <c r="E25" s="13">
        <v>1.9011043315142188E-5</v>
      </c>
      <c r="F25" s="13">
        <v>1.0850178761283311E-3</v>
      </c>
      <c r="G25" s="13">
        <v>2.3136983339386565E-5</v>
      </c>
      <c r="H25" s="13">
        <v>0.71459593580236458</v>
      </c>
      <c r="I25" s="10">
        <v>1.3524856692859188</v>
      </c>
      <c r="J25" s="10">
        <v>1.3524856692859188</v>
      </c>
      <c r="K25" s="8">
        <v>2752.5964011392011</v>
      </c>
    </row>
    <row r="26" spans="1:11" s="14" customFormat="1" ht="12.75">
      <c r="A26" s="6" t="s">
        <v>300</v>
      </c>
      <c r="B26" s="8">
        <v>869.42578136118141</v>
      </c>
      <c r="C26" s="10">
        <v>11.607531899451839</v>
      </c>
      <c r="D26" s="13">
        <v>0.28210137532384005</v>
      </c>
      <c r="E26" s="13">
        <v>1.8128340497415331E-5</v>
      </c>
      <c r="F26" s="13">
        <v>2.0933244517825434E-3</v>
      </c>
      <c r="G26" s="13">
        <v>2.0934710029583522E-5</v>
      </c>
      <c r="H26" s="13">
        <v>0.28206711882931024</v>
      </c>
      <c r="I26" s="10">
        <v>-5.7249751569565799</v>
      </c>
      <c r="J26" s="10">
        <v>1.2846560877233237</v>
      </c>
      <c r="K26" s="8">
        <v>1668.2701771038137</v>
      </c>
    </row>
    <row r="27" spans="1:11" s="14" customFormat="1" ht="12.75">
      <c r="A27" s="6" t="s">
        <v>301</v>
      </c>
      <c r="B27" s="8">
        <v>992.10471893652095</v>
      </c>
      <c r="C27" s="10">
        <v>12.19339464007062</v>
      </c>
      <c r="D27" s="13">
        <v>0.28218402843490725</v>
      </c>
      <c r="E27" s="13">
        <v>2.165933331060227E-5</v>
      </c>
      <c r="F27" s="13">
        <v>7.0279543079909798E-4</v>
      </c>
      <c r="G27" s="13">
        <v>2.3855652446810299E-6</v>
      </c>
      <c r="H27" s="13">
        <v>0.2821708895320601</v>
      </c>
      <c r="I27" s="10">
        <v>0.6936084103981166</v>
      </c>
      <c r="J27" s="10">
        <v>1.535299098791576</v>
      </c>
      <c r="K27" s="8">
        <v>1493.5610566630583</v>
      </c>
    </row>
    <row r="28" spans="1:11" s="14" customFormat="1" ht="12.75">
      <c r="A28" s="6" t="s">
        <v>302</v>
      </c>
      <c r="B28" s="8">
        <v>1838.89</v>
      </c>
      <c r="C28" s="10">
        <v>56.48</v>
      </c>
      <c r="D28" s="13">
        <v>0.28159131298554274</v>
      </c>
      <c r="E28" s="13">
        <v>2.3419547440930597E-5</v>
      </c>
      <c r="F28" s="13">
        <v>5.9029714487407448E-4</v>
      </c>
      <c r="G28" s="13">
        <v>1.241645246408385E-5</v>
      </c>
      <c r="H28" s="13">
        <v>0.28157211760102036</v>
      </c>
      <c r="I28" s="10">
        <v>-1.4803320010000001</v>
      </c>
      <c r="J28" s="10">
        <v>1.6627749999999999</v>
      </c>
      <c r="K28" s="8">
        <v>2299.643068514174</v>
      </c>
    </row>
    <row r="29" spans="1:11" s="14" customFormat="1" ht="12.75">
      <c r="A29" s="6" t="s">
        <v>303</v>
      </c>
      <c r="B29" s="8">
        <v>325.54834579374102</v>
      </c>
      <c r="C29" s="10">
        <v>5.0046014364028961</v>
      </c>
      <c r="D29" s="13">
        <v>0.28279479715543321</v>
      </c>
      <c r="E29" s="13">
        <v>1.6822537139533785E-5</v>
      </c>
      <c r="F29" s="13">
        <v>1.8041149608205341E-3</v>
      </c>
      <c r="G29" s="13">
        <v>8.5841543444817918E-6</v>
      </c>
      <c r="H29" s="13">
        <v>0.28278379837567963</v>
      </c>
      <c r="I29" s="10">
        <v>7.5805057483413485</v>
      </c>
      <c r="J29" s="10">
        <v>1.1906827456309443</v>
      </c>
      <c r="K29" s="8">
        <v>662.12696476998906</v>
      </c>
    </row>
    <row r="30" spans="1:11" s="14" customFormat="1" ht="12.75">
      <c r="A30" s="6" t="s">
        <v>304</v>
      </c>
      <c r="B30" s="8">
        <v>2101.9</v>
      </c>
      <c r="C30" s="10">
        <v>46</v>
      </c>
      <c r="D30" s="13">
        <v>0.2815161008808077</v>
      </c>
      <c r="E30" s="13">
        <v>1.8912654575040002E-5</v>
      </c>
      <c r="F30" s="13">
        <v>9.3411396063289938E-4</v>
      </c>
      <c r="G30" s="13">
        <v>9.1385961532969968E-6</v>
      </c>
      <c r="H30" s="13">
        <v>0.28148036350914668</v>
      </c>
      <c r="I30" s="10">
        <v>1.2601657797262078</v>
      </c>
      <c r="J30" s="10">
        <v>1.3436967265434419</v>
      </c>
      <c r="K30" s="8">
        <v>2423.1629783710828</v>
      </c>
    </row>
    <row r="31" spans="1:11" s="14" customFormat="1" ht="12.75">
      <c r="A31" s="6" t="s">
        <v>305</v>
      </c>
      <c r="B31" s="8">
        <v>135.56621113056272</v>
      </c>
      <c r="C31" s="10">
        <v>1.5823332668502326</v>
      </c>
      <c r="D31" s="13">
        <v>0.28259666110627435</v>
      </c>
      <c r="E31" s="13">
        <v>2.570909937698618E-5</v>
      </c>
      <c r="F31" s="13">
        <v>1.2102262688038605E-3</v>
      </c>
      <c r="G31" s="13">
        <v>1.5182813321021684E-5</v>
      </c>
      <c r="H31" s="13">
        <v>0.28259359411830898</v>
      </c>
      <c r="I31" s="10">
        <v>-3.3347575446529554</v>
      </c>
      <c r="J31" s="10">
        <v>1.8189036517868296</v>
      </c>
      <c r="K31" s="8">
        <v>932.78920954120122</v>
      </c>
    </row>
    <row r="32" spans="1:11" s="14" customFormat="1" ht="12.75">
      <c r="A32" s="6" t="s">
        <v>306</v>
      </c>
      <c r="B32" s="8">
        <v>268.71664866353859</v>
      </c>
      <c r="C32" s="10">
        <v>3.6869645741826522</v>
      </c>
      <c r="D32" s="13">
        <v>0.28273329275961601</v>
      </c>
      <c r="E32" s="13">
        <v>2.5500873546445577E-5</v>
      </c>
      <c r="F32" s="13">
        <v>3.4651169058997878E-3</v>
      </c>
      <c r="G32" s="13">
        <v>3.603011170919721E-5</v>
      </c>
      <c r="H32" s="13">
        <v>0.28271586479562461</v>
      </c>
      <c r="I32" s="10">
        <v>3.9222839966646106</v>
      </c>
      <c r="J32" s="10">
        <v>1.8047006829080559</v>
      </c>
      <c r="K32" s="8">
        <v>786.40962484354736</v>
      </c>
    </row>
    <row r="33" spans="1:11" s="14" customFormat="1" ht="12.75">
      <c r="A33" s="6" t="s">
        <v>307</v>
      </c>
      <c r="B33" s="8">
        <v>650.95784437746636</v>
      </c>
      <c r="C33" s="10">
        <v>7.3517864733558111</v>
      </c>
      <c r="D33" s="13">
        <v>0.28265659542462812</v>
      </c>
      <c r="E33" s="13">
        <v>2.7077468867911292E-5</v>
      </c>
      <c r="F33" s="13">
        <v>2.8103841442542223E-3</v>
      </c>
      <c r="G33" s="13">
        <v>3.4966177591850009E-5</v>
      </c>
      <c r="H33" s="13">
        <v>0.28262223135298931</v>
      </c>
      <c r="I33" s="10">
        <v>9.0728163807396456</v>
      </c>
      <c r="J33" s="10">
        <v>1.9178983640788516</v>
      </c>
      <c r="K33" s="8">
        <v>885.70187824011475</v>
      </c>
    </row>
    <row r="34" spans="1:11" s="14" customFormat="1" ht="12.75">
      <c r="A34" s="6" t="s">
        <v>308</v>
      </c>
      <c r="B34" s="8">
        <v>2487.0349999999999</v>
      </c>
      <c r="C34" s="10">
        <v>34.414999999999999</v>
      </c>
      <c r="D34" s="13">
        <v>0.28127201289982179</v>
      </c>
      <c r="E34" s="13">
        <v>2.0417641209412777E-5</v>
      </c>
      <c r="F34" s="13">
        <v>1.0921512019110252E-3</v>
      </c>
      <c r="G34" s="13">
        <v>2.5856958722353003E-5</v>
      </c>
      <c r="H34" s="13">
        <v>0.28122642430504341</v>
      </c>
      <c r="I34" s="10">
        <v>0.92567309455837687</v>
      </c>
      <c r="J34" s="10">
        <v>1.4512185564252711</v>
      </c>
      <c r="K34" s="8">
        <v>2767.0228250466625</v>
      </c>
    </row>
    <row r="35" spans="1:11" s="14" customFormat="1" ht="12.75">
      <c r="A35" s="6" t="s">
        <v>309</v>
      </c>
      <c r="B35" s="8">
        <v>583.89302092698563</v>
      </c>
      <c r="C35" s="10">
        <v>6.3032416585758062</v>
      </c>
      <c r="D35" s="13">
        <v>0.28262714376612091</v>
      </c>
      <c r="E35" s="13">
        <v>3.4780046372362672E-5</v>
      </c>
      <c r="F35" s="13">
        <v>1.5995358801122067E-3</v>
      </c>
      <c r="G35" s="13">
        <v>1.9447598257833612E-5</v>
      </c>
      <c r="H35" s="13">
        <v>0.28260961138420171</v>
      </c>
      <c r="I35" s="10">
        <v>7.135555594350862</v>
      </c>
      <c r="J35" s="10">
        <v>2.463105461791848</v>
      </c>
      <c r="K35" s="8">
        <v>898.96046721167079</v>
      </c>
    </row>
    <row r="36" spans="1:11" s="14" customFormat="1" ht="12.75">
      <c r="A36" s="6" t="s">
        <v>310</v>
      </c>
      <c r="B36" s="8">
        <v>271.43747950178675</v>
      </c>
      <c r="C36" s="10">
        <v>2.81469742652778</v>
      </c>
      <c r="D36" s="13">
        <v>0.28271493688744848</v>
      </c>
      <c r="E36" s="13">
        <v>2.0928556874233314E-5</v>
      </c>
      <c r="F36" s="13">
        <v>1.0723896161154763E-3</v>
      </c>
      <c r="G36" s="13">
        <v>1.8185290729610216E-5</v>
      </c>
      <c r="H36" s="13">
        <v>0.2827094885042884</v>
      </c>
      <c r="I36" s="10">
        <v>3.7566592463211812</v>
      </c>
      <c r="J36" s="10">
        <v>1.4811260230906953</v>
      </c>
      <c r="K36" s="8">
        <v>762.3182127256149</v>
      </c>
    </row>
    <row r="37" spans="1:11" s="14" customFormat="1" ht="12.75">
      <c r="A37" s="6" t="s">
        <v>311</v>
      </c>
      <c r="B37" s="8">
        <v>2508.9499999999998</v>
      </c>
      <c r="C37" s="10">
        <v>46.297500000000127</v>
      </c>
      <c r="D37" s="13">
        <v>0.28122310340207268</v>
      </c>
      <c r="E37" s="13">
        <v>4.8368276847217523E-5</v>
      </c>
      <c r="F37" s="13">
        <v>1.9447648257675497E-3</v>
      </c>
      <c r="G37" s="13">
        <v>1.9099234739374566E-5</v>
      </c>
      <c r="H37" s="13">
        <v>0.28113509210793042</v>
      </c>
      <c r="I37" s="10">
        <v>-1.7783738046805997</v>
      </c>
      <c r="J37" s="10">
        <v>3.4392832372098781</v>
      </c>
      <c r="K37" s="8">
        <v>2898.1761878297184</v>
      </c>
    </row>
    <row r="38" spans="1:11" s="14" customFormat="1" ht="12.75">
      <c r="A38" s="6" t="s">
        <v>312</v>
      </c>
      <c r="B38" s="8">
        <v>2473.7600000000002</v>
      </c>
      <c r="C38" s="10">
        <v>63.73</v>
      </c>
      <c r="D38" s="13">
        <v>0.28132271875063247</v>
      </c>
      <c r="E38" s="13">
        <v>2.6159097606951108E-5</v>
      </c>
      <c r="F38" s="13">
        <v>1.3749603666188685E-3</v>
      </c>
      <c r="G38" s="13">
        <v>2.1719855680506899E-5</v>
      </c>
      <c r="H38" s="13">
        <v>0.28125526762307307</v>
      </c>
      <c r="I38" s="10">
        <v>1.9570371074206783</v>
      </c>
      <c r="J38" s="10">
        <v>1.8609083850629204</v>
      </c>
      <c r="K38" s="8">
        <v>2717.9392686520973</v>
      </c>
    </row>
    <row r="39" spans="1:11" s="14" customFormat="1" ht="12.75">
      <c r="A39" s="6" t="s">
        <v>313</v>
      </c>
      <c r="B39" s="8">
        <v>2325.0050000000001</v>
      </c>
      <c r="C39" s="10">
        <v>76.850000000000136</v>
      </c>
      <c r="D39" s="13">
        <v>0.28112360996044239</v>
      </c>
      <c r="E39" s="13">
        <v>1.3246791550889296E-5</v>
      </c>
      <c r="F39" s="13">
        <v>9.9995919603661915E-4</v>
      </c>
      <c r="G39" s="13">
        <v>3.1145584771408712E-6</v>
      </c>
      <c r="H39" s="13">
        <v>0.28107607716771371</v>
      </c>
      <c r="I39" s="10">
        <v>-7.816435525744847</v>
      </c>
      <c r="J39" s="10">
        <v>0.94218217771002699</v>
      </c>
      <c r="K39" s="8">
        <v>2961.8525966759394</v>
      </c>
    </row>
    <row r="40" spans="1:11" s="14" customFormat="1" ht="12.75">
      <c r="A40" s="6" t="s">
        <v>314</v>
      </c>
      <c r="B40" s="8">
        <v>2520.6799999999998</v>
      </c>
      <c r="C40" s="10">
        <v>36.884999999999998</v>
      </c>
      <c r="D40" s="13">
        <v>0.28131152460802672</v>
      </c>
      <c r="E40" s="13">
        <v>2.9022848836421326E-5</v>
      </c>
      <c r="F40" s="13">
        <v>1.5090325019916373E-3</v>
      </c>
      <c r="G40" s="13">
        <v>5.2585257169493782E-5</v>
      </c>
      <c r="H40" s="13">
        <v>0.28123866367088707</v>
      </c>
      <c r="I40" s="10">
        <v>2.3681943548448103</v>
      </c>
      <c r="J40" s="10">
        <v>2.0644416070725313</v>
      </c>
      <c r="K40" s="8">
        <v>2743.0133046608312</v>
      </c>
    </row>
    <row r="41" spans="1:11" s="14" customFormat="1" ht="12.75">
      <c r="A41" s="6" t="s">
        <v>315</v>
      </c>
      <c r="B41" s="8">
        <v>2282.41</v>
      </c>
      <c r="C41" s="10">
        <v>96.452499999999873</v>
      </c>
      <c r="D41" s="13">
        <v>0.28131277080018036</v>
      </c>
      <c r="E41" s="13">
        <v>2.5059377732576793E-5</v>
      </c>
      <c r="F41" s="13">
        <v>2.220476514625854E-3</v>
      </c>
      <c r="G41" s="13">
        <v>4.7262833489293808E-5</v>
      </c>
      <c r="H41" s="13">
        <v>0.28122794074500324</v>
      </c>
      <c r="I41" s="10">
        <v>-3.9306859687260332</v>
      </c>
      <c r="J41" s="10">
        <v>1.7803945626870821</v>
      </c>
      <c r="K41" s="8">
        <v>2793.8178521005534</v>
      </c>
    </row>
    <row r="42" spans="1:11" s="14" customFormat="1" ht="12.75">
      <c r="A42" s="6" t="s">
        <v>316</v>
      </c>
      <c r="B42" s="8">
        <v>741.47438116228102</v>
      </c>
      <c r="C42" s="10">
        <v>7.2000569936693291</v>
      </c>
      <c r="D42" s="13">
        <v>0.28272414196460066</v>
      </c>
      <c r="E42" s="13">
        <v>2.9798601292267342E-5</v>
      </c>
      <c r="F42" s="13">
        <v>2.7329774805025298E-3</v>
      </c>
      <c r="G42" s="13">
        <v>5.3592580079470533E-5</v>
      </c>
      <c r="H42" s="13">
        <v>0.28268604538115227</v>
      </c>
      <c r="I42" s="10">
        <v>13.348475218180056</v>
      </c>
      <c r="J42" s="10">
        <v>2.1110612546237917</v>
      </c>
      <c r="K42" s="8">
        <v>783.92644934464909</v>
      </c>
    </row>
    <row r="43" spans="1:11" s="14" customFormat="1" ht="12.75">
      <c r="A43" s="6" t="s">
        <v>317</v>
      </c>
      <c r="B43" s="8">
        <v>2338.895</v>
      </c>
      <c r="C43" s="10">
        <v>106.1725</v>
      </c>
      <c r="D43" s="13">
        <v>0.28123034636783145</v>
      </c>
      <c r="E43" s="13">
        <v>3.1959647570858458E-5</v>
      </c>
      <c r="F43" s="13">
        <v>1.1966561788693058E-3</v>
      </c>
      <c r="G43" s="13">
        <v>3.7602392706377274E-5</v>
      </c>
      <c r="H43" s="13">
        <v>0.28117593323508822</v>
      </c>
      <c r="I43" s="10">
        <v>-4.0242020667002887</v>
      </c>
      <c r="J43" s="10">
        <v>2.2725861497074895</v>
      </c>
      <c r="K43" s="8">
        <v>2831.5264914719323</v>
      </c>
    </row>
    <row r="44" spans="1:11" s="14" customFormat="1" ht="12.75">
      <c r="A44" s="6" t="s">
        <v>318</v>
      </c>
      <c r="B44" s="8">
        <v>2520.37</v>
      </c>
      <c r="C44" s="10">
        <v>43.8275000000001</v>
      </c>
      <c r="D44" s="13">
        <v>0.28128737245235569</v>
      </c>
      <c r="E44" s="13">
        <v>3.4167804290141174E-5</v>
      </c>
      <c r="F44" s="13">
        <v>1.3775326038102747E-3</v>
      </c>
      <c r="G44" s="13">
        <v>2.9885347846420138E-5</v>
      </c>
      <c r="H44" s="13">
        <v>0.28122162074622248</v>
      </c>
      <c r="I44" s="10">
        <v>1.7277049346131612</v>
      </c>
      <c r="J44" s="10">
        <v>2.4302521906260921</v>
      </c>
      <c r="K44" s="8">
        <v>2766.7079202982945</v>
      </c>
    </row>
    <row r="45" spans="1:11" s="14" customFormat="1" ht="12.75">
      <c r="A45" s="6" t="s">
        <v>319</v>
      </c>
      <c r="B45" s="8">
        <v>2139.1950000000002</v>
      </c>
      <c r="C45" s="10">
        <v>41.2025000000001</v>
      </c>
      <c r="D45" s="13">
        <v>0.28146375459629747</v>
      </c>
      <c r="E45" s="13">
        <v>1.5655799910016095E-5</v>
      </c>
      <c r="F45" s="13">
        <v>6.819982133828658E-4</v>
      </c>
      <c r="G45" s="13">
        <v>9.9773001864161378E-6</v>
      </c>
      <c r="H45" s="13">
        <v>0.28143412247650579</v>
      </c>
      <c r="I45" s="10">
        <v>0.59580779510515214</v>
      </c>
      <c r="J45" s="10">
        <v>1.1129867456283193</v>
      </c>
      <c r="K45" s="8">
        <v>2478.3453923104485</v>
      </c>
    </row>
    <row r="46" spans="1:11" s="14" customFormat="1" ht="12.75">
      <c r="A46" s="6" t="s">
        <v>320</v>
      </c>
      <c r="B46" s="8">
        <v>124.62278824250541</v>
      </c>
      <c r="C46" s="10">
        <v>3.315278650549049</v>
      </c>
      <c r="D46" s="13">
        <v>0.28252720851088825</v>
      </c>
      <c r="E46" s="13">
        <v>1.4593595701151722E-5</v>
      </c>
      <c r="F46" s="13">
        <v>1.6450528433575649E-3</v>
      </c>
      <c r="G46" s="13">
        <v>4.310367171240276E-6</v>
      </c>
      <c r="H46" s="13">
        <v>0.28252337649791343</v>
      </c>
      <c r="I46" s="10">
        <v>-6.0590772222413047</v>
      </c>
      <c r="J46" s="10">
        <v>1.0324634732628013</v>
      </c>
      <c r="K46" s="8">
        <v>1043.0791368681184</v>
      </c>
    </row>
    <row r="47" spans="1:11" s="14" customFormat="1" ht="12.75">
      <c r="A47" s="6" t="s">
        <v>321</v>
      </c>
      <c r="B47" s="8">
        <v>2543.5149999999999</v>
      </c>
      <c r="C47" s="10">
        <v>36.112499999999997</v>
      </c>
      <c r="D47" s="13">
        <v>0.28110163861297305</v>
      </c>
      <c r="E47" s="13">
        <v>1.3424542038600425E-5</v>
      </c>
      <c r="F47" s="13">
        <v>4.6763327381525434E-4</v>
      </c>
      <c r="G47" s="13">
        <v>2.5284439134910684E-6</v>
      </c>
      <c r="H47" s="13">
        <v>0.28107811714359621</v>
      </c>
      <c r="I47" s="10">
        <v>-2.7915937798350665</v>
      </c>
      <c r="J47" s="10">
        <v>0.95513646194866908</v>
      </c>
      <c r="K47" s="8">
        <v>2950.7697988466384</v>
      </c>
    </row>
    <row r="48" spans="1:11" s="14" customFormat="1" ht="12.75">
      <c r="A48" s="6" t="s">
        <v>322</v>
      </c>
      <c r="B48" s="8">
        <v>848.98710977666121</v>
      </c>
      <c r="C48" s="10">
        <v>9.1401446945148415</v>
      </c>
      <c r="D48" s="13">
        <v>0.28138779200544922</v>
      </c>
      <c r="E48" s="13">
        <v>1.6025396453406426E-5</v>
      </c>
      <c r="F48" s="13">
        <v>1.3445627950113481E-3</v>
      </c>
      <c r="G48" s="13">
        <v>1.0072972288230521E-5</v>
      </c>
      <c r="H48" s="13">
        <v>0.28136631009201013</v>
      </c>
      <c r="I48" s="10">
        <v>-31.010939398287142</v>
      </c>
      <c r="J48" s="10">
        <v>1.1355801757750896</v>
      </c>
      <c r="K48" s="8">
        <v>2626.2805427126227</v>
      </c>
    </row>
    <row r="49" spans="1:12" s="14" customFormat="1" ht="12.75">
      <c r="A49" s="6" t="s">
        <v>323</v>
      </c>
      <c r="B49" s="8">
        <v>714.95857721123116</v>
      </c>
      <c r="C49" s="10">
        <v>9.3199061731692883</v>
      </c>
      <c r="D49" s="13">
        <v>0.28211855890561027</v>
      </c>
      <c r="E49" s="13">
        <v>2.6283860439739904E-5</v>
      </c>
      <c r="F49" s="13">
        <v>1.6737195487063865E-3</v>
      </c>
      <c r="G49" s="13">
        <v>1.8438868473806188E-5</v>
      </c>
      <c r="H49" s="13">
        <v>0.28209606785965752</v>
      </c>
      <c r="I49" s="10">
        <v>-8.139474610802111</v>
      </c>
      <c r="J49" s="10">
        <v>1.8619519908602555</v>
      </c>
      <c r="K49" s="8">
        <v>1625.1941908911645</v>
      </c>
    </row>
    <row r="50" spans="1:12" s="14" customFormat="1" ht="12.75">
      <c r="A50" s="6" t="s">
        <v>324</v>
      </c>
      <c r="B50" s="8">
        <v>776.41110820582458</v>
      </c>
      <c r="C50" s="10">
        <v>10.783946385168592</v>
      </c>
      <c r="D50" s="13">
        <v>0.28258094114058707</v>
      </c>
      <c r="E50" s="13">
        <v>1.5023733188223879E-5</v>
      </c>
      <c r="F50" s="13">
        <v>7.4595263205265785E-4</v>
      </c>
      <c r="G50" s="13">
        <v>1.5559045807681465E-5</v>
      </c>
      <c r="H50" s="13">
        <v>0.28257004936236391</v>
      </c>
      <c r="I50" s="10">
        <v>10.018450458999517</v>
      </c>
      <c r="J50" s="10">
        <v>1.0644287796868213</v>
      </c>
      <c r="K50" s="8">
        <v>943.36163628916927</v>
      </c>
    </row>
    <row r="51" spans="1:12" s="14" customFormat="1" ht="12.75">
      <c r="A51" s="6" t="s">
        <v>325</v>
      </c>
      <c r="B51" s="8">
        <v>1987.9649999999999</v>
      </c>
      <c r="C51" s="10">
        <v>43.670000000000073</v>
      </c>
      <c r="D51" s="13">
        <v>0.28162380165260098</v>
      </c>
      <c r="E51" s="13">
        <v>1.6676788322872896E-5</v>
      </c>
      <c r="F51" s="13">
        <v>3.1965241948551989E-3</v>
      </c>
      <c r="G51" s="13">
        <v>3.8247003917134827E-5</v>
      </c>
      <c r="H51" s="13">
        <v>0.2814900982245428</v>
      </c>
      <c r="I51" s="10">
        <v>-0.48617029318021032</v>
      </c>
      <c r="J51" s="10">
        <v>1.1853430692365663</v>
      </c>
      <c r="K51" s="8">
        <v>2418.803475437679</v>
      </c>
    </row>
    <row r="52" spans="1:12" s="14" customFormat="1" ht="12.75">
      <c r="A52" s="6" t="s">
        <v>326</v>
      </c>
      <c r="B52" s="8">
        <v>795.80348466721932</v>
      </c>
      <c r="C52" s="10">
        <v>13.058367758937425</v>
      </c>
      <c r="D52" s="13">
        <v>0.28208930957468065</v>
      </c>
      <c r="E52" s="13">
        <v>1.6486788723582872E-5</v>
      </c>
      <c r="F52" s="13">
        <v>1.3887334079832889E-3</v>
      </c>
      <c r="G52" s="13">
        <v>2.5595638886777237E-5</v>
      </c>
      <c r="H52" s="13">
        <v>0.28206852221502215</v>
      </c>
      <c r="I52" s="10">
        <v>-7.3163076987892151</v>
      </c>
      <c r="J52" s="10">
        <v>1.1681364763616031</v>
      </c>
      <c r="K52" s="8">
        <v>1653.9243571879003</v>
      </c>
    </row>
    <row r="53" spans="1:12" s="14" customFormat="1" ht="12.75">
      <c r="A53" s="6" t="s">
        <v>327</v>
      </c>
      <c r="B53" s="8">
        <v>732.98563624219867</v>
      </c>
      <c r="C53" s="10">
        <v>7.8720895999702156</v>
      </c>
      <c r="D53" s="13">
        <v>0.28206172657482803</v>
      </c>
      <c r="E53" s="13">
        <v>2.9990907699641513E-5</v>
      </c>
      <c r="F53" s="13">
        <v>2.1797356417930084E-3</v>
      </c>
      <c r="G53" s="13">
        <v>2.5403088745467576E-5</v>
      </c>
      <c r="H53" s="13">
        <v>0.28203169219821744</v>
      </c>
      <c r="I53" s="10">
        <v>-10.018898067175597</v>
      </c>
      <c r="J53" s="10">
        <v>2.1246449206735463</v>
      </c>
      <c r="K53" s="8">
        <v>1728.9882290748201</v>
      </c>
    </row>
    <row r="54" spans="1:12" s="14" customFormat="1" ht="12.75">
      <c r="A54" s="15" t="s">
        <v>328</v>
      </c>
      <c r="B54" s="16">
        <v>244.87930349032354</v>
      </c>
      <c r="C54" s="17">
        <v>3.2112279391946608</v>
      </c>
      <c r="D54" s="18">
        <v>0.28258840092059073</v>
      </c>
      <c r="E54" s="18">
        <v>1.9982736340866623E-5</v>
      </c>
      <c r="F54" s="18">
        <v>1.2184477884641758E-3</v>
      </c>
      <c r="G54" s="18">
        <v>1.8230617192238191E-5</v>
      </c>
      <c r="H54" s="18">
        <v>0.28258281754972231</v>
      </c>
      <c r="I54" s="17">
        <v>-1.3108765964142677</v>
      </c>
      <c r="J54" s="17">
        <v>1.4141069881001833</v>
      </c>
      <c r="K54" s="16">
        <v>944.68613236686735</v>
      </c>
    </row>
    <row r="55" spans="1:12" s="227" customFormat="1">
      <c r="A55" s="19" t="s">
        <v>539</v>
      </c>
      <c r="D55" s="226"/>
    </row>
    <row r="56" spans="1:12" s="226" customFormat="1">
      <c r="A56" s="228" t="s">
        <v>529</v>
      </c>
      <c r="B56" s="228"/>
      <c r="C56" s="228"/>
      <c r="D56" s="228"/>
      <c r="E56" s="228"/>
      <c r="F56" s="228"/>
    </row>
    <row r="57" spans="1:12" s="226" customFormat="1">
      <c r="A57" s="229" t="s">
        <v>530</v>
      </c>
      <c r="B57" s="229"/>
      <c r="C57" s="229"/>
      <c r="D57" s="229"/>
      <c r="E57" s="229"/>
      <c r="F57" s="229"/>
      <c r="G57" s="229"/>
      <c r="H57" s="229"/>
      <c r="I57" s="229"/>
      <c r="J57" s="229"/>
    </row>
    <row r="58" spans="1:12" s="226" customFormat="1">
      <c r="A58" s="230" t="s">
        <v>531</v>
      </c>
      <c r="B58" s="230"/>
      <c r="C58" s="230"/>
      <c r="D58" s="230"/>
      <c r="E58" s="230"/>
      <c r="F58" s="230"/>
      <c r="G58" s="230"/>
      <c r="H58" s="230"/>
    </row>
    <row r="59" spans="1:12" s="226" customFormat="1" ht="17.45" customHeight="1">
      <c r="A59" s="230" t="s">
        <v>532</v>
      </c>
      <c r="B59" s="230"/>
      <c r="C59" s="230"/>
      <c r="D59" s="230"/>
      <c r="E59" s="230"/>
      <c r="F59" s="230"/>
      <c r="G59" s="230"/>
      <c r="H59" s="230"/>
      <c r="I59" s="230"/>
      <c r="J59" s="230"/>
    </row>
    <row r="60" spans="1:12" s="226" customFormat="1" ht="15.6" customHeight="1">
      <c r="A60" s="231" t="s">
        <v>533</v>
      </c>
      <c r="B60" s="231"/>
      <c r="C60" s="231"/>
      <c r="D60" s="231"/>
      <c r="E60" s="231"/>
      <c r="F60" s="231"/>
      <c r="G60" s="231"/>
      <c r="H60" s="231"/>
      <c r="I60" s="231"/>
      <c r="J60" s="231"/>
      <c r="K60" s="231"/>
      <c r="L60" s="231"/>
    </row>
    <row r="61" spans="1:12" s="226" customFormat="1" ht="17.100000000000001" customHeight="1">
      <c r="A61" s="232" t="s">
        <v>534</v>
      </c>
      <c r="C61" s="225"/>
      <c r="D61" s="225"/>
      <c r="E61" s="225"/>
      <c r="F61" s="225"/>
      <c r="G61" s="225"/>
      <c r="H61" s="225"/>
      <c r="I61" s="225"/>
      <c r="J61" s="225"/>
      <c r="K61" s="225"/>
    </row>
    <row r="62" spans="1:12" s="226" customFormat="1" ht="17.100000000000001" customHeight="1">
      <c r="A62" s="232" t="s">
        <v>535</v>
      </c>
      <c r="C62" s="225"/>
      <c r="D62" s="225"/>
      <c r="E62" s="225"/>
      <c r="F62" s="225"/>
      <c r="G62" s="225"/>
      <c r="H62" s="225"/>
      <c r="I62" s="225"/>
      <c r="J62" s="225"/>
      <c r="K62" s="225"/>
    </row>
    <row r="63" spans="1:12" s="226" customFormat="1" ht="17.100000000000001" customHeight="1">
      <c r="A63" s="232" t="s">
        <v>536</v>
      </c>
      <c r="C63" s="225"/>
      <c r="D63" s="225"/>
      <c r="E63" s="225"/>
      <c r="F63" s="225"/>
      <c r="G63" s="225"/>
      <c r="H63" s="225"/>
      <c r="I63" s="225"/>
      <c r="J63" s="225"/>
      <c r="K63" s="225"/>
    </row>
    <row r="64" spans="1:12" ht="14.45" customHeight="1"/>
    <row r="65" spans="1:14" ht="15.6" customHeight="1">
      <c r="A65" s="224" t="s">
        <v>428</v>
      </c>
      <c r="B65" s="21"/>
      <c r="C65" s="21"/>
      <c r="D65" s="21"/>
      <c r="F65" s="21"/>
      <c r="G65" s="21"/>
      <c r="H65" s="21"/>
      <c r="I65" s="21"/>
      <c r="J65" s="21"/>
      <c r="K65" s="21"/>
      <c r="L65" s="21"/>
      <c r="M65" s="21"/>
      <c r="N65" s="21"/>
    </row>
    <row r="66" spans="1:14" s="226" customFormat="1" ht="12.75">
      <c r="A66" s="14" t="s">
        <v>511</v>
      </c>
      <c r="B66" s="225"/>
      <c r="C66" s="225"/>
      <c r="D66" s="225"/>
      <c r="E66" s="225"/>
      <c r="F66" s="225"/>
      <c r="G66" s="225"/>
      <c r="H66" s="225"/>
      <c r="I66" s="225"/>
      <c r="J66" s="225"/>
      <c r="K66" s="225"/>
      <c r="L66" s="225"/>
      <c r="M66" s="225"/>
      <c r="N66" s="225"/>
    </row>
    <row r="67" spans="1:14" s="226" customFormat="1" ht="12.75">
      <c r="A67" s="14" t="s">
        <v>512</v>
      </c>
      <c r="B67" s="225"/>
      <c r="C67" s="225"/>
      <c r="D67" s="225"/>
      <c r="E67" s="225"/>
      <c r="F67" s="225"/>
      <c r="G67" s="225"/>
      <c r="H67" s="225"/>
      <c r="I67" s="225"/>
      <c r="J67" s="225"/>
      <c r="K67" s="225"/>
      <c r="L67" s="225"/>
      <c r="M67" s="225"/>
      <c r="N67" s="225"/>
    </row>
    <row r="68" spans="1:14" s="226" customFormat="1" ht="12.75">
      <c r="A68" s="14" t="s">
        <v>513</v>
      </c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5"/>
      <c r="N68" s="225"/>
    </row>
    <row r="69" spans="1:14" s="226" customFormat="1" ht="12.75">
      <c r="A69" s="14" t="s">
        <v>514</v>
      </c>
      <c r="B69" s="225"/>
      <c r="C69" s="225"/>
      <c r="D69" s="225"/>
      <c r="E69" s="225"/>
      <c r="F69" s="225"/>
      <c r="G69" s="225"/>
      <c r="H69" s="225"/>
      <c r="I69" s="225"/>
      <c r="J69" s="225"/>
      <c r="K69" s="225"/>
      <c r="L69" s="225"/>
      <c r="M69" s="225"/>
      <c r="N69" s="225"/>
    </row>
  </sheetData>
  <mergeCells count="4">
    <mergeCell ref="A1:K1"/>
    <mergeCell ref="A2:A3"/>
    <mergeCell ref="C2:C3"/>
    <mergeCell ref="D2:K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5"/>
  <sheetViews>
    <sheetView workbookViewId="0">
      <selection activeCell="E20" sqref="E20"/>
    </sheetView>
  </sheetViews>
  <sheetFormatPr defaultColWidth="10.875" defaultRowHeight="15.75"/>
  <cols>
    <col min="1" max="1" width="25.625" style="35" customWidth="1"/>
    <col min="2" max="2" width="26" style="35" customWidth="1"/>
    <col min="3" max="8" width="15.625" style="35" customWidth="1"/>
    <col min="9" max="16384" width="10.875" style="35"/>
  </cols>
  <sheetData>
    <row r="1" spans="1:9">
      <c r="A1" s="247" t="s">
        <v>565</v>
      </c>
      <c r="B1" s="247"/>
      <c r="C1" s="247"/>
      <c r="D1" s="247"/>
      <c r="E1" s="247"/>
      <c r="F1" s="247"/>
      <c r="G1" s="247"/>
      <c r="H1" s="247"/>
      <c r="I1" s="36"/>
    </row>
    <row r="2" spans="1:9" ht="18.75">
      <c r="A2" s="22" t="s">
        <v>329</v>
      </c>
      <c r="B2" s="22" t="s">
        <v>330</v>
      </c>
      <c r="C2" s="22" t="s">
        <v>331</v>
      </c>
      <c r="D2" s="22" t="s">
        <v>332</v>
      </c>
      <c r="E2" s="22" t="s">
        <v>333</v>
      </c>
      <c r="F2" s="22" t="s">
        <v>334</v>
      </c>
      <c r="G2" s="22" t="s">
        <v>335</v>
      </c>
      <c r="H2" s="22" t="s">
        <v>336</v>
      </c>
      <c r="I2" s="36"/>
    </row>
    <row r="3" spans="1:9">
      <c r="A3" s="23" t="s">
        <v>337</v>
      </c>
      <c r="B3" s="24" t="s">
        <v>508</v>
      </c>
      <c r="C3" s="23">
        <v>1.74</v>
      </c>
      <c r="D3" s="23">
        <v>23.8</v>
      </c>
      <c r="E3" s="43">
        <v>0.14399999999999999</v>
      </c>
      <c r="F3" s="23">
        <v>0.70289999999999997</v>
      </c>
      <c r="G3" s="23">
        <v>0.51307000000000003</v>
      </c>
      <c r="H3" s="23">
        <v>17.850000000000001</v>
      </c>
      <c r="I3" s="36"/>
    </row>
    <row r="4" spans="1:9" ht="45" customHeight="1">
      <c r="A4" s="23" t="s">
        <v>338</v>
      </c>
      <c r="B4" s="147" t="s">
        <v>504</v>
      </c>
      <c r="C4" s="23">
        <v>15</v>
      </c>
      <c r="D4" s="23">
        <v>108</v>
      </c>
      <c r="E4" s="23">
        <v>0.13200000000000001</v>
      </c>
      <c r="F4" s="23">
        <v>0.70425899999999997</v>
      </c>
      <c r="G4" s="23">
        <v>0.51294099999999998</v>
      </c>
      <c r="H4" s="23">
        <v>19.363</v>
      </c>
      <c r="I4" s="36"/>
    </row>
    <row r="5" spans="1:9">
      <c r="A5" s="23" t="s">
        <v>339</v>
      </c>
      <c r="B5" s="23" t="s">
        <v>340</v>
      </c>
      <c r="C5" s="23">
        <v>93.9</v>
      </c>
      <c r="D5" s="23">
        <v>160</v>
      </c>
      <c r="E5" s="44">
        <v>20</v>
      </c>
      <c r="F5" s="23">
        <v>0.70899999999999996</v>
      </c>
      <c r="G5" s="23">
        <v>0.51237999999999995</v>
      </c>
      <c r="H5" s="23">
        <v>18.77</v>
      </c>
      <c r="I5" s="36"/>
    </row>
    <row r="6" spans="1:9" ht="18" customHeight="1">
      <c r="A6" s="25" t="s">
        <v>341</v>
      </c>
      <c r="B6" s="26"/>
      <c r="C6" s="25"/>
      <c r="D6" s="25"/>
      <c r="E6" s="25"/>
      <c r="F6" s="25"/>
      <c r="G6" s="25"/>
      <c r="H6" s="25"/>
      <c r="I6" s="36"/>
    </row>
    <row r="7" spans="1:9">
      <c r="A7" s="23" t="s">
        <v>342</v>
      </c>
      <c r="B7" s="24" t="s">
        <v>343</v>
      </c>
      <c r="C7" s="23">
        <v>14.3</v>
      </c>
      <c r="D7" s="45">
        <v>7.6000000000000004E-4</v>
      </c>
      <c r="E7" s="23">
        <v>2.8000000000000001E-2</v>
      </c>
      <c r="F7" s="23"/>
      <c r="G7" s="23"/>
      <c r="H7" s="23"/>
      <c r="I7" s="36"/>
    </row>
    <row r="8" spans="1:9" ht="31.5">
      <c r="A8" s="23" t="s">
        <v>344</v>
      </c>
      <c r="B8" s="24" t="s">
        <v>345</v>
      </c>
      <c r="C8" s="23">
        <v>92.6</v>
      </c>
      <c r="D8" s="43">
        <v>2.2000000000000002</v>
      </c>
      <c r="E8" s="23">
        <v>0.115</v>
      </c>
      <c r="F8" s="23"/>
      <c r="G8" s="23"/>
      <c r="H8" s="23"/>
      <c r="I8" s="36"/>
    </row>
    <row r="9" spans="1:9" ht="34.5">
      <c r="A9" s="23" t="s">
        <v>346</v>
      </c>
      <c r="B9" s="24"/>
      <c r="C9" s="23">
        <f>C7*0.6+C8*0.4</f>
        <v>45.62</v>
      </c>
      <c r="D9" s="42">
        <f>D7*0.6+D8*0.4</f>
        <v>0.88045600000000013</v>
      </c>
      <c r="E9" s="23">
        <f>E7*0.6+E8*0.4</f>
        <v>6.2800000000000009E-2</v>
      </c>
      <c r="F9" s="23"/>
      <c r="G9" s="23"/>
      <c r="H9" s="23"/>
      <c r="I9" s="36"/>
    </row>
    <row r="10" spans="1:9">
      <c r="A10" s="23" t="s">
        <v>347</v>
      </c>
      <c r="B10" s="24"/>
      <c r="C10" s="27">
        <f>C4*1/(C9+0.02*(1-C9))</f>
        <v>0.33536339978000163</v>
      </c>
      <c r="D10" s="27">
        <f>D4*1/(D9+0.02*(1-D9))</f>
        <v>122.33151914180179</v>
      </c>
      <c r="E10" s="27">
        <f>E4*1/(E9+0.02*(1-E9))</f>
        <v>1.6187579711566762</v>
      </c>
      <c r="F10" s="23">
        <v>0.70425899999999997</v>
      </c>
      <c r="G10" s="23">
        <v>0.51294099999999998</v>
      </c>
      <c r="H10" s="23">
        <v>19.363</v>
      </c>
      <c r="I10" s="36"/>
    </row>
    <row r="11" spans="1:9">
      <c r="A11" s="25" t="s">
        <v>348</v>
      </c>
      <c r="B11" s="26"/>
      <c r="C11" s="25"/>
      <c r="D11" s="25"/>
      <c r="E11" s="25"/>
      <c r="F11" s="25"/>
      <c r="G11" s="25"/>
      <c r="H11" s="25"/>
      <c r="I11" s="36"/>
    </row>
    <row r="12" spans="1:9" ht="34.5">
      <c r="A12" s="23" t="s">
        <v>349</v>
      </c>
      <c r="B12" s="24" t="s">
        <v>350</v>
      </c>
      <c r="C12" s="23">
        <v>1.44</v>
      </c>
      <c r="D12" s="23">
        <v>0.91</v>
      </c>
      <c r="E12" s="23">
        <v>0.94</v>
      </c>
      <c r="F12" s="23"/>
      <c r="G12" s="23"/>
      <c r="H12" s="23"/>
      <c r="I12" s="36"/>
    </row>
    <row r="13" spans="1:9">
      <c r="A13" s="28" t="s">
        <v>347</v>
      </c>
      <c r="B13" s="29"/>
      <c r="C13" s="30">
        <f>C5*1/(C12+0.02*(1-C12))</f>
        <v>65.609278926774735</v>
      </c>
      <c r="D13" s="30">
        <f>D5*1/(D12+0.02*(1-D12))</f>
        <v>175.47707830664618</v>
      </c>
      <c r="E13" s="30">
        <f>E5*1/(E12+0.02*(1-E12))</f>
        <v>21.24946876328092</v>
      </c>
      <c r="F13" s="28">
        <v>0.70899999999999996</v>
      </c>
      <c r="G13" s="28">
        <v>0.51237999999999995</v>
      </c>
      <c r="H13" s="28">
        <v>18.77</v>
      </c>
      <c r="I13" s="36"/>
    </row>
    <row r="14" spans="1:9" s="14" customFormat="1">
      <c r="A14" s="104" t="s">
        <v>540</v>
      </c>
    </row>
    <row r="15" spans="1:9" s="14" customFormat="1" ht="12.75">
      <c r="A15" s="14" t="s">
        <v>505</v>
      </c>
    </row>
    <row r="16" spans="1:9" s="14" customFormat="1" ht="12.75">
      <c r="A16" s="14" t="s">
        <v>509</v>
      </c>
    </row>
    <row r="17" spans="1:9" s="14" customFormat="1" ht="12.75">
      <c r="A17" s="14" t="s">
        <v>506</v>
      </c>
      <c r="B17" s="89"/>
      <c r="C17" s="89"/>
      <c r="D17" s="89"/>
      <c r="E17" s="89"/>
      <c r="F17" s="89"/>
      <c r="G17" s="89"/>
      <c r="H17" s="89"/>
      <c r="I17" s="89"/>
    </row>
    <row r="18" spans="1:9" s="14" customFormat="1" ht="12.75">
      <c r="A18" s="14" t="s">
        <v>510</v>
      </c>
      <c r="B18" s="89"/>
      <c r="C18" s="89"/>
      <c r="D18" s="89"/>
      <c r="E18" s="89"/>
      <c r="F18" s="89"/>
      <c r="G18" s="89"/>
      <c r="H18" s="89"/>
      <c r="I18" s="89"/>
    </row>
    <row r="19" spans="1:9" s="14" customFormat="1" ht="12.75">
      <c r="A19" s="14" t="s">
        <v>507</v>
      </c>
      <c r="B19" s="89"/>
      <c r="C19" s="89"/>
      <c r="D19" s="89"/>
      <c r="E19" s="89"/>
      <c r="F19" s="89"/>
      <c r="G19" s="89"/>
      <c r="H19" s="89"/>
      <c r="I19" s="89"/>
    </row>
    <row r="20" spans="1:9" s="14" customFormat="1" ht="12.75">
      <c r="A20" s="14" t="s">
        <v>537</v>
      </c>
      <c r="B20" s="68"/>
      <c r="C20" s="233"/>
      <c r="D20" s="233"/>
      <c r="E20" s="233"/>
      <c r="F20" s="234"/>
      <c r="G20" s="234"/>
      <c r="H20" s="234"/>
      <c r="I20" s="89"/>
    </row>
    <row r="21" spans="1:9">
      <c r="A21" s="36"/>
      <c r="B21" s="36"/>
      <c r="C21" s="36"/>
      <c r="D21" s="36"/>
      <c r="E21" s="36"/>
      <c r="F21" s="36"/>
      <c r="G21" s="36"/>
      <c r="H21" s="36"/>
      <c r="I21" s="36"/>
    </row>
    <row r="22" spans="1:9">
      <c r="A22" s="36"/>
      <c r="B22" s="36"/>
      <c r="C22" s="36"/>
      <c r="D22" s="36"/>
      <c r="E22" s="36"/>
      <c r="F22" s="36"/>
      <c r="G22" s="36"/>
      <c r="H22" s="36"/>
      <c r="I22" s="36"/>
    </row>
    <row r="23" spans="1:9">
      <c r="A23" s="36"/>
      <c r="B23" s="36"/>
      <c r="C23" s="36"/>
      <c r="D23" s="36"/>
      <c r="E23" s="36"/>
      <c r="F23" s="36"/>
      <c r="G23" s="36"/>
      <c r="H23" s="36"/>
      <c r="I23" s="36"/>
    </row>
    <row r="24" spans="1:9">
      <c r="A24" s="36"/>
      <c r="B24" s="36"/>
      <c r="C24" s="36"/>
      <c r="D24" s="36"/>
      <c r="E24" s="36"/>
      <c r="F24" s="36"/>
      <c r="G24" s="36"/>
      <c r="H24" s="36"/>
      <c r="I24" s="36"/>
    </row>
    <row r="25" spans="1:9">
      <c r="A25" s="31" t="s">
        <v>351</v>
      </c>
    </row>
    <row r="26" spans="1:9" s="14" customFormat="1" ht="12.75">
      <c r="A26" s="104" t="s">
        <v>515</v>
      </c>
    </row>
    <row r="27" spans="1:9" s="14" customFormat="1" ht="12.75">
      <c r="A27" s="104" t="s">
        <v>516</v>
      </c>
    </row>
    <row r="28" spans="1:9" s="14" customFormat="1" ht="12.75">
      <c r="A28" s="104" t="s">
        <v>528</v>
      </c>
    </row>
    <row r="29" spans="1:9" s="14" customFormat="1" ht="12.75">
      <c r="A29" s="104" t="s">
        <v>517</v>
      </c>
    </row>
    <row r="30" spans="1:9" s="14" customFormat="1" ht="12.75">
      <c r="A30" s="104" t="s">
        <v>518</v>
      </c>
    </row>
    <row r="31" spans="1:9" s="14" customFormat="1" ht="12.75">
      <c r="A31" s="104" t="s">
        <v>519</v>
      </c>
    </row>
    <row r="32" spans="1:9" s="14" customFormat="1" ht="12.75">
      <c r="A32" s="104" t="s">
        <v>520</v>
      </c>
    </row>
    <row r="33" spans="1:1" s="14" customFormat="1" ht="12.75">
      <c r="A33" s="104" t="s">
        <v>521</v>
      </c>
    </row>
    <row r="34" spans="1:1" s="14" customFormat="1" ht="12.75">
      <c r="A34" s="104" t="s">
        <v>522</v>
      </c>
    </row>
    <row r="35" spans="1:1" s="14" customFormat="1" ht="12.75">
      <c r="A35" s="104" t="s">
        <v>523</v>
      </c>
    </row>
  </sheetData>
  <mergeCells count="1">
    <mergeCell ref="A1:H1"/>
  </mergeCells>
  <phoneticPr fontId="1" type="noConversion"/>
  <pageMargins left="0.7" right="0.7" top="0.75" bottom="0.75" header="0.3" footer="0.3"/>
  <pageSetup paperSize="9" scale="3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68"/>
  <sheetViews>
    <sheetView workbookViewId="0">
      <selection activeCell="K15" sqref="K15"/>
    </sheetView>
  </sheetViews>
  <sheetFormatPr defaultColWidth="8.625" defaultRowHeight="12.75"/>
  <cols>
    <col min="1" max="1" width="9.5" style="14" customWidth="1"/>
    <col min="2" max="4" width="8.625" style="14"/>
    <col min="5" max="5" width="9.375" style="14" bestFit="1" customWidth="1"/>
    <col min="6" max="16384" width="8.625" style="14"/>
  </cols>
  <sheetData>
    <row r="1" spans="1:9" s="88" customFormat="1">
      <c r="A1" s="249" t="s">
        <v>566</v>
      </c>
      <c r="B1" s="249"/>
      <c r="C1" s="249"/>
      <c r="D1" s="249"/>
      <c r="E1" s="249"/>
      <c r="F1" s="249"/>
      <c r="G1" s="249"/>
      <c r="H1" s="249"/>
      <c r="I1" s="249"/>
    </row>
    <row r="2" spans="1:9">
      <c r="A2" s="68"/>
      <c r="B2" s="248" t="s">
        <v>352</v>
      </c>
      <c r="C2" s="248"/>
      <c r="D2" s="89"/>
      <c r="E2" s="248" t="s">
        <v>410</v>
      </c>
      <c r="F2" s="248"/>
      <c r="G2" s="89"/>
      <c r="H2" s="248" t="s">
        <v>411</v>
      </c>
      <c r="I2" s="248"/>
    </row>
    <row r="3" spans="1:9">
      <c r="A3" s="15"/>
      <c r="B3" s="94" t="s">
        <v>357</v>
      </c>
      <c r="C3" s="95" t="s">
        <v>358</v>
      </c>
      <c r="D3" s="96"/>
      <c r="E3" s="94" t="s">
        <v>357</v>
      </c>
      <c r="F3" s="95" t="s">
        <v>358</v>
      </c>
      <c r="G3" s="96"/>
      <c r="H3" s="94" t="s">
        <v>357</v>
      </c>
      <c r="I3" s="95" t="s">
        <v>358</v>
      </c>
    </row>
    <row r="4" spans="1:9">
      <c r="A4" s="6" t="s">
        <v>23</v>
      </c>
      <c r="B4" s="67">
        <v>13.078274522143428</v>
      </c>
      <c r="C4" s="97">
        <v>13</v>
      </c>
      <c r="E4" s="98">
        <v>30.847588159317489</v>
      </c>
      <c r="F4" s="98">
        <v>32</v>
      </c>
      <c r="H4" s="99">
        <v>31.1</v>
      </c>
      <c r="I4" s="98">
        <v>33</v>
      </c>
    </row>
    <row r="5" spans="1:9">
      <c r="A5" s="6" t="s">
        <v>24</v>
      </c>
      <c r="B5" s="70">
        <v>117.450771557518</v>
      </c>
      <c r="C5" s="100">
        <v>122</v>
      </c>
      <c r="E5" s="101">
        <v>310.7619169797174</v>
      </c>
      <c r="F5" s="99">
        <v>317</v>
      </c>
      <c r="H5" s="99">
        <v>398</v>
      </c>
      <c r="I5" s="99">
        <v>416</v>
      </c>
    </row>
    <row r="6" spans="1:9">
      <c r="A6" s="6" t="s">
        <v>25</v>
      </c>
      <c r="B6" s="67">
        <v>14.997154205491301</v>
      </c>
      <c r="C6" s="97">
        <v>16</v>
      </c>
      <c r="E6" s="101">
        <v>291.17485577433581</v>
      </c>
      <c r="F6" s="99">
        <v>280</v>
      </c>
      <c r="H6" s="99">
        <v>16.8</v>
      </c>
      <c r="I6" s="98">
        <v>18</v>
      </c>
    </row>
    <row r="7" spans="1:9">
      <c r="A7" s="6" t="s">
        <v>26</v>
      </c>
      <c r="B7" s="67">
        <v>15.432084146486996</v>
      </c>
      <c r="C7" s="97">
        <v>16</v>
      </c>
      <c r="E7" s="98">
        <v>44.649861993698664</v>
      </c>
      <c r="F7" s="98">
        <v>45</v>
      </c>
      <c r="H7" s="99">
        <v>35.4</v>
      </c>
      <c r="I7" s="98">
        <v>37</v>
      </c>
    </row>
    <row r="8" spans="1:9">
      <c r="A8" s="6" t="s">
        <v>27</v>
      </c>
      <c r="B8" s="67">
        <v>18.548618733849899</v>
      </c>
      <c r="C8" s="97">
        <v>20</v>
      </c>
      <c r="E8" s="101">
        <v>116.79222106389869</v>
      </c>
      <c r="F8" s="99">
        <v>119</v>
      </c>
      <c r="H8" s="99">
        <v>13.4</v>
      </c>
      <c r="I8" s="98">
        <v>13</v>
      </c>
    </row>
    <row r="9" spans="1:9">
      <c r="A9" s="6" t="s">
        <v>28</v>
      </c>
      <c r="B9" s="67">
        <v>51.526505362752644</v>
      </c>
      <c r="C9" s="97">
        <v>53</v>
      </c>
      <c r="E9" s="101">
        <v>131.6687076947421</v>
      </c>
      <c r="F9" s="99">
        <v>127</v>
      </c>
      <c r="H9" s="99">
        <v>22.2</v>
      </c>
      <c r="I9" s="98">
        <v>21</v>
      </c>
    </row>
    <row r="10" spans="1:9">
      <c r="A10" s="6" t="s">
        <v>29</v>
      </c>
      <c r="B10" s="67">
        <v>88.680448010137411</v>
      </c>
      <c r="C10" s="97">
        <v>86</v>
      </c>
      <c r="E10" s="98">
        <v>98.880786789931818</v>
      </c>
      <c r="F10" s="99">
        <v>103</v>
      </c>
      <c r="H10" s="99">
        <v>130</v>
      </c>
      <c r="I10" s="99">
        <v>127</v>
      </c>
    </row>
    <row r="11" spans="1:9">
      <c r="A11" s="6" t="s">
        <v>32</v>
      </c>
      <c r="B11" s="67">
        <v>66.012739251513722</v>
      </c>
      <c r="C11" s="14">
        <v>66.3</v>
      </c>
      <c r="E11" s="102">
        <v>8.928084541042864</v>
      </c>
      <c r="F11" s="99">
        <v>9.11</v>
      </c>
      <c r="H11" s="99">
        <v>48.4</v>
      </c>
      <c r="I11" s="99">
        <v>46.9</v>
      </c>
    </row>
    <row r="12" spans="1:9">
      <c r="A12" s="6" t="s">
        <v>33</v>
      </c>
      <c r="B12" s="70">
        <v>650.35657358887943</v>
      </c>
      <c r="C12" s="14">
        <v>661</v>
      </c>
      <c r="E12" s="101">
        <v>394.45396494613499</v>
      </c>
      <c r="F12" s="99">
        <v>396</v>
      </c>
      <c r="H12" s="99">
        <v>345</v>
      </c>
      <c r="I12" s="99">
        <v>340</v>
      </c>
    </row>
    <row r="13" spans="1:9">
      <c r="A13" s="6" t="s">
        <v>35</v>
      </c>
      <c r="B13" s="67">
        <v>19.897188982289492</v>
      </c>
      <c r="C13" s="97">
        <v>19</v>
      </c>
      <c r="E13" s="98">
        <v>27.271476128385217</v>
      </c>
      <c r="F13" s="98">
        <v>26</v>
      </c>
      <c r="H13" s="99">
        <v>38.9</v>
      </c>
      <c r="I13" s="98">
        <v>37</v>
      </c>
    </row>
    <row r="14" spans="1:9">
      <c r="A14" s="6" t="s">
        <v>34</v>
      </c>
      <c r="B14" s="70">
        <v>229.13980370872474</v>
      </c>
      <c r="C14" s="14">
        <v>230</v>
      </c>
      <c r="E14" s="101">
        <v>168.17856517408518</v>
      </c>
      <c r="F14" s="99">
        <v>172</v>
      </c>
      <c r="H14" s="99">
        <v>191</v>
      </c>
      <c r="I14" s="99">
        <v>184</v>
      </c>
    </row>
    <row r="15" spans="1:9">
      <c r="A15" s="6" t="s">
        <v>36</v>
      </c>
      <c r="B15" s="67">
        <v>14.100971448700978</v>
      </c>
      <c r="C15" s="14">
        <v>14.5</v>
      </c>
      <c r="E15" s="98">
        <v>18.385800647566633</v>
      </c>
      <c r="F15" s="99">
        <v>18.100000000000001</v>
      </c>
      <c r="H15" s="99">
        <v>12.1</v>
      </c>
      <c r="I15" s="99">
        <v>12.6</v>
      </c>
    </row>
    <row r="16" spans="1:9">
      <c r="A16" s="6" t="s">
        <v>40</v>
      </c>
      <c r="B16" s="70">
        <v>1141.8230925545963</v>
      </c>
      <c r="C16" s="14">
        <v>1130</v>
      </c>
      <c r="E16" s="101">
        <v>130.1690638203597</v>
      </c>
      <c r="F16" s="99">
        <v>131</v>
      </c>
      <c r="H16" s="99">
        <v>685</v>
      </c>
      <c r="I16" s="99">
        <v>677</v>
      </c>
    </row>
    <row r="17" spans="1:20">
      <c r="A17" s="6" t="s">
        <v>41</v>
      </c>
      <c r="B17" s="67">
        <v>38.469705308711355</v>
      </c>
      <c r="C17" s="14">
        <v>37.9</v>
      </c>
      <c r="E17" s="98">
        <v>15.045311327670957</v>
      </c>
      <c r="F17" s="99">
        <v>15.2</v>
      </c>
      <c r="H17" s="99">
        <v>25.5</v>
      </c>
      <c r="I17" s="99">
        <v>24.9</v>
      </c>
    </row>
    <row r="18" spans="1:20">
      <c r="A18" s="6" t="s">
        <v>42</v>
      </c>
      <c r="B18" s="67">
        <v>71.796172208803767</v>
      </c>
      <c r="C18" s="14">
        <v>68.599999999999994</v>
      </c>
      <c r="E18" s="98">
        <v>39.473956773658571</v>
      </c>
      <c r="F18" s="99">
        <v>37.5</v>
      </c>
      <c r="H18" s="99">
        <v>54.9</v>
      </c>
      <c r="I18" s="99">
        <v>52.9</v>
      </c>
    </row>
    <row r="19" spans="1:20">
      <c r="A19" s="6" t="s">
        <v>43</v>
      </c>
      <c r="B19" s="80">
        <v>8.2766791538183231</v>
      </c>
      <c r="C19" s="14">
        <v>7.84</v>
      </c>
      <c r="E19" s="102">
        <v>5.4552129759709089</v>
      </c>
      <c r="F19" s="99">
        <v>5.35</v>
      </c>
      <c r="H19" s="99">
        <v>7.07</v>
      </c>
      <c r="I19" s="102">
        <v>6.7</v>
      </c>
    </row>
    <row r="20" spans="1:20">
      <c r="A20" s="6" t="s">
        <v>44</v>
      </c>
      <c r="B20" s="67">
        <v>30.307993210136701</v>
      </c>
      <c r="C20" s="14">
        <v>30.5</v>
      </c>
      <c r="E20" s="98">
        <v>24.783577564135086</v>
      </c>
      <c r="F20" s="99">
        <v>24.5</v>
      </c>
      <c r="H20" s="99">
        <v>30.4</v>
      </c>
      <c r="I20" s="99">
        <v>28.7</v>
      </c>
    </row>
    <row r="21" spans="1:20">
      <c r="A21" s="6" t="s">
        <v>45</v>
      </c>
      <c r="B21" s="80">
        <v>5.4248977922480286</v>
      </c>
      <c r="C21" s="14">
        <v>5.49</v>
      </c>
      <c r="E21" s="102">
        <v>6.1203819821644698</v>
      </c>
      <c r="F21" s="99">
        <v>6.07</v>
      </c>
      <c r="H21" s="99">
        <v>6.71</v>
      </c>
      <c r="I21" s="99">
        <v>6.58</v>
      </c>
    </row>
    <row r="22" spans="1:20">
      <c r="A22" s="6" t="s">
        <v>46</v>
      </c>
      <c r="B22" s="80">
        <v>1.4307745019932501</v>
      </c>
      <c r="C22" s="14">
        <v>1.53</v>
      </c>
      <c r="E22" s="102">
        <v>2.0075079337375472</v>
      </c>
      <c r="F22" s="99">
        <v>2.0699999999999998</v>
      </c>
      <c r="H22" s="99">
        <v>1.89</v>
      </c>
      <c r="I22" s="99">
        <v>1.96</v>
      </c>
    </row>
    <row r="23" spans="1:20">
      <c r="A23" s="6" t="s">
        <v>47</v>
      </c>
      <c r="B23" s="80">
        <v>4.3872183450301003</v>
      </c>
      <c r="C23" s="14">
        <v>4.5199999999999996</v>
      </c>
      <c r="E23" s="102">
        <v>6.1995940919705843</v>
      </c>
      <c r="F23" s="99">
        <v>6.24</v>
      </c>
      <c r="H23" s="99">
        <v>6.58</v>
      </c>
      <c r="I23" s="99">
        <v>6.75</v>
      </c>
    </row>
    <row r="24" spans="1:20">
      <c r="A24" s="6" t="s">
        <v>48</v>
      </c>
      <c r="B24" s="80">
        <v>0.6307588600189955</v>
      </c>
      <c r="C24" s="14">
        <v>0.64</v>
      </c>
      <c r="E24" s="102">
        <v>0.95820698859392217</v>
      </c>
      <c r="F24" s="99">
        <v>0.92</v>
      </c>
      <c r="H24" s="99">
        <v>1.1200000000000001</v>
      </c>
      <c r="I24" s="99">
        <v>1.07</v>
      </c>
    </row>
    <row r="25" spans="1:20">
      <c r="A25" s="6" t="s">
        <v>49</v>
      </c>
      <c r="B25" s="80">
        <v>3.4808981973383206</v>
      </c>
      <c r="C25" s="14">
        <v>3.47</v>
      </c>
      <c r="E25" s="102">
        <v>5.3779521297460748</v>
      </c>
      <c r="F25" s="99">
        <v>5.31</v>
      </c>
      <c r="H25" s="99">
        <v>6.67</v>
      </c>
      <c r="I25" s="99">
        <v>6.41</v>
      </c>
      <c r="L25" s="6"/>
      <c r="M25" s="6"/>
      <c r="N25" s="6"/>
      <c r="O25" s="6"/>
      <c r="P25" s="6"/>
      <c r="Q25" s="6"/>
      <c r="R25" s="6"/>
      <c r="S25" s="85"/>
      <c r="T25" s="85"/>
    </row>
    <row r="26" spans="1:20">
      <c r="A26" s="6" t="s">
        <v>50</v>
      </c>
      <c r="B26" s="80">
        <v>0.60064922853497005</v>
      </c>
      <c r="C26" s="14">
        <v>0.65</v>
      </c>
      <c r="E26" s="102">
        <v>0.98387469088186519</v>
      </c>
      <c r="F26" s="99">
        <v>0.98</v>
      </c>
      <c r="H26" s="99">
        <v>1.0900000000000001</v>
      </c>
      <c r="I26" s="99">
        <v>1.28</v>
      </c>
      <c r="L26" s="6"/>
      <c r="M26" s="6"/>
      <c r="N26" s="6"/>
      <c r="O26" s="6"/>
      <c r="P26" s="6"/>
      <c r="Q26" s="6"/>
      <c r="R26" s="6"/>
      <c r="S26" s="6"/>
      <c r="T26" s="6"/>
    </row>
    <row r="27" spans="1:20">
      <c r="A27" s="6" t="s">
        <v>51</v>
      </c>
      <c r="B27" s="80">
        <v>1.8499135751317568</v>
      </c>
      <c r="C27" s="14">
        <v>1.81</v>
      </c>
      <c r="E27" s="102">
        <v>2.5992320631641634</v>
      </c>
      <c r="F27" s="99">
        <v>2.54</v>
      </c>
      <c r="H27" s="99">
        <v>3.79</v>
      </c>
      <c r="I27" s="99">
        <v>3.66</v>
      </c>
      <c r="M27" s="6"/>
      <c r="N27" s="6"/>
      <c r="O27" s="6"/>
      <c r="P27" s="6"/>
      <c r="Q27" s="6"/>
      <c r="R27" s="6"/>
      <c r="S27" s="6"/>
      <c r="T27" s="6"/>
    </row>
    <row r="28" spans="1:20">
      <c r="A28" s="6" t="s">
        <v>52</v>
      </c>
      <c r="B28" s="80">
        <v>0.26417949772359572</v>
      </c>
      <c r="C28" s="14">
        <v>0.26</v>
      </c>
      <c r="E28" s="102">
        <v>0.32139827800435</v>
      </c>
      <c r="F28" s="99">
        <v>0.33</v>
      </c>
      <c r="H28" s="99">
        <v>0.51</v>
      </c>
      <c r="I28" s="99">
        <v>0.54</v>
      </c>
      <c r="M28" s="6"/>
      <c r="N28" s="6"/>
      <c r="O28" s="6"/>
      <c r="P28" s="6"/>
      <c r="Q28" s="6"/>
      <c r="R28" s="6"/>
      <c r="S28" s="6"/>
      <c r="T28" s="6"/>
    </row>
    <row r="29" spans="1:20">
      <c r="A29" s="6" t="s">
        <v>53</v>
      </c>
      <c r="B29" s="80">
        <v>1.6323462209553405</v>
      </c>
      <c r="C29" s="14">
        <v>1.62</v>
      </c>
      <c r="E29" s="102">
        <v>2.0473055730429595</v>
      </c>
      <c r="F29" s="102">
        <v>2</v>
      </c>
      <c r="H29" s="99">
        <v>3.35</v>
      </c>
      <c r="I29" s="99">
        <v>3.38</v>
      </c>
      <c r="M29" s="6"/>
      <c r="N29" s="6"/>
      <c r="O29" s="6"/>
      <c r="P29" s="6"/>
      <c r="Q29" s="6"/>
      <c r="R29" s="6"/>
      <c r="S29" s="6"/>
      <c r="T29" s="6"/>
    </row>
    <row r="30" spans="1:20">
      <c r="A30" s="6" t="s">
        <v>54</v>
      </c>
      <c r="B30" s="80">
        <v>0.23932297617254</v>
      </c>
      <c r="C30" s="14">
        <v>0.25</v>
      </c>
      <c r="E30" s="102">
        <v>0.28338715906579393</v>
      </c>
      <c r="F30" s="99">
        <v>0.27</v>
      </c>
      <c r="H30" s="99">
        <v>0.51</v>
      </c>
      <c r="I30" s="102">
        <v>0.5</v>
      </c>
      <c r="M30" s="6"/>
      <c r="N30" s="6"/>
      <c r="O30" s="6"/>
      <c r="P30" s="6"/>
      <c r="Q30" s="6"/>
      <c r="R30" s="6"/>
      <c r="S30" s="6"/>
      <c r="T30" s="6"/>
    </row>
    <row r="31" spans="1:20">
      <c r="A31" s="6" t="s">
        <v>55</v>
      </c>
      <c r="B31" s="80">
        <v>5.2216536104077367</v>
      </c>
      <c r="C31" s="106">
        <v>5</v>
      </c>
      <c r="E31" s="102">
        <v>4.4740619274979583</v>
      </c>
      <c r="F31" s="99">
        <v>4.3600000000000003</v>
      </c>
      <c r="H31" s="99">
        <v>4.97</v>
      </c>
      <c r="I31" s="102">
        <v>4.9000000000000004</v>
      </c>
      <c r="M31" s="6"/>
      <c r="N31" s="6"/>
      <c r="O31" s="6"/>
      <c r="P31" s="6"/>
      <c r="Q31" s="6"/>
      <c r="R31" s="6"/>
      <c r="S31" s="6"/>
      <c r="T31" s="6"/>
    </row>
    <row r="32" spans="1:20">
      <c r="A32" s="6" t="s">
        <v>56</v>
      </c>
      <c r="B32" s="80">
        <v>0.84559679815324995</v>
      </c>
      <c r="C32" s="14">
        <v>0.87</v>
      </c>
      <c r="E32" s="102">
        <v>1.2323846956361177</v>
      </c>
      <c r="F32" s="99">
        <v>1.1399999999999999</v>
      </c>
      <c r="H32" s="99">
        <v>0.79</v>
      </c>
      <c r="I32" s="99">
        <v>0.74</v>
      </c>
      <c r="L32" s="19"/>
      <c r="M32" s="6"/>
      <c r="N32" s="6"/>
      <c r="O32" s="6"/>
      <c r="P32" s="6"/>
      <c r="Q32" s="6"/>
      <c r="R32" s="6"/>
      <c r="S32" s="6"/>
      <c r="T32" s="6"/>
    </row>
    <row r="33" spans="1:20">
      <c r="A33" s="6" t="s">
        <v>59</v>
      </c>
      <c r="B33" s="67">
        <v>12.369072367516001</v>
      </c>
      <c r="C33" s="14">
        <v>13.2</v>
      </c>
      <c r="E33" s="102">
        <v>1.5087498027649999</v>
      </c>
      <c r="F33" s="102">
        <v>1.6</v>
      </c>
      <c r="H33" s="99">
        <v>10.4</v>
      </c>
      <c r="I33" s="98">
        <v>11</v>
      </c>
      <c r="M33" s="6"/>
      <c r="N33" s="6"/>
      <c r="O33" s="6"/>
      <c r="P33" s="6"/>
      <c r="Q33" s="6"/>
      <c r="R33" s="6"/>
      <c r="S33" s="6"/>
      <c r="T33" s="6"/>
    </row>
    <row r="34" spans="1:20">
      <c r="A34" s="6" t="s">
        <v>58</v>
      </c>
      <c r="B34" s="80">
        <v>6.2426648899870578</v>
      </c>
      <c r="C34" s="106">
        <v>6.1</v>
      </c>
      <c r="E34" s="102">
        <v>1.2071474090473315</v>
      </c>
      <c r="F34" s="99">
        <v>1.22</v>
      </c>
      <c r="H34" s="99">
        <v>6.05</v>
      </c>
      <c r="I34" s="102">
        <v>5.7</v>
      </c>
    </row>
    <row r="35" spans="1:20">
      <c r="A35" s="15" t="s">
        <v>57</v>
      </c>
      <c r="B35" s="86">
        <v>1.75108215928652</v>
      </c>
      <c r="C35" s="96">
        <v>1.86</v>
      </c>
      <c r="D35" s="96"/>
      <c r="E35" s="107">
        <v>0.42356093773666997</v>
      </c>
      <c r="F35" s="107">
        <v>0.4</v>
      </c>
      <c r="G35" s="96"/>
      <c r="H35" s="94">
        <v>1.81</v>
      </c>
      <c r="I35" s="94">
        <v>1.69</v>
      </c>
    </row>
    <row r="36" spans="1:20">
      <c r="A36" s="14" t="s">
        <v>375</v>
      </c>
    </row>
    <row r="39" spans="1:20" ht="15.75">
      <c r="A39" s="64" t="s">
        <v>353</v>
      </c>
      <c r="B39" s="64" t="s">
        <v>354</v>
      </c>
      <c r="C39" s="90" t="s">
        <v>412</v>
      </c>
      <c r="D39" s="91" t="s">
        <v>355</v>
      </c>
      <c r="E39" s="92" t="s">
        <v>413</v>
      </c>
      <c r="F39" s="93" t="s">
        <v>355</v>
      </c>
      <c r="G39" s="64"/>
      <c r="H39" s="64"/>
      <c r="I39" s="87" t="s">
        <v>356</v>
      </c>
    </row>
    <row r="40" spans="1:20">
      <c r="A40" s="65" t="s">
        <v>359</v>
      </c>
      <c r="B40" s="65" t="s">
        <v>360</v>
      </c>
      <c r="C40" s="66">
        <v>0.70700655420020997</v>
      </c>
      <c r="D40" s="66">
        <v>1.04274339243723E-5</v>
      </c>
      <c r="E40" s="66">
        <v>0.51252275033807804</v>
      </c>
      <c r="F40" s="66">
        <v>8.4318359999999996E-6</v>
      </c>
      <c r="G40" s="65"/>
      <c r="H40" s="65"/>
      <c r="I40" s="68" t="s">
        <v>361</v>
      </c>
    </row>
    <row r="41" spans="1:20">
      <c r="A41" s="68" t="s">
        <v>359</v>
      </c>
      <c r="B41" s="68" t="s">
        <v>360</v>
      </c>
      <c r="C41" s="69">
        <v>0.70699620895738691</v>
      </c>
      <c r="D41" s="69">
        <v>1.2651234E-5</v>
      </c>
      <c r="E41" s="69">
        <v>0.51252571994027596</v>
      </c>
      <c r="F41" s="69">
        <v>9.562137868E-6</v>
      </c>
      <c r="G41" s="68"/>
      <c r="H41" s="68"/>
      <c r="I41" s="68" t="s">
        <v>361</v>
      </c>
    </row>
    <row r="42" spans="1:20">
      <c r="A42" s="71" t="s">
        <v>362</v>
      </c>
      <c r="B42" s="71"/>
      <c r="C42" s="72">
        <v>0.70697699999999997</v>
      </c>
      <c r="D42" s="72">
        <v>1.5999999999999999E-5</v>
      </c>
      <c r="E42" s="72">
        <v>0.51253099999999996</v>
      </c>
      <c r="F42" s="72">
        <v>1.2999999999999999E-5</v>
      </c>
      <c r="G42" s="6"/>
      <c r="H42" s="6"/>
      <c r="I42" s="6" t="s">
        <v>363</v>
      </c>
    </row>
    <row r="43" spans="1:20">
      <c r="A43" s="68" t="s">
        <v>364</v>
      </c>
      <c r="B43" s="68" t="s">
        <v>365</v>
      </c>
      <c r="C43" s="69">
        <v>0.70346866762882398</v>
      </c>
      <c r="D43" s="69">
        <v>1.06E-5</v>
      </c>
      <c r="E43" s="69">
        <v>0.51298457840255396</v>
      </c>
      <c r="F43" s="69">
        <v>8.4348600000000001E-6</v>
      </c>
      <c r="G43" s="68"/>
      <c r="H43" s="68"/>
      <c r="I43" s="68" t="s">
        <v>361</v>
      </c>
    </row>
    <row r="44" spans="1:20">
      <c r="A44" s="68" t="s">
        <v>364</v>
      </c>
      <c r="B44" s="68" t="s">
        <v>365</v>
      </c>
      <c r="C44" s="69">
        <v>0.70347760105348101</v>
      </c>
      <c r="D44" s="69">
        <v>1.01652198E-5</v>
      </c>
      <c r="E44" s="69">
        <v>0.51299494795149081</v>
      </c>
      <c r="F44" s="69">
        <v>7.2367812000000003E-6</v>
      </c>
      <c r="G44" s="68"/>
      <c r="H44" s="68"/>
      <c r="I44" s="68" t="s">
        <v>361</v>
      </c>
    </row>
    <row r="45" spans="1:20">
      <c r="A45" s="71" t="s">
        <v>366</v>
      </c>
      <c r="B45" s="71"/>
      <c r="C45" s="72">
        <v>0.70347800000000005</v>
      </c>
      <c r="D45" s="72">
        <v>2.0000000000000002E-5</v>
      </c>
      <c r="E45" s="72">
        <v>0.51297899999999996</v>
      </c>
      <c r="F45" s="72">
        <v>1.4E-5</v>
      </c>
      <c r="G45" s="68"/>
      <c r="H45" s="68"/>
      <c r="I45" s="68" t="s">
        <v>367</v>
      </c>
    </row>
    <row r="46" spans="1:20">
      <c r="A46" s="68"/>
      <c r="B46" s="68"/>
      <c r="C46" s="73"/>
      <c r="D46" s="73"/>
      <c r="E46" s="73"/>
      <c r="F46" s="73"/>
      <c r="G46" s="68"/>
      <c r="H46" s="68"/>
      <c r="I46" s="68"/>
    </row>
    <row r="47" spans="1:20">
      <c r="A47" s="74" t="s">
        <v>368</v>
      </c>
      <c r="B47" s="6"/>
      <c r="C47" s="6"/>
      <c r="D47" s="6"/>
      <c r="E47" s="6"/>
      <c r="F47" s="6"/>
      <c r="G47" s="6"/>
      <c r="H47" s="6"/>
      <c r="I47" s="6"/>
    </row>
    <row r="48" spans="1:20" ht="15.75">
      <c r="A48" s="64" t="s">
        <v>353</v>
      </c>
      <c r="B48" s="64" t="s">
        <v>354</v>
      </c>
      <c r="C48" s="75" t="s">
        <v>414</v>
      </c>
      <c r="D48" s="75" t="s">
        <v>355</v>
      </c>
      <c r="E48" s="75"/>
      <c r="F48" s="75" t="s">
        <v>355</v>
      </c>
      <c r="G48" s="75" t="s">
        <v>415</v>
      </c>
      <c r="H48" s="75" t="s">
        <v>355</v>
      </c>
      <c r="I48" s="64" t="s">
        <v>356</v>
      </c>
    </row>
    <row r="49" spans="1:9">
      <c r="A49" s="65" t="s">
        <v>359</v>
      </c>
      <c r="B49" s="68" t="s">
        <v>360</v>
      </c>
      <c r="C49" s="76">
        <v>18.754565951677169</v>
      </c>
      <c r="D49" s="76">
        <v>8.8400000000000002E-4</v>
      </c>
      <c r="E49" s="76">
        <v>15.66357997341097</v>
      </c>
      <c r="F49" s="76">
        <v>8.52E-4</v>
      </c>
      <c r="G49" s="76">
        <v>38.642080306314007</v>
      </c>
      <c r="H49" s="76">
        <v>2.4399999999999999E-3</v>
      </c>
      <c r="I49" s="65" t="s">
        <v>361</v>
      </c>
    </row>
    <row r="50" spans="1:9">
      <c r="A50" s="68" t="s">
        <v>359</v>
      </c>
      <c r="B50" s="68" t="s">
        <v>360</v>
      </c>
      <c r="C50" s="76">
        <v>18.751538004106301</v>
      </c>
      <c r="D50" s="76">
        <v>9.1E-4</v>
      </c>
      <c r="E50" s="76">
        <v>15.6623244569343</v>
      </c>
      <c r="F50" s="76">
        <v>8.3000000000000001E-4</v>
      </c>
      <c r="G50" s="76">
        <v>38.626106716489701</v>
      </c>
      <c r="H50" s="76">
        <v>2.3800000000000002E-3</v>
      </c>
      <c r="I50" s="68" t="s">
        <v>361</v>
      </c>
    </row>
    <row r="51" spans="1:9">
      <c r="A51" s="71" t="s">
        <v>362</v>
      </c>
      <c r="B51" s="71"/>
      <c r="C51" s="103">
        <v>18.749700000000001</v>
      </c>
      <c r="D51" s="103">
        <v>4.4999999999999997E-3</v>
      </c>
      <c r="E51" s="103">
        <v>15.6623</v>
      </c>
      <c r="F51" s="103">
        <v>3.0000000000000001E-3</v>
      </c>
      <c r="G51" s="103">
        <v>38.632100000000001</v>
      </c>
      <c r="H51" s="103">
        <v>8.8999999999999999E-3</v>
      </c>
      <c r="I51" s="19" t="s">
        <v>363</v>
      </c>
    </row>
    <row r="52" spans="1:9">
      <c r="A52" s="68" t="s">
        <v>364</v>
      </c>
      <c r="B52" s="68" t="s">
        <v>365</v>
      </c>
      <c r="C52" s="76">
        <v>18.7127623459</v>
      </c>
      <c r="D52" s="76">
        <v>2.1956532100000001E-3</v>
      </c>
      <c r="E52" s="76">
        <v>15.541224531999999</v>
      </c>
      <c r="F52" s="76">
        <v>2.5426512299999999E-3</v>
      </c>
      <c r="G52" s="76">
        <v>38.420128534</v>
      </c>
      <c r="H52" s="76">
        <v>7.1247539999999996E-3</v>
      </c>
      <c r="I52" s="68" t="s">
        <v>361</v>
      </c>
    </row>
    <row r="53" spans="1:9">
      <c r="A53" s="68" t="s">
        <v>364</v>
      </c>
      <c r="B53" s="68" t="s">
        <v>365</v>
      </c>
      <c r="C53" s="76">
        <v>18.731947822999999</v>
      </c>
      <c r="D53" s="76">
        <v>2.5432100000000002E-3</v>
      </c>
      <c r="E53" s="76">
        <v>15.5828890737435</v>
      </c>
      <c r="F53" s="76">
        <v>2.3146320000000001E-3</v>
      </c>
      <c r="G53" s="76">
        <v>38.412496727617899</v>
      </c>
      <c r="H53" s="76">
        <v>9.1264320000000003E-3</v>
      </c>
      <c r="I53" s="68" t="s">
        <v>361</v>
      </c>
    </row>
    <row r="54" spans="1:9">
      <c r="A54" s="71" t="s">
        <v>366</v>
      </c>
      <c r="B54" s="103"/>
      <c r="C54" s="103">
        <v>18.634</v>
      </c>
      <c r="D54" s="103">
        <v>2.8000000000000001E-2</v>
      </c>
      <c r="E54" s="103">
        <v>15.523999999999999</v>
      </c>
      <c r="F54" s="103">
        <v>2.5000000000000001E-3</v>
      </c>
      <c r="G54" s="103">
        <v>38.146000000000001</v>
      </c>
      <c r="H54" s="103">
        <v>3.7199999999999997E-2</v>
      </c>
      <c r="I54" s="104" t="s">
        <v>367</v>
      </c>
    </row>
    <row r="55" spans="1:9">
      <c r="A55" s="68"/>
      <c r="B55" s="68"/>
      <c r="C55" s="79"/>
      <c r="D55" s="79"/>
      <c r="E55" s="79"/>
      <c r="F55" s="79"/>
      <c r="G55" s="79"/>
      <c r="H55" s="79"/>
      <c r="I55" s="68"/>
    </row>
    <row r="56" spans="1:9">
      <c r="A56" s="74" t="s">
        <v>369</v>
      </c>
      <c r="B56" s="6"/>
      <c r="C56" s="6"/>
      <c r="D56" s="6"/>
      <c r="E56" s="6"/>
      <c r="F56" s="6"/>
      <c r="G56" s="6"/>
      <c r="H56" s="6"/>
      <c r="I56" s="6"/>
    </row>
    <row r="57" spans="1:9" ht="15.75">
      <c r="A57" s="64" t="s">
        <v>353</v>
      </c>
      <c r="B57" s="64" t="s">
        <v>354</v>
      </c>
      <c r="C57" s="75" t="s">
        <v>399</v>
      </c>
      <c r="D57" s="75" t="s">
        <v>355</v>
      </c>
      <c r="E57" s="64"/>
      <c r="F57" s="64"/>
      <c r="G57" s="64"/>
      <c r="H57" s="64"/>
      <c r="I57" s="64" t="s">
        <v>356</v>
      </c>
    </row>
    <row r="58" spans="1:9">
      <c r="A58" s="6" t="s">
        <v>370</v>
      </c>
      <c r="B58" s="6" t="s">
        <v>365</v>
      </c>
      <c r="C58" s="81">
        <v>0.282860921456</v>
      </c>
      <c r="D58" s="81">
        <v>7.525E-6</v>
      </c>
      <c r="E58" s="6"/>
      <c r="F58" s="6"/>
      <c r="G58" s="6"/>
      <c r="H58" s="6"/>
      <c r="I58" s="6" t="s">
        <v>361</v>
      </c>
    </row>
    <row r="59" spans="1:9">
      <c r="A59" s="74" t="s">
        <v>371</v>
      </c>
      <c r="B59" s="6"/>
      <c r="C59" s="82">
        <v>0.28286499999999998</v>
      </c>
      <c r="D59" s="82">
        <v>1.2999999999999999E-5</v>
      </c>
      <c r="E59" s="68"/>
      <c r="F59" s="68"/>
      <c r="G59" s="68"/>
      <c r="H59" s="68"/>
      <c r="I59" s="68" t="s">
        <v>372</v>
      </c>
    </row>
    <row r="60" spans="1:9">
      <c r="A60" s="68" t="s">
        <v>364</v>
      </c>
      <c r="B60" s="68" t="s">
        <v>365</v>
      </c>
      <c r="C60" s="81">
        <v>0.28309178566999998</v>
      </c>
      <c r="D60" s="81">
        <v>1.72134E-6</v>
      </c>
      <c r="E60" s="68"/>
      <c r="F60" s="68"/>
      <c r="G60" s="68"/>
      <c r="H60" s="68"/>
      <c r="I60" s="68" t="s">
        <v>361</v>
      </c>
    </row>
    <row r="61" spans="1:9">
      <c r="A61" s="83" t="s">
        <v>366</v>
      </c>
      <c r="B61" s="105"/>
      <c r="C61" s="84">
        <v>0.283082</v>
      </c>
      <c r="D61" s="84">
        <v>1.3300000000000001E-4</v>
      </c>
      <c r="E61" s="15"/>
      <c r="F61" s="15"/>
      <c r="G61" s="15"/>
      <c r="H61" s="15"/>
      <c r="I61" s="15" t="s">
        <v>373</v>
      </c>
    </row>
    <row r="65" spans="1:1" ht="15.75">
      <c r="A65" s="31" t="s">
        <v>374</v>
      </c>
    </row>
    <row r="66" spans="1:1">
      <c r="A66" s="19" t="s">
        <v>524</v>
      </c>
    </row>
    <row r="67" spans="1:1">
      <c r="A67" s="19" t="s">
        <v>525</v>
      </c>
    </row>
    <row r="68" spans="1:1">
      <c r="A68" s="19" t="s">
        <v>526</v>
      </c>
    </row>
  </sheetData>
  <mergeCells count="4">
    <mergeCell ref="B2:C2"/>
    <mergeCell ref="E2:F2"/>
    <mergeCell ref="H2:I2"/>
    <mergeCell ref="A1:I1"/>
  </mergeCells>
  <phoneticPr fontId="1" type="noConversion"/>
  <pageMargins left="0.7" right="0.7" top="0.75" bottom="0.75" header="0.3" footer="0.3"/>
  <pageSetup paperSize="9" scale="37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Z53"/>
  <sheetViews>
    <sheetView topLeftCell="E1" workbookViewId="0">
      <selection activeCell="P23" sqref="P23"/>
    </sheetView>
  </sheetViews>
  <sheetFormatPr defaultColWidth="9" defaultRowHeight="15.75"/>
  <cols>
    <col min="1" max="27" width="10.875" style="4" customWidth="1"/>
    <col min="28" max="16384" width="9" style="4"/>
  </cols>
  <sheetData>
    <row r="1" spans="1:52" s="133" customFormat="1">
      <c r="A1" s="250" t="s">
        <v>417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</row>
    <row r="2" spans="1:52" s="78" customFormat="1">
      <c r="A2" s="62" t="s">
        <v>394</v>
      </c>
      <c r="B2" s="62" t="s">
        <v>59</v>
      </c>
      <c r="C2" s="62" t="s">
        <v>58</v>
      </c>
      <c r="D2" s="62" t="s">
        <v>57</v>
      </c>
      <c r="E2" s="62" t="s">
        <v>59</v>
      </c>
      <c r="F2" s="131" t="s">
        <v>418</v>
      </c>
      <c r="G2" s="131" t="s">
        <v>418</v>
      </c>
      <c r="H2" s="131" t="s">
        <v>419</v>
      </c>
      <c r="I2" s="131" t="s">
        <v>419</v>
      </c>
      <c r="J2" s="131" t="s">
        <v>420</v>
      </c>
      <c r="K2" s="131" t="s">
        <v>420</v>
      </c>
      <c r="L2" s="62"/>
      <c r="M2" s="132" t="s">
        <v>421</v>
      </c>
      <c r="N2" s="132" t="s">
        <v>421</v>
      </c>
      <c r="O2" s="132" t="s">
        <v>421</v>
      </c>
      <c r="P2" s="62" t="s">
        <v>210</v>
      </c>
      <c r="Q2" s="125" t="s">
        <v>418</v>
      </c>
      <c r="R2" s="125" t="s">
        <v>418</v>
      </c>
      <c r="S2" s="125" t="s">
        <v>419</v>
      </c>
      <c r="T2" s="125" t="s">
        <v>419</v>
      </c>
      <c r="U2" s="125" t="s">
        <v>420</v>
      </c>
      <c r="V2" s="125" t="s">
        <v>420</v>
      </c>
      <c r="W2" s="126" t="s">
        <v>421</v>
      </c>
      <c r="X2" s="126" t="s">
        <v>421</v>
      </c>
      <c r="Y2" s="126" t="s">
        <v>421</v>
      </c>
      <c r="Z2" s="61" t="s">
        <v>210</v>
      </c>
    </row>
    <row r="3" spans="1:52" s="5" customFormat="1" ht="12.75">
      <c r="A3" s="5" t="s">
        <v>210</v>
      </c>
      <c r="B3" s="5" t="s">
        <v>12</v>
      </c>
      <c r="C3" s="5">
        <v>232</v>
      </c>
      <c r="D3" s="5">
        <v>238</v>
      </c>
      <c r="E3" s="5" t="s">
        <v>382</v>
      </c>
      <c r="F3" s="5" t="s">
        <v>383</v>
      </c>
      <c r="G3" s="5" t="s">
        <v>378</v>
      </c>
      <c r="H3" s="5" t="s">
        <v>383</v>
      </c>
      <c r="I3" s="5" t="s">
        <v>378</v>
      </c>
      <c r="J3" s="5" t="s">
        <v>383</v>
      </c>
      <c r="K3" s="5" t="s">
        <v>378</v>
      </c>
      <c r="L3" s="5" t="s">
        <v>384</v>
      </c>
      <c r="M3" s="5" t="s">
        <v>383</v>
      </c>
      <c r="N3" s="5" t="s">
        <v>378</v>
      </c>
      <c r="O3" s="5" t="s">
        <v>383</v>
      </c>
      <c r="P3" s="5" t="s">
        <v>210</v>
      </c>
      <c r="Q3" s="5" t="s">
        <v>377</v>
      </c>
      <c r="R3" s="5" t="s">
        <v>378</v>
      </c>
      <c r="S3" s="5" t="s">
        <v>377</v>
      </c>
      <c r="T3" s="5" t="s">
        <v>378</v>
      </c>
      <c r="U3" s="5" t="s">
        <v>377</v>
      </c>
      <c r="V3" s="5" t="s">
        <v>378</v>
      </c>
      <c r="W3" s="5" t="s">
        <v>377</v>
      </c>
      <c r="X3" s="5" t="s">
        <v>378</v>
      </c>
      <c r="Y3" s="5" t="s">
        <v>210</v>
      </c>
      <c r="Z3" s="5" t="s">
        <v>385</v>
      </c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</row>
    <row r="4" spans="1:52" s="5" customFormat="1" ht="12.75">
      <c r="A4" s="5" t="s">
        <v>210</v>
      </c>
      <c r="B4" s="5" t="s">
        <v>386</v>
      </c>
      <c r="C4" s="5" t="s">
        <v>386</v>
      </c>
      <c r="D4" s="5" t="s">
        <v>386</v>
      </c>
      <c r="E4" s="5" t="s">
        <v>386</v>
      </c>
      <c r="F4" s="5" t="s">
        <v>210</v>
      </c>
      <c r="G4" s="5" t="s">
        <v>210</v>
      </c>
      <c r="H4" s="5" t="s">
        <v>210</v>
      </c>
      <c r="I4" s="5" t="s">
        <v>210</v>
      </c>
      <c r="J4" s="5" t="s">
        <v>210</v>
      </c>
      <c r="K4" s="5" t="s">
        <v>210</v>
      </c>
      <c r="M4" s="5" t="s">
        <v>210</v>
      </c>
      <c r="N4" s="5" t="s">
        <v>210</v>
      </c>
      <c r="O4" s="5" t="s">
        <v>210</v>
      </c>
      <c r="P4" s="5" t="s">
        <v>210</v>
      </c>
      <c r="Q4" s="5" t="s">
        <v>210</v>
      </c>
      <c r="R4" s="5" t="s">
        <v>210</v>
      </c>
      <c r="S4" s="5" t="s">
        <v>210</v>
      </c>
      <c r="T4" s="5" t="s">
        <v>210</v>
      </c>
      <c r="U4" s="5" t="s">
        <v>210</v>
      </c>
      <c r="V4" s="5" t="s">
        <v>210</v>
      </c>
      <c r="W4" s="5" t="s">
        <v>210</v>
      </c>
      <c r="X4" s="5" t="s">
        <v>210</v>
      </c>
      <c r="Y4" s="5" t="s">
        <v>210</v>
      </c>
      <c r="Z4" s="5" t="s">
        <v>210</v>
      </c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</row>
    <row r="5" spans="1:52" s="5" customFormat="1" ht="12.75">
      <c r="A5" s="5" t="s">
        <v>379</v>
      </c>
      <c r="B5" s="108">
        <v>32.1749861897326</v>
      </c>
      <c r="C5" s="109">
        <v>9.5650825897928708</v>
      </c>
      <c r="D5" s="110">
        <v>307.80654335581505</v>
      </c>
      <c r="E5" s="109">
        <v>0</v>
      </c>
      <c r="F5" s="111">
        <v>5.8294750158332811E-2</v>
      </c>
      <c r="G5" s="111">
        <v>2.3195297105854731E-3</v>
      </c>
      <c r="H5" s="111">
        <v>0.78972619799748167</v>
      </c>
      <c r="I5" s="111">
        <v>3.1393181051428937E-2</v>
      </c>
      <c r="J5" s="111">
        <v>9.7745857393960675E-2</v>
      </c>
      <c r="K5" s="111">
        <v>1.1272306933001329E-3</v>
      </c>
      <c r="L5" s="111">
        <v>0.29010530180423078</v>
      </c>
      <c r="M5" s="111">
        <v>2.9673293481662213E-2</v>
      </c>
      <c r="N5" s="111">
        <v>2.1735647980579299E-3</v>
      </c>
      <c r="O5" s="111">
        <v>32.657891697074461</v>
      </c>
      <c r="P5" s="111">
        <v>1</v>
      </c>
      <c r="Q5" s="110">
        <v>542.63</v>
      </c>
      <c r="R5" s="112">
        <v>91.652500000000003</v>
      </c>
      <c r="S5" s="110">
        <v>591.01654682459434</v>
      </c>
      <c r="T5" s="112">
        <v>17.815137395069289</v>
      </c>
      <c r="U5" s="110">
        <v>601.18521661948171</v>
      </c>
      <c r="V5" s="113">
        <v>6.6275170409739808</v>
      </c>
      <c r="W5" s="110">
        <v>591.03711230725651</v>
      </c>
      <c r="X5" s="112">
        <v>42.666531621930652</v>
      </c>
      <c r="Y5" s="5">
        <v>1</v>
      </c>
      <c r="Z5" s="5" t="s">
        <v>389</v>
      </c>
      <c r="AA5" s="123"/>
      <c r="AB5" s="124"/>
      <c r="AC5" s="123"/>
      <c r="AD5" s="124"/>
      <c r="AE5" s="124"/>
      <c r="AF5" s="122"/>
      <c r="AG5" s="124"/>
      <c r="AH5" s="124"/>
      <c r="AI5" s="124"/>
      <c r="AJ5" s="124"/>
      <c r="AK5" s="124"/>
      <c r="AL5" s="124"/>
      <c r="AM5" s="122"/>
      <c r="AN5" s="124"/>
      <c r="AO5" s="122"/>
      <c r="AP5" s="124"/>
      <c r="AQ5" s="122"/>
      <c r="AR5" s="122"/>
      <c r="AS5" s="123"/>
      <c r="AT5" s="124"/>
      <c r="AU5" s="124"/>
      <c r="AV5" s="124"/>
      <c r="AW5" s="122"/>
      <c r="AX5" s="124"/>
      <c r="AY5" s="123"/>
      <c r="AZ5" s="110"/>
    </row>
    <row r="6" spans="1:52" s="5" customFormat="1" ht="12.75">
      <c r="A6" s="5" t="s">
        <v>379</v>
      </c>
      <c r="B6" s="108">
        <v>32.519247101932727</v>
      </c>
      <c r="C6" s="109">
        <v>9.6884740537153657</v>
      </c>
      <c r="D6" s="110">
        <v>313.11582066164897</v>
      </c>
      <c r="E6" s="109">
        <v>1.2464372491584057</v>
      </c>
      <c r="F6" s="111">
        <v>5.8970472061785233E-2</v>
      </c>
      <c r="G6" s="111">
        <v>2.0551312177860192E-3</v>
      </c>
      <c r="H6" s="111">
        <v>0.79859574675492806</v>
      </c>
      <c r="I6" s="111">
        <v>2.8392995031672849E-2</v>
      </c>
      <c r="J6" s="111">
        <v>9.7568021487723325E-2</v>
      </c>
      <c r="K6" s="111">
        <v>1.1469045344383384E-3</v>
      </c>
      <c r="L6" s="111">
        <v>0.3306248998761962</v>
      </c>
      <c r="M6" s="111">
        <v>3.0840395455123189E-2</v>
      </c>
      <c r="N6" s="111">
        <v>2.5760054172294725E-3</v>
      </c>
      <c r="O6" s="111">
        <v>33.27063682832501</v>
      </c>
      <c r="P6" s="111">
        <v>1</v>
      </c>
      <c r="Q6" s="110">
        <v>564.85</v>
      </c>
      <c r="R6" s="112">
        <v>75.912499999999994</v>
      </c>
      <c r="S6" s="110">
        <v>596.03616768269353</v>
      </c>
      <c r="T6" s="112">
        <v>16.034164941107036</v>
      </c>
      <c r="U6" s="110">
        <v>600.14080659539059</v>
      </c>
      <c r="V6" s="113">
        <v>6.7439764752400659</v>
      </c>
      <c r="W6" s="110">
        <v>613.93405718167082</v>
      </c>
      <c r="X6" s="112">
        <v>50.509089552127527</v>
      </c>
      <c r="Y6" s="5">
        <v>1</v>
      </c>
      <c r="Z6" s="5" t="s">
        <v>391</v>
      </c>
      <c r="AA6" s="122"/>
      <c r="AB6" s="124"/>
      <c r="AC6" s="123"/>
      <c r="AD6" s="124"/>
      <c r="AE6" s="124"/>
      <c r="AF6" s="122"/>
      <c r="AG6" s="124"/>
      <c r="AH6" s="124"/>
      <c r="AI6" s="124"/>
      <c r="AJ6" s="124"/>
      <c r="AK6" s="124"/>
      <c r="AL6" s="124"/>
      <c r="AM6" s="122"/>
      <c r="AN6" s="124"/>
      <c r="AO6" s="122"/>
      <c r="AP6" s="124"/>
      <c r="AQ6" s="122"/>
      <c r="AR6" s="122"/>
      <c r="AS6" s="123"/>
      <c r="AT6" s="124"/>
      <c r="AU6" s="124"/>
      <c r="AV6" s="124"/>
      <c r="AW6" s="122"/>
      <c r="AX6" s="124"/>
      <c r="AY6" s="123"/>
      <c r="AZ6" s="110"/>
    </row>
    <row r="7" spans="1:52" s="5" customFormat="1" ht="12.75">
      <c r="A7" s="5" t="s">
        <v>379</v>
      </c>
      <c r="B7" s="108">
        <v>31.471172676523892</v>
      </c>
      <c r="C7" s="109">
        <v>9.2651013765622832</v>
      </c>
      <c r="D7" s="110">
        <v>290.77388859539303</v>
      </c>
      <c r="E7" s="109">
        <v>0.75406370064129891</v>
      </c>
      <c r="F7" s="111">
        <v>5.9651325564245211E-2</v>
      </c>
      <c r="G7" s="111">
        <v>2.1853980246573828E-3</v>
      </c>
      <c r="H7" s="111">
        <v>0.80271029826812312</v>
      </c>
      <c r="I7" s="111">
        <v>2.8891612855486679E-2</v>
      </c>
      <c r="J7" s="111">
        <v>9.7683035088120707E-2</v>
      </c>
      <c r="K7" s="111">
        <v>1.0977146001182937E-3</v>
      </c>
      <c r="L7" s="111">
        <v>0.31221757308002879</v>
      </c>
      <c r="M7" s="111">
        <v>3.190495101484922E-2</v>
      </c>
      <c r="N7" s="111">
        <v>2.1659352005403512E-3</v>
      </c>
      <c r="O7" s="111">
        <v>34.265552505227376</v>
      </c>
      <c r="P7" s="111">
        <v>1</v>
      </c>
      <c r="Q7" s="110">
        <v>590.77</v>
      </c>
      <c r="R7" s="114">
        <v>112.02</v>
      </c>
      <c r="S7" s="110">
        <v>598.35635244003595</v>
      </c>
      <c r="T7" s="112">
        <v>16.278390613898136</v>
      </c>
      <c r="U7" s="110">
        <v>600.81628770102168</v>
      </c>
      <c r="V7" s="113">
        <v>6.4547585276996715</v>
      </c>
      <c r="W7" s="110">
        <v>634.7965859110459</v>
      </c>
      <c r="X7" s="112">
        <v>42.424815314556383</v>
      </c>
      <c r="Y7" s="5">
        <v>1</v>
      </c>
      <c r="Z7" s="5" t="s">
        <v>391</v>
      </c>
      <c r="AA7" s="122"/>
      <c r="AB7" s="124"/>
      <c r="AC7" s="123"/>
      <c r="AD7" s="124"/>
      <c r="AE7" s="124"/>
      <c r="AF7" s="122"/>
      <c r="AG7" s="124"/>
      <c r="AH7" s="124"/>
      <c r="AI7" s="124"/>
      <c r="AJ7" s="124"/>
      <c r="AK7" s="124"/>
      <c r="AL7" s="124"/>
      <c r="AM7" s="122"/>
      <c r="AN7" s="124"/>
      <c r="AO7" s="122"/>
      <c r="AP7" s="124"/>
      <c r="AQ7" s="122"/>
      <c r="AR7" s="122"/>
      <c r="AS7" s="123"/>
      <c r="AT7" s="124"/>
      <c r="AU7" s="124"/>
      <c r="AV7" s="124"/>
      <c r="AW7" s="122"/>
      <c r="AX7" s="124"/>
      <c r="AY7" s="123"/>
      <c r="AZ7" s="110"/>
    </row>
    <row r="8" spans="1:52" s="5" customFormat="1" ht="12.75">
      <c r="A8" s="5" t="s">
        <v>379</v>
      </c>
      <c r="B8" s="108">
        <v>30.8216049294534</v>
      </c>
      <c r="C8" s="109">
        <v>8.870703561715537</v>
      </c>
      <c r="D8" s="110">
        <v>283.06168125473289</v>
      </c>
      <c r="E8" s="109">
        <v>0</v>
      </c>
      <c r="F8" s="111">
        <v>5.9395185207930447E-2</v>
      </c>
      <c r="G8" s="111">
        <v>2.0792494117448999E-3</v>
      </c>
      <c r="H8" s="111">
        <v>0.80338629577715792</v>
      </c>
      <c r="I8" s="111">
        <v>2.7768085578250813E-2</v>
      </c>
      <c r="J8" s="111">
        <v>9.8269734484903615E-2</v>
      </c>
      <c r="K8" s="111">
        <v>1.191760841334449E-3</v>
      </c>
      <c r="L8" s="111">
        <v>0.35087127001220481</v>
      </c>
      <c r="M8" s="111">
        <v>3.0643898898976542E-2</v>
      </c>
      <c r="N8" s="111">
        <v>2.0659614801572523E-3</v>
      </c>
      <c r="O8" s="111">
        <v>34.964299999129537</v>
      </c>
      <c r="P8" s="111">
        <v>1</v>
      </c>
      <c r="Q8" s="110">
        <v>583.36</v>
      </c>
      <c r="R8" s="112">
        <v>77.765000000000001</v>
      </c>
      <c r="S8" s="110">
        <v>598.73703909379424</v>
      </c>
      <c r="T8" s="112">
        <v>15.63991145350283</v>
      </c>
      <c r="U8" s="110">
        <v>604.26090404655781</v>
      </c>
      <c r="V8" s="113">
        <v>7.002776723622179</v>
      </c>
      <c r="W8" s="110">
        <v>610.08087887204306</v>
      </c>
      <c r="X8" s="112">
        <v>40.516113609551709</v>
      </c>
      <c r="Y8" s="5">
        <v>1</v>
      </c>
      <c r="Z8" s="5" t="s">
        <v>391</v>
      </c>
      <c r="AA8" s="123"/>
      <c r="AB8" s="124"/>
      <c r="AC8" s="123"/>
      <c r="AD8" s="124"/>
      <c r="AE8" s="124"/>
      <c r="AF8" s="122"/>
      <c r="AG8" s="124"/>
      <c r="AH8" s="124"/>
      <c r="AI8" s="124"/>
      <c r="AJ8" s="124"/>
      <c r="AK8" s="124"/>
      <c r="AL8" s="124"/>
      <c r="AM8" s="122"/>
      <c r="AN8" s="124"/>
      <c r="AO8" s="122"/>
      <c r="AP8" s="124"/>
      <c r="AQ8" s="122"/>
      <c r="AR8" s="122"/>
      <c r="AS8" s="123"/>
      <c r="AT8" s="124"/>
      <c r="AU8" s="124"/>
      <c r="AV8" s="124"/>
      <c r="AW8" s="122"/>
      <c r="AX8" s="124"/>
      <c r="AY8" s="123"/>
      <c r="AZ8" s="110"/>
    </row>
    <row r="9" spans="1:52" s="5" customFormat="1" ht="12.75">
      <c r="A9" s="5" t="s">
        <v>379</v>
      </c>
      <c r="B9" s="108">
        <v>31.43658307143474</v>
      </c>
      <c r="C9" s="109">
        <v>9.4517460822268706</v>
      </c>
      <c r="D9" s="110">
        <v>297.86701282839289</v>
      </c>
      <c r="E9" s="109">
        <v>1.9001465791242298</v>
      </c>
      <c r="F9" s="111">
        <v>6.0688004200942572E-2</v>
      </c>
      <c r="G9" s="111">
        <v>2.1789543605112492E-3</v>
      </c>
      <c r="H9" s="111">
        <v>0.82223624496191705</v>
      </c>
      <c r="I9" s="111">
        <v>2.8425728603745669E-2</v>
      </c>
      <c r="J9" s="111">
        <v>9.8021948885276933E-2</v>
      </c>
      <c r="K9" s="111">
        <v>1.3056368872846867E-3</v>
      </c>
      <c r="L9" s="111">
        <v>0.38528676443446402</v>
      </c>
      <c r="M9" s="111">
        <v>3.4627383125930999E-2</v>
      </c>
      <c r="N9" s="111">
        <v>2.4650259026943468E-3</v>
      </c>
      <c r="O9" s="111">
        <v>34.826875558537665</v>
      </c>
      <c r="P9" s="111">
        <v>1</v>
      </c>
      <c r="Q9" s="110">
        <v>627.79499999999996</v>
      </c>
      <c r="R9" s="112">
        <v>77.765000000000001</v>
      </c>
      <c r="S9" s="110">
        <v>609.29527630629445</v>
      </c>
      <c r="T9" s="112">
        <v>15.844748947995345</v>
      </c>
      <c r="U9" s="110">
        <v>602.80633530923683</v>
      </c>
      <c r="V9" s="113">
        <v>7.672216308050035</v>
      </c>
      <c r="W9" s="110">
        <v>688.05145209613625</v>
      </c>
      <c r="X9" s="112">
        <v>48.15614526087392</v>
      </c>
      <c r="Y9" s="5">
        <v>1</v>
      </c>
      <c r="Z9" s="5" t="s">
        <v>389</v>
      </c>
      <c r="AA9" s="123"/>
      <c r="AB9" s="124"/>
      <c r="AC9" s="123"/>
      <c r="AD9" s="124"/>
      <c r="AE9" s="124"/>
      <c r="AF9" s="122"/>
      <c r="AG9" s="124"/>
      <c r="AH9" s="124"/>
      <c r="AI9" s="124"/>
      <c r="AJ9" s="124"/>
      <c r="AK9" s="124"/>
      <c r="AL9" s="124"/>
      <c r="AM9" s="122"/>
      <c r="AN9" s="124"/>
      <c r="AO9" s="122"/>
      <c r="AP9" s="124"/>
      <c r="AQ9" s="122"/>
      <c r="AR9" s="122"/>
      <c r="AS9" s="123"/>
      <c r="AT9" s="124"/>
      <c r="AU9" s="124"/>
      <c r="AV9" s="124"/>
      <c r="AW9" s="122"/>
      <c r="AX9" s="124"/>
      <c r="AY9" s="123"/>
      <c r="AZ9" s="110"/>
    </row>
    <row r="10" spans="1:52" s="5" customFormat="1" ht="12.75">
      <c r="A10" s="5" t="s">
        <v>379</v>
      </c>
      <c r="B10" s="108">
        <v>30.77881177097218</v>
      </c>
      <c r="C10" s="109">
        <v>9.0372254816969679</v>
      </c>
      <c r="D10" s="110">
        <v>293.24080547748252</v>
      </c>
      <c r="E10" s="109">
        <v>1.1533673268259451E-2</v>
      </c>
      <c r="F10" s="111">
        <v>6.0582707566623518E-2</v>
      </c>
      <c r="G10" s="111">
        <v>2.0415371784553837E-3</v>
      </c>
      <c r="H10" s="111">
        <v>0.82126663714676562</v>
      </c>
      <c r="I10" s="111">
        <v>2.6853516604932782E-2</v>
      </c>
      <c r="J10" s="111">
        <v>9.7843089982130149E-2</v>
      </c>
      <c r="K10" s="111">
        <v>1.1577855192082757E-3</v>
      </c>
      <c r="L10" s="111">
        <v>0.36189365386725209</v>
      </c>
      <c r="M10" s="111">
        <v>3.0654389811979637E-2</v>
      </c>
      <c r="N10" s="111">
        <v>2.1298768961649892E-3</v>
      </c>
      <c r="O10" s="111">
        <v>36.017841460652484</v>
      </c>
      <c r="P10" s="111">
        <v>1</v>
      </c>
      <c r="Q10" s="110">
        <v>633.35</v>
      </c>
      <c r="R10" s="112">
        <v>72.209999999999994</v>
      </c>
      <c r="S10" s="110">
        <v>608.75484947041298</v>
      </c>
      <c r="T10" s="112">
        <v>14.976953970343676</v>
      </c>
      <c r="U10" s="110">
        <v>601.75618099466453</v>
      </c>
      <c r="V10" s="113">
        <v>6.8061510336190771</v>
      </c>
      <c r="W10" s="110">
        <v>610.28661787729504</v>
      </c>
      <c r="X10" s="112">
        <v>41.76915046483122</v>
      </c>
      <c r="Y10" s="5">
        <v>1</v>
      </c>
      <c r="Z10" s="5" t="s">
        <v>389</v>
      </c>
      <c r="AA10" s="123"/>
      <c r="AB10" s="124"/>
      <c r="AC10" s="123"/>
      <c r="AD10" s="124"/>
      <c r="AE10" s="124"/>
      <c r="AF10" s="122"/>
      <c r="AG10" s="124"/>
      <c r="AH10" s="124"/>
      <c r="AI10" s="124"/>
      <c r="AJ10" s="124"/>
      <c r="AK10" s="124"/>
      <c r="AL10" s="124"/>
      <c r="AM10" s="122"/>
      <c r="AN10" s="124"/>
      <c r="AO10" s="122"/>
      <c r="AP10" s="124"/>
      <c r="AQ10" s="122"/>
      <c r="AR10" s="122"/>
      <c r="AS10" s="123"/>
      <c r="AT10" s="124"/>
      <c r="AU10" s="124"/>
      <c r="AV10" s="124"/>
      <c r="AW10" s="122"/>
      <c r="AX10" s="124"/>
      <c r="AY10" s="123"/>
      <c r="AZ10" s="110"/>
    </row>
    <row r="11" spans="1:52" s="5" customFormat="1" ht="12.75">
      <c r="A11" s="5" t="s">
        <v>379</v>
      </c>
      <c r="B11" s="108">
        <v>31.251589251815428</v>
      </c>
      <c r="C11" s="109">
        <v>9.3406070280142259</v>
      </c>
      <c r="D11" s="110">
        <v>292.56391182500982</v>
      </c>
      <c r="E11" s="109">
        <v>1.2521291571257722</v>
      </c>
      <c r="F11" s="111">
        <v>5.8104978270231172E-2</v>
      </c>
      <c r="G11" s="111">
        <v>2.0534153227637552E-3</v>
      </c>
      <c r="H11" s="111">
        <v>0.78928344668876216</v>
      </c>
      <c r="I11" s="111">
        <v>2.8464782510167017E-2</v>
      </c>
      <c r="J11" s="111">
        <v>9.7919907025842912E-2</v>
      </c>
      <c r="K11" s="111">
        <v>1.0203329029064871E-3</v>
      </c>
      <c r="L11" s="111">
        <v>0.28893225294018632</v>
      </c>
      <c r="M11" s="111">
        <v>2.9451101288887959E-2</v>
      </c>
      <c r="N11" s="111">
        <v>2.0975677303535765E-3</v>
      </c>
      <c r="O11" s="111">
        <v>34.227294528486652</v>
      </c>
      <c r="P11" s="111">
        <v>1</v>
      </c>
      <c r="Q11" s="110">
        <v>600.02499999999998</v>
      </c>
      <c r="R11" s="112">
        <v>77.765000000000001</v>
      </c>
      <c r="S11" s="110">
        <v>590.76532527304494</v>
      </c>
      <c r="T11" s="112">
        <v>16.158196961895449</v>
      </c>
      <c r="U11" s="110">
        <v>602.20722646805598</v>
      </c>
      <c r="V11" s="113">
        <v>5.9996831091976706</v>
      </c>
      <c r="W11" s="110">
        <v>586.67506465488691</v>
      </c>
      <c r="X11" s="112">
        <v>41.183615223179963</v>
      </c>
      <c r="Y11" s="5">
        <v>1</v>
      </c>
      <c r="Z11" s="5" t="s">
        <v>389</v>
      </c>
      <c r="AA11" s="122"/>
      <c r="AB11" s="124"/>
      <c r="AC11" s="123"/>
      <c r="AD11" s="124"/>
      <c r="AE11" s="124"/>
      <c r="AF11" s="122"/>
      <c r="AG11" s="124"/>
      <c r="AH11" s="124"/>
      <c r="AI11" s="124"/>
      <c r="AJ11" s="124"/>
      <c r="AK11" s="124"/>
      <c r="AL11" s="124"/>
      <c r="AM11" s="122"/>
      <c r="AN11" s="124"/>
      <c r="AO11" s="122"/>
      <c r="AP11" s="124"/>
      <c r="AQ11" s="122"/>
      <c r="AR11" s="122"/>
      <c r="AS11" s="123"/>
      <c r="AT11" s="124"/>
      <c r="AU11" s="124"/>
      <c r="AV11" s="124"/>
      <c r="AW11" s="122"/>
      <c r="AX11" s="124"/>
      <c r="AY11" s="123"/>
      <c r="AZ11" s="110"/>
    </row>
    <row r="12" spans="1:52" s="5" customFormat="1" ht="12.75">
      <c r="A12" s="5" t="s">
        <v>379</v>
      </c>
      <c r="B12" s="108">
        <v>30.559975689677071</v>
      </c>
      <c r="C12" s="109">
        <v>9.115458757498395</v>
      </c>
      <c r="D12" s="110">
        <v>285.9352060166629</v>
      </c>
      <c r="E12" s="109">
        <v>0</v>
      </c>
      <c r="F12" s="111">
        <v>5.7785767047956946E-2</v>
      </c>
      <c r="G12" s="111">
        <v>1.8473451486320982E-3</v>
      </c>
      <c r="H12" s="111">
        <v>0.78629830644398335</v>
      </c>
      <c r="I12" s="111">
        <v>2.4701363192421017E-2</v>
      </c>
      <c r="J12" s="111">
        <v>9.8228107453345453E-2</v>
      </c>
      <c r="K12" s="111">
        <v>1.0729314200327532E-3</v>
      </c>
      <c r="L12" s="111">
        <v>0.34769833083749518</v>
      </c>
      <c r="M12" s="111">
        <v>3.5690206716499473E-2</v>
      </c>
      <c r="N12" s="111">
        <v>2.1201315166656013E-3</v>
      </c>
      <c r="O12" s="111">
        <v>34.260157744442282</v>
      </c>
      <c r="P12" s="111">
        <v>1</v>
      </c>
      <c r="Q12" s="110">
        <v>520.41</v>
      </c>
      <c r="R12" s="112">
        <v>70.362499999999997</v>
      </c>
      <c r="S12" s="110">
        <v>589.06990241341668</v>
      </c>
      <c r="T12" s="112">
        <v>14.046674037434308</v>
      </c>
      <c r="U12" s="110">
        <v>604.01656500692434</v>
      </c>
      <c r="V12" s="113">
        <v>6.30636735425779</v>
      </c>
      <c r="W12" s="110">
        <v>708.80385757448062</v>
      </c>
      <c r="X12" s="112">
        <v>41.375869126815928</v>
      </c>
      <c r="Y12" s="5">
        <v>1</v>
      </c>
      <c r="Z12" s="5" t="s">
        <v>390</v>
      </c>
      <c r="AA12" s="123"/>
      <c r="AB12" s="124"/>
      <c r="AC12" s="123"/>
      <c r="AD12" s="124"/>
      <c r="AE12" s="124"/>
      <c r="AF12" s="122"/>
      <c r="AG12" s="124"/>
      <c r="AH12" s="124"/>
      <c r="AI12" s="124"/>
      <c r="AJ12" s="124"/>
      <c r="AK12" s="124"/>
      <c r="AL12" s="124"/>
      <c r="AM12" s="122"/>
      <c r="AN12" s="124"/>
      <c r="AO12" s="122"/>
      <c r="AP12" s="124"/>
      <c r="AQ12" s="122"/>
      <c r="AR12" s="122"/>
      <c r="AS12" s="123"/>
      <c r="AT12" s="124"/>
      <c r="AU12" s="124"/>
      <c r="AV12" s="124"/>
      <c r="AW12" s="122"/>
      <c r="AX12" s="124"/>
      <c r="AY12" s="123"/>
      <c r="AZ12" s="110"/>
    </row>
    <row r="13" spans="1:52" s="5" customFormat="1" ht="12.75">
      <c r="A13" s="5" t="s">
        <v>379</v>
      </c>
      <c r="B13" s="108">
        <v>32.660220409672583</v>
      </c>
      <c r="C13" s="109">
        <v>9.5930787105521098</v>
      </c>
      <c r="D13" s="110">
        <v>313.78028418792172</v>
      </c>
      <c r="E13" s="109">
        <v>0</v>
      </c>
      <c r="F13" s="111">
        <v>6.0623099052943934E-2</v>
      </c>
      <c r="G13" s="111">
        <v>2.2617456766345135E-3</v>
      </c>
      <c r="H13" s="111">
        <v>0.82104517926524967</v>
      </c>
      <c r="I13" s="111">
        <v>3.0456294968882691E-2</v>
      </c>
      <c r="J13" s="111">
        <v>9.7665864765572277E-2</v>
      </c>
      <c r="K13" s="111">
        <v>1.0253396710803073E-3</v>
      </c>
      <c r="L13" s="111">
        <v>0.28301857930708818</v>
      </c>
      <c r="M13" s="111">
        <v>2.7879092138258506E-2</v>
      </c>
      <c r="N13" s="111">
        <v>1.6336011375282992E-3</v>
      </c>
      <c r="O13" s="111">
        <v>35.472497396487157</v>
      </c>
      <c r="P13" s="111">
        <v>1</v>
      </c>
      <c r="Q13" s="110">
        <v>625.63</v>
      </c>
      <c r="R13" s="112">
        <v>81.467500000000001</v>
      </c>
      <c r="S13" s="110">
        <v>608.63137592310966</v>
      </c>
      <c r="T13" s="112">
        <v>16.986941755193556</v>
      </c>
      <c r="U13" s="110">
        <v>600.71544996101841</v>
      </c>
      <c r="V13" s="113">
        <v>6.0303851497006118</v>
      </c>
      <c r="W13" s="110">
        <v>555.78666931436919</v>
      </c>
      <c r="X13" s="112">
        <v>32.123154907803894</v>
      </c>
      <c r="Y13" s="5">
        <v>1</v>
      </c>
      <c r="Z13" s="5" t="s">
        <v>389</v>
      </c>
      <c r="AA13" s="123"/>
      <c r="AB13" s="124"/>
      <c r="AC13" s="123"/>
      <c r="AD13" s="124"/>
      <c r="AE13" s="124"/>
      <c r="AF13" s="122"/>
      <c r="AG13" s="124"/>
      <c r="AH13" s="124"/>
      <c r="AI13" s="124"/>
      <c r="AJ13" s="124"/>
      <c r="AK13" s="124"/>
      <c r="AL13" s="124"/>
      <c r="AM13" s="122"/>
      <c r="AN13" s="124"/>
      <c r="AO13" s="122"/>
      <c r="AP13" s="124"/>
      <c r="AQ13" s="122"/>
      <c r="AR13" s="122"/>
      <c r="AS13" s="123"/>
      <c r="AT13" s="124"/>
      <c r="AU13" s="124"/>
      <c r="AV13" s="124"/>
      <c r="AW13" s="122"/>
      <c r="AX13" s="124"/>
      <c r="AY13" s="123"/>
      <c r="AZ13" s="110"/>
    </row>
    <row r="14" spans="1:52" s="5" customFormat="1" ht="12.75">
      <c r="A14" s="5" t="s">
        <v>379</v>
      </c>
      <c r="B14" s="108">
        <v>31.570462420037256</v>
      </c>
      <c r="C14" s="109">
        <v>9.3246674970778276</v>
      </c>
      <c r="D14" s="110">
        <v>305.27503018765975</v>
      </c>
      <c r="E14" s="109">
        <v>1.0770988890660249</v>
      </c>
      <c r="F14" s="111">
        <v>5.9214221508277466E-2</v>
      </c>
      <c r="G14" s="111">
        <v>2.1683753118994964E-3</v>
      </c>
      <c r="H14" s="111">
        <v>0.79974291645451645</v>
      </c>
      <c r="I14" s="111">
        <v>2.9238390294384697E-2</v>
      </c>
      <c r="J14" s="111">
        <v>9.7551001656845299E-2</v>
      </c>
      <c r="K14" s="111">
        <v>1.0917793885887117E-3</v>
      </c>
      <c r="L14" s="111">
        <v>0.30612591840168463</v>
      </c>
      <c r="M14" s="111">
        <v>2.9250269016954291E-2</v>
      </c>
      <c r="N14" s="111">
        <v>1.7418414134993002E-3</v>
      </c>
      <c r="O14" s="111">
        <v>35.95003548388955</v>
      </c>
      <c r="P14" s="111">
        <v>1</v>
      </c>
      <c r="Q14" s="110">
        <v>575.96</v>
      </c>
      <c r="R14" s="112">
        <v>79.617500000000007</v>
      </c>
      <c r="S14" s="110">
        <v>596.68358685062458</v>
      </c>
      <c r="T14" s="112">
        <v>16.500770832440889</v>
      </c>
      <c r="U14" s="110">
        <v>600.04084219437686</v>
      </c>
      <c r="V14" s="113">
        <v>6.4206960233629289</v>
      </c>
      <c r="W14" s="110">
        <v>582.73154198425766</v>
      </c>
      <c r="X14" s="112">
        <v>34.205962867208321</v>
      </c>
      <c r="Y14" s="5">
        <v>1</v>
      </c>
      <c r="Z14" s="5" t="s">
        <v>391</v>
      </c>
      <c r="AA14" s="122"/>
      <c r="AB14" s="124"/>
      <c r="AC14" s="123"/>
      <c r="AD14" s="124"/>
      <c r="AE14" s="124"/>
      <c r="AF14" s="122"/>
      <c r="AG14" s="124"/>
      <c r="AH14" s="124"/>
      <c r="AI14" s="124"/>
      <c r="AJ14" s="124"/>
      <c r="AK14" s="124"/>
      <c r="AL14" s="124"/>
      <c r="AM14" s="122"/>
      <c r="AN14" s="124"/>
      <c r="AO14" s="122"/>
      <c r="AP14" s="124"/>
      <c r="AQ14" s="122"/>
      <c r="AR14" s="122"/>
      <c r="AS14" s="123"/>
      <c r="AT14" s="124"/>
      <c r="AU14" s="124"/>
      <c r="AV14" s="124"/>
      <c r="AW14" s="122"/>
      <c r="AX14" s="124"/>
      <c r="AY14" s="123"/>
      <c r="AZ14" s="110"/>
    </row>
    <row r="15" spans="1:52" s="5" customFormat="1" ht="12.75">
      <c r="A15" s="5" t="s">
        <v>379</v>
      </c>
      <c r="B15" s="108">
        <v>30.901301915744749</v>
      </c>
      <c r="C15" s="109">
        <v>8.6557694238807183</v>
      </c>
      <c r="D15" s="110">
        <v>286.76301022339987</v>
      </c>
      <c r="E15" s="109">
        <v>1.1947333442432204</v>
      </c>
      <c r="F15" s="111">
        <v>5.8837234462443856E-2</v>
      </c>
      <c r="G15" s="111">
        <v>2.2447108238855102E-3</v>
      </c>
      <c r="H15" s="111">
        <v>0.79527647377519428</v>
      </c>
      <c r="I15" s="111">
        <v>2.9953170564679051E-2</v>
      </c>
      <c r="J15" s="111">
        <v>9.7819820015704259E-2</v>
      </c>
      <c r="K15" s="111">
        <v>9.7690379964551397E-4</v>
      </c>
      <c r="L15" s="111">
        <v>0.26515527719346926</v>
      </c>
      <c r="M15" s="111">
        <v>3.3181801225915873E-2</v>
      </c>
      <c r="N15" s="111">
        <v>1.9659046218030523E-3</v>
      </c>
      <c r="O15" s="111">
        <v>36.072348754167258</v>
      </c>
      <c r="P15" s="111">
        <v>1</v>
      </c>
      <c r="Q15" s="110">
        <v>561.14499999999998</v>
      </c>
      <c r="R15" s="112">
        <v>83.32</v>
      </c>
      <c r="S15" s="110">
        <v>594.16056705792664</v>
      </c>
      <c r="T15" s="112">
        <v>16.945907990705614</v>
      </c>
      <c r="U15" s="110">
        <v>601.61954085659329</v>
      </c>
      <c r="V15" s="113">
        <v>5.7455856233368587</v>
      </c>
      <c r="W15" s="110">
        <v>659.79116917214481</v>
      </c>
      <c r="X15" s="112">
        <v>38.459168732719675</v>
      </c>
      <c r="Y15" s="5">
        <v>1</v>
      </c>
      <c r="Z15" s="5" t="s">
        <v>389</v>
      </c>
      <c r="AA15" s="123"/>
      <c r="AB15" s="124"/>
      <c r="AC15" s="123"/>
      <c r="AD15" s="124"/>
      <c r="AE15" s="124"/>
      <c r="AF15" s="122"/>
      <c r="AG15" s="124"/>
      <c r="AH15" s="124"/>
      <c r="AI15" s="124"/>
      <c r="AJ15" s="124"/>
      <c r="AK15" s="124"/>
      <c r="AL15" s="124"/>
      <c r="AM15" s="122"/>
      <c r="AN15" s="124"/>
      <c r="AO15" s="122"/>
      <c r="AP15" s="124"/>
      <c r="AQ15" s="122"/>
      <c r="AR15" s="122"/>
      <c r="AS15" s="123"/>
      <c r="AT15" s="124"/>
      <c r="AU15" s="124"/>
      <c r="AV15" s="124"/>
      <c r="AW15" s="122"/>
      <c r="AX15" s="124"/>
      <c r="AY15" s="123"/>
      <c r="AZ15" s="110"/>
    </row>
    <row r="16" spans="1:52" s="5" customFormat="1" ht="12.75">
      <c r="A16" s="5" t="s">
        <v>379</v>
      </c>
      <c r="B16" s="108">
        <v>29.12106320116585</v>
      </c>
      <c r="C16" s="109">
        <v>8.2495089602011653</v>
      </c>
      <c r="D16" s="110">
        <v>273.78998270970885</v>
      </c>
      <c r="E16" s="109">
        <v>0.24642617947940698</v>
      </c>
      <c r="F16" s="111">
        <v>6.143774902966561E-2</v>
      </c>
      <c r="G16" s="111">
        <v>2.0944749817569386E-3</v>
      </c>
      <c r="H16" s="111">
        <v>0.83374251190377568</v>
      </c>
      <c r="I16" s="111">
        <v>2.7588754924346957E-2</v>
      </c>
      <c r="J16" s="111">
        <v>9.7923458954410042E-2</v>
      </c>
      <c r="K16" s="111">
        <v>1.1040280623275047E-3</v>
      </c>
      <c r="L16" s="111">
        <v>0.34071653618503328</v>
      </c>
      <c r="M16" s="111">
        <v>3.0405227429410635E-2</v>
      </c>
      <c r="N16" s="111">
        <v>2.3549347499852986E-3</v>
      </c>
      <c r="O16" s="111">
        <v>36.310531439891193</v>
      </c>
      <c r="P16" s="111">
        <v>1</v>
      </c>
      <c r="Q16" s="110">
        <v>653.72</v>
      </c>
      <c r="R16" s="112">
        <v>69.435000000000002</v>
      </c>
      <c r="S16" s="110">
        <v>615.68661926045604</v>
      </c>
      <c r="T16" s="112">
        <v>15.282228668717284</v>
      </c>
      <c r="U16" s="110">
        <v>602.22808150994399</v>
      </c>
      <c r="V16" s="113">
        <v>6.4904094210280459</v>
      </c>
      <c r="W16" s="110">
        <v>605.39968790484579</v>
      </c>
      <c r="X16" s="112">
        <v>46.193941725491378</v>
      </c>
      <c r="Y16" s="5">
        <v>1</v>
      </c>
      <c r="Z16" s="5" t="s">
        <v>390</v>
      </c>
      <c r="AA16" s="122"/>
      <c r="AB16" s="124"/>
      <c r="AC16" s="123"/>
      <c r="AD16" s="124"/>
      <c r="AE16" s="124"/>
      <c r="AF16" s="122"/>
      <c r="AG16" s="124"/>
      <c r="AH16" s="124"/>
      <c r="AI16" s="124"/>
      <c r="AJ16" s="124"/>
      <c r="AK16" s="124"/>
      <c r="AL16" s="124"/>
      <c r="AM16" s="122"/>
      <c r="AN16" s="124"/>
      <c r="AO16" s="122"/>
      <c r="AP16" s="124"/>
      <c r="AQ16" s="122"/>
      <c r="AR16" s="122"/>
      <c r="AS16" s="123"/>
      <c r="AT16" s="124"/>
      <c r="AU16" s="124"/>
      <c r="AV16" s="124"/>
      <c r="AW16" s="122"/>
      <c r="AX16" s="124"/>
      <c r="AY16" s="123"/>
      <c r="AZ16" s="110"/>
    </row>
    <row r="17" spans="1:52" s="5" customFormat="1" ht="12.75">
      <c r="A17" s="5" t="s">
        <v>379</v>
      </c>
      <c r="B17" s="108">
        <v>30.38090024006414</v>
      </c>
      <c r="C17" s="109">
        <v>8.6330950416602956</v>
      </c>
      <c r="D17" s="110">
        <v>287.37450013303066</v>
      </c>
      <c r="E17" s="109">
        <v>0.51342149170397133</v>
      </c>
      <c r="F17" s="111">
        <v>6.0657496969569437E-2</v>
      </c>
      <c r="G17" s="111">
        <v>2.1732468776032615E-3</v>
      </c>
      <c r="H17" s="111">
        <v>0.82118918061673396</v>
      </c>
      <c r="I17" s="111">
        <v>2.8954539402307359E-2</v>
      </c>
      <c r="J17" s="111">
        <v>9.7578367770140589E-2</v>
      </c>
      <c r="K17" s="111">
        <v>1.0574078017274351E-3</v>
      </c>
      <c r="L17" s="111">
        <v>0.30733747520968874</v>
      </c>
      <c r="M17" s="111">
        <v>2.7682547567833053E-2</v>
      </c>
      <c r="N17" s="111">
        <v>1.8120761335673388E-3</v>
      </c>
      <c r="O17" s="111">
        <v>36.880743419034985</v>
      </c>
      <c r="P17" s="111">
        <v>1</v>
      </c>
      <c r="Q17" s="110">
        <v>627.79499999999996</v>
      </c>
      <c r="R17" s="112">
        <v>77.765000000000001</v>
      </c>
      <c r="S17" s="110">
        <v>608.7116653924694</v>
      </c>
      <c r="T17" s="112">
        <v>16.148575745483122</v>
      </c>
      <c r="U17" s="110">
        <v>600.20157376976545</v>
      </c>
      <c r="V17" s="113">
        <v>6.2189315836491588</v>
      </c>
      <c r="W17" s="110">
        <v>551.92144466410082</v>
      </c>
      <c r="X17" s="112">
        <v>35.639504410420159</v>
      </c>
      <c r="Y17" s="5">
        <v>1</v>
      </c>
      <c r="Z17" s="5" t="s">
        <v>389</v>
      </c>
      <c r="AA17" s="122"/>
      <c r="AB17" s="124"/>
      <c r="AC17" s="123"/>
      <c r="AD17" s="124"/>
      <c r="AE17" s="124"/>
      <c r="AF17" s="122"/>
      <c r="AG17" s="124"/>
      <c r="AH17" s="124"/>
      <c r="AI17" s="124"/>
      <c r="AJ17" s="124"/>
      <c r="AK17" s="124"/>
      <c r="AL17" s="124"/>
      <c r="AM17" s="122"/>
      <c r="AN17" s="124"/>
      <c r="AO17" s="122"/>
      <c r="AP17" s="124"/>
      <c r="AQ17" s="122"/>
      <c r="AR17" s="122"/>
      <c r="AS17" s="123"/>
      <c r="AT17" s="124"/>
      <c r="AU17" s="124"/>
      <c r="AV17" s="124"/>
      <c r="AW17" s="122"/>
      <c r="AX17" s="124"/>
      <c r="AY17" s="123"/>
      <c r="AZ17" s="110"/>
    </row>
    <row r="18" spans="1:52" s="5" customFormat="1" ht="12.75">
      <c r="B18" s="108"/>
      <c r="C18" s="109"/>
      <c r="D18" s="110"/>
      <c r="E18" s="109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0"/>
      <c r="R18" s="112"/>
      <c r="S18" s="110"/>
      <c r="T18" s="112"/>
      <c r="U18" s="110"/>
      <c r="V18" s="113"/>
      <c r="W18" s="110"/>
      <c r="X18" s="112"/>
      <c r="AA18" s="122"/>
      <c r="AB18" s="124"/>
      <c r="AC18" s="123"/>
      <c r="AD18" s="124"/>
      <c r="AE18" s="124"/>
      <c r="AF18" s="122"/>
      <c r="AG18" s="124"/>
      <c r="AH18" s="124"/>
      <c r="AI18" s="124"/>
      <c r="AJ18" s="124"/>
      <c r="AK18" s="124"/>
      <c r="AL18" s="124"/>
      <c r="AM18" s="122"/>
      <c r="AN18" s="124"/>
      <c r="AO18" s="122"/>
      <c r="AP18" s="124"/>
      <c r="AQ18" s="122"/>
      <c r="AR18" s="122"/>
      <c r="AS18" s="123"/>
      <c r="AT18" s="124"/>
      <c r="AU18" s="124"/>
      <c r="AV18" s="124"/>
      <c r="AW18" s="122"/>
      <c r="AX18" s="124"/>
      <c r="AY18" s="123"/>
      <c r="AZ18" s="110"/>
    </row>
    <row r="19" spans="1:52" s="5" customFormat="1" ht="12.75">
      <c r="A19" s="5" t="s">
        <v>393</v>
      </c>
      <c r="B19" s="108">
        <v>37.682223632666933</v>
      </c>
      <c r="C19" s="108">
        <v>67.485403446984932</v>
      </c>
      <c r="D19" s="110">
        <v>651.77835699368177</v>
      </c>
      <c r="E19" s="109">
        <v>0</v>
      </c>
      <c r="F19" s="111">
        <v>5.5404739093029585E-2</v>
      </c>
      <c r="G19" s="111">
        <v>2.1946228035017714E-3</v>
      </c>
      <c r="H19" s="111">
        <v>0.40665207390754299</v>
      </c>
      <c r="I19" s="111">
        <v>1.5589737132876445E-2</v>
      </c>
      <c r="J19" s="111">
        <v>5.3003266685933685E-2</v>
      </c>
      <c r="K19" s="111">
        <v>6.1234634217008593E-4</v>
      </c>
      <c r="L19" s="111">
        <v>0.3013552003734094</v>
      </c>
      <c r="M19" s="111">
        <v>1.530154923482659E-2</v>
      </c>
      <c r="N19" s="111">
        <v>8.1638894667796879E-4</v>
      </c>
      <c r="O19" s="111">
        <v>9.987036003722805</v>
      </c>
      <c r="P19" s="111">
        <v>1</v>
      </c>
      <c r="Q19" s="110">
        <v>427.82499999999999</v>
      </c>
      <c r="R19" s="112">
        <v>91.657499999999999</v>
      </c>
      <c r="S19" s="110">
        <v>346.46135485264097</v>
      </c>
      <c r="T19" s="112">
        <v>11.25582067206129</v>
      </c>
      <c r="U19" s="110">
        <v>332.93366905959965</v>
      </c>
      <c r="V19" s="113">
        <v>3.7530511598738769</v>
      </c>
      <c r="W19" s="110">
        <v>306.93605280656419</v>
      </c>
      <c r="X19" s="112">
        <v>16.252353662260543</v>
      </c>
      <c r="Y19" s="5">
        <v>1</v>
      </c>
      <c r="Z19" s="5" t="s">
        <v>392</v>
      </c>
      <c r="AA19" s="123"/>
      <c r="AB19" s="122"/>
      <c r="AC19" s="123"/>
      <c r="AD19" s="124"/>
      <c r="AE19" s="124"/>
      <c r="AF19" s="124"/>
      <c r="AG19" s="124"/>
      <c r="AH19" s="124"/>
      <c r="AI19" s="124"/>
      <c r="AJ19" s="124"/>
      <c r="AK19" s="124"/>
      <c r="AL19" s="124"/>
      <c r="AM19" s="122"/>
      <c r="AN19" s="122"/>
      <c r="AO19" s="122"/>
      <c r="AP19" s="124"/>
      <c r="AQ19" s="122"/>
      <c r="AR19" s="124"/>
      <c r="AS19" s="123"/>
      <c r="AT19" s="124"/>
      <c r="AU19" s="124"/>
      <c r="AV19" s="124"/>
      <c r="AW19" s="122"/>
      <c r="AX19" s="122"/>
      <c r="AY19" s="123"/>
      <c r="AZ19" s="110"/>
    </row>
    <row r="20" spans="1:52" s="5" customFormat="1" ht="12.75">
      <c r="A20" s="5" t="s">
        <v>393</v>
      </c>
      <c r="B20" s="108">
        <v>34.082497579372166</v>
      </c>
      <c r="C20" s="108">
        <v>56.105895649630895</v>
      </c>
      <c r="D20" s="110">
        <v>585.32057198144616</v>
      </c>
      <c r="E20" s="109">
        <v>0.16491304009456251</v>
      </c>
      <c r="F20" s="111">
        <v>5.268117192982337E-2</v>
      </c>
      <c r="G20" s="111">
        <v>2.0856521454456251E-3</v>
      </c>
      <c r="H20" s="111">
        <v>0.3933053375054581</v>
      </c>
      <c r="I20" s="111">
        <v>1.575795895088996E-2</v>
      </c>
      <c r="J20" s="111">
        <v>5.3836978461835786E-2</v>
      </c>
      <c r="K20" s="111">
        <v>7.2853494974496624E-4</v>
      </c>
      <c r="L20" s="111">
        <v>0.33775329040776364</v>
      </c>
      <c r="M20" s="111">
        <v>1.7480400352410365E-2</v>
      </c>
      <c r="N20" s="111">
        <v>7.542085674850516E-4</v>
      </c>
      <c r="O20" s="111">
        <v>10.898396472209157</v>
      </c>
      <c r="P20" s="111">
        <v>1</v>
      </c>
      <c r="Q20" s="110">
        <v>322.27999999999997</v>
      </c>
      <c r="R20" s="114">
        <v>116.655</v>
      </c>
      <c r="S20" s="110">
        <v>336.78109861122226</v>
      </c>
      <c r="T20" s="112">
        <v>11.486029177152107</v>
      </c>
      <c r="U20" s="110">
        <v>338.03557624869723</v>
      </c>
      <c r="V20" s="113">
        <v>4.4602496912614695</v>
      </c>
      <c r="W20" s="110">
        <v>350.26529754772946</v>
      </c>
      <c r="X20" s="112">
        <v>14.982338549806727</v>
      </c>
      <c r="Y20" s="5">
        <v>1</v>
      </c>
      <c r="Z20" s="5" t="s">
        <v>391</v>
      </c>
      <c r="AA20" s="123"/>
      <c r="AB20" s="122"/>
      <c r="AC20" s="123"/>
      <c r="AD20" s="124"/>
      <c r="AE20" s="124"/>
      <c r="AF20" s="124"/>
      <c r="AG20" s="124"/>
      <c r="AH20" s="124"/>
      <c r="AI20" s="124"/>
      <c r="AJ20" s="124"/>
      <c r="AK20" s="124"/>
      <c r="AL20" s="124"/>
      <c r="AM20" s="122"/>
      <c r="AN20" s="122"/>
      <c r="AO20" s="122"/>
      <c r="AP20" s="124"/>
      <c r="AQ20" s="122"/>
      <c r="AR20" s="124"/>
      <c r="AS20" s="123"/>
      <c r="AT20" s="124"/>
      <c r="AU20" s="124"/>
      <c r="AV20" s="124"/>
      <c r="AW20" s="122"/>
      <c r="AX20" s="122"/>
      <c r="AY20" s="123"/>
      <c r="AZ20" s="110"/>
    </row>
    <row r="21" spans="1:52" s="5" customFormat="1" ht="12.75">
      <c r="A21" s="5" t="s">
        <v>393</v>
      </c>
      <c r="B21" s="108">
        <v>32.055337981633393</v>
      </c>
      <c r="C21" s="108">
        <v>50.758176615060073</v>
      </c>
      <c r="D21" s="110">
        <v>532.87772723220894</v>
      </c>
      <c r="E21" s="109">
        <v>0</v>
      </c>
      <c r="F21" s="111">
        <v>5.2603140298695415E-2</v>
      </c>
      <c r="G21" s="111">
        <v>1.8068937599779575E-3</v>
      </c>
      <c r="H21" s="111">
        <v>0.39072499547559514</v>
      </c>
      <c r="I21" s="111">
        <v>1.325277225475288E-2</v>
      </c>
      <c r="J21" s="111">
        <v>5.3875233482538427E-2</v>
      </c>
      <c r="K21" s="111">
        <v>5.9334610480672484E-4</v>
      </c>
      <c r="L21" s="111">
        <v>0.32470082372051295</v>
      </c>
      <c r="M21" s="111">
        <v>1.6679762822534947E-2</v>
      </c>
      <c r="N21" s="111">
        <v>7.1927997842141742E-4</v>
      </c>
      <c r="O21" s="111">
        <v>11.327464073403778</v>
      </c>
      <c r="P21" s="111">
        <v>1</v>
      </c>
      <c r="Q21" s="110">
        <v>322.27999999999997</v>
      </c>
      <c r="R21" s="112">
        <v>77.77</v>
      </c>
      <c r="S21" s="110">
        <v>334.89890911930615</v>
      </c>
      <c r="T21" s="113">
        <v>9.678668967037801</v>
      </c>
      <c r="U21" s="110">
        <v>338.26958135302294</v>
      </c>
      <c r="V21" s="113">
        <v>3.6340127455583167</v>
      </c>
      <c r="W21" s="110">
        <v>334.35438773185973</v>
      </c>
      <c r="X21" s="112">
        <v>14.299735017574084</v>
      </c>
      <c r="Y21" s="5">
        <v>1</v>
      </c>
      <c r="Z21" s="5" t="s">
        <v>389</v>
      </c>
      <c r="AA21" s="123"/>
      <c r="AB21" s="122"/>
      <c r="AC21" s="123"/>
      <c r="AD21" s="124"/>
      <c r="AE21" s="124"/>
      <c r="AF21" s="124"/>
      <c r="AG21" s="124"/>
      <c r="AH21" s="124"/>
      <c r="AI21" s="124"/>
      <c r="AJ21" s="124"/>
      <c r="AK21" s="124"/>
      <c r="AL21" s="124"/>
      <c r="AM21" s="122"/>
      <c r="AN21" s="122"/>
      <c r="AO21" s="122"/>
      <c r="AP21" s="124"/>
      <c r="AQ21" s="122"/>
      <c r="AR21" s="124"/>
      <c r="AS21" s="123"/>
      <c r="AT21" s="124"/>
      <c r="AU21" s="124"/>
      <c r="AV21" s="124"/>
      <c r="AW21" s="122"/>
      <c r="AX21" s="122"/>
      <c r="AY21" s="123"/>
      <c r="AZ21" s="110"/>
    </row>
    <row r="22" spans="1:52" s="5" customFormat="1" ht="12.75">
      <c r="A22" s="5" t="s">
        <v>393</v>
      </c>
      <c r="B22" s="108">
        <v>31.920832572026441</v>
      </c>
      <c r="C22" s="108">
        <v>50.74983467101535</v>
      </c>
      <c r="D22" s="110">
        <v>534.58735810303403</v>
      </c>
      <c r="E22" s="109">
        <v>0</v>
      </c>
      <c r="F22" s="111">
        <v>4.9085374312494046E-2</v>
      </c>
      <c r="G22" s="111">
        <v>1.76232944206741E-3</v>
      </c>
      <c r="H22" s="111">
        <v>0.36121379812848314</v>
      </c>
      <c r="I22" s="111">
        <v>1.2714791261168286E-2</v>
      </c>
      <c r="J22" s="111">
        <v>5.3447750113139042E-2</v>
      </c>
      <c r="K22" s="111">
        <v>5.7480787988316382E-4</v>
      </c>
      <c r="L22" s="111">
        <v>0.30552614603418998</v>
      </c>
      <c r="M22" s="111">
        <v>1.8086991103147137E-2</v>
      </c>
      <c r="N22" s="111">
        <v>7.3122754727260179E-4</v>
      </c>
      <c r="O22" s="111">
        <v>11.384747895546353</v>
      </c>
      <c r="P22" s="111">
        <v>1</v>
      </c>
      <c r="Q22" s="110">
        <v>150.08500000000001</v>
      </c>
      <c r="R22" s="112">
        <v>85.17</v>
      </c>
      <c r="S22" s="110">
        <v>313.12057707444217</v>
      </c>
      <c r="T22" s="113">
        <v>9.4868539268185987</v>
      </c>
      <c r="U22" s="110">
        <v>335.65419214655958</v>
      </c>
      <c r="V22" s="113">
        <v>3.5221167564086331</v>
      </c>
      <c r="W22" s="110">
        <v>362.31162056557804</v>
      </c>
      <c r="X22" s="112">
        <v>14.517166338115056</v>
      </c>
      <c r="Y22" s="5">
        <v>1</v>
      </c>
      <c r="Z22" s="5" t="s">
        <v>388</v>
      </c>
      <c r="AA22" s="123"/>
      <c r="AB22" s="122"/>
      <c r="AC22" s="123"/>
      <c r="AD22" s="124"/>
      <c r="AE22" s="124"/>
      <c r="AF22" s="124"/>
      <c r="AG22" s="124"/>
      <c r="AH22" s="124"/>
      <c r="AI22" s="124"/>
      <c r="AJ22" s="124"/>
      <c r="AK22" s="124"/>
      <c r="AL22" s="124"/>
      <c r="AM22" s="122"/>
      <c r="AN22" s="122"/>
      <c r="AO22" s="122"/>
      <c r="AP22" s="124"/>
      <c r="AQ22" s="122"/>
      <c r="AR22" s="124"/>
      <c r="AS22" s="123"/>
      <c r="AT22" s="124"/>
      <c r="AU22" s="124"/>
      <c r="AV22" s="124"/>
      <c r="AW22" s="122"/>
      <c r="AX22" s="122"/>
      <c r="AY22" s="123"/>
      <c r="AZ22" s="110"/>
    </row>
    <row r="23" spans="1:52" s="5" customFormat="1" ht="12.75">
      <c r="A23" s="5" t="s">
        <v>393</v>
      </c>
      <c r="B23" s="108">
        <v>34.860387589431376</v>
      </c>
      <c r="C23" s="108">
        <v>57.434791396076193</v>
      </c>
      <c r="D23" s="110">
        <v>595.93682295644271</v>
      </c>
      <c r="E23" s="109">
        <v>0</v>
      </c>
      <c r="F23" s="111">
        <v>5.3714191971643732E-2</v>
      </c>
      <c r="G23" s="111">
        <v>1.9136217283233115E-3</v>
      </c>
      <c r="H23" s="111">
        <v>0.4016654896711585</v>
      </c>
      <c r="I23" s="111">
        <v>1.4112160394194474E-2</v>
      </c>
      <c r="J23" s="111">
        <v>5.3731509359234174E-2</v>
      </c>
      <c r="K23" s="111">
        <v>5.2820085789560725E-4</v>
      </c>
      <c r="L23" s="111">
        <v>0.27979572689569071</v>
      </c>
      <c r="M23" s="111">
        <v>1.7060718493205583E-2</v>
      </c>
      <c r="N23" s="111">
        <v>7.0068886443199222E-4</v>
      </c>
      <c r="O23" s="111">
        <v>11.418666857405157</v>
      </c>
      <c r="P23" s="111">
        <v>1</v>
      </c>
      <c r="Q23" s="110">
        <v>366.72</v>
      </c>
      <c r="R23" s="112">
        <v>81.472499999999997</v>
      </c>
      <c r="S23" s="110">
        <v>342.85542472968297</v>
      </c>
      <c r="T23" s="112">
        <v>10.225673962942476</v>
      </c>
      <c r="U23" s="110">
        <v>337.39038011553959</v>
      </c>
      <c r="V23" s="113">
        <v>3.2365069023072093</v>
      </c>
      <c r="W23" s="110">
        <v>341.92660570753219</v>
      </c>
      <c r="X23" s="112">
        <v>13.924914320694073</v>
      </c>
      <c r="Y23" s="5">
        <v>1</v>
      </c>
      <c r="Z23" s="5" t="s">
        <v>389</v>
      </c>
      <c r="AA23" s="123"/>
      <c r="AB23" s="122"/>
      <c r="AC23" s="123"/>
      <c r="AD23" s="124"/>
      <c r="AE23" s="124"/>
      <c r="AF23" s="124"/>
      <c r="AG23" s="124"/>
      <c r="AH23" s="124"/>
      <c r="AI23" s="124"/>
      <c r="AJ23" s="124"/>
      <c r="AK23" s="122"/>
      <c r="AL23" s="124"/>
      <c r="AM23" s="122"/>
      <c r="AN23" s="122"/>
      <c r="AO23" s="122"/>
      <c r="AP23" s="124"/>
      <c r="AQ23" s="122"/>
      <c r="AR23" s="124"/>
      <c r="AS23" s="123"/>
      <c r="AT23" s="124"/>
      <c r="AU23" s="124"/>
      <c r="AV23" s="124"/>
      <c r="AW23" s="122"/>
      <c r="AX23" s="122"/>
      <c r="AY23" s="123"/>
      <c r="AZ23" s="110"/>
    </row>
    <row r="24" spans="1:52" s="5" customFormat="1" ht="12.75">
      <c r="A24" s="5" t="s">
        <v>393</v>
      </c>
      <c r="B24" s="108">
        <v>36.521250189628063</v>
      </c>
      <c r="C24" s="108">
        <v>65.89147070412362</v>
      </c>
      <c r="D24" s="110">
        <v>619.86179171241963</v>
      </c>
      <c r="E24" s="109">
        <v>1.6605335167317004</v>
      </c>
      <c r="F24" s="111">
        <v>5.5259492522246129E-2</v>
      </c>
      <c r="G24" s="111">
        <v>1.8378737256832635E-3</v>
      </c>
      <c r="H24" s="111">
        <v>0.41446344271264568</v>
      </c>
      <c r="I24" s="111">
        <v>1.3644454330671007E-2</v>
      </c>
      <c r="J24" s="111">
        <v>5.3878821861246373E-2</v>
      </c>
      <c r="K24" s="111">
        <v>5.5654279829107456E-4</v>
      </c>
      <c r="L24" s="111">
        <v>0.31376936204950134</v>
      </c>
      <c r="M24" s="111">
        <v>1.6479461495194025E-2</v>
      </c>
      <c r="N24" s="111">
        <v>5.9574972520689618E-4</v>
      </c>
      <c r="O24" s="111">
        <v>10.331295027602536</v>
      </c>
      <c r="P24" s="111">
        <v>1</v>
      </c>
      <c r="Q24" s="110">
        <v>433.38</v>
      </c>
      <c r="R24" s="112">
        <v>74.067499999999995</v>
      </c>
      <c r="S24" s="110">
        <v>352.08434457465262</v>
      </c>
      <c r="T24" s="113">
        <v>9.7976981954334992</v>
      </c>
      <c r="U24" s="110">
        <v>338.29153094940369</v>
      </c>
      <c r="V24" s="113">
        <v>3.4091842482833017</v>
      </c>
      <c r="W24" s="110">
        <v>330.37187997609584</v>
      </c>
      <c r="X24" s="112">
        <v>11.846210346761863</v>
      </c>
      <c r="Y24" s="5">
        <v>1</v>
      </c>
      <c r="Z24" s="5" t="s">
        <v>392</v>
      </c>
      <c r="AA24" s="123"/>
      <c r="AB24" s="122"/>
      <c r="AC24" s="123"/>
      <c r="AD24" s="124"/>
      <c r="AE24" s="124"/>
      <c r="AF24" s="124"/>
      <c r="AG24" s="124"/>
      <c r="AH24" s="124"/>
      <c r="AI24" s="124"/>
      <c r="AJ24" s="124"/>
      <c r="AK24" s="122"/>
      <c r="AL24" s="124"/>
      <c r="AM24" s="122"/>
      <c r="AN24" s="122"/>
      <c r="AO24" s="122"/>
      <c r="AP24" s="124"/>
      <c r="AQ24" s="122"/>
      <c r="AR24" s="124"/>
      <c r="AS24" s="123"/>
      <c r="AT24" s="124"/>
      <c r="AU24" s="124"/>
      <c r="AV24" s="124"/>
      <c r="AW24" s="122"/>
      <c r="AX24" s="122"/>
      <c r="AY24" s="123"/>
      <c r="AZ24" s="110"/>
    </row>
    <row r="25" spans="1:52" s="5" customFormat="1" ht="12.75">
      <c r="A25" s="5" t="s">
        <v>393</v>
      </c>
      <c r="B25" s="108">
        <v>36.435467766737119</v>
      </c>
      <c r="C25" s="108">
        <v>59.706770348274937</v>
      </c>
      <c r="D25" s="110">
        <v>613.82424680329348</v>
      </c>
      <c r="E25" s="109">
        <v>0</v>
      </c>
      <c r="F25" s="111">
        <v>5.1967213016332052E-2</v>
      </c>
      <c r="G25" s="111">
        <v>1.7050158464630935E-3</v>
      </c>
      <c r="H25" s="111">
        <v>0.38580749166406547</v>
      </c>
      <c r="I25" s="111">
        <v>1.2605908121054228E-2</v>
      </c>
      <c r="J25" s="111">
        <v>5.3517715353619641E-2</v>
      </c>
      <c r="K25" s="111">
        <v>5.4950043560858422E-4</v>
      </c>
      <c r="L25" s="111">
        <v>0.31424400044607009</v>
      </c>
      <c r="M25" s="111">
        <v>1.7801346471602839E-2</v>
      </c>
      <c r="N25" s="111">
        <v>6.9031003764900693E-4</v>
      </c>
      <c r="O25" s="111">
        <v>11.144035504724073</v>
      </c>
      <c r="P25" s="111">
        <v>1</v>
      </c>
      <c r="Q25" s="110">
        <v>283.39499999999998</v>
      </c>
      <c r="R25" s="112">
        <v>80.545000000000002</v>
      </c>
      <c r="S25" s="110">
        <v>331.3022249252673</v>
      </c>
      <c r="T25" s="113">
        <v>9.2391132778005609</v>
      </c>
      <c r="U25" s="110">
        <v>336.08231963706476</v>
      </c>
      <c r="V25" s="113">
        <v>3.3672557716945857</v>
      </c>
      <c r="W25" s="110">
        <v>356.63988065252488</v>
      </c>
      <c r="X25" s="112">
        <v>13.708671338359119</v>
      </c>
      <c r="Y25" s="5">
        <v>1</v>
      </c>
      <c r="Z25" s="5" t="s">
        <v>389</v>
      </c>
      <c r="AA25" s="123"/>
      <c r="AB25" s="122"/>
      <c r="AC25" s="123"/>
      <c r="AD25" s="124"/>
      <c r="AE25" s="124"/>
      <c r="AF25" s="124"/>
      <c r="AG25" s="124"/>
      <c r="AH25" s="124"/>
      <c r="AI25" s="124"/>
      <c r="AJ25" s="124"/>
      <c r="AK25" s="122"/>
      <c r="AL25" s="124"/>
      <c r="AM25" s="122"/>
      <c r="AN25" s="122"/>
      <c r="AO25" s="122"/>
      <c r="AP25" s="124"/>
      <c r="AQ25" s="122"/>
      <c r="AR25" s="124"/>
      <c r="AS25" s="123"/>
      <c r="AT25" s="124"/>
      <c r="AU25" s="124"/>
      <c r="AV25" s="124"/>
      <c r="AW25" s="122"/>
      <c r="AX25" s="122"/>
      <c r="AY25" s="123"/>
      <c r="AZ25" s="110"/>
    </row>
    <row r="26" spans="1:52" s="5" customFormat="1" ht="12.75">
      <c r="A26" s="115" t="s">
        <v>393</v>
      </c>
      <c r="B26" s="116">
        <v>35.686968856128601</v>
      </c>
      <c r="C26" s="116">
        <v>58.243344648805611</v>
      </c>
      <c r="D26" s="117">
        <v>603.82709470383804</v>
      </c>
      <c r="E26" s="118">
        <v>0</v>
      </c>
      <c r="F26" s="119">
        <v>5.2499875557729787E-2</v>
      </c>
      <c r="G26" s="119">
        <v>1.7029131883633333E-3</v>
      </c>
      <c r="H26" s="119">
        <v>0.38902266965893573</v>
      </c>
      <c r="I26" s="119">
        <v>1.248906663570193E-2</v>
      </c>
      <c r="J26" s="119">
        <v>5.3492864044083363E-2</v>
      </c>
      <c r="K26" s="119">
        <v>5.4219688023000488E-4</v>
      </c>
      <c r="L26" s="119">
        <v>0.31572290523916657</v>
      </c>
      <c r="M26" s="119">
        <v>1.6491054041186715E-2</v>
      </c>
      <c r="N26" s="119">
        <v>5.8279797202121333E-4</v>
      </c>
      <c r="O26" s="119">
        <v>11.223672300230033</v>
      </c>
      <c r="P26" s="119">
        <v>1</v>
      </c>
      <c r="Q26" s="117">
        <v>305.61500000000001</v>
      </c>
      <c r="R26" s="120">
        <v>78.694999999999993</v>
      </c>
      <c r="S26" s="117">
        <v>333.655261702583</v>
      </c>
      <c r="T26" s="121">
        <v>9.1323937934054733</v>
      </c>
      <c r="U26" s="117">
        <v>335.93025411274931</v>
      </c>
      <c r="V26" s="121">
        <v>3.3227052279804106</v>
      </c>
      <c r="W26" s="117">
        <v>330.60239112766715</v>
      </c>
      <c r="X26" s="120">
        <v>11.588538505732989</v>
      </c>
      <c r="Y26" s="115">
        <v>1</v>
      </c>
      <c r="Z26" s="115" t="s">
        <v>391</v>
      </c>
      <c r="AA26" s="123"/>
      <c r="AB26" s="122"/>
      <c r="AC26" s="123"/>
      <c r="AD26" s="124"/>
      <c r="AE26" s="124"/>
      <c r="AF26" s="124"/>
      <c r="AG26" s="124"/>
      <c r="AH26" s="124"/>
      <c r="AI26" s="124"/>
      <c r="AJ26" s="124"/>
      <c r="AK26" s="122"/>
      <c r="AL26" s="124"/>
      <c r="AM26" s="122"/>
      <c r="AN26" s="122"/>
      <c r="AO26" s="122"/>
      <c r="AP26" s="124"/>
      <c r="AQ26" s="122"/>
      <c r="AR26" s="124"/>
      <c r="AS26" s="123"/>
      <c r="AT26" s="124"/>
      <c r="AU26" s="124"/>
      <c r="AV26" s="124"/>
      <c r="AW26" s="122"/>
      <c r="AX26" s="122"/>
      <c r="AY26" s="123"/>
      <c r="AZ26" s="110"/>
    </row>
    <row r="27" spans="1:52" s="5" customFormat="1" ht="12.75">
      <c r="A27" s="77"/>
      <c r="B27" s="122"/>
      <c r="C27" s="122"/>
      <c r="D27" s="123"/>
      <c r="E27" s="124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9"/>
      <c r="R27" s="123"/>
      <c r="S27" s="130"/>
      <c r="T27" s="123"/>
      <c r="U27" s="130"/>
      <c r="V27" s="123"/>
      <c r="W27" s="129"/>
      <c r="X27" s="77"/>
      <c r="Y27" s="77"/>
      <c r="Z27" s="122"/>
      <c r="AA27" s="123"/>
      <c r="AB27" s="122"/>
      <c r="AC27" s="123"/>
      <c r="AD27" s="124"/>
      <c r="AE27" s="124"/>
      <c r="AF27" s="124"/>
      <c r="AG27" s="124"/>
      <c r="AH27" s="124"/>
      <c r="AI27" s="124"/>
      <c r="AJ27" s="124"/>
      <c r="AK27" s="122"/>
      <c r="AL27" s="124"/>
      <c r="AM27" s="122"/>
      <c r="AN27" s="122"/>
      <c r="AO27" s="122"/>
      <c r="AP27" s="124"/>
      <c r="AQ27" s="122"/>
      <c r="AR27" s="124"/>
      <c r="AS27" s="123"/>
      <c r="AT27" s="124"/>
      <c r="AU27" s="124"/>
      <c r="AV27" s="124"/>
      <c r="AW27" s="122"/>
      <c r="AX27" s="122"/>
      <c r="AY27" s="123"/>
      <c r="AZ27" s="110"/>
    </row>
    <row r="29" spans="1:52" s="127" customFormat="1">
      <c r="A29" s="61" t="s">
        <v>394</v>
      </c>
      <c r="B29" s="61" t="s">
        <v>380</v>
      </c>
      <c r="C29" s="61" t="s">
        <v>77</v>
      </c>
      <c r="D29" s="61" t="s">
        <v>78</v>
      </c>
      <c r="E29" s="61" t="s">
        <v>35</v>
      </c>
      <c r="F29" s="61" t="s">
        <v>36</v>
      </c>
      <c r="G29" s="61" t="s">
        <v>41</v>
      </c>
      <c r="H29" s="61" t="s">
        <v>42</v>
      </c>
      <c r="I29" s="61" t="s">
        <v>43</v>
      </c>
      <c r="J29" s="61" t="s">
        <v>44</v>
      </c>
      <c r="K29" s="61" t="s">
        <v>45</v>
      </c>
      <c r="L29" s="61" t="s">
        <v>46</v>
      </c>
      <c r="M29" s="61" t="s">
        <v>47</v>
      </c>
      <c r="N29" s="61" t="s">
        <v>48</v>
      </c>
      <c r="O29" s="61" t="s">
        <v>49</v>
      </c>
      <c r="P29" s="61" t="s">
        <v>50</v>
      </c>
      <c r="Q29" s="61" t="s">
        <v>51</v>
      </c>
      <c r="R29" s="61" t="s">
        <v>52</v>
      </c>
      <c r="S29" s="61" t="s">
        <v>53</v>
      </c>
      <c r="T29" s="61" t="s">
        <v>54</v>
      </c>
      <c r="U29" s="61" t="s">
        <v>55</v>
      </c>
      <c r="V29" s="61" t="s">
        <v>56</v>
      </c>
      <c r="W29" s="61" t="s">
        <v>381</v>
      </c>
      <c r="X29" s="61" t="s">
        <v>59</v>
      </c>
      <c r="Y29" s="61" t="s">
        <v>59</v>
      </c>
      <c r="Z29" s="61" t="s">
        <v>58</v>
      </c>
      <c r="AA29" s="61" t="s">
        <v>57</v>
      </c>
    </row>
    <row r="30" spans="1:52">
      <c r="A30" s="5" t="s">
        <v>210</v>
      </c>
      <c r="B30" s="5">
        <v>29</v>
      </c>
      <c r="C30" s="5">
        <v>31</v>
      </c>
      <c r="D30" s="5">
        <v>49</v>
      </c>
      <c r="E30" s="5">
        <v>89</v>
      </c>
      <c r="F30" s="5">
        <v>93</v>
      </c>
      <c r="G30" s="5">
        <v>139</v>
      </c>
      <c r="H30" s="5">
        <v>140</v>
      </c>
      <c r="I30" s="5">
        <v>141</v>
      </c>
      <c r="J30" s="5">
        <v>146</v>
      </c>
      <c r="K30" s="5">
        <v>147</v>
      </c>
      <c r="L30" s="5">
        <v>153</v>
      </c>
      <c r="M30" s="5">
        <v>157</v>
      </c>
      <c r="N30" s="5">
        <v>159</v>
      </c>
      <c r="O30" s="5">
        <v>163</v>
      </c>
      <c r="P30" s="5">
        <v>165</v>
      </c>
      <c r="Q30" s="5">
        <v>166</v>
      </c>
      <c r="R30" s="5">
        <v>169</v>
      </c>
      <c r="S30" s="5">
        <v>172</v>
      </c>
      <c r="T30" s="5">
        <v>175</v>
      </c>
      <c r="U30" s="5">
        <v>178</v>
      </c>
      <c r="V30" s="5">
        <v>181</v>
      </c>
      <c r="W30" s="5">
        <v>202</v>
      </c>
      <c r="X30" s="5" t="s">
        <v>382</v>
      </c>
      <c r="Y30" s="5" t="s">
        <v>12</v>
      </c>
      <c r="Z30" s="5">
        <v>232</v>
      </c>
      <c r="AA30" s="5">
        <v>238</v>
      </c>
    </row>
    <row r="31" spans="1:52">
      <c r="A31" s="5" t="s">
        <v>210</v>
      </c>
      <c r="B31" s="5" t="s">
        <v>387</v>
      </c>
      <c r="C31" s="5" t="s">
        <v>386</v>
      </c>
      <c r="D31" s="5" t="s">
        <v>386</v>
      </c>
      <c r="E31" s="5" t="s">
        <v>386</v>
      </c>
      <c r="F31" s="5" t="s">
        <v>386</v>
      </c>
      <c r="G31" s="5" t="s">
        <v>386</v>
      </c>
      <c r="H31" s="5" t="s">
        <v>386</v>
      </c>
      <c r="I31" s="5" t="s">
        <v>386</v>
      </c>
      <c r="J31" s="5" t="s">
        <v>386</v>
      </c>
      <c r="K31" s="5" t="s">
        <v>386</v>
      </c>
      <c r="L31" s="5" t="s">
        <v>386</v>
      </c>
      <c r="M31" s="5" t="s">
        <v>386</v>
      </c>
      <c r="N31" s="5" t="s">
        <v>386</v>
      </c>
      <c r="O31" s="5" t="s">
        <v>386</v>
      </c>
      <c r="P31" s="5" t="s">
        <v>386</v>
      </c>
      <c r="Q31" s="5" t="s">
        <v>386</v>
      </c>
      <c r="R31" s="5" t="s">
        <v>386</v>
      </c>
      <c r="S31" s="5" t="s">
        <v>386</v>
      </c>
      <c r="T31" s="5" t="s">
        <v>386</v>
      </c>
      <c r="U31" s="5" t="s">
        <v>386</v>
      </c>
      <c r="V31" s="5" t="s">
        <v>386</v>
      </c>
      <c r="W31" s="5" t="s">
        <v>386</v>
      </c>
      <c r="X31" s="5" t="s">
        <v>386</v>
      </c>
      <c r="Y31" s="5" t="s">
        <v>386</v>
      </c>
      <c r="Z31" s="5" t="s">
        <v>386</v>
      </c>
      <c r="AA31" s="5" t="s">
        <v>386</v>
      </c>
    </row>
    <row r="32" spans="1:52">
      <c r="A32" s="5" t="s">
        <v>379</v>
      </c>
      <c r="B32" s="108">
        <v>32.746940348652004</v>
      </c>
      <c r="C32" s="110">
        <v>117.69959202644431</v>
      </c>
      <c r="D32" s="109">
        <v>3.8950996523594417</v>
      </c>
      <c r="E32" s="110">
        <v>221.11413344449014</v>
      </c>
      <c r="F32" s="109">
        <v>1.2194215860487556</v>
      </c>
      <c r="G32" s="109">
        <v>1.3893846046301003E-2</v>
      </c>
      <c r="H32" s="108">
        <v>13.74698590288892</v>
      </c>
      <c r="I32" s="109">
        <v>2.100997224562285E-2</v>
      </c>
      <c r="J32" s="109">
        <v>0.50235796613776795</v>
      </c>
      <c r="K32" s="109">
        <v>1.4637206690640323</v>
      </c>
      <c r="L32" s="109">
        <v>0.95112066224941394</v>
      </c>
      <c r="M32" s="109">
        <v>6.6476639006573475</v>
      </c>
      <c r="N32" s="109">
        <v>1.8306605585487858</v>
      </c>
      <c r="O32" s="108">
        <v>17.909977393615332</v>
      </c>
      <c r="P32" s="109">
        <v>6.5021721810235054</v>
      </c>
      <c r="Q32" s="108">
        <v>27.980320335114229</v>
      </c>
      <c r="R32" s="109">
        <v>6.002296581536398</v>
      </c>
      <c r="S32" s="108">
        <v>56.554398493685319</v>
      </c>
      <c r="T32" s="108">
        <v>12.612630070246157</v>
      </c>
      <c r="U32" s="110">
        <v>7122.3444336274351</v>
      </c>
      <c r="V32" s="109">
        <v>0.3133154654362385</v>
      </c>
      <c r="W32" s="109">
        <v>0</v>
      </c>
      <c r="X32" s="109">
        <v>0</v>
      </c>
      <c r="Y32" s="108">
        <v>32.1749861897326</v>
      </c>
      <c r="Z32" s="109">
        <v>9.5650825897928708</v>
      </c>
      <c r="AA32" s="110">
        <v>307.80654335581505</v>
      </c>
    </row>
    <row r="33" spans="1:27">
      <c r="A33" s="5" t="s">
        <v>379</v>
      </c>
      <c r="B33" s="108">
        <v>32.746940348652004</v>
      </c>
      <c r="C33" s="108">
        <v>60.319186379470366</v>
      </c>
      <c r="D33" s="109">
        <v>1.6656999879130148</v>
      </c>
      <c r="E33" s="110">
        <v>227.84258902262064</v>
      </c>
      <c r="F33" s="109">
        <v>1.1255375837951176</v>
      </c>
      <c r="G33" s="109">
        <v>0</v>
      </c>
      <c r="H33" s="108">
        <v>13.907809157624618</v>
      </c>
      <c r="I33" s="109">
        <v>3.7055620850319229E-2</v>
      </c>
      <c r="J33" s="109">
        <v>0.46906366106018449</v>
      </c>
      <c r="K33" s="109">
        <v>1.291165034604169</v>
      </c>
      <c r="L33" s="109">
        <v>0.85933981844622565</v>
      </c>
      <c r="M33" s="109">
        <v>6.9095288391778196</v>
      </c>
      <c r="N33" s="109">
        <v>1.8027001937244065</v>
      </c>
      <c r="O33" s="108">
        <v>18.907585364368082</v>
      </c>
      <c r="P33" s="109">
        <v>6.4834654591680874</v>
      </c>
      <c r="Q33" s="108">
        <v>27.801712990991795</v>
      </c>
      <c r="R33" s="109">
        <v>5.8609069828119074</v>
      </c>
      <c r="S33" s="108">
        <v>56.977536699417918</v>
      </c>
      <c r="T33" s="108">
        <v>12.971063784757581</v>
      </c>
      <c r="U33" s="110">
        <v>7258.6497540995215</v>
      </c>
      <c r="V33" s="109">
        <v>0.36956845640974023</v>
      </c>
      <c r="W33" s="109">
        <v>0</v>
      </c>
      <c r="X33" s="109">
        <v>1.2464372491584057</v>
      </c>
      <c r="Y33" s="108">
        <v>32.519247101932727</v>
      </c>
      <c r="Z33" s="109">
        <v>9.6884740537153657</v>
      </c>
      <c r="AA33" s="110">
        <v>313.11582066164897</v>
      </c>
    </row>
    <row r="34" spans="1:27">
      <c r="A34" s="5" t="s">
        <v>379</v>
      </c>
      <c r="B34" s="108">
        <v>32.746940348652004</v>
      </c>
      <c r="C34" s="108">
        <v>85.032399666382702</v>
      </c>
      <c r="D34" s="109">
        <v>2.3489074720368004</v>
      </c>
      <c r="E34" s="110">
        <v>226.44620941440633</v>
      </c>
      <c r="F34" s="109">
        <v>1.3040979429432022</v>
      </c>
      <c r="G34" s="109">
        <v>6.1510425175737111E-3</v>
      </c>
      <c r="H34" s="108">
        <v>14.308408300060544</v>
      </c>
      <c r="I34" s="109">
        <v>2.2923600203384475E-2</v>
      </c>
      <c r="J34" s="109">
        <v>0.41238364944160238</v>
      </c>
      <c r="K34" s="109">
        <v>1.1884639485628714</v>
      </c>
      <c r="L34" s="109">
        <v>0.83813126135875926</v>
      </c>
      <c r="M34" s="109">
        <v>5.9034094288087546</v>
      </c>
      <c r="N34" s="109">
        <v>1.7906238320538614</v>
      </c>
      <c r="O34" s="108">
        <v>18.279321692930065</v>
      </c>
      <c r="P34" s="109">
        <v>6.6122216016636415</v>
      </c>
      <c r="Q34" s="108">
        <v>27.697747348664443</v>
      </c>
      <c r="R34" s="109">
        <v>5.6459107830307662</v>
      </c>
      <c r="S34" s="108">
        <v>56.996827737376712</v>
      </c>
      <c r="T34" s="108">
        <v>12.552262643189856</v>
      </c>
      <c r="U34" s="110">
        <v>7152.9896733829255</v>
      </c>
      <c r="V34" s="109">
        <v>0.41277718728804691</v>
      </c>
      <c r="W34" s="109">
        <v>0</v>
      </c>
      <c r="X34" s="109">
        <v>0.75406370064129891</v>
      </c>
      <c r="Y34" s="108">
        <v>31.471172676523892</v>
      </c>
      <c r="Z34" s="109">
        <v>9.2651013765622832</v>
      </c>
      <c r="AA34" s="110">
        <v>290.77388859539303</v>
      </c>
    </row>
    <row r="35" spans="1:27">
      <c r="A35" s="5" t="s">
        <v>379</v>
      </c>
      <c r="B35" s="108">
        <v>32.746940348652004</v>
      </c>
      <c r="C35" s="110">
        <v>109.3973068169864</v>
      </c>
      <c r="D35" s="109">
        <v>2.6569780689561684</v>
      </c>
      <c r="E35" s="110">
        <v>222.53327573023472</v>
      </c>
      <c r="F35" s="109">
        <v>1.2144659818997687</v>
      </c>
      <c r="G35" s="109">
        <v>0</v>
      </c>
      <c r="H35" s="108">
        <v>13.180079357148291</v>
      </c>
      <c r="I35" s="109">
        <v>2.8320878164876169E-2</v>
      </c>
      <c r="J35" s="109">
        <v>0.39802557161861502</v>
      </c>
      <c r="K35" s="109">
        <v>1.2645895407383783</v>
      </c>
      <c r="L35" s="109">
        <v>0.72604666245738714</v>
      </c>
      <c r="M35" s="109">
        <v>6.5072763361807402</v>
      </c>
      <c r="N35" s="109">
        <v>1.670489843021687</v>
      </c>
      <c r="O35" s="108">
        <v>17.655733117823004</v>
      </c>
      <c r="P35" s="109">
        <v>6.1623935274069055</v>
      </c>
      <c r="Q35" s="108">
        <v>26.464079716952746</v>
      </c>
      <c r="R35" s="109">
        <v>5.657076213413899</v>
      </c>
      <c r="S35" s="108">
        <v>51.951449263703005</v>
      </c>
      <c r="T35" s="108">
        <v>12.047799836590482</v>
      </c>
      <c r="U35" s="110">
        <v>6938.4671127233187</v>
      </c>
      <c r="V35" s="109">
        <v>0.43582851859192323</v>
      </c>
      <c r="W35" s="109">
        <v>0</v>
      </c>
      <c r="X35" s="109">
        <v>0</v>
      </c>
      <c r="Y35" s="108">
        <v>30.8216049294534</v>
      </c>
      <c r="Z35" s="109">
        <v>8.870703561715537</v>
      </c>
      <c r="AA35" s="110">
        <v>283.06168125473289</v>
      </c>
    </row>
    <row r="36" spans="1:27">
      <c r="A36" s="5" t="s">
        <v>379</v>
      </c>
      <c r="B36" s="108">
        <v>32.746940348652004</v>
      </c>
      <c r="C36" s="110">
        <v>183.38375739395161</v>
      </c>
      <c r="D36" s="109">
        <v>2.6524171439385311</v>
      </c>
      <c r="E36" s="110">
        <v>231.30366083912151</v>
      </c>
      <c r="F36" s="109">
        <v>1.0535880442111114</v>
      </c>
      <c r="G36" s="109">
        <v>0</v>
      </c>
      <c r="H36" s="108">
        <v>13.987194824972347</v>
      </c>
      <c r="I36" s="109">
        <v>1.8439828673644437E-2</v>
      </c>
      <c r="J36" s="109">
        <v>0.50447233250569101</v>
      </c>
      <c r="K36" s="109">
        <v>1.0065923479020666</v>
      </c>
      <c r="L36" s="109">
        <v>0.71801223182346019</v>
      </c>
      <c r="M36" s="109">
        <v>6.0419929102737138</v>
      </c>
      <c r="N36" s="109">
        <v>1.8380137858872942</v>
      </c>
      <c r="O36" s="108">
        <v>17.426321798897998</v>
      </c>
      <c r="P36" s="109">
        <v>6.5649379165569419</v>
      </c>
      <c r="Q36" s="108">
        <v>27.818639173739211</v>
      </c>
      <c r="R36" s="109">
        <v>5.7459906621476176</v>
      </c>
      <c r="S36" s="108">
        <v>57.914499001562938</v>
      </c>
      <c r="T36" s="108">
        <v>12.397962357134777</v>
      </c>
      <c r="U36" s="110">
        <v>7096.6754429945095</v>
      </c>
      <c r="V36" s="109">
        <v>0.38750495615755026</v>
      </c>
      <c r="W36" s="109">
        <v>0</v>
      </c>
      <c r="X36" s="109">
        <v>1.9001465791242298</v>
      </c>
      <c r="Y36" s="108">
        <v>31.43658307143474</v>
      </c>
      <c r="Z36" s="109">
        <v>9.4517460822268706</v>
      </c>
      <c r="AA36" s="110">
        <v>297.86701282839289</v>
      </c>
    </row>
    <row r="37" spans="1:27">
      <c r="A37" s="5" t="s">
        <v>379</v>
      </c>
      <c r="B37" s="108">
        <v>32.746940348652004</v>
      </c>
      <c r="C37" s="110">
        <v>165.54722899065567</v>
      </c>
      <c r="D37" s="109">
        <v>1.4409347983324192</v>
      </c>
      <c r="E37" s="110">
        <v>222.98634307914261</v>
      </c>
      <c r="F37" s="109">
        <v>1.1044645618886688</v>
      </c>
      <c r="G37" s="109">
        <v>1.1977145913801026E-2</v>
      </c>
      <c r="H37" s="108">
        <v>13.625262005796984</v>
      </c>
      <c r="I37" s="109">
        <v>3.9889741314264371E-2</v>
      </c>
      <c r="J37" s="109">
        <v>0.52722733214678452</v>
      </c>
      <c r="K37" s="109">
        <v>1.1145632251696964</v>
      </c>
      <c r="L37" s="109">
        <v>0.87108838568266855</v>
      </c>
      <c r="M37" s="109">
        <v>5.7456409430023418</v>
      </c>
      <c r="N37" s="109">
        <v>1.7274560240128267</v>
      </c>
      <c r="O37" s="108">
        <v>18.164178713287541</v>
      </c>
      <c r="P37" s="109">
        <v>6.5548099577283931</v>
      </c>
      <c r="Q37" s="108">
        <v>25.354847443077794</v>
      </c>
      <c r="R37" s="109">
        <v>5.5936687433611185</v>
      </c>
      <c r="S37" s="108">
        <v>54.818759098709414</v>
      </c>
      <c r="T37" s="108">
        <v>12.154560138474874</v>
      </c>
      <c r="U37" s="110">
        <v>6908.6561070331109</v>
      </c>
      <c r="V37" s="109">
        <v>0.40277406544057109</v>
      </c>
      <c r="W37" s="109">
        <v>0</v>
      </c>
      <c r="X37" s="109">
        <v>1.1533673268259451E-2</v>
      </c>
      <c r="Y37" s="108">
        <v>30.77881177097218</v>
      </c>
      <c r="Z37" s="109">
        <v>9.0372254816969679</v>
      </c>
      <c r="AA37" s="110">
        <v>293.24080547748252</v>
      </c>
    </row>
    <row r="38" spans="1:27">
      <c r="A38" s="5" t="s">
        <v>379</v>
      </c>
      <c r="B38" s="108">
        <v>32.746940348652004</v>
      </c>
      <c r="C38" s="108">
        <v>70.880795537690176</v>
      </c>
      <c r="D38" s="109">
        <v>3.1424938243765772</v>
      </c>
      <c r="E38" s="110">
        <v>225.94133081380713</v>
      </c>
      <c r="F38" s="109">
        <v>1.2922421549689873</v>
      </c>
      <c r="G38" s="109">
        <v>0</v>
      </c>
      <c r="H38" s="108">
        <v>13.653794058256754</v>
      </c>
      <c r="I38" s="109">
        <v>3.3532648691151357E-2</v>
      </c>
      <c r="J38" s="109">
        <v>0.49553415896642833</v>
      </c>
      <c r="K38" s="109">
        <v>1.4480953329629223</v>
      </c>
      <c r="L38" s="109">
        <v>0.95468691232357583</v>
      </c>
      <c r="M38" s="109">
        <v>6.4685788972052283</v>
      </c>
      <c r="N38" s="109">
        <v>1.8252481516354044</v>
      </c>
      <c r="O38" s="108">
        <v>19.05279093901467</v>
      </c>
      <c r="P38" s="109">
        <v>6.4059871894306006</v>
      </c>
      <c r="Q38" s="108">
        <v>27.424283441608765</v>
      </c>
      <c r="R38" s="109">
        <v>5.7291032556367938</v>
      </c>
      <c r="S38" s="108">
        <v>56.179160268386241</v>
      </c>
      <c r="T38" s="108">
        <v>12.295349231026044</v>
      </c>
      <c r="U38" s="110">
        <v>7031.0470095937226</v>
      </c>
      <c r="V38" s="109">
        <v>0.38353172740002683</v>
      </c>
      <c r="W38" s="109">
        <v>0</v>
      </c>
      <c r="X38" s="109">
        <v>1.2521291571257722</v>
      </c>
      <c r="Y38" s="108">
        <v>31.251589251815428</v>
      </c>
      <c r="Z38" s="109">
        <v>9.3406070280142259</v>
      </c>
      <c r="AA38" s="110">
        <v>292.56391182500982</v>
      </c>
    </row>
    <row r="39" spans="1:27">
      <c r="A39" s="5" t="s">
        <v>379</v>
      </c>
      <c r="B39" s="108">
        <v>32.746940348652004</v>
      </c>
      <c r="C39" s="110">
        <v>101.86237619767712</v>
      </c>
      <c r="D39" s="109">
        <v>3.5266218924988277</v>
      </c>
      <c r="E39" s="110">
        <v>220.76767636162162</v>
      </c>
      <c r="F39" s="109">
        <v>1.237198224325794</v>
      </c>
      <c r="G39" s="109">
        <v>0</v>
      </c>
      <c r="H39" s="108">
        <v>12.76480570196507</v>
      </c>
      <c r="I39" s="109">
        <v>1.4091791662231302E-2</v>
      </c>
      <c r="J39" s="109">
        <v>0.39402550820843657</v>
      </c>
      <c r="K39" s="109">
        <v>1.4201433395466534</v>
      </c>
      <c r="L39" s="109">
        <v>0.91008548430713221</v>
      </c>
      <c r="M39" s="109">
        <v>6.4825227692860254</v>
      </c>
      <c r="N39" s="109">
        <v>1.8324153236018625</v>
      </c>
      <c r="O39" s="108">
        <v>18.898022399947916</v>
      </c>
      <c r="P39" s="109">
        <v>6.118866122128563</v>
      </c>
      <c r="Q39" s="108">
        <v>27.382440400379657</v>
      </c>
      <c r="R39" s="109">
        <v>5.8425577513120022</v>
      </c>
      <c r="S39" s="108">
        <v>54.979318004340755</v>
      </c>
      <c r="T39" s="108">
        <v>12.004388124015113</v>
      </c>
      <c r="U39" s="110">
        <v>6969.6318460909215</v>
      </c>
      <c r="V39" s="109">
        <v>0.36147482586113444</v>
      </c>
      <c r="W39" s="109">
        <v>0</v>
      </c>
      <c r="X39" s="109">
        <v>0</v>
      </c>
      <c r="Y39" s="108">
        <v>30.559975689677071</v>
      </c>
      <c r="Z39" s="109">
        <v>9.115458757498395</v>
      </c>
      <c r="AA39" s="110">
        <v>285.9352060166629</v>
      </c>
    </row>
    <row r="40" spans="1:27">
      <c r="A40" s="5" t="s">
        <v>379</v>
      </c>
      <c r="B40" s="108">
        <v>32.731290000000001</v>
      </c>
      <c r="C40" s="110">
        <v>119.50644871087191</v>
      </c>
      <c r="D40" s="109">
        <v>4.0631637601808004</v>
      </c>
      <c r="E40" s="110">
        <v>229.99705829713758</v>
      </c>
      <c r="F40" s="109">
        <v>1.4752707921558834</v>
      </c>
      <c r="G40" s="109">
        <v>0</v>
      </c>
      <c r="H40" s="108">
        <v>14.834815107090996</v>
      </c>
      <c r="I40" s="109">
        <v>1.9779524496984068E-2</v>
      </c>
      <c r="J40" s="109">
        <v>0.50377161444862917</v>
      </c>
      <c r="K40" s="109">
        <v>0.9844718078563014</v>
      </c>
      <c r="L40" s="109">
        <v>0.97114162690761119</v>
      </c>
      <c r="M40" s="109">
        <v>7.0976268590750147</v>
      </c>
      <c r="N40" s="109">
        <v>1.8461139204520467</v>
      </c>
      <c r="O40" s="108">
        <v>19.205477892483383</v>
      </c>
      <c r="P40" s="109">
        <v>6.7621584440292022</v>
      </c>
      <c r="Q40" s="108">
        <v>28.090111556927315</v>
      </c>
      <c r="R40" s="109">
        <v>5.8418675112033789</v>
      </c>
      <c r="S40" s="108">
        <v>58.973497721935225</v>
      </c>
      <c r="T40" s="108">
        <v>12.869260872956293</v>
      </c>
      <c r="U40" s="110">
        <v>7379.7814290078068</v>
      </c>
      <c r="V40" s="109">
        <v>0.36814628341704669</v>
      </c>
      <c r="W40" s="109">
        <v>0</v>
      </c>
      <c r="X40" s="109">
        <v>0</v>
      </c>
      <c r="Y40" s="108">
        <v>32.660220409672583</v>
      </c>
      <c r="Z40" s="109">
        <v>9.5930787105521098</v>
      </c>
      <c r="AA40" s="110">
        <v>313.78028418792172</v>
      </c>
    </row>
    <row r="41" spans="1:27">
      <c r="A41" s="5" t="s">
        <v>379</v>
      </c>
      <c r="B41" s="108">
        <v>32.731290000000001</v>
      </c>
      <c r="C41" s="108">
        <v>93.695506483097446</v>
      </c>
      <c r="D41" s="109">
        <v>2.5378128401716413</v>
      </c>
      <c r="E41" s="110">
        <v>232.83103347211099</v>
      </c>
      <c r="F41" s="109">
        <v>1.4442741511364896</v>
      </c>
      <c r="G41" s="109">
        <v>0</v>
      </c>
      <c r="H41" s="108">
        <v>14.421323785116924</v>
      </c>
      <c r="I41" s="109">
        <v>2.2480209828807732E-2</v>
      </c>
      <c r="J41" s="109">
        <v>0.43731642277150118</v>
      </c>
      <c r="K41" s="109">
        <v>1.5666466267743757</v>
      </c>
      <c r="L41" s="109">
        <v>0.96083457150683615</v>
      </c>
      <c r="M41" s="109">
        <v>5.8621024283849854</v>
      </c>
      <c r="N41" s="109">
        <v>1.8845929618860036</v>
      </c>
      <c r="O41" s="108">
        <v>19.512668945637287</v>
      </c>
      <c r="P41" s="109">
        <v>6.7177409477965853</v>
      </c>
      <c r="Q41" s="108">
        <v>28.442487937485858</v>
      </c>
      <c r="R41" s="109">
        <v>5.8543770622101139</v>
      </c>
      <c r="S41" s="108">
        <v>57.346221094328328</v>
      </c>
      <c r="T41" s="108">
        <v>12.646127405018062</v>
      </c>
      <c r="U41" s="110">
        <v>7341.0249845169401</v>
      </c>
      <c r="V41" s="109">
        <v>0.41291636881494281</v>
      </c>
      <c r="W41" s="109">
        <v>0</v>
      </c>
      <c r="X41" s="109">
        <v>1.0770988890660249</v>
      </c>
      <c r="Y41" s="108">
        <v>31.570462420037256</v>
      </c>
      <c r="Z41" s="109">
        <v>9.3246674970778276</v>
      </c>
      <c r="AA41" s="110">
        <v>305.27503018765975</v>
      </c>
    </row>
    <row r="42" spans="1:27">
      <c r="A42" s="5" t="s">
        <v>379</v>
      </c>
      <c r="B42" s="108">
        <v>32.731290000000001</v>
      </c>
      <c r="C42" s="110">
        <v>126.70725757280316</v>
      </c>
      <c r="D42" s="109">
        <v>1.8437096535616644</v>
      </c>
      <c r="E42" s="110">
        <v>224.10845093937365</v>
      </c>
      <c r="F42" s="109">
        <v>1.2668455749057475</v>
      </c>
      <c r="G42" s="109">
        <v>0</v>
      </c>
      <c r="H42" s="108">
        <v>13.972794459835866</v>
      </c>
      <c r="I42" s="109">
        <v>0</v>
      </c>
      <c r="J42" s="109">
        <v>0.41535869963269179</v>
      </c>
      <c r="K42" s="109">
        <v>1.1097582472042251</v>
      </c>
      <c r="L42" s="109">
        <v>0.74529722966719492</v>
      </c>
      <c r="M42" s="109">
        <v>6.4776141401450644</v>
      </c>
      <c r="N42" s="109">
        <v>1.6414173654354474</v>
      </c>
      <c r="O42" s="108">
        <v>18.160396327363021</v>
      </c>
      <c r="P42" s="109">
        <v>6.2196163966117792</v>
      </c>
      <c r="Q42" s="108">
        <v>27.953303626081215</v>
      </c>
      <c r="R42" s="109">
        <v>6.135644028564684</v>
      </c>
      <c r="S42" s="108">
        <v>52.968989021218469</v>
      </c>
      <c r="T42" s="108">
        <v>11.894057766572349</v>
      </c>
      <c r="U42" s="110">
        <v>6871.260215830408</v>
      </c>
      <c r="V42" s="109">
        <v>0.42481962215953095</v>
      </c>
      <c r="W42" s="109">
        <v>0</v>
      </c>
      <c r="X42" s="109">
        <v>1.1947333442432204</v>
      </c>
      <c r="Y42" s="108">
        <v>30.901301915744749</v>
      </c>
      <c r="Z42" s="109">
        <v>8.6557694238807183</v>
      </c>
      <c r="AA42" s="110">
        <v>286.76301022339987</v>
      </c>
    </row>
    <row r="43" spans="1:27">
      <c r="A43" s="5" t="s">
        <v>379</v>
      </c>
      <c r="B43" s="108">
        <v>32.731290000000001</v>
      </c>
      <c r="C43" s="108">
        <v>75.515931758527657</v>
      </c>
      <c r="D43" s="109">
        <v>3.8610142654765252</v>
      </c>
      <c r="E43" s="110">
        <v>216.01070236584786</v>
      </c>
      <c r="F43" s="109">
        <v>1.2436259950989734</v>
      </c>
      <c r="G43" s="109">
        <v>0</v>
      </c>
      <c r="H43" s="108">
        <v>12.823424379590243</v>
      </c>
      <c r="I43" s="109">
        <v>7.2916961311236426E-3</v>
      </c>
      <c r="J43" s="109">
        <v>0.47574585603144198</v>
      </c>
      <c r="K43" s="109">
        <v>1.226126594374173</v>
      </c>
      <c r="L43" s="109">
        <v>0.74737507169915207</v>
      </c>
      <c r="M43" s="109">
        <v>5.6538994042741608</v>
      </c>
      <c r="N43" s="109">
        <v>1.6724151621192085</v>
      </c>
      <c r="O43" s="108">
        <v>17.463963063765743</v>
      </c>
      <c r="P43" s="109">
        <v>6.153471695159082</v>
      </c>
      <c r="Q43" s="108">
        <v>24.877281171394642</v>
      </c>
      <c r="R43" s="109">
        <v>5.5781953745611013</v>
      </c>
      <c r="S43" s="108">
        <v>52.87058172082633</v>
      </c>
      <c r="T43" s="108">
        <v>11.402469705996101</v>
      </c>
      <c r="U43" s="110">
        <v>6693.2325360918048</v>
      </c>
      <c r="V43" s="109">
        <v>0.40028370761303328</v>
      </c>
      <c r="W43" s="109">
        <v>0</v>
      </c>
      <c r="X43" s="109">
        <v>0.24642617947940698</v>
      </c>
      <c r="Y43" s="108">
        <v>29.12106320116585</v>
      </c>
      <c r="Z43" s="109">
        <v>8.2495089602011653</v>
      </c>
      <c r="AA43" s="110">
        <v>273.78998270970885</v>
      </c>
    </row>
    <row r="44" spans="1:27">
      <c r="A44" s="5" t="s">
        <v>379</v>
      </c>
      <c r="B44" s="108">
        <v>32.731290000000001</v>
      </c>
      <c r="C44" s="108">
        <v>51.148540585298569</v>
      </c>
      <c r="D44" s="109">
        <v>3.4636042197625381</v>
      </c>
      <c r="E44" s="110">
        <v>225.58590118312333</v>
      </c>
      <c r="F44" s="109">
        <v>1.3086416277421966</v>
      </c>
      <c r="G44" s="109">
        <v>0</v>
      </c>
      <c r="H44" s="108">
        <v>13.642370980142315</v>
      </c>
      <c r="I44" s="109">
        <v>2.4197217594170161E-2</v>
      </c>
      <c r="J44" s="109">
        <v>0.41773657194838032</v>
      </c>
      <c r="K44" s="109">
        <v>1.2884382904708389</v>
      </c>
      <c r="L44" s="109">
        <v>1.0274356116582248</v>
      </c>
      <c r="M44" s="109">
        <v>6.3145243533153659</v>
      </c>
      <c r="N44" s="109">
        <v>1.7508688990765791</v>
      </c>
      <c r="O44" s="108">
        <v>18.619848931806462</v>
      </c>
      <c r="P44" s="109">
        <v>6.3989156843032093</v>
      </c>
      <c r="Q44" s="108">
        <v>27.304115640038034</v>
      </c>
      <c r="R44" s="109">
        <v>5.903806381115281</v>
      </c>
      <c r="S44" s="108">
        <v>56.203275468517866</v>
      </c>
      <c r="T44" s="108">
        <v>12.279076236547509</v>
      </c>
      <c r="U44" s="110">
        <v>7017.6760190271252</v>
      </c>
      <c r="V44" s="109">
        <v>0.41148823984937977</v>
      </c>
      <c r="W44" s="109">
        <v>0</v>
      </c>
      <c r="X44" s="109">
        <v>0.51342149170397133</v>
      </c>
      <c r="Y44" s="108">
        <v>30.38090024006414</v>
      </c>
      <c r="Z44" s="109">
        <v>8.6330950416602956</v>
      </c>
      <c r="AA44" s="110">
        <v>287.37450013303066</v>
      </c>
    </row>
    <row r="45" spans="1:27">
      <c r="A45" s="5"/>
      <c r="B45" s="108"/>
      <c r="C45" s="108"/>
      <c r="D45" s="109"/>
      <c r="E45" s="110"/>
      <c r="F45" s="109"/>
      <c r="G45" s="109"/>
      <c r="H45" s="108"/>
      <c r="I45" s="109"/>
      <c r="J45" s="109"/>
      <c r="K45" s="109"/>
      <c r="L45" s="109"/>
      <c r="M45" s="109"/>
      <c r="N45" s="109"/>
      <c r="O45" s="108"/>
      <c r="P45" s="109"/>
      <c r="Q45" s="108"/>
      <c r="R45" s="109"/>
      <c r="S45" s="108"/>
      <c r="T45" s="108"/>
      <c r="U45" s="110"/>
      <c r="V45" s="109"/>
      <c r="W45" s="109"/>
      <c r="X45" s="109"/>
      <c r="Y45" s="108"/>
      <c r="Z45" s="109"/>
      <c r="AA45" s="110"/>
    </row>
    <row r="46" spans="1:27">
      <c r="A46" s="5" t="s">
        <v>393</v>
      </c>
      <c r="B46" s="108">
        <v>32.731290000000001</v>
      </c>
      <c r="C46" s="110">
        <v>503.14341330422644</v>
      </c>
      <c r="D46" s="108">
        <v>49.987575022774578</v>
      </c>
      <c r="E46" s="110">
        <v>374.76278685551131</v>
      </c>
      <c r="F46" s="109">
        <v>4.4974303111140586</v>
      </c>
      <c r="G46" s="109">
        <v>0</v>
      </c>
      <c r="H46" s="109">
        <v>1.8526628506501412</v>
      </c>
      <c r="I46" s="109">
        <v>0.10752142540120642</v>
      </c>
      <c r="J46" s="109">
        <v>1.7079643072228525</v>
      </c>
      <c r="K46" s="109">
        <v>2.9939413267971386</v>
      </c>
      <c r="L46" s="109">
        <v>0.67387539803154239</v>
      </c>
      <c r="M46" s="109">
        <v>9.6997957888837369</v>
      </c>
      <c r="N46" s="109">
        <v>3.7460585729643907</v>
      </c>
      <c r="O46" s="108">
        <v>41.823502120588159</v>
      </c>
      <c r="P46" s="108">
        <v>11.784388173074607</v>
      </c>
      <c r="Q46" s="108">
        <v>39.561033337752455</v>
      </c>
      <c r="R46" s="109">
        <v>6.9053890059613314</v>
      </c>
      <c r="S46" s="108">
        <v>48.449701218386167</v>
      </c>
      <c r="T46" s="109">
        <v>6.6830881005636318</v>
      </c>
      <c r="U46" s="110">
        <v>11840.593827691022</v>
      </c>
      <c r="V46" s="109">
        <v>2.4789713608155206</v>
      </c>
      <c r="W46" s="109">
        <v>0</v>
      </c>
      <c r="X46" s="109">
        <v>0</v>
      </c>
      <c r="Y46" s="108">
        <v>37.682223632666933</v>
      </c>
      <c r="Z46" s="108">
        <v>67.485403446984932</v>
      </c>
      <c r="AA46" s="110">
        <v>651.77835699368177</v>
      </c>
    </row>
    <row r="47" spans="1:27">
      <c r="A47" s="5" t="s">
        <v>393</v>
      </c>
      <c r="B47" s="108">
        <v>32.731290000000001</v>
      </c>
      <c r="C47" s="110">
        <v>448.81910556760164</v>
      </c>
      <c r="D47" s="108">
        <v>56.293263696254868</v>
      </c>
      <c r="E47" s="110">
        <v>340.90718000010611</v>
      </c>
      <c r="F47" s="109">
        <v>4.2471350110010384</v>
      </c>
      <c r="G47" s="109">
        <v>5.7750415604443444E-3</v>
      </c>
      <c r="H47" s="109">
        <v>1.841954295905891</v>
      </c>
      <c r="I47" s="109">
        <v>4.8007569735016735E-2</v>
      </c>
      <c r="J47" s="109">
        <v>1.2522036095035638</v>
      </c>
      <c r="K47" s="109">
        <v>2.5194556838140976</v>
      </c>
      <c r="L47" s="109">
        <v>0.57727288554763656</v>
      </c>
      <c r="M47" s="109">
        <v>9.8342367911078181</v>
      </c>
      <c r="N47" s="109">
        <v>3.4291768253366741</v>
      </c>
      <c r="O47" s="108">
        <v>35.965377241083651</v>
      </c>
      <c r="P47" s="108">
        <v>10.78862457477825</v>
      </c>
      <c r="Q47" s="108">
        <v>36.450478400264238</v>
      </c>
      <c r="R47" s="109">
        <v>6.2568960471469239</v>
      </c>
      <c r="S47" s="108">
        <v>47.603968058107803</v>
      </c>
      <c r="T47" s="109">
        <v>6.9166987509617703</v>
      </c>
      <c r="U47" s="110">
        <v>12043.455458808641</v>
      </c>
      <c r="V47" s="109">
        <v>2.3527190741550861</v>
      </c>
      <c r="W47" s="109">
        <v>0</v>
      </c>
      <c r="X47" s="109">
        <v>0.16491304009456251</v>
      </c>
      <c r="Y47" s="108">
        <v>34.082497579372166</v>
      </c>
      <c r="Z47" s="108">
        <v>56.105895649630895</v>
      </c>
      <c r="AA47" s="110">
        <v>585.32057198144616</v>
      </c>
    </row>
    <row r="48" spans="1:27">
      <c r="A48" s="5" t="s">
        <v>393</v>
      </c>
      <c r="B48" s="108">
        <v>32.731290000000001</v>
      </c>
      <c r="C48" s="110">
        <v>425.01261405659932</v>
      </c>
      <c r="D48" s="108">
        <v>54.24140423812522</v>
      </c>
      <c r="E48" s="110">
        <v>338.46773741016443</v>
      </c>
      <c r="F48" s="109">
        <v>3.4028803423683578</v>
      </c>
      <c r="G48" s="109">
        <v>6.1681640703945368E-3</v>
      </c>
      <c r="H48" s="109">
        <v>1.6448089279822187</v>
      </c>
      <c r="I48" s="109">
        <v>6.9092656269632832E-2</v>
      </c>
      <c r="J48" s="109">
        <v>1.0600939007410284</v>
      </c>
      <c r="K48" s="109">
        <v>2.0162696976521124</v>
      </c>
      <c r="L48" s="109">
        <v>0.57742331262890223</v>
      </c>
      <c r="M48" s="109">
        <v>7.559066385477311</v>
      </c>
      <c r="N48" s="109">
        <v>3.2699952273590567</v>
      </c>
      <c r="O48" s="108">
        <v>35.772570348161338</v>
      </c>
      <c r="P48" s="108">
        <v>10.028861436876456</v>
      </c>
      <c r="Q48" s="108">
        <v>36.924055979082318</v>
      </c>
      <c r="R48" s="109">
        <v>6.1723284429495298</v>
      </c>
      <c r="S48" s="108">
        <v>43.494670466919992</v>
      </c>
      <c r="T48" s="109">
        <v>6.2805447131425547</v>
      </c>
      <c r="U48" s="110">
        <v>11369.03016825315</v>
      </c>
      <c r="V48" s="109">
        <v>2.1062397129917363</v>
      </c>
      <c r="W48" s="109">
        <v>0</v>
      </c>
      <c r="X48" s="109">
        <v>0</v>
      </c>
      <c r="Y48" s="108">
        <v>32.055337981633393</v>
      </c>
      <c r="Z48" s="108">
        <v>50.758176615060073</v>
      </c>
      <c r="AA48" s="110">
        <v>532.87772723220894</v>
      </c>
    </row>
    <row r="49" spans="1:27">
      <c r="A49" s="5" t="s">
        <v>393</v>
      </c>
      <c r="B49" s="108">
        <v>32.731290000000001</v>
      </c>
      <c r="C49" s="110">
        <v>468.23454756032982</v>
      </c>
      <c r="D49" s="108">
        <v>49.517666150142333</v>
      </c>
      <c r="E49" s="110">
        <v>342.33788355763488</v>
      </c>
      <c r="F49" s="109">
        <v>3.6962270455385808</v>
      </c>
      <c r="G49" s="109">
        <v>1.8089066808922982E-2</v>
      </c>
      <c r="H49" s="109">
        <v>1.6874348358635169</v>
      </c>
      <c r="I49" s="109">
        <v>5.8436470841961817E-2</v>
      </c>
      <c r="J49" s="109">
        <v>1.4198855657550524</v>
      </c>
      <c r="K49" s="109">
        <v>1.702473801628366</v>
      </c>
      <c r="L49" s="109">
        <v>0.56439385082220872</v>
      </c>
      <c r="M49" s="109">
        <v>8.345625750563233</v>
      </c>
      <c r="N49" s="109">
        <v>3.2207760996609096</v>
      </c>
      <c r="O49" s="108">
        <v>37.325633763082728</v>
      </c>
      <c r="P49" s="108">
        <v>10.551627005610296</v>
      </c>
      <c r="Q49" s="108">
        <v>38.168924609952754</v>
      </c>
      <c r="R49" s="109">
        <v>6.7547457683878145</v>
      </c>
      <c r="S49" s="108">
        <v>45.452820588464014</v>
      </c>
      <c r="T49" s="109">
        <v>6.7996026256869646</v>
      </c>
      <c r="U49" s="110">
        <v>11577.771084811335</v>
      </c>
      <c r="V49" s="109">
        <v>2.1241161559894266</v>
      </c>
      <c r="W49" s="109">
        <v>0</v>
      </c>
      <c r="X49" s="109">
        <v>0</v>
      </c>
      <c r="Y49" s="108">
        <v>31.920832572026441</v>
      </c>
      <c r="Z49" s="108">
        <v>50.74983467101535</v>
      </c>
      <c r="AA49" s="110">
        <v>534.58735810303403</v>
      </c>
    </row>
    <row r="50" spans="1:27">
      <c r="A50" s="5" t="s">
        <v>393</v>
      </c>
      <c r="B50" s="108">
        <v>32.731290000000001</v>
      </c>
      <c r="C50" s="110">
        <v>483.05922002299008</v>
      </c>
      <c r="D50" s="108">
        <v>56.80320675606125</v>
      </c>
      <c r="E50" s="110">
        <v>416.86339359932629</v>
      </c>
      <c r="F50" s="109">
        <v>3.8877665868651485</v>
      </c>
      <c r="G50" s="109">
        <v>1.1818994885364375E-2</v>
      </c>
      <c r="H50" s="109">
        <v>1.7201307115040845</v>
      </c>
      <c r="I50" s="109">
        <v>0.14433051376408043</v>
      </c>
      <c r="J50" s="109">
        <v>1.3098369423378196</v>
      </c>
      <c r="K50" s="109">
        <v>2.9569251673852524</v>
      </c>
      <c r="L50" s="109">
        <v>0.63249481543256891</v>
      </c>
      <c r="M50" s="108">
        <v>10.881438669832058</v>
      </c>
      <c r="N50" s="109">
        <v>4.0224485732966775</v>
      </c>
      <c r="O50" s="108">
        <v>44.166452121709973</v>
      </c>
      <c r="P50" s="108">
        <v>12.803931677339905</v>
      </c>
      <c r="Q50" s="108">
        <v>44.708150920788562</v>
      </c>
      <c r="R50" s="109">
        <v>7.4845001278270855</v>
      </c>
      <c r="S50" s="108">
        <v>54.028875526634259</v>
      </c>
      <c r="T50" s="109">
        <v>7.6486180209019503</v>
      </c>
      <c r="U50" s="110">
        <v>11409.562976538462</v>
      </c>
      <c r="V50" s="109">
        <v>2.2387438845489149</v>
      </c>
      <c r="W50" s="109">
        <v>0</v>
      </c>
      <c r="X50" s="109">
        <v>0</v>
      </c>
      <c r="Y50" s="108">
        <v>34.860387589431376</v>
      </c>
      <c r="Z50" s="108">
        <v>57.434791396076193</v>
      </c>
      <c r="AA50" s="110">
        <v>595.93682295644271</v>
      </c>
    </row>
    <row r="51" spans="1:27">
      <c r="A51" s="5" t="s">
        <v>393</v>
      </c>
      <c r="B51" s="108">
        <v>32.731290000000001</v>
      </c>
      <c r="C51" s="110">
        <v>515.86170397455999</v>
      </c>
      <c r="D51" s="108">
        <v>63.526939118821083</v>
      </c>
      <c r="E51" s="110">
        <v>399.97426743794796</v>
      </c>
      <c r="F51" s="109">
        <v>4.8369500861512549</v>
      </c>
      <c r="G51" s="109">
        <v>1.127959008370202E-2</v>
      </c>
      <c r="H51" s="109">
        <v>1.9404524062010453</v>
      </c>
      <c r="I51" s="109">
        <v>8.3480547435123439E-2</v>
      </c>
      <c r="J51" s="109">
        <v>1.2740669194568368</v>
      </c>
      <c r="K51" s="109">
        <v>2.9287565679764302</v>
      </c>
      <c r="L51" s="109">
        <v>0.8667082547410021</v>
      </c>
      <c r="M51" s="108">
        <v>10.988652527038843</v>
      </c>
      <c r="N51" s="109">
        <v>4.1090826490093706</v>
      </c>
      <c r="O51" s="108">
        <v>42.816204355727031</v>
      </c>
      <c r="P51" s="108">
        <v>12.533732578029491</v>
      </c>
      <c r="Q51" s="108">
        <v>43.680922799353155</v>
      </c>
      <c r="R51" s="109">
        <v>7.4985032533686642</v>
      </c>
      <c r="S51" s="108">
        <v>52.26618398942307</v>
      </c>
      <c r="T51" s="109">
        <v>7.4707492352404703</v>
      </c>
      <c r="U51" s="110">
        <v>11177.11659408063</v>
      </c>
      <c r="V51" s="109">
        <v>2.2079067650665123</v>
      </c>
      <c r="W51" s="109">
        <v>0</v>
      </c>
      <c r="X51" s="109">
        <v>1.6605335167317004</v>
      </c>
      <c r="Y51" s="108">
        <v>36.521250189628063</v>
      </c>
      <c r="Z51" s="108">
        <v>65.89147070412362</v>
      </c>
      <c r="AA51" s="110">
        <v>619.86179171241963</v>
      </c>
    </row>
    <row r="52" spans="1:27">
      <c r="A52" s="5" t="s">
        <v>393</v>
      </c>
      <c r="B52" s="108">
        <v>32.731290000000001</v>
      </c>
      <c r="C52" s="110">
        <v>540.68740418993593</v>
      </c>
      <c r="D52" s="108">
        <v>61.687220015656095</v>
      </c>
      <c r="E52" s="110">
        <v>465.53975730748323</v>
      </c>
      <c r="F52" s="109">
        <v>3.3352447397200513</v>
      </c>
      <c r="G52" s="109">
        <v>1.2201559447878993E-2</v>
      </c>
      <c r="H52" s="109">
        <v>1.7063978613120185</v>
      </c>
      <c r="I52" s="109">
        <v>0.14894000482357964</v>
      </c>
      <c r="J52" s="109">
        <v>1.582253609147658</v>
      </c>
      <c r="K52" s="109">
        <v>3.3038433996835455</v>
      </c>
      <c r="L52" s="109">
        <v>0.83291996468897223</v>
      </c>
      <c r="M52" s="108">
        <v>12.11061674634054</v>
      </c>
      <c r="N52" s="109">
        <v>4.7638686643807171</v>
      </c>
      <c r="O52" s="108">
        <v>52.256064331527462</v>
      </c>
      <c r="P52" s="108">
        <v>14.128170176094896</v>
      </c>
      <c r="Q52" s="108">
        <v>52.408805693252944</v>
      </c>
      <c r="R52" s="109">
        <v>8.7206196300983247</v>
      </c>
      <c r="S52" s="108">
        <v>60.149329377740479</v>
      </c>
      <c r="T52" s="109">
        <v>8.7996178835032293</v>
      </c>
      <c r="U52" s="110">
        <v>11591.440067068545</v>
      </c>
      <c r="V52" s="109">
        <v>2.1576159581540932</v>
      </c>
      <c r="W52" s="109">
        <v>0</v>
      </c>
      <c r="X52" s="109">
        <v>0</v>
      </c>
      <c r="Y52" s="108">
        <v>36.435467766737119</v>
      </c>
      <c r="Z52" s="108">
        <v>59.706770348274937</v>
      </c>
      <c r="AA52" s="110">
        <v>613.82424680329348</v>
      </c>
    </row>
    <row r="53" spans="1:27">
      <c r="A53" s="115" t="s">
        <v>393</v>
      </c>
      <c r="B53" s="116">
        <v>32.731290000000001</v>
      </c>
      <c r="C53" s="117">
        <v>499.78639796522413</v>
      </c>
      <c r="D53" s="116">
        <v>63.545810590820579</v>
      </c>
      <c r="E53" s="117">
        <v>456.59161743751253</v>
      </c>
      <c r="F53" s="118">
        <v>3.639638682397202</v>
      </c>
      <c r="G53" s="118">
        <v>0</v>
      </c>
      <c r="H53" s="118">
        <v>1.6638975377816834</v>
      </c>
      <c r="I53" s="118">
        <v>0.1410944288066131</v>
      </c>
      <c r="J53" s="118">
        <v>1.8309928137502658</v>
      </c>
      <c r="K53" s="118">
        <v>2.9042049549042579</v>
      </c>
      <c r="L53" s="118">
        <v>0.81471656658825919</v>
      </c>
      <c r="M53" s="116">
        <v>11.885283747859482</v>
      </c>
      <c r="N53" s="118">
        <v>4.5434369438018001</v>
      </c>
      <c r="O53" s="116">
        <v>49.52095719067966</v>
      </c>
      <c r="P53" s="116">
        <v>14.22829824790268</v>
      </c>
      <c r="Q53" s="116">
        <v>49.4927154310612</v>
      </c>
      <c r="R53" s="118">
        <v>8.6073411017255399</v>
      </c>
      <c r="S53" s="116">
        <v>61.498815025114659</v>
      </c>
      <c r="T53" s="118">
        <v>8.6060467653422101</v>
      </c>
      <c r="U53" s="117">
        <v>11825.08107715495</v>
      </c>
      <c r="V53" s="118">
        <v>2.232455780783936</v>
      </c>
      <c r="W53" s="118">
        <v>0</v>
      </c>
      <c r="X53" s="118">
        <v>0</v>
      </c>
      <c r="Y53" s="116">
        <v>35.686968856128601</v>
      </c>
      <c r="Z53" s="116">
        <v>58.243344648805611</v>
      </c>
      <c r="AA53" s="117">
        <v>603.82709470383804</v>
      </c>
    </row>
  </sheetData>
  <mergeCells count="1">
    <mergeCell ref="A1:Z1"/>
  </mergeCells>
  <phoneticPr fontId="1" type="noConversion"/>
  <pageMargins left="0.7" right="0.7" top="0.75" bottom="0.75" header="0.3" footer="0.3"/>
  <pageSetup paperSize="9" scale="10" orientation="portrait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workbookViewId="0">
      <selection activeCell="M15" sqref="M15"/>
    </sheetView>
  </sheetViews>
  <sheetFormatPr defaultColWidth="8.875" defaultRowHeight="15.75"/>
  <cols>
    <col min="1" max="8" width="10.875" style="2" customWidth="1"/>
    <col min="9" max="16384" width="8.875" style="2"/>
  </cols>
  <sheetData>
    <row r="1" spans="1:7">
      <c r="A1" s="250" t="s">
        <v>416</v>
      </c>
      <c r="B1" s="250"/>
      <c r="C1" s="250"/>
      <c r="D1" s="250"/>
      <c r="E1" s="250"/>
      <c r="F1" s="250"/>
      <c r="G1" s="250"/>
    </row>
    <row r="2" spans="1:7" s="138" customFormat="1">
      <c r="A2" s="61" t="s">
        <v>394</v>
      </c>
      <c r="B2" s="137" t="s">
        <v>423</v>
      </c>
      <c r="C2" s="136" t="s">
        <v>376</v>
      </c>
      <c r="D2" s="137" t="s">
        <v>424</v>
      </c>
      <c r="E2" s="136" t="s">
        <v>376</v>
      </c>
      <c r="F2" s="136" t="s">
        <v>422</v>
      </c>
      <c r="G2" s="136" t="s">
        <v>376</v>
      </c>
    </row>
    <row r="3" spans="1:7">
      <c r="A3" s="6">
        <v>91500</v>
      </c>
      <c r="B3" s="134">
        <v>0.28231410845511457</v>
      </c>
      <c r="C3" s="134">
        <v>1.7012908512415441E-5</v>
      </c>
      <c r="D3" s="134">
        <v>3.2254922375130708E-4</v>
      </c>
      <c r="E3" s="134">
        <v>3.5011541720494329E-7</v>
      </c>
      <c r="F3" s="134">
        <v>9.9136337207654489E-3</v>
      </c>
      <c r="G3" s="134">
        <v>6.0992072436816136E-5</v>
      </c>
    </row>
    <row r="4" spans="1:7">
      <c r="A4" s="6">
        <v>91500</v>
      </c>
      <c r="B4" s="134">
        <v>0.28230745464908064</v>
      </c>
      <c r="C4" s="134">
        <v>1.4982334114651212E-5</v>
      </c>
      <c r="D4" s="134">
        <v>3.185524949106803E-4</v>
      </c>
      <c r="E4" s="134">
        <v>2.3133832396814758E-7</v>
      </c>
      <c r="F4" s="134">
        <v>9.7170321871808563E-3</v>
      </c>
      <c r="G4" s="134">
        <v>5.3595739972836482E-5</v>
      </c>
    </row>
    <row r="5" spans="1:7">
      <c r="A5" s="6">
        <v>91500</v>
      </c>
      <c r="B5" s="134">
        <v>0.2823119276111728</v>
      </c>
      <c r="C5" s="134">
        <v>1.6606173546952528E-5</v>
      </c>
      <c r="D5" s="134">
        <v>3.2042510939618335E-4</v>
      </c>
      <c r="E5" s="134">
        <v>2.2948643384701704E-7</v>
      </c>
      <c r="F5" s="134">
        <v>9.8784389871705465E-3</v>
      </c>
      <c r="G5" s="134">
        <v>4.5796861446840016E-5</v>
      </c>
    </row>
    <row r="6" spans="1:7">
      <c r="A6" s="6">
        <v>91500</v>
      </c>
      <c r="B6" s="134">
        <v>0.28230963549302229</v>
      </c>
      <c r="C6" s="134">
        <v>1.6171810243281914E-5</v>
      </c>
      <c r="D6" s="134">
        <v>3.2076939281873283E-4</v>
      </c>
      <c r="E6" s="134">
        <v>2.706236989296682E-7</v>
      </c>
      <c r="F6" s="134">
        <v>9.8656955178252764E-3</v>
      </c>
      <c r="G6" s="134">
        <v>4.2526545260165434E-5</v>
      </c>
    </row>
    <row r="7" spans="1:7">
      <c r="A7" s="6">
        <v>91500</v>
      </c>
      <c r="B7" s="134">
        <v>0.28229036728357515</v>
      </c>
      <c r="C7" s="134">
        <v>1.690855387823091E-5</v>
      </c>
      <c r="D7" s="134">
        <v>3.2045060131808632E-4</v>
      </c>
      <c r="E7" s="134">
        <v>3.4508689382270709E-7</v>
      </c>
      <c r="F7" s="134">
        <v>9.8334365290154904E-3</v>
      </c>
      <c r="G7" s="134">
        <v>4.5516821779254064E-5</v>
      </c>
    </row>
    <row r="8" spans="1:7">
      <c r="A8" s="6">
        <v>91500</v>
      </c>
      <c r="B8" s="134">
        <v>0.28233119582061994</v>
      </c>
      <c r="C8" s="134">
        <v>1.6703517332872595E-5</v>
      </c>
      <c r="D8" s="134">
        <v>3.1932223884351553E-4</v>
      </c>
      <c r="E8" s="134">
        <v>2.2614170081186161E-7</v>
      </c>
      <c r="F8" s="134">
        <v>9.7794507670610036E-3</v>
      </c>
      <c r="G8" s="134">
        <v>4.5775751108695485E-5</v>
      </c>
    </row>
    <row r="9" spans="1:7">
      <c r="A9" s="6">
        <v>91500</v>
      </c>
      <c r="B9" s="134">
        <v>0.28230193636811246</v>
      </c>
      <c r="C9" s="134">
        <v>1.6539458388521797E-5</v>
      </c>
      <c r="D9" s="134">
        <v>3.2161017090908528E-4</v>
      </c>
      <c r="E9" s="134">
        <v>2.9573630425636555E-7</v>
      </c>
      <c r="F9" s="134">
        <v>9.7725986418329951E-3</v>
      </c>
      <c r="G9" s="134">
        <v>3.757251148667536E-5</v>
      </c>
    </row>
    <row r="10" spans="1:7">
      <c r="A10" s="6">
        <v>91500</v>
      </c>
      <c r="B10" s="134">
        <v>0.28231962673608263</v>
      </c>
      <c r="C10" s="134">
        <v>1.8653801925804504E-5</v>
      </c>
      <c r="D10" s="134">
        <v>3.30568472186445E-4</v>
      </c>
      <c r="E10" s="134">
        <v>2.6468064251107709E-7</v>
      </c>
      <c r="F10" s="134">
        <v>1.007662687378892E-2</v>
      </c>
      <c r="G10" s="134">
        <v>3.9196545006546893E-5</v>
      </c>
    </row>
    <row r="11" spans="1:7">
      <c r="A11" s="6">
        <v>91500</v>
      </c>
      <c r="B11" s="134">
        <v>0.28230871646484323</v>
      </c>
      <c r="C11" s="134">
        <v>1.4757420462020672E-5</v>
      </c>
      <c r="D11" s="134">
        <v>3.2780626034710757E-4</v>
      </c>
      <c r="E11" s="134">
        <v>3.6342187288331695E-7</v>
      </c>
      <c r="F11" s="134">
        <v>1.000038680298068E-2</v>
      </c>
      <c r="G11" s="134">
        <v>4.3916781358852549E-5</v>
      </c>
    </row>
    <row r="12" spans="1:7">
      <c r="A12" s="6">
        <v>91500</v>
      </c>
      <c r="B12" s="134">
        <v>0.28231284663935191</v>
      </c>
      <c r="C12" s="134">
        <v>1.5232551867017524E-5</v>
      </c>
      <c r="D12" s="134">
        <v>3.2425593776505497E-4</v>
      </c>
      <c r="E12" s="134">
        <v>3.1257641483804373E-7</v>
      </c>
      <c r="F12" s="134">
        <v>9.8308949769655291E-3</v>
      </c>
      <c r="G12" s="134">
        <v>4.196686301879402E-5</v>
      </c>
    </row>
    <row r="13" spans="1:7">
      <c r="A13" s="6">
        <v>91500</v>
      </c>
      <c r="B13" s="134">
        <v>0.28231787682326998</v>
      </c>
      <c r="C13" s="134">
        <v>1.6484272034173176E-5</v>
      </c>
      <c r="D13" s="134">
        <v>3.213398210635035E-4</v>
      </c>
      <c r="E13" s="134">
        <v>2.9804819204661779E-7</v>
      </c>
      <c r="F13" s="134">
        <v>9.7030545136143377E-3</v>
      </c>
      <c r="G13" s="134">
        <v>4.016778951980096E-5</v>
      </c>
    </row>
    <row r="14" spans="1:7">
      <c r="A14" s="6">
        <v>91500</v>
      </c>
      <c r="B14" s="134">
        <v>0.28230368628092511</v>
      </c>
      <c r="C14" s="134">
        <v>1.6671529539374149E-5</v>
      </c>
      <c r="D14" s="134">
        <v>3.257259199740477E-4</v>
      </c>
      <c r="E14" s="134">
        <v>2.1969065332237088E-7</v>
      </c>
      <c r="F14" s="134">
        <v>9.9904790868492969E-3</v>
      </c>
      <c r="G14" s="134">
        <v>4.4596572890243821E-5</v>
      </c>
    </row>
    <row r="15" spans="1:7">
      <c r="A15" s="6">
        <v>91500</v>
      </c>
      <c r="B15" s="134">
        <v>0.28231113780696815</v>
      </c>
      <c r="C15" s="134">
        <v>1.7846167801704581E-5</v>
      </c>
      <c r="D15" s="134">
        <v>3.2322755441464531E-4</v>
      </c>
      <c r="E15" s="134">
        <v>2.5578358485060463E-7</v>
      </c>
      <c r="F15" s="134">
        <v>9.9995581680405576E-3</v>
      </c>
      <c r="G15" s="134">
        <v>4.8887061171907188E-5</v>
      </c>
    </row>
    <row r="16" spans="1:7">
      <c r="A16" s="6">
        <v>91500</v>
      </c>
      <c r="B16" s="134">
        <v>0.28231042529722694</v>
      </c>
      <c r="C16" s="134">
        <v>1.6388905094676507E-5</v>
      </c>
      <c r="D16" s="134">
        <v>3.2307491710403683E-4</v>
      </c>
      <c r="E16" s="134">
        <v>2.2909214708805254E-7</v>
      </c>
      <c r="F16" s="134">
        <v>9.9296528087023574E-3</v>
      </c>
      <c r="G16" s="134">
        <v>4.6568484466735363E-5</v>
      </c>
    </row>
    <row r="17" spans="1:7">
      <c r="A17" s="6">
        <v>91500</v>
      </c>
      <c r="B17" s="134">
        <v>0.28231668671016918</v>
      </c>
      <c r="C17" s="134">
        <v>1.588399189080237E-5</v>
      </c>
      <c r="D17" s="134">
        <v>3.2730491411471724E-4</v>
      </c>
      <c r="E17" s="134">
        <v>2.5005277250178051E-7</v>
      </c>
      <c r="F17" s="134">
        <v>1.0164262038465363E-2</v>
      </c>
      <c r="G17" s="134">
        <v>5.1997770781551117E-5</v>
      </c>
    </row>
    <row r="18" spans="1:7">
      <c r="A18" s="6">
        <v>91500</v>
      </c>
      <c r="B18" s="134">
        <v>0.28230487639402585</v>
      </c>
      <c r="C18" s="134">
        <v>1.5817658929923125E-5</v>
      </c>
      <c r="D18" s="134">
        <v>3.3184984423377778E-4</v>
      </c>
      <c r="E18" s="134">
        <v>2.4327137626379967E-7</v>
      </c>
      <c r="F18" s="134">
        <v>1.0362191529136748E-2</v>
      </c>
      <c r="G18" s="134">
        <v>5.0790276455936499E-5</v>
      </c>
    </row>
    <row r="19" spans="1:7">
      <c r="A19" s="6"/>
      <c r="B19" s="134"/>
      <c r="C19" s="134"/>
      <c r="D19" s="134"/>
      <c r="E19" s="134"/>
      <c r="F19" s="134"/>
      <c r="G19" s="134"/>
    </row>
    <row r="20" spans="1:7">
      <c r="A20" s="6" t="s">
        <v>379</v>
      </c>
      <c r="B20" s="134">
        <v>0.28201087697771787</v>
      </c>
      <c r="C20" s="134">
        <v>1.5182855502109314E-5</v>
      </c>
      <c r="D20" s="134">
        <v>2.5890820561168151E-4</v>
      </c>
      <c r="E20" s="134">
        <v>1.8547592344101935E-7</v>
      </c>
      <c r="F20" s="134">
        <v>7.6190235995531354E-3</v>
      </c>
      <c r="G20" s="134">
        <v>2.9372528283673313E-5</v>
      </c>
    </row>
    <row r="21" spans="1:7">
      <c r="A21" s="6" t="s">
        <v>379</v>
      </c>
      <c r="B21" s="134">
        <v>0.28202543688970716</v>
      </c>
      <c r="C21" s="134">
        <v>1.5418265751589412E-5</v>
      </c>
      <c r="D21" s="134">
        <v>2.5963150443779061E-4</v>
      </c>
      <c r="E21" s="134">
        <v>1.9752496890952832E-7</v>
      </c>
      <c r="F21" s="134">
        <v>7.62178175834972E-3</v>
      </c>
      <c r="G21" s="134">
        <v>2.7951275093729772E-5</v>
      </c>
    </row>
    <row r="22" spans="1:7">
      <c r="A22" s="6" t="s">
        <v>379</v>
      </c>
      <c r="B22" s="134">
        <v>0.28201385910024618</v>
      </c>
      <c r="C22" s="134">
        <v>1.5601155084871806E-5</v>
      </c>
      <c r="D22" s="134">
        <v>2.5713780351353024E-4</v>
      </c>
      <c r="E22" s="134">
        <v>2.2550436172038886E-7</v>
      </c>
      <c r="F22" s="134">
        <v>7.6176398755168507E-3</v>
      </c>
      <c r="G22" s="134">
        <v>3.6080326182119726E-5</v>
      </c>
    </row>
    <row r="23" spans="1:7">
      <c r="A23" s="15" t="s">
        <v>379</v>
      </c>
      <c r="B23" s="135">
        <v>0.28200576501413377</v>
      </c>
      <c r="C23" s="135">
        <v>1.4371270155186121E-5</v>
      </c>
      <c r="D23" s="135">
        <v>2.5656848970026622E-4</v>
      </c>
      <c r="E23" s="135">
        <v>2.2269100119216424E-7</v>
      </c>
      <c r="F23" s="135">
        <v>7.6375803003182353E-3</v>
      </c>
      <c r="G23" s="135">
        <v>4.0133966077164782E-5</v>
      </c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15</vt:i4>
      </vt:variant>
    </vt:vector>
  </HeadingPairs>
  <TitlesOfParts>
    <vt:vector size="25" baseType="lpstr">
      <vt:lpstr>G48956</vt:lpstr>
      <vt:lpstr>Table DR1</vt:lpstr>
      <vt:lpstr>Table DR2</vt:lpstr>
      <vt:lpstr>Table DR3</vt:lpstr>
      <vt:lpstr>Table DR4</vt:lpstr>
      <vt:lpstr>Table DR5</vt:lpstr>
      <vt:lpstr>Table DR6</vt:lpstr>
      <vt:lpstr>Table DR7</vt:lpstr>
      <vt:lpstr>Table DR8</vt:lpstr>
      <vt:lpstr>Table DR9</vt:lpstr>
      <vt:lpstr>'Table DR5'!_ENREF_10</vt:lpstr>
      <vt:lpstr>'Table DR5'!_ENREF_11</vt:lpstr>
      <vt:lpstr>'Table DR5'!_ENREF_13</vt:lpstr>
      <vt:lpstr>'Table DR6'!_ENREF_14</vt:lpstr>
      <vt:lpstr>'Table DR6'!_ENREF_15</vt:lpstr>
      <vt:lpstr>'Table DR5'!_ENREF_16</vt:lpstr>
      <vt:lpstr>'Table DR9'!_ENREF_20</vt:lpstr>
      <vt:lpstr>'Table DR4'!_ENREF_22</vt:lpstr>
      <vt:lpstr>'Table DR4'!_ENREF_24</vt:lpstr>
      <vt:lpstr>'Table DR5'!_ENREF_28</vt:lpstr>
      <vt:lpstr>'Table DR4'!_ENREF_3</vt:lpstr>
      <vt:lpstr>'Table DR5'!_ENREF_5</vt:lpstr>
      <vt:lpstr>'Table DR5'!_ENREF_6</vt:lpstr>
      <vt:lpstr>'Table DR6'!_ENREF_7</vt:lpstr>
      <vt:lpstr>'Table DR4'!_ENREF_8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Olivarez</cp:lastModifiedBy>
  <cp:lastPrinted>2021-01-15T02:10:22Z</cp:lastPrinted>
  <dcterms:created xsi:type="dcterms:W3CDTF">2020-09-30T06:38:46Z</dcterms:created>
  <dcterms:modified xsi:type="dcterms:W3CDTF">2021-06-24T21:18:43Z</dcterms:modified>
</cp:coreProperties>
</file>