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Geology\Editorial\Aug-2021\G48803-mSoret\1-Data Repo\"/>
    </mc:Choice>
  </mc:AlternateContent>
  <xr:revisionPtr revIDLastSave="0" documentId="13_ncr:1_{3BBD97F4-7088-4A65-9C41-28E3A827DAF4}" xr6:coauthVersionLast="46" xr6:coauthVersionMax="46" xr10:uidLastSave="{00000000-0000-0000-0000-000000000000}"/>
  <bookViews>
    <workbookView xWindow="-120" yWindow="-120" windowWidth="20730" windowHeight="10215" tabRatio="500" xr2:uid="{00000000-000D-0000-FFFF-FFFF00000000}"/>
  </bookViews>
  <sheets>
    <sheet name="Sheet1" sheetId="1" r:id="rId1"/>
    <sheet name="G4880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0" i="1" l="1"/>
  <c r="U15" i="1"/>
  <c r="V15" i="1" l="1"/>
  <c r="T15" i="1"/>
  <c r="S15" i="1"/>
  <c r="Q15" i="1"/>
  <c r="P15" i="1"/>
  <c r="O15" i="1" l="1"/>
  <c r="G30" i="1"/>
  <c r="G29" i="1"/>
  <c r="G28" i="1"/>
  <c r="G27" i="1"/>
  <c r="F30" i="1"/>
  <c r="E30" i="1"/>
  <c r="C30" i="1"/>
  <c r="B30" i="1"/>
  <c r="F29" i="1"/>
  <c r="E29" i="1"/>
  <c r="D29" i="1"/>
  <c r="C29" i="1"/>
  <c r="B29" i="1"/>
  <c r="F28" i="1"/>
  <c r="E28" i="1"/>
  <c r="D28" i="1"/>
  <c r="C28" i="1"/>
  <c r="B28" i="1"/>
  <c r="F27" i="1"/>
  <c r="E27" i="1"/>
  <c r="D27" i="1"/>
  <c r="C27" i="1"/>
  <c r="B27" i="1"/>
</calcChain>
</file>

<file path=xl/sharedStrings.xml><?xml version="1.0" encoding="utf-8"?>
<sst xmlns="http://schemas.openxmlformats.org/spreadsheetml/2006/main" count="206" uniqueCount="66">
  <si>
    <t>Min.</t>
  </si>
  <si>
    <t>Anal.</t>
  </si>
  <si>
    <r>
      <t>SiO</t>
    </r>
    <r>
      <rPr>
        <vertAlign val="subscript"/>
        <sz val="7"/>
        <color theme="1"/>
        <rFont val="Times New Roman"/>
        <family val="1"/>
      </rPr>
      <t>2</t>
    </r>
  </si>
  <si>
    <r>
      <t>TiO</t>
    </r>
    <r>
      <rPr>
        <vertAlign val="subscript"/>
        <sz val="7"/>
        <color theme="1"/>
        <rFont val="Times New Roman"/>
        <family val="1"/>
      </rPr>
      <t>2</t>
    </r>
  </si>
  <si>
    <r>
      <t>Al</t>
    </r>
    <r>
      <rPr>
        <vertAlign val="subscript"/>
        <sz val="7"/>
        <color theme="1"/>
        <rFont val="Times New Roman"/>
        <family val="1"/>
      </rPr>
      <t>2</t>
    </r>
    <r>
      <rPr>
        <sz val="7"/>
        <color theme="1"/>
        <rFont val="Times New Roman"/>
        <family val="1"/>
      </rPr>
      <t>O</t>
    </r>
    <r>
      <rPr>
        <vertAlign val="subscript"/>
        <sz val="7"/>
        <color theme="1"/>
        <rFont val="Times New Roman"/>
        <family val="1"/>
      </rPr>
      <t>3</t>
    </r>
  </si>
  <si>
    <t>FeO</t>
  </si>
  <si>
    <t>MnO</t>
  </si>
  <si>
    <t>MgO</t>
  </si>
  <si>
    <t>CaO</t>
  </si>
  <si>
    <r>
      <t>Na</t>
    </r>
    <r>
      <rPr>
        <vertAlign val="subscript"/>
        <sz val="7"/>
        <color theme="1"/>
        <rFont val="Times New Roman"/>
        <family val="1"/>
      </rPr>
      <t>2</t>
    </r>
    <r>
      <rPr>
        <sz val="7"/>
        <color theme="1"/>
        <rFont val="Times New Roman"/>
        <family val="1"/>
      </rPr>
      <t>O</t>
    </r>
  </si>
  <si>
    <r>
      <t>K</t>
    </r>
    <r>
      <rPr>
        <vertAlign val="subscript"/>
        <sz val="7"/>
        <color theme="1"/>
        <rFont val="Times New Roman"/>
        <family val="1"/>
      </rPr>
      <t>2</t>
    </r>
    <r>
      <rPr>
        <sz val="7"/>
        <color theme="1"/>
        <rFont val="Times New Roman"/>
        <family val="1"/>
      </rPr>
      <t>O</t>
    </r>
  </si>
  <si>
    <t>Σ</t>
  </si>
  <si>
    <t>Ox.</t>
  </si>
  <si>
    <t>Si</t>
  </si>
  <si>
    <t>Ti</t>
  </si>
  <si>
    <t>Al</t>
  </si>
  <si>
    <t>Mn</t>
  </si>
  <si>
    <t>Mg</t>
  </si>
  <si>
    <t>Ca</t>
  </si>
  <si>
    <t>Na</t>
  </si>
  <si>
    <t>K</t>
  </si>
  <si>
    <t>Prp</t>
  </si>
  <si>
    <t>Alm</t>
  </si>
  <si>
    <t>Grs</t>
  </si>
  <si>
    <t>Sps</t>
  </si>
  <si>
    <t>Abbrevations after Whitney and Evans (2010).</t>
  </si>
  <si>
    <t>Grt</t>
  </si>
  <si>
    <t>Zone</t>
  </si>
  <si>
    <t>(C)</t>
  </si>
  <si>
    <t>(IR)</t>
  </si>
  <si>
    <t>(OR)</t>
  </si>
  <si>
    <t>(R)</t>
  </si>
  <si>
    <t>–</t>
  </si>
  <si>
    <t>Mg#</t>
  </si>
  <si>
    <r>
      <t>Fe</t>
    </r>
    <r>
      <rPr>
        <vertAlign val="subscript"/>
        <sz val="7"/>
        <color theme="1"/>
        <rFont val="Times New Roman"/>
        <family val="1"/>
      </rPr>
      <t>tot</t>
    </r>
  </si>
  <si>
    <t>Spec.</t>
  </si>
  <si>
    <t>H65</t>
  </si>
  <si>
    <t>206/2</t>
  </si>
  <si>
    <t>206/15</t>
  </si>
  <si>
    <t>206/34</t>
  </si>
  <si>
    <t>H37</t>
  </si>
  <si>
    <t>206/50</t>
  </si>
  <si>
    <t>46/1</t>
  </si>
  <si>
    <t>88/1</t>
  </si>
  <si>
    <t>Bt</t>
  </si>
  <si>
    <t xml:space="preserve">210/1 </t>
  </si>
  <si>
    <t>230/1</t>
  </si>
  <si>
    <t>(Tr)</t>
  </si>
  <si>
    <t>193/1</t>
  </si>
  <si>
    <t xml:space="preserve">18 / 1 . </t>
  </si>
  <si>
    <t>Ms</t>
  </si>
  <si>
    <t>94/1</t>
  </si>
  <si>
    <t>209/1</t>
  </si>
  <si>
    <t>215/1</t>
  </si>
  <si>
    <t>67/1</t>
  </si>
  <si>
    <t>Pl</t>
  </si>
  <si>
    <t>182/16</t>
  </si>
  <si>
    <t>98/1</t>
  </si>
  <si>
    <t>Or</t>
  </si>
  <si>
    <t>An</t>
  </si>
  <si>
    <t>Ab</t>
  </si>
  <si>
    <t>69 /1</t>
  </si>
  <si>
    <t>16/1</t>
  </si>
  <si>
    <t xml:space="preserve">Table DR1. Selected representative analyses of garnet, micas and feldspar from point analysis. </t>
  </si>
  <si>
    <t>(C), (IR), (OR) refer to inclusions in garnet core, inner rim and outer rim, respectively. (Tr) refers to an inclusion in tourmaline.</t>
  </si>
  <si>
    <t>Soret, M., et al., 2021, How Himalayan collision stems from subduction: Geology, v. 49, https://doi.org/10.1130/G48803.1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</si>
</sst>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vertAlign val="subscript"/>
      <sz val="7"/>
      <color theme="1"/>
      <name val="Times New Roman"/>
      <family val="1"/>
    </font>
    <font>
      <sz val="7"/>
      <color theme="1"/>
      <name val="Calibri"/>
      <family val="2"/>
      <scheme val="minor"/>
    </font>
    <font>
      <sz val="10"/>
      <name val="Times"/>
      <family val="1"/>
    </font>
    <font>
      <b/>
      <sz val="7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0" xfId="0" applyFont="1"/>
    <xf numFmtId="0" fontId="0" fillId="0" borderId="0" xfId="0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Border="1" applyAlignment="1"/>
    <xf numFmtId="49" fontId="2" fillId="0" borderId="0" xfId="0" applyNumberFormat="1" applyFont="1" applyBorder="1" applyAlignment="1">
      <alignment horizontal="right"/>
    </xf>
    <xf numFmtId="49" fontId="2" fillId="0" borderId="0" xfId="0" quotePrefix="1" applyNumberFormat="1" applyFont="1" applyBorder="1" applyAlignment="1">
      <alignment horizontal="right"/>
    </xf>
    <xf numFmtId="49" fontId="2" fillId="0" borderId="0" xfId="0" applyNumberFormat="1" applyFont="1" applyBorder="1"/>
    <xf numFmtId="2" fontId="2" fillId="0" borderId="0" xfId="0" applyNumberFormat="1" applyFont="1"/>
    <xf numFmtId="2" fontId="2" fillId="0" borderId="0" xfId="0" applyNumberFormat="1" applyFont="1" applyFill="1"/>
    <xf numFmtId="2" fontId="2" fillId="0" borderId="0" xfId="0" applyNumberFormat="1" applyFont="1" applyBorder="1" applyAlignment="1"/>
    <xf numFmtId="2" fontId="2" fillId="0" borderId="0" xfId="0" applyNumberFormat="1" applyFont="1" applyFill="1" applyBorder="1"/>
    <xf numFmtId="2" fontId="4" fillId="0" borderId="0" xfId="0" applyNumberFormat="1" applyFont="1" applyBorder="1"/>
    <xf numFmtId="1" fontId="2" fillId="0" borderId="0" xfId="0" applyNumberFormat="1" applyFont="1" applyBorder="1"/>
    <xf numFmtId="49" fontId="2" fillId="0" borderId="2" xfId="0" applyNumberFormat="1" applyFont="1" applyBorder="1"/>
    <xf numFmtId="2" fontId="2" fillId="0" borderId="2" xfId="0" applyNumberFormat="1" applyFont="1" applyBorder="1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164" fontId="2" fillId="0" borderId="0" xfId="0" applyNumberFormat="1" applyFont="1" applyBorder="1"/>
    <xf numFmtId="2" fontId="2" fillId="0" borderId="2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6" fillId="0" borderId="0" xfId="0" applyFont="1"/>
    <xf numFmtId="2" fontId="2" fillId="0" borderId="0" xfId="0" applyNumberFormat="1" applyFont="1" applyAlignment="1"/>
    <xf numFmtId="164" fontId="2" fillId="0" borderId="0" xfId="0" applyNumberFormat="1" applyFont="1" applyBorder="1" applyAlignment="1"/>
    <xf numFmtId="49" fontId="6" fillId="0" borderId="2" xfId="0" applyNumberFormat="1" applyFont="1" applyBorder="1" applyAlignment="1">
      <alignment horizontal="center"/>
    </xf>
    <xf numFmtId="49" fontId="2" fillId="0" borderId="0" xfId="0" quotePrefix="1" applyNumberFormat="1" applyFont="1" applyBorder="1" applyAlignment="1"/>
    <xf numFmtId="49" fontId="2" fillId="0" borderId="0" xfId="0" applyNumberFormat="1" applyFont="1" applyAlignment="1"/>
    <xf numFmtId="49" fontId="2" fillId="0" borderId="0" xfId="0" quotePrefix="1" applyNumberFormat="1" applyFont="1" applyAlignment="1"/>
    <xf numFmtId="49" fontId="6" fillId="0" borderId="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49" fontId="6" fillId="0" borderId="2" xfId="0" quotePrefix="1" applyNumberFormat="1" applyFont="1" applyBorder="1" applyAlignment="1">
      <alignment horizontal="center"/>
    </xf>
    <xf numFmtId="49" fontId="2" fillId="0" borderId="0" xfId="0" applyNumberFormat="1" applyFont="1" applyFill="1" applyBorder="1"/>
    <xf numFmtId="0" fontId="1" fillId="0" borderId="4" xfId="0" applyFont="1" applyBorder="1" applyAlignment="1">
      <alignment horizontal="left" wrapText="1"/>
    </xf>
  </cellXfs>
  <cellStyles count="2">
    <cellStyle name="Normal" xfId="0" builtinId="0"/>
    <cellStyle name="result - Style1" xfId="1" xr:uid="{DA85333F-1CE3-2544-84D7-A1A9CBA286C8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6"/>
  <sheetViews>
    <sheetView tabSelected="1" zoomScale="150" zoomScaleNormal="150" zoomScalePageLayoutView="150" workbookViewId="0">
      <selection activeCell="A37" sqref="A37"/>
    </sheetView>
  </sheetViews>
  <sheetFormatPr defaultColWidth="11" defaultRowHeight="12" customHeight="1" x14ac:dyDescent="0.25"/>
  <cols>
    <col min="1" max="1" width="3.375" customWidth="1"/>
    <col min="2" max="7" width="3.625" customWidth="1"/>
    <col min="8" max="8" width="0.625" style="2" customWidth="1"/>
    <col min="9" max="12" width="3.625" customWidth="1"/>
    <col min="13" max="13" width="0.625" style="2" customWidth="1"/>
    <col min="14" max="17" width="3.625" customWidth="1"/>
    <col min="18" max="18" width="0.625" style="2" customWidth="1"/>
    <col min="19" max="22" width="3.625" customWidth="1"/>
  </cols>
  <sheetData>
    <row r="1" spans="1:22" ht="14.1" customHeight="1" x14ac:dyDescent="0.25">
      <c r="A1" s="26" t="s">
        <v>63</v>
      </c>
      <c r="B1" s="1"/>
      <c r="C1" s="1"/>
      <c r="D1" s="1"/>
      <c r="E1" s="1"/>
      <c r="F1" s="1"/>
      <c r="G1" s="1"/>
      <c r="I1" s="2"/>
      <c r="P1" s="2"/>
    </row>
    <row r="2" spans="1:22" ht="12" customHeight="1" x14ac:dyDescent="0.25">
      <c r="A2" s="3" t="s">
        <v>0</v>
      </c>
      <c r="B2" s="4" t="s">
        <v>26</v>
      </c>
      <c r="C2" s="4" t="s">
        <v>26</v>
      </c>
      <c r="D2" s="4" t="s">
        <v>26</v>
      </c>
      <c r="E2" s="4" t="s">
        <v>26</v>
      </c>
      <c r="F2" s="4" t="s">
        <v>26</v>
      </c>
      <c r="G2" s="4" t="s">
        <v>26</v>
      </c>
      <c r="H2" s="6"/>
      <c r="I2" s="4" t="s">
        <v>44</v>
      </c>
      <c r="J2" s="4" t="s">
        <v>44</v>
      </c>
      <c r="K2" s="4" t="s">
        <v>44</v>
      </c>
      <c r="L2" s="4" t="s">
        <v>44</v>
      </c>
      <c r="M2" s="6"/>
      <c r="N2" s="4" t="s">
        <v>50</v>
      </c>
      <c r="O2" s="4" t="s">
        <v>50</v>
      </c>
      <c r="P2" s="4" t="s">
        <v>50</v>
      </c>
      <c r="Q2" s="4" t="s">
        <v>50</v>
      </c>
      <c r="R2" s="6"/>
      <c r="S2" s="4" t="s">
        <v>55</v>
      </c>
      <c r="T2" s="4" t="s">
        <v>55</v>
      </c>
      <c r="U2" s="4" t="s">
        <v>55</v>
      </c>
      <c r="V2" s="4" t="s">
        <v>58</v>
      </c>
    </row>
    <row r="3" spans="1:22" ht="12" customHeight="1" x14ac:dyDescent="0.25">
      <c r="A3" s="5" t="s">
        <v>27</v>
      </c>
      <c r="B3" s="6" t="s">
        <v>30</v>
      </c>
      <c r="C3" s="6" t="s">
        <v>30</v>
      </c>
      <c r="D3" s="6" t="s">
        <v>29</v>
      </c>
      <c r="E3" s="6" t="s">
        <v>28</v>
      </c>
      <c r="F3" s="6" t="s">
        <v>32</v>
      </c>
      <c r="G3" s="6" t="s">
        <v>32</v>
      </c>
      <c r="H3" s="6"/>
      <c r="I3" s="6" t="s">
        <v>28</v>
      </c>
      <c r="J3" s="6" t="s">
        <v>29</v>
      </c>
      <c r="K3" s="6" t="s">
        <v>47</v>
      </c>
      <c r="L3" s="6" t="s">
        <v>32</v>
      </c>
      <c r="M3" s="6"/>
      <c r="N3" s="6" t="s">
        <v>31</v>
      </c>
      <c r="O3" s="6" t="s">
        <v>28</v>
      </c>
      <c r="P3" s="6" t="s">
        <v>47</v>
      </c>
      <c r="Q3" s="6" t="s">
        <v>32</v>
      </c>
      <c r="R3" s="6"/>
      <c r="S3" s="6" t="s">
        <v>47</v>
      </c>
      <c r="T3" s="6" t="s">
        <v>32</v>
      </c>
      <c r="U3" s="6" t="s">
        <v>32</v>
      </c>
      <c r="V3" s="6" t="s">
        <v>32</v>
      </c>
    </row>
    <row r="4" spans="1:22" s="8" customFormat="1" ht="12" customHeight="1" x14ac:dyDescent="0.25">
      <c r="A4" s="24" t="s">
        <v>35</v>
      </c>
      <c r="B4" s="29" t="s">
        <v>36</v>
      </c>
      <c r="C4" s="29" t="s">
        <v>36</v>
      </c>
      <c r="D4" s="29" t="s">
        <v>36</v>
      </c>
      <c r="E4" s="29" t="s">
        <v>36</v>
      </c>
      <c r="F4" s="29" t="s">
        <v>40</v>
      </c>
      <c r="G4" s="29" t="s">
        <v>40</v>
      </c>
      <c r="H4" s="7"/>
      <c r="I4" s="29" t="s">
        <v>36</v>
      </c>
      <c r="J4" s="29" t="s">
        <v>36</v>
      </c>
      <c r="K4" s="29" t="s">
        <v>36</v>
      </c>
      <c r="L4" s="29" t="s">
        <v>40</v>
      </c>
      <c r="M4" s="33"/>
      <c r="N4" s="35" t="s">
        <v>36</v>
      </c>
      <c r="O4" s="35" t="s">
        <v>36</v>
      </c>
      <c r="P4" s="29" t="s">
        <v>36</v>
      </c>
      <c r="Q4" s="29" t="s">
        <v>40</v>
      </c>
      <c r="R4" s="33"/>
      <c r="S4" s="29" t="s">
        <v>36</v>
      </c>
      <c r="T4" s="29" t="s">
        <v>36</v>
      </c>
      <c r="U4" s="35" t="s">
        <v>40</v>
      </c>
      <c r="V4" s="35" t="s">
        <v>40</v>
      </c>
    </row>
    <row r="5" spans="1:22" ht="12" customHeight="1" x14ac:dyDescent="0.25">
      <c r="A5" s="9" t="s">
        <v>1</v>
      </c>
      <c r="B5" s="9" t="s">
        <v>37</v>
      </c>
      <c r="C5" s="30" t="s">
        <v>38</v>
      </c>
      <c r="D5" s="31" t="s">
        <v>39</v>
      </c>
      <c r="E5" s="32" t="s">
        <v>41</v>
      </c>
      <c r="F5" s="11" t="s">
        <v>42</v>
      </c>
      <c r="G5" s="11" t="s">
        <v>43</v>
      </c>
      <c r="H5" s="10"/>
      <c r="I5" s="30" t="s">
        <v>45</v>
      </c>
      <c r="J5" s="11" t="s">
        <v>46</v>
      </c>
      <c r="K5" s="11" t="s">
        <v>48</v>
      </c>
      <c r="L5" s="11" t="s">
        <v>49</v>
      </c>
      <c r="M5" s="11"/>
      <c r="N5" s="30" t="s">
        <v>53</v>
      </c>
      <c r="O5" s="30" t="s">
        <v>52</v>
      </c>
      <c r="P5" s="11" t="s">
        <v>51</v>
      </c>
      <c r="Q5" s="11" t="s">
        <v>54</v>
      </c>
      <c r="R5" s="11"/>
      <c r="S5" s="11" t="s">
        <v>57</v>
      </c>
      <c r="T5" s="11" t="s">
        <v>56</v>
      </c>
      <c r="U5" s="11" t="s">
        <v>61</v>
      </c>
      <c r="V5" s="11" t="s">
        <v>62</v>
      </c>
    </row>
    <row r="6" spans="1:22" ht="12" customHeight="1" x14ac:dyDescent="0.25">
      <c r="A6" s="12" t="s">
        <v>2</v>
      </c>
      <c r="B6" s="15">
        <v>37.2654</v>
      </c>
      <c r="C6" s="5">
        <v>37.359699999999997</v>
      </c>
      <c r="D6" s="27">
        <v>36.865600000000001</v>
      </c>
      <c r="E6" s="13">
        <v>36.8504</v>
      </c>
      <c r="F6" s="5">
        <v>37.040799999999997</v>
      </c>
      <c r="G6" s="14">
        <v>37.335999999999999</v>
      </c>
      <c r="H6" s="5"/>
      <c r="I6" s="15">
        <v>34.494599999999998</v>
      </c>
      <c r="J6" s="11">
        <v>36.395400000000002</v>
      </c>
      <c r="K6" s="5">
        <v>36.463700000000003</v>
      </c>
      <c r="L6" s="5">
        <v>35.768700000000003</v>
      </c>
      <c r="M6" s="5"/>
      <c r="N6" s="15">
        <v>47.449399999999997</v>
      </c>
      <c r="O6" s="5">
        <v>47.100299999999997</v>
      </c>
      <c r="P6" s="5">
        <v>46.642299999999999</v>
      </c>
      <c r="Q6" s="11">
        <v>47.2151</v>
      </c>
      <c r="R6" s="11"/>
      <c r="S6" s="5">
        <v>63.634999999999998</v>
      </c>
      <c r="T6" s="5">
        <v>64.495800000000003</v>
      </c>
      <c r="U6" s="5">
        <v>65.249700000000004</v>
      </c>
      <c r="V6" s="5">
        <v>65.694299999999998</v>
      </c>
    </row>
    <row r="7" spans="1:22" ht="12" customHeight="1" x14ac:dyDescent="0.25">
      <c r="A7" s="12" t="s">
        <v>3</v>
      </c>
      <c r="B7" s="15">
        <v>7.2099999999999997E-2</v>
      </c>
      <c r="C7" s="5">
        <v>4.1000000000000002E-2</v>
      </c>
      <c r="D7" s="27">
        <v>5.8099999999999999E-2</v>
      </c>
      <c r="E7" s="5">
        <v>5.9200000000000003E-2</v>
      </c>
      <c r="F7" s="5">
        <v>6.7000000000000002E-3</v>
      </c>
      <c r="G7" s="5">
        <v>1.66E-2</v>
      </c>
      <c r="H7" s="5"/>
      <c r="I7" s="15">
        <v>1.9696</v>
      </c>
      <c r="J7" s="5">
        <v>1.9558</v>
      </c>
      <c r="K7" s="5">
        <v>2.1678999999999999</v>
      </c>
      <c r="L7" s="5">
        <v>2.7488999999999999</v>
      </c>
      <c r="M7" s="5"/>
      <c r="N7" s="15">
        <v>1.0149999999999999</v>
      </c>
      <c r="O7" s="5">
        <v>0.16300000000000001</v>
      </c>
      <c r="P7" s="5">
        <v>0.67630000000000001</v>
      </c>
      <c r="Q7" s="5">
        <v>0.69059999999999999</v>
      </c>
      <c r="R7" s="5"/>
      <c r="S7" s="5">
        <v>0</v>
      </c>
      <c r="T7" s="5">
        <v>0</v>
      </c>
      <c r="U7" s="5">
        <v>2.3E-3</v>
      </c>
      <c r="V7" s="5">
        <v>-8.8999999999999999E-3</v>
      </c>
    </row>
    <row r="8" spans="1:22" ht="12" customHeight="1" x14ac:dyDescent="0.25">
      <c r="A8" s="12" t="s">
        <v>4</v>
      </c>
      <c r="B8" s="15">
        <v>20.973199999999999</v>
      </c>
      <c r="C8" s="5">
        <v>20.7285</v>
      </c>
      <c r="D8" s="27">
        <v>20.832599999999999</v>
      </c>
      <c r="E8" s="13">
        <v>20.6968</v>
      </c>
      <c r="F8" s="5">
        <v>20.896000000000001</v>
      </c>
      <c r="G8" s="5">
        <v>20.803999999999998</v>
      </c>
      <c r="H8" s="5"/>
      <c r="I8" s="15">
        <v>16.896999999999998</v>
      </c>
      <c r="J8" s="5">
        <v>17.214700000000001</v>
      </c>
      <c r="K8" s="5">
        <v>16.565899999999999</v>
      </c>
      <c r="L8" s="5">
        <v>15.803599999999999</v>
      </c>
      <c r="M8" s="5"/>
      <c r="N8" s="15">
        <v>29.5307</v>
      </c>
      <c r="O8" s="5">
        <v>31.537199999999999</v>
      </c>
      <c r="P8" s="5">
        <v>29.7119</v>
      </c>
      <c r="Q8" s="5">
        <v>28.009899999999998</v>
      </c>
      <c r="R8" s="5"/>
      <c r="S8" s="5">
        <v>22.9117</v>
      </c>
      <c r="T8" s="5">
        <v>21.498699999999999</v>
      </c>
      <c r="U8" s="5">
        <v>21.7607</v>
      </c>
      <c r="V8" s="5">
        <v>18.372900000000001</v>
      </c>
    </row>
    <row r="9" spans="1:22" ht="12" customHeight="1" x14ac:dyDescent="0.25">
      <c r="A9" s="12" t="s">
        <v>5</v>
      </c>
      <c r="B9" s="15">
        <v>31.8718</v>
      </c>
      <c r="C9" s="5">
        <v>31.9496</v>
      </c>
      <c r="D9" s="27">
        <v>30.342300000000002</v>
      </c>
      <c r="E9" s="13">
        <v>25.686199999999999</v>
      </c>
      <c r="F9" s="5">
        <v>25.351299999999998</v>
      </c>
      <c r="G9" s="5">
        <v>25.707699999999999</v>
      </c>
      <c r="H9" s="5"/>
      <c r="I9" s="15">
        <v>30.997800000000002</v>
      </c>
      <c r="J9" s="5">
        <v>24.727900000000002</v>
      </c>
      <c r="K9" s="5">
        <v>24.8536</v>
      </c>
      <c r="L9" s="5">
        <v>27.083300000000001</v>
      </c>
      <c r="M9" s="5"/>
      <c r="N9" s="15">
        <v>5.4199000000000002</v>
      </c>
      <c r="O9" s="5">
        <v>5.0974000000000004</v>
      </c>
      <c r="P9" s="5">
        <v>4.8493000000000004</v>
      </c>
      <c r="Q9" s="5">
        <v>5.7630999999999997</v>
      </c>
      <c r="R9" s="5"/>
      <c r="S9" s="5">
        <v>0</v>
      </c>
      <c r="T9" s="5">
        <v>0</v>
      </c>
      <c r="U9" s="5">
        <v>3.39E-2</v>
      </c>
      <c r="V9" s="5">
        <v>0</v>
      </c>
    </row>
    <row r="10" spans="1:22" ht="12" customHeight="1" x14ac:dyDescent="0.25">
      <c r="A10" s="12" t="s">
        <v>6</v>
      </c>
      <c r="B10" s="15">
        <v>1.1312</v>
      </c>
      <c r="C10" s="5">
        <v>1.61</v>
      </c>
      <c r="D10" s="27">
        <v>3.6783000000000001</v>
      </c>
      <c r="E10" s="13">
        <v>7.7953000000000001</v>
      </c>
      <c r="F10" s="5">
        <v>9.1875</v>
      </c>
      <c r="G10" s="5">
        <v>8.8156999999999996</v>
      </c>
      <c r="H10" s="5"/>
      <c r="I10" s="15">
        <v>0.69610000000000005</v>
      </c>
      <c r="J10" s="16">
        <v>0.22070000000000001</v>
      </c>
      <c r="K10" s="5">
        <v>0.17150000000000001</v>
      </c>
      <c r="L10" s="5">
        <v>0.30840000000000001</v>
      </c>
      <c r="M10" s="5"/>
      <c r="N10" s="15">
        <v>6.8199999999999997E-2</v>
      </c>
      <c r="O10" s="5">
        <v>0.10780000000000001</v>
      </c>
      <c r="P10" s="5">
        <v>6.7900000000000002E-2</v>
      </c>
      <c r="Q10" s="16">
        <v>5.8500000000000003E-2</v>
      </c>
      <c r="R10" s="16"/>
      <c r="S10" s="5">
        <v>0</v>
      </c>
      <c r="T10" s="5">
        <v>0</v>
      </c>
      <c r="U10" s="5">
        <v>3.3999999999999998E-3</v>
      </c>
      <c r="V10" s="5">
        <v>0</v>
      </c>
    </row>
    <row r="11" spans="1:22" ht="12" customHeight="1" x14ac:dyDescent="0.25">
      <c r="A11" s="12" t="s">
        <v>7</v>
      </c>
      <c r="B11" s="15">
        <v>0.60709999999999997</v>
      </c>
      <c r="C11" s="5">
        <v>0.45429999999999998</v>
      </c>
      <c r="D11" s="27">
        <v>0.31519999999999998</v>
      </c>
      <c r="E11" s="13">
        <v>0.25790000000000002</v>
      </c>
      <c r="F11" s="5">
        <v>0.36620000000000003</v>
      </c>
      <c r="G11" s="5">
        <v>0.34839999999999999</v>
      </c>
      <c r="H11" s="5"/>
      <c r="I11" s="15">
        <v>1.5234000000000001</v>
      </c>
      <c r="J11" s="5">
        <v>5.1787999999999998</v>
      </c>
      <c r="K11" s="5">
        <v>5.0852000000000004</v>
      </c>
      <c r="L11" s="5">
        <v>3.8416000000000001</v>
      </c>
      <c r="M11" s="5"/>
      <c r="N11" s="15">
        <v>1.0297000000000001</v>
      </c>
      <c r="O11" s="5">
        <v>0.51390000000000002</v>
      </c>
      <c r="P11" s="5">
        <v>1.5290999999999999</v>
      </c>
      <c r="Q11" s="5">
        <v>1.4523999999999999</v>
      </c>
      <c r="R11" s="5"/>
      <c r="S11" s="5">
        <v>0</v>
      </c>
      <c r="T11" s="5">
        <v>0</v>
      </c>
      <c r="U11" s="5">
        <v>-1.8E-3</v>
      </c>
      <c r="V11" s="5">
        <v>-4.5999999999999999E-3</v>
      </c>
    </row>
    <row r="12" spans="1:22" ht="12" customHeight="1" x14ac:dyDescent="0.25">
      <c r="A12" s="12" t="s">
        <v>8</v>
      </c>
      <c r="B12" s="15">
        <v>8.8277000000000001</v>
      </c>
      <c r="C12" s="5">
        <v>8.5885999999999996</v>
      </c>
      <c r="D12" s="27">
        <v>8.3561999999999994</v>
      </c>
      <c r="E12" s="13">
        <v>8.4497</v>
      </c>
      <c r="F12" s="5">
        <v>7.1673</v>
      </c>
      <c r="G12" s="5">
        <v>7.4621000000000004</v>
      </c>
      <c r="H12" s="5"/>
      <c r="I12" s="15">
        <v>2.1100000000000001E-2</v>
      </c>
      <c r="J12" s="5">
        <v>-1.6999999999999999E-3</v>
      </c>
      <c r="K12" s="5">
        <v>1.5599999999999999E-2</v>
      </c>
      <c r="L12" s="5">
        <v>1.9699999999999999E-2</v>
      </c>
      <c r="M12" s="5"/>
      <c r="N12" s="5">
        <v>0</v>
      </c>
      <c r="O12" s="5">
        <v>0</v>
      </c>
      <c r="P12" s="5">
        <v>0</v>
      </c>
      <c r="Q12" s="5">
        <v>0</v>
      </c>
      <c r="R12" s="5"/>
      <c r="S12" s="5">
        <v>3.9590999999999998</v>
      </c>
      <c r="T12" s="5">
        <v>3.0577999999999999</v>
      </c>
      <c r="U12" s="5">
        <v>2.8389000000000002</v>
      </c>
      <c r="V12" s="5">
        <v>1.17E-2</v>
      </c>
    </row>
    <row r="13" spans="1:22" ht="12" customHeight="1" x14ac:dyDescent="0.25">
      <c r="A13" s="12" t="s">
        <v>9</v>
      </c>
      <c r="B13" s="27">
        <v>2.5999999999999999E-3</v>
      </c>
      <c r="C13" s="27">
        <v>2.5999999999999999E-3</v>
      </c>
      <c r="D13" s="27">
        <v>2.5999999999999999E-3</v>
      </c>
      <c r="E13" s="27">
        <v>2.5999999999999999E-3</v>
      </c>
      <c r="F13" s="27">
        <v>2.5999999999999999E-3</v>
      </c>
      <c r="G13" s="27">
        <v>2.5999999999999999E-3</v>
      </c>
      <c r="H13" s="5"/>
      <c r="I13" s="15">
        <v>5.2200000000000003E-2</v>
      </c>
      <c r="J13" s="5">
        <v>7.5399999999999995E-2</v>
      </c>
      <c r="K13" s="5">
        <v>7.9000000000000001E-2</v>
      </c>
      <c r="L13" s="5">
        <v>7.51E-2</v>
      </c>
      <c r="M13" s="5"/>
      <c r="N13" s="15">
        <v>0.18679999999999999</v>
      </c>
      <c r="O13" s="5">
        <v>0.15720000000000001</v>
      </c>
      <c r="P13" s="5">
        <v>0.28749999999999998</v>
      </c>
      <c r="Q13" s="5">
        <v>0.2636</v>
      </c>
      <c r="R13" s="5"/>
      <c r="S13" s="5">
        <v>9.6616999999999997</v>
      </c>
      <c r="T13" s="5">
        <v>10.193300000000001</v>
      </c>
      <c r="U13" s="5">
        <v>10.4343</v>
      </c>
      <c r="V13" s="5">
        <v>1.0631999999999999</v>
      </c>
    </row>
    <row r="14" spans="1:22" ht="12" customHeight="1" x14ac:dyDescent="0.25">
      <c r="A14" s="12" t="s">
        <v>10</v>
      </c>
      <c r="B14" s="27">
        <v>2.5999999999999999E-3</v>
      </c>
      <c r="C14" s="27">
        <v>2.5999999999999999E-3</v>
      </c>
      <c r="D14" s="27">
        <v>2.5999999999999999E-3</v>
      </c>
      <c r="E14" s="27">
        <v>2.5999999999999999E-3</v>
      </c>
      <c r="F14" s="27">
        <v>2.5999999999999999E-3</v>
      </c>
      <c r="G14" s="13">
        <v>1E-3</v>
      </c>
      <c r="H14" s="5"/>
      <c r="I14" s="15">
        <v>8.7189999999999994</v>
      </c>
      <c r="J14" s="5">
        <v>9.2195</v>
      </c>
      <c r="K14" s="5">
        <v>9.0602</v>
      </c>
      <c r="L14" s="5">
        <v>9.4095999999999993</v>
      </c>
      <c r="M14" s="5"/>
      <c r="N14" s="15">
        <v>10.439</v>
      </c>
      <c r="O14" s="5">
        <v>10.516500000000001</v>
      </c>
      <c r="P14" s="5">
        <v>10.681800000000001</v>
      </c>
      <c r="Q14" s="5">
        <v>10.5922</v>
      </c>
      <c r="R14" s="5"/>
      <c r="S14" s="5">
        <v>0.16719999999999999</v>
      </c>
      <c r="T14" s="5">
        <v>0.16059999999999999</v>
      </c>
      <c r="U14" s="5">
        <v>0.16309999999999999</v>
      </c>
      <c r="V14" s="5">
        <v>15.407400000000001</v>
      </c>
    </row>
    <row r="15" spans="1:22" ht="12" customHeight="1" x14ac:dyDescent="0.25">
      <c r="A15" s="12" t="s">
        <v>11</v>
      </c>
      <c r="B15" s="28">
        <v>100.76840000000001</v>
      </c>
      <c r="C15" s="23">
        <v>100.76030000000002</v>
      </c>
      <c r="D15" s="28">
        <v>100.45620000000002</v>
      </c>
      <c r="E15" s="23">
        <v>99.837400000000017</v>
      </c>
      <c r="F15" s="23">
        <v>100.1117</v>
      </c>
      <c r="G15" s="23">
        <v>100.56940000000002</v>
      </c>
      <c r="H15" s="23"/>
      <c r="I15" s="28">
        <v>95.370799999999988</v>
      </c>
      <c r="J15" s="23">
        <v>94.986499999999992</v>
      </c>
      <c r="K15" s="23">
        <v>94.462599999999995</v>
      </c>
      <c r="L15" s="23">
        <v>95.058900000000023</v>
      </c>
      <c r="M15" s="23"/>
      <c r="N15" s="28">
        <v>95.222200000000015</v>
      </c>
      <c r="O15" s="23">
        <f t="shared" ref="O15:P15" si="0">SUM(O6:O14)</f>
        <v>95.193299999999994</v>
      </c>
      <c r="P15" s="23">
        <f t="shared" si="0"/>
        <v>94.446099999999973</v>
      </c>
      <c r="Q15" s="23">
        <f t="shared" ref="Q15:V15" si="1">SUM(Q6:Q14)</f>
        <v>94.045399999999987</v>
      </c>
      <c r="R15" s="23"/>
      <c r="S15" s="23">
        <f t="shared" si="1"/>
        <v>100.3347</v>
      </c>
      <c r="T15" s="23">
        <f t="shared" si="1"/>
        <v>99.406199999999998</v>
      </c>
      <c r="U15" s="23">
        <f t="shared" si="1"/>
        <v>100.48450000000001</v>
      </c>
      <c r="V15" s="23">
        <f t="shared" si="1"/>
        <v>100.536</v>
      </c>
    </row>
    <row r="16" spans="1:22" ht="2.1" customHeight="1" x14ac:dyDescent="0.25">
      <c r="A16" s="12"/>
      <c r="B16" s="5"/>
      <c r="C16" s="1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17"/>
      <c r="P16" s="5"/>
      <c r="Q16" s="5"/>
      <c r="R16" s="5"/>
      <c r="S16" s="5"/>
      <c r="T16" s="5"/>
      <c r="U16" s="5"/>
      <c r="V16" s="17"/>
    </row>
    <row r="17" spans="1:22" ht="12" customHeight="1" x14ac:dyDescent="0.25">
      <c r="A17" s="12" t="s">
        <v>12</v>
      </c>
      <c r="B17" s="18">
        <v>12</v>
      </c>
      <c r="C17" s="18">
        <v>12</v>
      </c>
      <c r="D17" s="18">
        <v>12</v>
      </c>
      <c r="E17" s="18">
        <v>12</v>
      </c>
      <c r="F17" s="18">
        <v>12</v>
      </c>
      <c r="G17" s="18">
        <v>12</v>
      </c>
      <c r="H17" s="18"/>
      <c r="I17" s="18">
        <v>11</v>
      </c>
      <c r="J17" s="18">
        <v>11</v>
      </c>
      <c r="K17" s="18">
        <v>11</v>
      </c>
      <c r="L17" s="18">
        <v>11</v>
      </c>
      <c r="M17" s="18"/>
      <c r="N17" s="18">
        <v>11</v>
      </c>
      <c r="O17" s="18">
        <v>11</v>
      </c>
      <c r="P17" s="18">
        <v>11</v>
      </c>
      <c r="Q17" s="18">
        <v>11</v>
      </c>
      <c r="R17" s="18"/>
      <c r="S17" s="18">
        <v>8</v>
      </c>
      <c r="T17" s="18">
        <v>8</v>
      </c>
      <c r="U17" s="18">
        <v>8</v>
      </c>
      <c r="V17" s="18">
        <v>8</v>
      </c>
    </row>
    <row r="18" spans="1:22" ht="12" customHeight="1" x14ac:dyDescent="0.25">
      <c r="A18" s="12" t="s">
        <v>13</v>
      </c>
      <c r="B18" s="5">
        <v>2.9869984252853556</v>
      </c>
      <c r="C18" s="13">
        <v>3.0005030574171201</v>
      </c>
      <c r="D18" s="13">
        <v>2.9776717296204263</v>
      </c>
      <c r="E18" s="5">
        <v>2.9891414366590894</v>
      </c>
      <c r="F18" s="5">
        <v>2.9966343538905402</v>
      </c>
      <c r="G18" s="5">
        <v>3.0062829173351182</v>
      </c>
      <c r="H18" s="5"/>
      <c r="I18" s="5">
        <v>2.7850771282138518</v>
      </c>
      <c r="J18" s="5">
        <v>2.8453575743904991</v>
      </c>
      <c r="K18" s="5">
        <v>2.8679622376579332</v>
      </c>
      <c r="L18" s="5">
        <v>2.8440729862328094</v>
      </c>
      <c r="M18" s="5"/>
      <c r="N18" s="5">
        <v>3.2281451600776441</v>
      </c>
      <c r="O18" s="5">
        <v>3.1946361266376573</v>
      </c>
      <c r="P18" s="5">
        <v>3.2007958612740479</v>
      </c>
      <c r="Q18" s="5">
        <v>3.2661211543423341</v>
      </c>
      <c r="R18" s="5"/>
      <c r="S18" s="5">
        <v>2.8040578115328292</v>
      </c>
      <c r="T18" s="5">
        <v>2.8623687756026155</v>
      </c>
      <c r="U18" s="5">
        <v>2.8639924227192424</v>
      </c>
      <c r="V18" s="5">
        <v>3.0078014530062211</v>
      </c>
    </row>
    <row r="19" spans="1:22" ht="12" customHeight="1" x14ac:dyDescent="0.25">
      <c r="A19" s="12" t="s">
        <v>14</v>
      </c>
      <c r="B19" s="5">
        <v>4.3459549519425187E-3</v>
      </c>
      <c r="C19" s="13">
        <v>2.4762546231312283E-3</v>
      </c>
      <c r="D19" s="13">
        <v>3.5290059670563681E-3</v>
      </c>
      <c r="E19" s="5">
        <v>3.6111598613784452E-3</v>
      </c>
      <c r="F19" s="5">
        <v>4.0761386487684069E-4</v>
      </c>
      <c r="G19" s="5">
        <v>1.0051500495561795E-3</v>
      </c>
      <c r="H19" s="5"/>
      <c r="I19" s="5">
        <v>0.1195872552971553</v>
      </c>
      <c r="J19" s="5">
        <v>0.11498350576823636</v>
      </c>
      <c r="K19" s="5">
        <v>0.12822499431889287</v>
      </c>
      <c r="L19" s="5">
        <v>0.16436800032060361</v>
      </c>
      <c r="M19" s="5"/>
      <c r="N19" s="5">
        <v>5.1928899834198378E-2</v>
      </c>
      <c r="O19" s="5">
        <v>8.3139245488139061E-3</v>
      </c>
      <c r="P19" s="5">
        <v>3.4901022879235223E-2</v>
      </c>
      <c r="Q19" s="5">
        <v>3.5925159078010548E-2</v>
      </c>
      <c r="R19" s="5"/>
      <c r="S19" s="5">
        <v>-2.0213499079034752E-4</v>
      </c>
      <c r="T19" s="5">
        <v>0</v>
      </c>
      <c r="U19" s="5">
        <v>7.591750567175852E-5</v>
      </c>
      <c r="V19" s="5">
        <v>-3.0643067032415285E-4</v>
      </c>
    </row>
    <row r="20" spans="1:22" ht="12" customHeight="1" x14ac:dyDescent="0.25">
      <c r="A20" s="12" t="s">
        <v>15</v>
      </c>
      <c r="B20" s="5">
        <v>1.9812968186464504</v>
      </c>
      <c r="C20" s="13">
        <v>1.9620686869395181</v>
      </c>
      <c r="D20" s="13">
        <v>1.9831457053563362</v>
      </c>
      <c r="E20" s="5">
        <v>1.9786232092245701</v>
      </c>
      <c r="F20" s="5">
        <v>1.9923800902045079</v>
      </c>
      <c r="G20" s="5">
        <v>1.9742608968662523</v>
      </c>
      <c r="H20" s="5"/>
      <c r="I20" s="5">
        <v>1.6078715659536342</v>
      </c>
      <c r="J20" s="5">
        <v>1.5861543661994879</v>
      </c>
      <c r="K20" s="5">
        <v>1.5356186106779017</v>
      </c>
      <c r="L20" s="5">
        <v>1.4809801837623324</v>
      </c>
      <c r="M20" s="5"/>
      <c r="N20" s="5">
        <v>2.36783649212822</v>
      </c>
      <c r="O20" s="5">
        <v>2.5210211838955554</v>
      </c>
      <c r="P20" s="5">
        <v>2.4030570483457017</v>
      </c>
      <c r="Q20" s="5">
        <v>2.2835923133776936</v>
      </c>
      <c r="R20" s="5"/>
      <c r="S20" s="5">
        <v>1.18988192239677</v>
      </c>
      <c r="T20" s="5">
        <v>1.1245065477387663</v>
      </c>
      <c r="U20" s="5">
        <v>1.1256978704961238</v>
      </c>
      <c r="V20" s="5">
        <v>0.99141349034539517</v>
      </c>
    </row>
    <row r="21" spans="1:22" ht="12" customHeight="1" x14ac:dyDescent="0.25">
      <c r="A21" s="12" t="s">
        <v>34</v>
      </c>
      <c r="B21" s="5">
        <v>2.1364453688197842</v>
      </c>
      <c r="C21" s="13">
        <v>2.1459130099806112</v>
      </c>
      <c r="D21" s="13">
        <v>2.0495570102938929</v>
      </c>
      <c r="E21" s="5">
        <v>1.7424491478721305</v>
      </c>
      <c r="F21" s="5">
        <v>1.7151796872824288</v>
      </c>
      <c r="G21" s="5">
        <v>1.7310965003537158</v>
      </c>
      <c r="H21" s="5"/>
      <c r="I21" s="5">
        <v>2.0930180775474128</v>
      </c>
      <c r="J21" s="5">
        <v>1.6167154351836381</v>
      </c>
      <c r="K21" s="5">
        <v>1.6347750179829943</v>
      </c>
      <c r="L21" s="5">
        <v>1.8009230455686656</v>
      </c>
      <c r="M21" s="5"/>
      <c r="N21" s="5">
        <v>0.30836820868037301</v>
      </c>
      <c r="O21" s="5">
        <v>0.28913617664101393</v>
      </c>
      <c r="P21" s="5">
        <v>0.27829990959291251</v>
      </c>
      <c r="Q21" s="5">
        <v>0.33339841138662052</v>
      </c>
      <c r="R21" s="5"/>
      <c r="S21" s="5">
        <v>2.4137273353953552E-3</v>
      </c>
      <c r="T21" s="5">
        <v>0</v>
      </c>
      <c r="U21" s="5">
        <v>1.2443685824048494E-3</v>
      </c>
      <c r="V21" s="5">
        <v>1.1410212521644858E-3</v>
      </c>
    </row>
    <row r="22" spans="1:22" ht="12" customHeight="1" x14ac:dyDescent="0.25">
      <c r="A22" s="12" t="s">
        <v>16</v>
      </c>
      <c r="B22" s="5">
        <v>7.6798783726071518E-2</v>
      </c>
      <c r="C22" s="13">
        <v>0.10952223775901011</v>
      </c>
      <c r="D22" s="13">
        <v>0.25164505318440022</v>
      </c>
      <c r="E22" s="5">
        <v>0.53557812608136135</v>
      </c>
      <c r="F22" s="5">
        <v>0.62955907330205252</v>
      </c>
      <c r="G22" s="5">
        <v>0.60123548257519799</v>
      </c>
      <c r="H22" s="5"/>
      <c r="I22" s="5">
        <v>4.7604004384568681E-2</v>
      </c>
      <c r="J22" s="5">
        <v>1.4614313764377732E-2</v>
      </c>
      <c r="K22" s="5">
        <v>1.1425167019453567E-2</v>
      </c>
      <c r="L22" s="5">
        <v>2.0770057065428837E-2</v>
      </c>
      <c r="M22" s="5"/>
      <c r="N22" s="5">
        <v>3.9299990390105378E-3</v>
      </c>
      <c r="O22" s="5">
        <v>6.1930163322480147E-3</v>
      </c>
      <c r="P22" s="5">
        <v>3.9466946989070283E-3</v>
      </c>
      <c r="Q22" s="5">
        <v>3.4276224761699689E-3</v>
      </c>
      <c r="R22" s="5"/>
      <c r="S22" s="5">
        <v>1.3809513474057574E-3</v>
      </c>
      <c r="T22" s="5">
        <v>0</v>
      </c>
      <c r="U22" s="5">
        <v>1.2640318051008339E-4</v>
      </c>
      <c r="V22" s="5">
        <v>-6.3211314106910996E-4</v>
      </c>
    </row>
    <row r="23" spans="1:22" ht="12" customHeight="1" x14ac:dyDescent="0.25">
      <c r="A23" s="12" t="s">
        <v>17</v>
      </c>
      <c r="B23" s="5">
        <v>7.2530816066310122E-2</v>
      </c>
      <c r="C23" s="13">
        <v>5.4383424927537991E-2</v>
      </c>
      <c r="D23" s="13">
        <v>3.7946772579425615E-2</v>
      </c>
      <c r="E23" s="5">
        <v>3.1180905663506408E-2</v>
      </c>
      <c r="F23" s="5">
        <v>4.4157538946848617E-2</v>
      </c>
      <c r="G23" s="5">
        <v>4.1813192908225397E-2</v>
      </c>
      <c r="H23" s="5"/>
      <c r="I23" s="5">
        <v>0.18332985264590868</v>
      </c>
      <c r="J23" s="5">
        <v>0.60346573923159308</v>
      </c>
      <c r="K23" s="5">
        <v>0.596147678168925</v>
      </c>
      <c r="L23" s="5">
        <v>0.45528448247277392</v>
      </c>
      <c r="M23" s="5"/>
      <c r="N23" s="5">
        <v>0.10441578734429824</v>
      </c>
      <c r="O23" s="5">
        <v>5.1952860849039155E-2</v>
      </c>
      <c r="P23" s="5">
        <v>0.1564037032025701</v>
      </c>
      <c r="Q23" s="5">
        <v>0.1497513483740511</v>
      </c>
      <c r="R23" s="5"/>
      <c r="S23" s="5">
        <v>-6.6992195537262961E-4</v>
      </c>
      <c r="T23" s="5">
        <v>0</v>
      </c>
      <c r="U23" s="5">
        <v>-1.1776031943386021E-4</v>
      </c>
      <c r="V23" s="5">
        <v>-3.1391526258426169E-4</v>
      </c>
    </row>
    <row r="24" spans="1:22" ht="12" customHeight="1" x14ac:dyDescent="0.25">
      <c r="A24" s="12" t="s">
        <v>18</v>
      </c>
      <c r="B24" s="5">
        <v>0.7581138303386129</v>
      </c>
      <c r="C24" s="13">
        <v>0.73904471829437435</v>
      </c>
      <c r="D24" s="13">
        <v>0.7231393333867433</v>
      </c>
      <c r="E24" s="5">
        <v>0.73435016366698735</v>
      </c>
      <c r="F24" s="5">
        <v>0.62125032163656857</v>
      </c>
      <c r="G24" s="5">
        <v>0.64375523448740157</v>
      </c>
      <c r="H24" s="5"/>
      <c r="I24" s="5">
        <v>1.8252662194151428E-3</v>
      </c>
      <c r="J24" s="5">
        <v>-1.4239571601465685E-4</v>
      </c>
      <c r="K24" s="5">
        <v>1.3146039708362117E-3</v>
      </c>
      <c r="L24" s="5">
        <v>1.6782685446150543E-3</v>
      </c>
      <c r="M24" s="5"/>
      <c r="N24" s="5">
        <v>0</v>
      </c>
      <c r="O24" s="5">
        <v>0</v>
      </c>
      <c r="P24" s="5">
        <v>-1.2940418864774523E-3</v>
      </c>
      <c r="Q24" s="5">
        <v>-1.0746747038350186E-3</v>
      </c>
      <c r="R24" s="5"/>
      <c r="S24" s="5">
        <v>0.18691537815402753</v>
      </c>
      <c r="T24" s="5">
        <v>0.14539881780616817</v>
      </c>
      <c r="U24" s="5">
        <v>0.13350609330769561</v>
      </c>
      <c r="V24" s="5">
        <v>5.7393800606170308E-4</v>
      </c>
    </row>
    <row r="25" spans="1:22" ht="12" customHeight="1" x14ac:dyDescent="0.25">
      <c r="A25" s="12" t="s">
        <v>19</v>
      </c>
      <c r="B25" s="5">
        <v>2.688581139286069E-3</v>
      </c>
      <c r="C25" s="5">
        <v>3.565939855604753E-3</v>
      </c>
      <c r="D25" s="5">
        <v>1.0805688405166618E-3</v>
      </c>
      <c r="E25" s="5">
        <v>4.8754397130722398E-3</v>
      </c>
      <c r="F25" s="5">
        <v>0</v>
      </c>
      <c r="G25" s="5">
        <v>0</v>
      </c>
      <c r="H25" s="5"/>
      <c r="I25" s="5">
        <v>8.171550230718902E-3</v>
      </c>
      <c r="J25" s="5">
        <v>1.1429034373368179E-2</v>
      </c>
      <c r="K25" s="5">
        <v>1.2047241695065268E-2</v>
      </c>
      <c r="L25" s="5">
        <v>1.1577781690258818E-2</v>
      </c>
      <c r="M25" s="5"/>
      <c r="N25" s="5">
        <v>2.4640359527072071E-2</v>
      </c>
      <c r="O25" s="5">
        <v>2.0672742976165375E-2</v>
      </c>
      <c r="P25" s="5">
        <v>3.8252841942161421E-2</v>
      </c>
      <c r="Q25" s="5">
        <v>3.5354493578191967E-2</v>
      </c>
      <c r="R25" s="5"/>
      <c r="S25" s="5">
        <v>0.82545290693426676</v>
      </c>
      <c r="T25" s="5">
        <v>0.87711552058760356</v>
      </c>
      <c r="U25" s="5">
        <v>0.88798269557371778</v>
      </c>
      <c r="V25" s="5">
        <v>9.438093630752846E-2</v>
      </c>
    </row>
    <row r="26" spans="1:22" ht="12" customHeight="1" x14ac:dyDescent="0.25">
      <c r="A26" s="19" t="s">
        <v>20</v>
      </c>
      <c r="B26" s="20">
        <v>2.6584407061122167E-4</v>
      </c>
      <c r="C26" s="20">
        <v>5.8396924176628954E-4</v>
      </c>
      <c r="D26" s="20">
        <v>1.0303385162382687E-4</v>
      </c>
      <c r="E26" s="20">
        <v>1.1278599633741467E-3</v>
      </c>
      <c r="F26" s="20">
        <v>1.2383946467954291E-3</v>
      </c>
      <c r="G26" s="20">
        <v>1.0271325328252071E-4</v>
      </c>
      <c r="H26" s="5"/>
      <c r="I26" s="20">
        <v>0.8980018162697414</v>
      </c>
      <c r="J26" s="20">
        <v>0.91943736146604316</v>
      </c>
      <c r="K26" s="20">
        <v>0.90902306407951172</v>
      </c>
      <c r="L26" s="20">
        <v>0.95440601350612875</v>
      </c>
      <c r="M26" s="5"/>
      <c r="N26" s="20">
        <v>0.90595296719507801</v>
      </c>
      <c r="O26" s="20">
        <v>0.90989939294668021</v>
      </c>
      <c r="P26" s="20">
        <v>0.93507594519177728</v>
      </c>
      <c r="Q26" s="20">
        <v>0.93467789754133612</v>
      </c>
      <c r="R26" s="5"/>
      <c r="S26" s="20">
        <v>9.3983499443534794E-3</v>
      </c>
      <c r="T26" s="20">
        <v>9.0920981733005213E-3</v>
      </c>
      <c r="U26" s="20">
        <v>9.1321225359020878E-3</v>
      </c>
      <c r="V26" s="20">
        <v>0.89986064160355328</v>
      </c>
    </row>
    <row r="27" spans="1:22" ht="12" customHeight="1" x14ac:dyDescent="0.25">
      <c r="A27" s="12" t="s">
        <v>21</v>
      </c>
      <c r="B27" s="5">
        <f>B23/(B21+B22+B24+B23)</f>
        <v>2.3828339619801922E-2</v>
      </c>
      <c r="C27" s="5">
        <f t="shared" ref="C27:F27" si="2">C23/(C21+C22+C24+C23)</f>
        <v>1.7837278340761226E-2</v>
      </c>
      <c r="D27" s="5">
        <f t="shared" si="2"/>
        <v>1.2391640002420034E-2</v>
      </c>
      <c r="E27" s="5">
        <f t="shared" si="2"/>
        <v>1.0244885146463909E-2</v>
      </c>
      <c r="F27" s="5">
        <f t="shared" si="2"/>
        <v>1.4669564145588381E-2</v>
      </c>
      <c r="G27" s="5">
        <f>G23/(G21+G22+G24+G23)</f>
        <v>1.3855060546457484E-2</v>
      </c>
      <c r="H27" s="5"/>
      <c r="I27" s="6" t="s">
        <v>32</v>
      </c>
      <c r="J27" s="6" t="s">
        <v>32</v>
      </c>
      <c r="K27" s="6" t="s">
        <v>32</v>
      </c>
      <c r="L27" s="6" t="s">
        <v>32</v>
      </c>
      <c r="M27" s="6"/>
      <c r="N27" s="6" t="s">
        <v>32</v>
      </c>
      <c r="O27" s="6" t="s">
        <v>32</v>
      </c>
      <c r="P27" s="6" t="s">
        <v>32</v>
      </c>
      <c r="Q27" s="6" t="s">
        <v>32</v>
      </c>
      <c r="R27" s="6"/>
      <c r="S27" s="6" t="s">
        <v>32</v>
      </c>
      <c r="T27" s="6" t="s">
        <v>32</v>
      </c>
      <c r="U27" s="6" t="s">
        <v>32</v>
      </c>
      <c r="V27" s="6" t="s">
        <v>32</v>
      </c>
    </row>
    <row r="28" spans="1:22" ht="12" customHeight="1" x14ac:dyDescent="0.25">
      <c r="A28" s="12" t="s">
        <v>22</v>
      </c>
      <c r="B28" s="5">
        <f>B21/(B22+B23+B21+B24)</f>
        <v>0.70188022951305307</v>
      </c>
      <c r="C28" s="5">
        <f t="shared" ref="C28:F28" si="3">C21/(C22+C23+C21+C24)</f>
        <v>0.7038403282817618</v>
      </c>
      <c r="D28" s="5">
        <f t="shared" si="3"/>
        <v>0.66928939958831779</v>
      </c>
      <c r="E28" s="5">
        <f t="shared" si="3"/>
        <v>0.57250394155153139</v>
      </c>
      <c r="F28" s="5">
        <f t="shared" si="3"/>
        <v>0.56979938293403165</v>
      </c>
      <c r="G28" s="5">
        <f>G21/(G22+G23+G21+G24)</f>
        <v>0.57360955133955405</v>
      </c>
      <c r="H28" s="5"/>
      <c r="I28" s="6" t="s">
        <v>32</v>
      </c>
      <c r="J28" s="6" t="s">
        <v>32</v>
      </c>
      <c r="K28" s="6" t="s">
        <v>32</v>
      </c>
      <c r="L28" s="6" t="s">
        <v>32</v>
      </c>
      <c r="M28" s="6"/>
      <c r="N28" s="6" t="s">
        <v>32</v>
      </c>
      <c r="O28" s="6" t="s">
        <v>32</v>
      </c>
      <c r="P28" s="6" t="s">
        <v>32</v>
      </c>
      <c r="Q28" s="6" t="s">
        <v>32</v>
      </c>
      <c r="R28" s="6"/>
      <c r="S28" s="6" t="s">
        <v>32</v>
      </c>
      <c r="T28" s="6" t="s">
        <v>32</v>
      </c>
      <c r="U28" s="6" t="s">
        <v>32</v>
      </c>
      <c r="V28" s="6" t="s">
        <v>32</v>
      </c>
    </row>
    <row r="29" spans="1:22" ht="12" customHeight="1" x14ac:dyDescent="0.25">
      <c r="A29" s="12" t="s">
        <v>23</v>
      </c>
      <c r="B29" s="5">
        <f>B24/(B23+B24+B21+B22)</f>
        <v>0.24906094815288024</v>
      </c>
      <c r="C29" s="5">
        <f t="shared" ref="C29:F29" si="4">C24/(C23+C24+C21+C22)</f>
        <v>0.2424000762006259</v>
      </c>
      <c r="D29" s="5">
        <f t="shared" si="4"/>
        <v>0.23614346311435802</v>
      </c>
      <c r="E29" s="5">
        <f t="shared" si="4"/>
        <v>0.24128013359343947</v>
      </c>
      <c r="F29" s="5">
        <f t="shared" si="4"/>
        <v>0.20638540238134029</v>
      </c>
      <c r="G29" s="5">
        <f>G24/(G23+G24+G21+G22)</f>
        <v>0.21331228568214186</v>
      </c>
      <c r="H29" s="5"/>
      <c r="I29" s="6" t="s">
        <v>32</v>
      </c>
      <c r="J29" s="6" t="s">
        <v>32</v>
      </c>
      <c r="K29" s="6" t="s">
        <v>32</v>
      </c>
      <c r="L29" s="6" t="s">
        <v>32</v>
      </c>
      <c r="M29" s="6"/>
      <c r="N29" s="6" t="s">
        <v>32</v>
      </c>
      <c r="O29" s="6" t="s">
        <v>32</v>
      </c>
      <c r="P29" s="6" t="s">
        <v>32</v>
      </c>
      <c r="Q29" s="6" t="s">
        <v>32</v>
      </c>
      <c r="R29" s="6"/>
      <c r="S29" s="6" t="s">
        <v>32</v>
      </c>
      <c r="T29" s="6" t="s">
        <v>32</v>
      </c>
      <c r="U29" s="6" t="s">
        <v>32</v>
      </c>
      <c r="V29" s="6" t="s">
        <v>32</v>
      </c>
    </row>
    <row r="30" spans="1:22" ht="12" customHeight="1" x14ac:dyDescent="0.25">
      <c r="A30" s="12" t="s">
        <v>24</v>
      </c>
      <c r="B30" s="5">
        <f>B22/(B24+B23+B21+B22)</f>
        <v>2.5230482714264681E-2</v>
      </c>
      <c r="C30" s="5">
        <f t="shared" ref="C30:F30" si="5">C22/(C24+C23+C21+C22)</f>
        <v>3.5922317176851147E-2</v>
      </c>
      <c r="D30" s="5">
        <f t="shared" si="5"/>
        <v>8.2175497294904101E-2</v>
      </c>
      <c r="E30" s="5">
        <f t="shared" si="5"/>
        <v>0.17597103970856526</v>
      </c>
      <c r="F30" s="5">
        <f t="shared" si="5"/>
        <v>0.20914565053903975</v>
      </c>
      <c r="G30" s="5">
        <f>G22/(G24+G23+G21+G22)</f>
        <v>0.19922310243184665</v>
      </c>
      <c r="H30" s="5"/>
      <c r="I30" s="6" t="s">
        <v>32</v>
      </c>
      <c r="J30" s="6" t="s">
        <v>32</v>
      </c>
      <c r="K30" s="6" t="s">
        <v>32</v>
      </c>
      <c r="L30" s="6" t="s">
        <v>32</v>
      </c>
      <c r="M30" s="6"/>
      <c r="N30" s="6" t="s">
        <v>32</v>
      </c>
      <c r="O30" s="6" t="s">
        <v>32</v>
      </c>
      <c r="P30" s="6" t="s">
        <v>32</v>
      </c>
      <c r="Q30" s="6" t="s">
        <v>32</v>
      </c>
      <c r="R30" s="6"/>
      <c r="S30" s="6" t="s">
        <v>32</v>
      </c>
      <c r="T30" s="6" t="s">
        <v>32</v>
      </c>
      <c r="U30" s="6" t="s">
        <v>32</v>
      </c>
      <c r="V30" s="6" t="s">
        <v>32</v>
      </c>
    </row>
    <row r="31" spans="1:22" ht="12" customHeight="1" x14ac:dyDescent="0.25">
      <c r="A31" s="12" t="s">
        <v>33</v>
      </c>
      <c r="B31" s="5">
        <v>3.2834584891665623E-2</v>
      </c>
      <c r="C31" s="5">
        <v>2.4716408236969311E-2</v>
      </c>
      <c r="D31" s="5">
        <v>1.8178061707363354E-2</v>
      </c>
      <c r="E31" s="5">
        <v>1.7580275887493526E-2</v>
      </c>
      <c r="F31" s="5">
        <v>2.5098962432284707E-2</v>
      </c>
      <c r="G31" s="5">
        <v>2.3584502395772981E-2</v>
      </c>
      <c r="H31" s="5"/>
      <c r="I31" s="5">
        <v>8.0536832798815239E-2</v>
      </c>
      <c r="J31" s="5">
        <v>0.27180923169053472</v>
      </c>
      <c r="K31" s="5">
        <v>0.2672202309820999</v>
      </c>
      <c r="L31" s="5">
        <v>0.20179193483499971</v>
      </c>
      <c r="M31" s="6"/>
      <c r="N31" s="6" t="s">
        <v>32</v>
      </c>
      <c r="O31" s="6" t="s">
        <v>32</v>
      </c>
      <c r="P31" s="6" t="s">
        <v>32</v>
      </c>
      <c r="Q31" s="6" t="s">
        <v>32</v>
      </c>
      <c r="R31" s="6"/>
      <c r="S31" s="6" t="s">
        <v>32</v>
      </c>
      <c r="T31" s="6" t="s">
        <v>32</v>
      </c>
      <c r="U31" s="6" t="s">
        <v>32</v>
      </c>
      <c r="V31" s="6" t="s">
        <v>32</v>
      </c>
    </row>
    <row r="32" spans="1:22" ht="12" customHeight="1" x14ac:dyDescent="0.25">
      <c r="A32" s="12" t="s">
        <v>59</v>
      </c>
      <c r="B32" s="6" t="s">
        <v>32</v>
      </c>
      <c r="C32" s="6" t="s">
        <v>32</v>
      </c>
      <c r="D32" s="6" t="s">
        <v>32</v>
      </c>
      <c r="E32" s="6" t="s">
        <v>32</v>
      </c>
      <c r="F32" s="6" t="s">
        <v>32</v>
      </c>
      <c r="G32" s="6" t="s">
        <v>32</v>
      </c>
      <c r="H32" s="5"/>
      <c r="I32" s="6" t="s">
        <v>32</v>
      </c>
      <c r="J32" s="6" t="s">
        <v>32</v>
      </c>
      <c r="K32" s="6" t="s">
        <v>32</v>
      </c>
      <c r="L32" s="6" t="s">
        <v>32</v>
      </c>
      <c r="M32" s="6"/>
      <c r="N32" s="6" t="s">
        <v>32</v>
      </c>
      <c r="O32" s="6" t="s">
        <v>32</v>
      </c>
      <c r="P32" s="6" t="s">
        <v>32</v>
      </c>
      <c r="Q32" s="6" t="s">
        <v>32</v>
      </c>
      <c r="R32" s="6"/>
      <c r="S32" s="6">
        <v>0.182933530754853</v>
      </c>
      <c r="T32" s="6">
        <v>0.14094407775315845</v>
      </c>
      <c r="U32" s="6">
        <v>0.12953947647355352</v>
      </c>
      <c r="V32" s="6">
        <v>5.7692908572357397E-4</v>
      </c>
    </row>
    <row r="33" spans="1:22" ht="12" customHeight="1" x14ac:dyDescent="0.25">
      <c r="A33" s="12" t="s">
        <v>60</v>
      </c>
      <c r="B33" s="6" t="s">
        <v>32</v>
      </c>
      <c r="C33" s="6" t="s">
        <v>32</v>
      </c>
      <c r="D33" s="6" t="s">
        <v>32</v>
      </c>
      <c r="E33" s="6" t="s">
        <v>32</v>
      </c>
      <c r="F33" s="6" t="s">
        <v>32</v>
      </c>
      <c r="G33" s="6" t="s">
        <v>32</v>
      </c>
      <c r="H33" s="5"/>
      <c r="I33" s="6" t="s">
        <v>32</v>
      </c>
      <c r="J33" s="6" t="s">
        <v>32</v>
      </c>
      <c r="K33" s="6" t="s">
        <v>32</v>
      </c>
      <c r="L33" s="6" t="s">
        <v>32</v>
      </c>
      <c r="M33" s="6"/>
      <c r="N33" s="6" t="s">
        <v>32</v>
      </c>
      <c r="O33" s="6" t="s">
        <v>32</v>
      </c>
      <c r="P33" s="6" t="s">
        <v>32</v>
      </c>
      <c r="Q33" s="6" t="s">
        <v>32</v>
      </c>
      <c r="R33" s="6"/>
      <c r="S33" s="6">
        <v>0.8078683318015093</v>
      </c>
      <c r="T33" s="6">
        <v>0.85024238846979694</v>
      </c>
      <c r="U33" s="6">
        <v>0.86159972666628615</v>
      </c>
      <c r="V33" s="6">
        <v>9.4872802843767964E-2</v>
      </c>
    </row>
    <row r="34" spans="1:22" ht="12" customHeight="1" thickBot="1" x14ac:dyDescent="0.3">
      <c r="A34" s="12" t="s">
        <v>58</v>
      </c>
      <c r="B34" s="6" t="s">
        <v>32</v>
      </c>
      <c r="C34" s="6" t="s">
        <v>32</v>
      </c>
      <c r="D34" s="6" t="s">
        <v>32</v>
      </c>
      <c r="E34" s="6" t="s">
        <v>32</v>
      </c>
      <c r="F34" s="6" t="s">
        <v>32</v>
      </c>
      <c r="G34" s="6" t="s">
        <v>32</v>
      </c>
      <c r="H34" s="5"/>
      <c r="I34" s="34" t="s">
        <v>32</v>
      </c>
      <c r="J34" s="34" t="s">
        <v>32</v>
      </c>
      <c r="K34" s="34" t="s">
        <v>32</v>
      </c>
      <c r="L34" s="34" t="s">
        <v>32</v>
      </c>
      <c r="M34" s="5"/>
      <c r="N34" s="34" t="s">
        <v>32</v>
      </c>
      <c r="O34" s="34" t="s">
        <v>32</v>
      </c>
      <c r="P34" s="34" t="s">
        <v>32</v>
      </c>
      <c r="Q34" s="34" t="s">
        <v>32</v>
      </c>
      <c r="R34" s="6"/>
      <c r="S34" s="34">
        <v>9.1981374436376859E-3</v>
      </c>
      <c r="T34" s="34">
        <v>8.8135337770446111E-3</v>
      </c>
      <c r="U34" s="34">
        <v>8.8607968601602926E-3</v>
      </c>
      <c r="V34" s="34">
        <v>0.90455026807050842</v>
      </c>
    </row>
    <row r="35" spans="1:22" ht="14.1" customHeight="1" x14ac:dyDescent="0.25">
      <c r="A35" s="37" t="s">
        <v>25</v>
      </c>
      <c r="B35" s="37"/>
      <c r="C35" s="37"/>
      <c r="D35" s="37"/>
      <c r="E35" s="37"/>
      <c r="F35" s="37"/>
      <c r="G35" s="37"/>
      <c r="H35" s="22"/>
      <c r="I35" s="21"/>
      <c r="J35" s="21"/>
      <c r="K35" s="21"/>
      <c r="L35" s="21"/>
      <c r="M35" s="25"/>
      <c r="N35" s="21"/>
      <c r="O35" s="21"/>
      <c r="P35" s="21"/>
      <c r="Q35" s="21"/>
      <c r="R35" s="25"/>
      <c r="S35" s="21"/>
      <c r="T35" s="21"/>
      <c r="U35" s="21"/>
      <c r="V35" s="21"/>
    </row>
    <row r="36" spans="1:22" ht="12" customHeight="1" x14ac:dyDescent="0.25">
      <c r="A36" s="36" t="s">
        <v>64</v>
      </c>
    </row>
  </sheetData>
  <mergeCells count="1">
    <mergeCell ref="A35:G35"/>
  </mergeCells>
  <phoneticPr fontId="7" type="noConversion"/>
  <pageMargins left="0.75" right="0.75" top="1" bottom="1" header="0.5" footer="0.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E02BE-A853-435D-B7FF-94186F68DB8A}"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G48803</vt:lpstr>
    </vt:vector>
  </TitlesOfParts>
  <Company>UPMC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Soret</dc:creator>
  <cp:lastModifiedBy>Jennifer Olivarez</cp:lastModifiedBy>
  <dcterms:created xsi:type="dcterms:W3CDTF">2017-04-26T13:38:03Z</dcterms:created>
  <dcterms:modified xsi:type="dcterms:W3CDTF">2021-03-24T21:56:29Z</dcterms:modified>
</cp:coreProperties>
</file>