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capa\OneDrive\Documents\Manuscripts\2020b_Magmatism_Phanerozoic_Geosphere\resubmission\SuppFiles\"/>
    </mc:Choice>
  </mc:AlternateContent>
  <xr:revisionPtr revIDLastSave="0" documentId="13_ncr:1_{2754D3D0-D048-48B9-928C-D19CA53977E7}" xr6:coauthVersionLast="45" xr6:coauthVersionMax="45" xr10:uidLastSave="{00000000-0000-0000-0000-000000000000}"/>
  <bookViews>
    <workbookView xWindow="28680" yWindow="-60" windowWidth="29040" windowHeight="15840" xr2:uid="{613FA624-CA64-4F65-8C60-FA2490F1EDA7}"/>
  </bookViews>
  <sheets>
    <sheet name="width calc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H35" i="1"/>
  <c r="G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I35" i="1" s="1"/>
  <c r="F6" i="1"/>
  <c r="F35" i="1" l="1"/>
</calcChain>
</file>

<file path=xl/sharedStrings.xml><?xml version="1.0" encoding="utf-8"?>
<sst xmlns="http://schemas.openxmlformats.org/spreadsheetml/2006/main" count="32" uniqueCount="21">
  <si>
    <t>volcanic</t>
  </si>
  <si>
    <t>convert deg</t>
  </si>
  <si>
    <t>Nazca plate</t>
  </si>
  <si>
    <t xml:space="preserve">melt depth </t>
  </si>
  <si>
    <t>arc swath</t>
  </si>
  <si>
    <t>to meter</t>
  </si>
  <si>
    <t>depth</t>
  </si>
  <si>
    <t>window</t>
  </si>
  <si>
    <t>subduction</t>
  </si>
  <si>
    <t>lat min</t>
  </si>
  <si>
    <t>lat max</t>
  </si>
  <si>
    <t>long min</t>
  </si>
  <si>
    <t>long max</t>
  </si>
  <si>
    <t>m/deg</t>
  </si>
  <si>
    <t>width (km)</t>
  </si>
  <si>
    <t>min (km)</t>
  </si>
  <si>
    <t>max (km)</t>
  </si>
  <si>
    <t>thickness (km)</t>
  </si>
  <si>
    <t>angle dip</t>
  </si>
  <si>
    <t>mean</t>
  </si>
  <si>
    <t>Pleistocene-Holocene Andean arc width calculations across latitudinal segments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</si>
</sst>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4" fillId="0" borderId="0" xfId="0" applyNumberFormat="1" applyFont="1"/>
    <xf numFmtId="0" fontId="5" fillId="3" borderId="0" xfId="0" applyFont="1" applyFill="1"/>
    <xf numFmtId="1" fontId="5" fillId="3" borderId="0" xfId="0" applyNumberFormat="1" applyFont="1" applyFill="1"/>
    <xf numFmtId="1" fontId="4" fillId="0" borderId="2" xfId="0" applyNumberFormat="1" applyFont="1" applyBorder="1"/>
    <xf numFmtId="0" fontId="6" fillId="0" borderId="0" xfId="0" applyFont="1"/>
    <xf numFmtId="164" fontId="6" fillId="0" borderId="0" xfId="0" applyNumberFormat="1" applyFont="1"/>
    <xf numFmtId="1" fontId="6" fillId="0" borderId="0" xfId="0" applyNumberFormat="1" applyFont="1"/>
    <xf numFmtId="0" fontId="6" fillId="0" borderId="2" xfId="0" applyFont="1" applyBorder="1"/>
    <xf numFmtId="164" fontId="6" fillId="0" borderId="2" xfId="0" applyNumberFormat="1" applyFont="1" applyBorder="1"/>
    <xf numFmtId="1" fontId="6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4B305-3602-428B-8CCC-9380270657EA}">
  <dimension ref="A1:J35"/>
  <sheetViews>
    <sheetView tabSelected="1" zoomScale="90" zoomScaleNormal="90" workbookViewId="0">
      <selection activeCell="M23" sqref="M23"/>
    </sheetView>
  </sheetViews>
  <sheetFormatPr defaultRowHeight="14.4" x14ac:dyDescent="0.3"/>
  <cols>
    <col min="2" max="2" width="9.88671875" bestFit="1" customWidth="1"/>
    <col min="3" max="4" width="12.44140625" bestFit="1" customWidth="1"/>
    <col min="5" max="5" width="11.44140625" bestFit="1" customWidth="1"/>
    <col min="6" max="6" width="10.21875" customWidth="1"/>
    <col min="7" max="7" width="11.21875" bestFit="1" customWidth="1"/>
    <col min="8" max="8" width="12.21875" bestFit="1" customWidth="1"/>
    <col min="9" max="9" width="14.33203125" bestFit="1" customWidth="1"/>
    <col min="10" max="10" width="11.21875" bestFit="1" customWidth="1"/>
  </cols>
  <sheetData>
    <row r="1" spans="1:10" ht="15.6" x14ac:dyDescent="0.3">
      <c r="A1" s="1" t="s">
        <v>20</v>
      </c>
      <c r="B1" s="1"/>
      <c r="C1" s="1"/>
      <c r="D1" s="1"/>
      <c r="E1" s="1"/>
      <c r="F1" s="1"/>
      <c r="G1" s="1"/>
    </row>
    <row r="3" spans="1:10" x14ac:dyDescent="0.3">
      <c r="A3" s="2" t="s">
        <v>0</v>
      </c>
      <c r="B3" s="2" t="s">
        <v>0</v>
      </c>
      <c r="C3" s="2" t="s">
        <v>0</v>
      </c>
      <c r="D3" s="2" t="s">
        <v>0</v>
      </c>
      <c r="E3" s="2" t="s">
        <v>1</v>
      </c>
      <c r="F3" s="2" t="s">
        <v>0</v>
      </c>
      <c r="G3" s="2" t="s">
        <v>2</v>
      </c>
      <c r="H3" s="2" t="s">
        <v>2</v>
      </c>
      <c r="I3" s="2" t="s">
        <v>3</v>
      </c>
      <c r="J3" s="2" t="s">
        <v>2</v>
      </c>
    </row>
    <row r="4" spans="1:10" x14ac:dyDescent="0.3">
      <c r="A4" s="2" t="s">
        <v>4</v>
      </c>
      <c r="B4" s="2" t="s">
        <v>4</v>
      </c>
      <c r="C4" s="2" t="s">
        <v>4</v>
      </c>
      <c r="D4" s="2" t="s">
        <v>4</v>
      </c>
      <c r="E4" s="2" t="s">
        <v>5</v>
      </c>
      <c r="F4" s="2" t="s">
        <v>4</v>
      </c>
      <c r="G4" s="2" t="s">
        <v>6</v>
      </c>
      <c r="H4" s="2" t="s">
        <v>6</v>
      </c>
      <c r="I4" s="2" t="s">
        <v>7</v>
      </c>
      <c r="J4" s="2" t="s">
        <v>8</v>
      </c>
    </row>
    <row r="5" spans="1:10" ht="15" thickBot="1" x14ac:dyDescent="0.35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  <c r="J5" s="3" t="s">
        <v>18</v>
      </c>
    </row>
    <row r="6" spans="1:10" ht="15" thickTop="1" x14ac:dyDescent="0.3">
      <c r="A6" s="8">
        <v>4</v>
      </c>
      <c r="B6" s="8">
        <v>5</v>
      </c>
      <c r="C6" s="9">
        <v>-75.363</v>
      </c>
      <c r="D6" s="9">
        <v>-74.961000000000013</v>
      </c>
      <c r="E6" s="8">
        <v>110899</v>
      </c>
      <c r="F6" s="10">
        <f t="shared" ref="F6:F10" si="0">( (D6-C6) * E6)/1000</f>
        <v>44.581397999998536</v>
      </c>
      <c r="G6" s="10">
        <v>-90</v>
      </c>
      <c r="H6" s="10">
        <v>-109</v>
      </c>
      <c r="I6" s="10">
        <f>H6-G6</f>
        <v>-19</v>
      </c>
      <c r="J6" s="10">
        <v>20.8</v>
      </c>
    </row>
    <row r="7" spans="1:10" x14ac:dyDescent="0.3">
      <c r="A7" s="8">
        <v>1</v>
      </c>
      <c r="B7" s="8">
        <v>2</v>
      </c>
      <c r="C7" s="9">
        <v>-76.591999999999985</v>
      </c>
      <c r="D7" s="9">
        <v>-76.029999999999973</v>
      </c>
      <c r="E7" s="8">
        <v>111252</v>
      </c>
      <c r="F7" s="10">
        <f t="shared" si="0"/>
        <v>62.523624000001313</v>
      </c>
      <c r="G7" s="4">
        <v>-139.93708801269531</v>
      </c>
      <c r="H7" s="4">
        <v>-176.16575622558594</v>
      </c>
      <c r="I7" s="10">
        <f t="shared" ref="I7:I34" si="1">H7-G7</f>
        <v>-36.228668212890625</v>
      </c>
      <c r="J7" s="10">
        <v>34.328682422637939</v>
      </c>
    </row>
    <row r="8" spans="1:10" x14ac:dyDescent="0.3">
      <c r="A8" s="8">
        <v>0.5</v>
      </c>
      <c r="B8" s="8">
        <v>1</v>
      </c>
      <c r="C8" s="9">
        <v>-77.680000000000007</v>
      </c>
      <c r="D8" s="9">
        <v>-76.230000000000018</v>
      </c>
      <c r="E8" s="8">
        <v>111303</v>
      </c>
      <c r="F8" s="10">
        <f t="shared" si="0"/>
        <v>161.38934999999873</v>
      </c>
      <c r="G8" s="4">
        <v>-118.11782836914063</v>
      </c>
      <c r="H8" s="4">
        <v>-169.32241821289063</v>
      </c>
      <c r="I8" s="10">
        <f t="shared" si="1"/>
        <v>-51.20458984375</v>
      </c>
      <c r="J8" s="10">
        <v>29.920719691685267</v>
      </c>
    </row>
    <row r="9" spans="1:10" x14ac:dyDescent="0.3">
      <c r="A9" s="8">
        <v>-0.5</v>
      </c>
      <c r="B9" s="8">
        <v>0.5</v>
      </c>
      <c r="C9" s="9">
        <v>-78.463000000000022</v>
      </c>
      <c r="D9" s="9">
        <v>-77.579999999999984</v>
      </c>
      <c r="E9" s="8">
        <v>111319</v>
      </c>
      <c r="F9" s="10">
        <f t="shared" si="0"/>
        <v>98.294677000004242</v>
      </c>
      <c r="G9" s="4">
        <v>-103.51198577880859</v>
      </c>
      <c r="H9" s="4">
        <v>-133.60028076171875</v>
      </c>
      <c r="I9" s="10">
        <f t="shared" si="1"/>
        <v>-30.088294982910156</v>
      </c>
      <c r="J9" s="10">
        <v>19.933372139930725</v>
      </c>
    </row>
    <row r="10" spans="1:10" x14ac:dyDescent="0.3">
      <c r="A10" s="8">
        <v>-1</v>
      </c>
      <c r="B10" s="8">
        <v>-0.5</v>
      </c>
      <c r="C10" s="9">
        <v>-79.415200000000027</v>
      </c>
      <c r="D10" s="9">
        <v>-77.625999999999976</v>
      </c>
      <c r="E10" s="8">
        <v>111319</v>
      </c>
      <c r="F10" s="10">
        <f t="shared" si="0"/>
        <v>199.17195480000566</v>
      </c>
      <c r="G10" s="4">
        <v>-72.786819458007813</v>
      </c>
      <c r="H10" s="4">
        <v>-142.8717041015625</v>
      </c>
      <c r="I10" s="10">
        <f t="shared" si="1"/>
        <v>-70.084884643554688</v>
      </c>
      <c r="J10" s="10">
        <v>17.706039428710938</v>
      </c>
    </row>
    <row r="11" spans="1:10" x14ac:dyDescent="0.3">
      <c r="A11" s="8">
        <v>-2</v>
      </c>
      <c r="B11" s="8">
        <v>-1</v>
      </c>
      <c r="C11" s="9">
        <v>-78.814999999999998</v>
      </c>
      <c r="D11" s="9">
        <v>-77.916999999999973</v>
      </c>
      <c r="E11" s="8">
        <v>111303</v>
      </c>
      <c r="F11" s="10">
        <f>( (D11-C11) * E11)/1000</f>
        <v>99.950094000002736</v>
      </c>
      <c r="G11" s="4">
        <v>-106.33467102050781</v>
      </c>
      <c r="H11" s="4">
        <v>-137.24314880371094</v>
      </c>
      <c r="I11" s="10">
        <f t="shared" si="1"/>
        <v>-30.908477783203125</v>
      </c>
      <c r="J11" s="10">
        <v>16.798853007229891</v>
      </c>
    </row>
    <row r="12" spans="1:10" x14ac:dyDescent="0.3">
      <c r="A12" s="8">
        <v>-14</v>
      </c>
      <c r="B12" s="8">
        <v>-13</v>
      </c>
      <c r="C12" s="9">
        <v>-74.758330000000001</v>
      </c>
      <c r="D12" s="9">
        <v>-71.64776999999998</v>
      </c>
      <c r="E12" s="8">
        <v>108485</v>
      </c>
      <c r="F12" s="10">
        <f t="shared" ref="F12:F34" si="2">( (D12-C12) * E12)/1000</f>
        <v>337.44910160000228</v>
      </c>
      <c r="G12" s="4">
        <v>-79.864189147949219</v>
      </c>
      <c r="H12" s="4">
        <v>-125.42636108398438</v>
      </c>
      <c r="I12" s="10">
        <f t="shared" si="1"/>
        <v>-45.562171936035156</v>
      </c>
      <c r="J12" s="10">
        <v>14.71611407824925</v>
      </c>
    </row>
    <row r="13" spans="1:10" x14ac:dyDescent="0.3">
      <c r="A13" s="8">
        <v>-16</v>
      </c>
      <c r="B13" s="8">
        <v>-15</v>
      </c>
      <c r="C13" s="9">
        <v>-73.488282000000027</v>
      </c>
      <c r="D13" s="9">
        <v>-71.004169999999988</v>
      </c>
      <c r="E13" s="8">
        <v>107550</v>
      </c>
      <c r="F13" s="10">
        <f t="shared" si="2"/>
        <v>267.16624560000417</v>
      </c>
      <c r="G13" s="4">
        <v>-69.426109313964844</v>
      </c>
      <c r="H13" s="4">
        <v>-144.05560302734375</v>
      </c>
      <c r="I13" s="10">
        <f t="shared" si="1"/>
        <v>-74.629493713378906</v>
      </c>
      <c r="J13" s="10">
        <v>15.993924451105803</v>
      </c>
    </row>
    <row r="14" spans="1:10" x14ac:dyDescent="0.3">
      <c r="A14" s="8">
        <v>-17</v>
      </c>
      <c r="B14" s="8">
        <v>-16</v>
      </c>
      <c r="C14" s="9">
        <v>-71.959266700000001</v>
      </c>
      <c r="D14" s="9">
        <v>-69.558995700000025</v>
      </c>
      <c r="E14" s="8">
        <v>107034</v>
      </c>
      <c r="F14" s="10">
        <f t="shared" si="2"/>
        <v>256.91060621399737</v>
      </c>
      <c r="G14" s="4">
        <v>-86.050689697265625</v>
      </c>
      <c r="H14" s="4">
        <v>-143.98170471191406</v>
      </c>
      <c r="I14" s="10">
        <f t="shared" si="1"/>
        <v>-57.931015014648438</v>
      </c>
      <c r="J14" s="10">
        <v>26.179282457400593</v>
      </c>
    </row>
    <row r="15" spans="1:10" x14ac:dyDescent="0.3">
      <c r="A15" s="8">
        <v>-18</v>
      </c>
      <c r="B15" s="8">
        <v>-17</v>
      </c>
      <c r="C15" s="9">
        <v>-70.391526699999986</v>
      </c>
      <c r="D15" s="9">
        <v>-69.399999999999977</v>
      </c>
      <c r="E15" s="8">
        <v>106486</v>
      </c>
      <c r="F15" s="10">
        <f t="shared" si="2"/>
        <v>105.5837121762009</v>
      </c>
      <c r="G15" s="4">
        <v>-86.737434387207031</v>
      </c>
      <c r="H15" s="4">
        <v>-126.9276123046875</v>
      </c>
      <c r="I15" s="10">
        <f t="shared" si="1"/>
        <v>-40.190177917480469</v>
      </c>
      <c r="J15" s="10">
        <v>22.820232341164036</v>
      </c>
    </row>
    <row r="16" spans="1:10" x14ac:dyDescent="0.3">
      <c r="A16" s="8">
        <v>-19</v>
      </c>
      <c r="B16" s="8">
        <v>-18</v>
      </c>
      <c r="C16" s="9">
        <v>-69.565299999999979</v>
      </c>
      <c r="D16" s="9">
        <v>-68.300000000000011</v>
      </c>
      <c r="E16" s="8">
        <v>105905</v>
      </c>
      <c r="F16" s="10">
        <f t="shared" si="2"/>
        <v>134.00159649999662</v>
      </c>
      <c r="G16" s="4">
        <v>-99.807884216308594</v>
      </c>
      <c r="H16" s="4">
        <v>-146.02572631835938</v>
      </c>
      <c r="I16" s="10">
        <f t="shared" si="1"/>
        <v>-46.217842102050781</v>
      </c>
      <c r="J16" s="10">
        <v>23.509573290424964</v>
      </c>
    </row>
    <row r="17" spans="1:10" x14ac:dyDescent="0.3">
      <c r="A17" s="8">
        <v>-20</v>
      </c>
      <c r="B17" s="8">
        <v>-19</v>
      </c>
      <c r="C17" s="9">
        <v>-69.12</v>
      </c>
      <c r="D17" s="9">
        <v>-67.049338799999987</v>
      </c>
      <c r="E17" s="8">
        <v>105292</v>
      </c>
      <c r="F17" s="10">
        <f t="shared" si="2"/>
        <v>218.02405907040185</v>
      </c>
      <c r="G17" s="4">
        <v>-93.201988220214844</v>
      </c>
      <c r="H17" s="4">
        <v>-215.59034729003906</v>
      </c>
      <c r="I17" s="10">
        <f t="shared" si="1"/>
        <v>-122.38835906982422</v>
      </c>
      <c r="J17" s="10">
        <v>24.283539930979412</v>
      </c>
    </row>
    <row r="18" spans="1:10" x14ac:dyDescent="0.3">
      <c r="A18" s="8">
        <v>-21</v>
      </c>
      <c r="B18" s="8">
        <v>-20</v>
      </c>
      <c r="C18" s="9">
        <v>-70.063785999999993</v>
      </c>
      <c r="D18" s="9">
        <v>-68.199999999999989</v>
      </c>
      <c r="E18" s="8">
        <v>104647</v>
      </c>
      <c r="F18" s="10">
        <f t="shared" si="2"/>
        <v>195.03961354200047</v>
      </c>
      <c r="G18" s="4">
        <v>-48.573490142822266</v>
      </c>
      <c r="H18" s="4">
        <v>-111.38397979736328</v>
      </c>
      <c r="I18" s="10">
        <f t="shared" si="1"/>
        <v>-62.810489654541016</v>
      </c>
      <c r="J18" s="10">
        <v>20.241316114153182</v>
      </c>
    </row>
    <row r="19" spans="1:10" x14ac:dyDescent="0.3">
      <c r="A19" s="8">
        <v>-22</v>
      </c>
      <c r="B19" s="8">
        <v>-21</v>
      </c>
      <c r="C19" s="9">
        <v>-68.567499999999995</v>
      </c>
      <c r="D19" s="9">
        <v>-66.88</v>
      </c>
      <c r="E19" s="8">
        <v>103970</v>
      </c>
      <c r="F19" s="10">
        <f t="shared" si="2"/>
        <v>175.449375</v>
      </c>
      <c r="G19" s="4">
        <v>-95.594383239746094</v>
      </c>
      <c r="H19" s="4">
        <v>-175.84928894042969</v>
      </c>
      <c r="I19" s="10">
        <f t="shared" si="1"/>
        <v>-80.254905700683594</v>
      </c>
      <c r="J19" s="10">
        <v>20.480915504343368</v>
      </c>
    </row>
    <row r="20" spans="1:10" x14ac:dyDescent="0.3">
      <c r="A20" s="8">
        <v>-23</v>
      </c>
      <c r="B20" s="8">
        <v>-22</v>
      </c>
      <c r="C20" s="9">
        <v>-68.29486780000002</v>
      </c>
      <c r="D20" s="9">
        <v>-66.38330000000002</v>
      </c>
      <c r="E20" s="8">
        <v>103262</v>
      </c>
      <c r="F20" s="10">
        <f t="shared" si="2"/>
        <v>197.39231416360005</v>
      </c>
      <c r="G20" s="4">
        <v>-98.648574829101563</v>
      </c>
      <c r="H20" s="4">
        <v>-202.54470825195313</v>
      </c>
      <c r="I20" s="10">
        <f t="shared" si="1"/>
        <v>-103.89613342285156</v>
      </c>
      <c r="J20" s="10">
        <v>24.201951026916504</v>
      </c>
    </row>
    <row r="21" spans="1:10" x14ac:dyDescent="0.3">
      <c r="A21" s="8">
        <v>-24</v>
      </c>
      <c r="B21" s="8">
        <v>-23</v>
      </c>
      <c r="C21" s="9">
        <v>-68.403055600000016</v>
      </c>
      <c r="D21" s="9">
        <v>-67.012</v>
      </c>
      <c r="E21" s="8">
        <v>102523</v>
      </c>
      <c r="F21" s="10">
        <f t="shared" si="2"/>
        <v>142.6151932788016</v>
      </c>
      <c r="G21" s="4">
        <v>-88.703826904296875</v>
      </c>
      <c r="H21" s="4">
        <v>-154.483642578125</v>
      </c>
      <c r="I21" s="10">
        <f t="shared" si="1"/>
        <v>-65.779815673828125</v>
      </c>
      <c r="J21" s="10">
        <v>23.127552899447355</v>
      </c>
    </row>
    <row r="22" spans="1:10" x14ac:dyDescent="0.3">
      <c r="A22" s="8">
        <v>-25</v>
      </c>
      <c r="B22" s="8">
        <v>-24</v>
      </c>
      <c r="C22" s="9">
        <v>-69.350000000000023</v>
      </c>
      <c r="D22" s="9">
        <v>-66</v>
      </c>
      <c r="E22" s="8">
        <v>101752</v>
      </c>
      <c r="F22" s="10">
        <f t="shared" si="2"/>
        <v>340.86920000000237</v>
      </c>
      <c r="G22" s="4">
        <v>-69.537528991699219</v>
      </c>
      <c r="H22" s="4">
        <v>-220.73963928222656</v>
      </c>
      <c r="I22" s="10">
        <f t="shared" si="1"/>
        <v>-151.20211029052734</v>
      </c>
      <c r="J22" s="10">
        <v>21.809012456373736</v>
      </c>
    </row>
    <row r="23" spans="1:10" x14ac:dyDescent="0.3">
      <c r="A23" s="8">
        <v>-26</v>
      </c>
      <c r="B23" s="8">
        <v>-25</v>
      </c>
      <c r="C23" s="9">
        <v>-68.896180000000015</v>
      </c>
      <c r="D23" s="9">
        <v>-66.866666699999996</v>
      </c>
      <c r="E23" s="8">
        <v>100950</v>
      </c>
      <c r="F23" s="10">
        <f t="shared" si="2"/>
        <v>204.87936763500193</v>
      </c>
      <c r="G23" s="4">
        <v>-83.9267578125</v>
      </c>
      <c r="H23" s="4">
        <v>-140.44999694824219</v>
      </c>
      <c r="I23" s="10">
        <f t="shared" si="1"/>
        <v>-56.523239135742188</v>
      </c>
      <c r="J23" s="10">
        <v>11.313555252754082</v>
      </c>
    </row>
    <row r="24" spans="1:10" x14ac:dyDescent="0.3">
      <c r="A24" s="8">
        <v>-27</v>
      </c>
      <c r="B24" s="8">
        <v>-26</v>
      </c>
      <c r="C24" s="9">
        <v>-68.81173990000002</v>
      </c>
      <c r="D24" s="9">
        <v>-66.699999999999989</v>
      </c>
      <c r="E24" s="8">
        <v>100118</v>
      </c>
      <c r="F24" s="10">
        <f t="shared" si="2"/>
        <v>211.42317530820318</v>
      </c>
      <c r="G24" s="4">
        <v>-90.429946899414063</v>
      </c>
      <c r="H24" s="4">
        <v>-148.95133972167969</v>
      </c>
      <c r="I24" s="10">
        <f t="shared" si="1"/>
        <v>-58.521392822265625</v>
      </c>
      <c r="J24" s="10">
        <v>10.344450857815326</v>
      </c>
    </row>
    <row r="25" spans="1:10" x14ac:dyDescent="0.3">
      <c r="A25" s="8">
        <v>-28</v>
      </c>
      <c r="B25" s="8">
        <v>-27</v>
      </c>
      <c r="C25" s="9">
        <v>-69.13</v>
      </c>
      <c r="D25" s="9">
        <v>-67.701039999999978</v>
      </c>
      <c r="E25" s="8">
        <v>99255</v>
      </c>
      <c r="F25" s="10">
        <f t="shared" si="2"/>
        <v>141.83142480000174</v>
      </c>
      <c r="G25" s="4">
        <v>-87.750526428222656</v>
      </c>
      <c r="H25" s="4">
        <v>-104.17721557617188</v>
      </c>
      <c r="I25" s="10">
        <f t="shared" si="1"/>
        <v>-16.426689147949219</v>
      </c>
      <c r="J25" s="10">
        <v>6.8076032161712643</v>
      </c>
    </row>
    <row r="26" spans="1:10" x14ac:dyDescent="0.3">
      <c r="A26" s="8">
        <v>-35</v>
      </c>
      <c r="B26" s="8">
        <v>-34</v>
      </c>
      <c r="C26" s="9">
        <v>-70.793299999999988</v>
      </c>
      <c r="D26" s="9">
        <v>-68.798717000000011</v>
      </c>
      <c r="E26" s="8">
        <v>92385</v>
      </c>
      <c r="F26" s="10">
        <f t="shared" si="2"/>
        <v>184.2695504549979</v>
      </c>
      <c r="G26" s="4">
        <v>-84.49700927734375</v>
      </c>
      <c r="H26" s="4">
        <v>-161.79110717773438</v>
      </c>
      <c r="I26" s="10">
        <f t="shared" si="1"/>
        <v>-77.294097900390625</v>
      </c>
      <c r="J26" s="4">
        <v>25.977382083271824</v>
      </c>
    </row>
    <row r="27" spans="1:10" x14ac:dyDescent="0.3">
      <c r="A27" s="8">
        <v>-36</v>
      </c>
      <c r="B27" s="8">
        <v>-35</v>
      </c>
      <c r="C27" s="9">
        <v>-71.086400000000026</v>
      </c>
      <c r="D27" s="9">
        <v>-69.814852799999983</v>
      </c>
      <c r="E27" s="8">
        <v>91288</v>
      </c>
      <c r="F27" s="10">
        <f t="shared" si="2"/>
        <v>116.07700079360394</v>
      </c>
      <c r="G27" s="4">
        <v>-89.07232666015625</v>
      </c>
      <c r="H27" s="4">
        <v>-139.5487060546875</v>
      </c>
      <c r="I27" s="10">
        <f t="shared" si="1"/>
        <v>-50.47637939453125</v>
      </c>
      <c r="J27" s="10">
        <v>27.88557954934927</v>
      </c>
    </row>
    <row r="28" spans="1:10" x14ac:dyDescent="0.3">
      <c r="A28" s="8">
        <v>-37</v>
      </c>
      <c r="B28" s="8">
        <v>-36</v>
      </c>
      <c r="C28" s="9">
        <v>-71.700048999999979</v>
      </c>
      <c r="D28" s="9">
        <v>-70.231210499999975</v>
      </c>
      <c r="E28" s="8">
        <v>90164</v>
      </c>
      <c r="F28" s="10">
        <f t="shared" si="2"/>
        <v>132.43635451400036</v>
      </c>
      <c r="G28" s="4">
        <v>-85.555007934570313</v>
      </c>
      <c r="H28" s="4">
        <v>-151.35612487792969</v>
      </c>
      <c r="I28" s="10">
        <f t="shared" si="1"/>
        <v>-65.801116943359375</v>
      </c>
      <c r="J28" s="10">
        <v>24.558161372230167</v>
      </c>
    </row>
    <row r="29" spans="1:10" x14ac:dyDescent="0.3">
      <c r="A29" s="8">
        <v>-38</v>
      </c>
      <c r="B29" s="8">
        <v>-37</v>
      </c>
      <c r="C29" s="9">
        <v>-71.449999999999989</v>
      </c>
      <c r="D29" s="9">
        <v>-69.771000000000015</v>
      </c>
      <c r="E29" s="8">
        <v>89012</v>
      </c>
      <c r="F29" s="10">
        <f t="shared" si="2"/>
        <v>149.45114799999766</v>
      </c>
      <c r="G29" s="4">
        <v>-105.14437866210938</v>
      </c>
      <c r="H29" s="4">
        <v>-209.75860595703125</v>
      </c>
      <c r="I29" s="10">
        <f t="shared" si="1"/>
        <v>-104.61422729492188</v>
      </c>
      <c r="J29" s="10">
        <v>41.879008995859245</v>
      </c>
    </row>
    <row r="30" spans="1:10" x14ac:dyDescent="0.3">
      <c r="A30" s="8">
        <v>-39</v>
      </c>
      <c r="B30" s="8">
        <v>-38</v>
      </c>
      <c r="C30" s="9">
        <v>-71.948953000000017</v>
      </c>
      <c r="D30" s="9">
        <v>-70.752556000000027</v>
      </c>
      <c r="E30" s="8">
        <v>87832</v>
      </c>
      <c r="F30" s="10">
        <f t="shared" si="2"/>
        <v>105.08194130399914</v>
      </c>
      <c r="G30" s="4">
        <v>-88.278701782226563</v>
      </c>
      <c r="H30" s="4">
        <v>-141.78752136230469</v>
      </c>
      <c r="I30" s="10">
        <f t="shared" si="1"/>
        <v>-53.508819580078125</v>
      </c>
      <c r="J30" s="10">
        <v>26.989575121137833</v>
      </c>
    </row>
    <row r="31" spans="1:10" x14ac:dyDescent="0.3">
      <c r="A31" s="8">
        <v>-40</v>
      </c>
      <c r="B31" s="8">
        <v>-39</v>
      </c>
      <c r="C31" s="9">
        <v>-72.069681000000003</v>
      </c>
      <c r="D31" s="9">
        <v>-68.273073399999987</v>
      </c>
      <c r="E31" s="8">
        <v>86626</v>
      </c>
      <c r="F31" s="10">
        <f t="shared" si="2"/>
        <v>328.88492995760134</v>
      </c>
      <c r="G31" s="4">
        <v>-93.337684631347656</v>
      </c>
      <c r="H31" s="10">
        <v>-200.22189331054688</v>
      </c>
      <c r="I31" s="10">
        <f t="shared" si="1"/>
        <v>-106.88420867919922</v>
      </c>
      <c r="J31" s="10">
        <v>29.750943166684589</v>
      </c>
    </row>
    <row r="32" spans="1:10" x14ac:dyDescent="0.3">
      <c r="A32" s="8">
        <v>-41</v>
      </c>
      <c r="B32" s="8">
        <v>-40</v>
      </c>
      <c r="C32" s="9">
        <v>-72.517291999999998</v>
      </c>
      <c r="D32" s="9">
        <v>-71.791008999999974</v>
      </c>
      <c r="E32" s="8">
        <v>85394</v>
      </c>
      <c r="F32" s="10">
        <f t="shared" si="2"/>
        <v>62.020210502002008</v>
      </c>
      <c r="G32" s="4">
        <v>-85.231643676757813</v>
      </c>
      <c r="H32" s="4">
        <v>-117.14630126953125</v>
      </c>
      <c r="I32" s="10">
        <f t="shared" si="1"/>
        <v>-31.914657592773438</v>
      </c>
      <c r="J32" s="10">
        <v>28.74096171061198</v>
      </c>
    </row>
    <row r="33" spans="1:10" x14ac:dyDescent="0.3">
      <c r="A33" s="8">
        <v>-42</v>
      </c>
      <c r="B33" s="8">
        <v>-41</v>
      </c>
      <c r="C33" s="9">
        <v>-72.680236999999977</v>
      </c>
      <c r="D33" s="9">
        <v>-71.884999999999991</v>
      </c>
      <c r="E33" s="8">
        <v>84135</v>
      </c>
      <c r="F33" s="10">
        <f t="shared" si="2"/>
        <v>66.907264994998826</v>
      </c>
      <c r="G33" s="4">
        <v>-78.266700744628906</v>
      </c>
      <c r="H33" s="4">
        <v>-117.20197296142578</v>
      </c>
      <c r="I33" s="10">
        <f t="shared" si="1"/>
        <v>-38.935272216796875</v>
      </c>
      <c r="J33" s="10">
        <v>30.584119633265903</v>
      </c>
    </row>
    <row r="34" spans="1:10" x14ac:dyDescent="0.3">
      <c r="A34" s="11">
        <v>-44</v>
      </c>
      <c r="B34" s="11">
        <v>-42</v>
      </c>
      <c r="C34" s="12">
        <v>-72.88</v>
      </c>
      <c r="D34" s="12">
        <v>-72.444999999999993</v>
      </c>
      <c r="E34" s="11">
        <v>82851</v>
      </c>
      <c r="F34" s="13">
        <f t="shared" si="2"/>
        <v>36.040185000000186</v>
      </c>
      <c r="G34" s="7">
        <v>-86.853752136230469</v>
      </c>
      <c r="H34" s="7">
        <v>-107.80101013183594</v>
      </c>
      <c r="I34" s="13">
        <f t="shared" si="1"/>
        <v>-20.947257995605469</v>
      </c>
      <c r="J34" s="13">
        <v>30.798339298793248</v>
      </c>
    </row>
    <row r="35" spans="1:10" ht="15.6" x14ac:dyDescent="0.3">
      <c r="E35" s="5" t="s">
        <v>19</v>
      </c>
      <c r="F35" s="6">
        <f t="shared" ref="F35:J35" si="3">AVERAGE(F6:F34)</f>
        <v>164.67981614515259</v>
      </c>
      <c r="G35" s="6">
        <f t="shared" si="3"/>
        <v>-89.833756150870485</v>
      </c>
      <c r="H35" s="6">
        <f t="shared" si="3"/>
        <v>-150.87599024279365</v>
      </c>
      <c r="I35" s="6">
        <f t="shared" si="3"/>
        <v>-61.042234091923156</v>
      </c>
      <c r="J35" s="6">
        <f t="shared" si="3"/>
        <v>23.188991775817165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width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Capaldi</dc:creator>
  <cp:lastModifiedBy>Tomas Capaldi</cp:lastModifiedBy>
  <dcterms:created xsi:type="dcterms:W3CDTF">2020-12-02T17:51:14Z</dcterms:created>
  <dcterms:modified xsi:type="dcterms:W3CDTF">2020-12-03T22:55:41Z</dcterms:modified>
</cp:coreProperties>
</file>