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eology\Editorial\June-2021\G48080-rCrow\1-Data Repo\"/>
    </mc:Choice>
  </mc:AlternateContent>
  <xr:revisionPtr revIDLastSave="0" documentId="13_ncr:1_{9186F261-9635-4B6C-8FD9-5F239ED5CB94}" xr6:coauthVersionLast="45" xr6:coauthVersionMax="45" xr10:uidLastSave="{00000000-0000-0000-0000-000000000000}"/>
  <bookViews>
    <workbookView xWindow="-120" yWindow="-120" windowWidth="20730" windowHeight="10215" xr2:uid="{00000000-000D-0000-FFFF-FFFF00000000}"/>
  </bookViews>
  <sheets>
    <sheet name="Sheet1" sheetId="1" r:id="rId1"/>
    <sheet name="Sheet2" sheetId="2" r:id="rId2"/>
    <sheet name="Chart1" sheetId="4" r:id="rId3"/>
    <sheet name="G48080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2" l="1"/>
  <c r="C24" i="2" l="1"/>
  <c r="C23" i="2"/>
  <c r="C10" i="2"/>
  <c r="C3" i="2"/>
  <c r="E24" i="2" l="1"/>
  <c r="D24" i="2"/>
  <c r="D21" i="2"/>
  <c r="E21" i="2"/>
  <c r="D22" i="2"/>
  <c r="E22" i="2"/>
  <c r="D3" i="2"/>
  <c r="E3" i="2"/>
  <c r="D23" i="2"/>
  <c r="E23" i="2"/>
  <c r="D10" i="2"/>
  <c r="E10" i="2"/>
</calcChain>
</file>

<file path=xl/sharedStrings.xml><?xml version="1.0" encoding="utf-8"?>
<sst xmlns="http://schemas.openxmlformats.org/spreadsheetml/2006/main" count="261" uniqueCount="126">
  <si>
    <t>DR Table 1- Recalculated previous Ar/Ar results</t>
  </si>
  <si>
    <t>Sample Number</t>
  </si>
  <si>
    <t>Reference</t>
  </si>
  <si>
    <t>Lab</t>
  </si>
  <si>
    <t>Monitor and age used (Ma)</t>
  </si>
  <si>
    <t>Decay constant used</t>
  </si>
  <si>
    <t>Published Age (Ma)</t>
  </si>
  <si>
    <t>Recalculated Age (Ma)</t>
  </si>
  <si>
    <t>Highwall Wash ash</t>
  </si>
  <si>
    <t>RC15-HWW-107</t>
  </si>
  <si>
    <t>this study</t>
  </si>
  <si>
    <t>NMT + Menlo</t>
  </si>
  <si>
    <t>various</t>
  </si>
  <si>
    <t>NMT</t>
  </si>
  <si>
    <t>Fish Canyon sanidine</t>
  </si>
  <si>
    <t>Min et al., 2000</t>
  </si>
  <si>
    <t>Menlo</t>
  </si>
  <si>
    <t>Boddie Hills sanidine</t>
  </si>
  <si>
    <t>recalculated to Min et al., 2000</t>
  </si>
  <si>
    <t>Conant Creek Tuff</t>
  </si>
  <si>
    <t>Morgan and McIntosh, 2005</t>
  </si>
  <si>
    <t>FSC, 27.84</t>
  </si>
  <si>
    <t>Steiger and Jager, 1977</t>
  </si>
  <si>
    <t xml:space="preserve">  weighted mean of sandine ages</t>
  </si>
  <si>
    <t xml:space="preserve">  weighted mean of vitrophyre ages</t>
  </si>
  <si>
    <t xml:space="preserve">  weighted mean of all ages</t>
  </si>
  <si>
    <t>Wolverine Creek Tuff</t>
  </si>
  <si>
    <t>Lawlor Tuff</t>
  </si>
  <si>
    <t>Sarna-Wojcicki et al., 2011</t>
  </si>
  <si>
    <t>Berkeley</t>
  </si>
  <si>
    <t>FSC, 28.02</t>
  </si>
  <si>
    <t>USGS-m</t>
  </si>
  <si>
    <t xml:space="preserve">  weighted mean of Berkeley Ages</t>
  </si>
  <si>
    <t>Sandy Point basalt</t>
  </si>
  <si>
    <t>Faulds et al., 2016</t>
  </si>
  <si>
    <t>USGS-d</t>
  </si>
  <si>
    <t>FSC, 28.201</t>
  </si>
  <si>
    <t>Hualapai Limestone and Rocks of Grand Wash Trough</t>
  </si>
  <si>
    <t>Spencer et al., 2001</t>
  </si>
  <si>
    <t>FSC, 27.84*</t>
  </si>
  <si>
    <t>likely Steiger and Jager, 1977</t>
  </si>
  <si>
    <t>MW-98-36</t>
  </si>
  <si>
    <t>JF-97-144</t>
  </si>
  <si>
    <t>JF-98-155</t>
  </si>
  <si>
    <t>JF-98-308</t>
  </si>
  <si>
    <t>Other ashes</t>
  </si>
  <si>
    <t>758-207C</t>
  </si>
  <si>
    <t>Menlo Park</t>
  </si>
  <si>
    <t>Taylor Creek rhyolite</t>
  </si>
  <si>
    <t>758-186B</t>
  </si>
  <si>
    <t>758-186C</t>
  </si>
  <si>
    <t>015-17B</t>
  </si>
  <si>
    <t>JF-99-459</t>
  </si>
  <si>
    <t>JF-99-460</t>
  </si>
  <si>
    <t>20450-01</t>
  </si>
  <si>
    <t>20451-01</t>
  </si>
  <si>
    <t>Hwy 93 flows</t>
  </si>
  <si>
    <t>082-19B</t>
  </si>
  <si>
    <t>Felger et al., 2011</t>
  </si>
  <si>
    <t xml:space="preserve">?? but recalculated to Fish Canyon 28.02 </t>
  </si>
  <si>
    <t>082-19C</t>
  </si>
  <si>
    <t>082-20A</t>
  </si>
  <si>
    <t>082-20B</t>
  </si>
  <si>
    <t>082-21B</t>
  </si>
  <si>
    <t>082-21D</t>
  </si>
  <si>
    <t>082-21F</t>
  </si>
  <si>
    <t>H5DW-7</t>
  </si>
  <si>
    <t>H5MtW-15</t>
  </si>
  <si>
    <t>Grand Mesa @ Lands End</t>
  </si>
  <si>
    <t>K98-8-18H4</t>
  </si>
  <si>
    <t>Kunk et al., 2002</t>
  </si>
  <si>
    <t>USGS Denver</t>
  </si>
  <si>
    <t>Grand Wash basalt</t>
  </si>
  <si>
    <t>Crow et al., 2019</t>
  </si>
  <si>
    <t xml:space="preserve">NMT = New Mexico Tech, Berk = Berkeley, USGS-m = Menlo Park, USGS-d = Denver, </t>
  </si>
  <si>
    <t>FCS = Fish Canyon sanidine, TCR = Taylor Creek Rhyolite</t>
  </si>
  <si>
    <t>* = original monitor  not given and educated guess was used</t>
  </si>
  <si>
    <t>underlines mean ages are preferred</t>
  </si>
  <si>
    <t>zone</t>
  </si>
  <si>
    <t>age</t>
  </si>
  <si>
    <t>positive</t>
  </si>
  <si>
    <t>POST BOUSE CR CONSTRAINTS</t>
  </si>
  <si>
    <t>sandy point 2</t>
  </si>
  <si>
    <t>Artist's drive</t>
  </si>
  <si>
    <t>Scoup DS</t>
  </si>
  <si>
    <t>Closs DZ</t>
  </si>
  <si>
    <t>BOUSE CONSTRAINTS</t>
  </si>
  <si>
    <t>Lawlor Ar/Ar</t>
  </si>
  <si>
    <t>Proximal U-Pb</t>
  </si>
  <si>
    <t>Local U-Pb</t>
  </si>
  <si>
    <t>DCL max depo</t>
  </si>
  <si>
    <t>New DS</t>
  </si>
  <si>
    <t>KEK DS</t>
  </si>
  <si>
    <t>OLD PRE CR DEPOSITS</t>
  </si>
  <si>
    <t>highest Hualapai Ash</t>
  </si>
  <si>
    <t>Wolverine Creek</t>
  </si>
  <si>
    <t>Conant Creek</t>
  </si>
  <si>
    <t xml:space="preserve">highwall Wash </t>
  </si>
  <si>
    <t xml:space="preserve">NEW PRE CR DEPSOITS </t>
  </si>
  <si>
    <t>MAYBE PRE CR DEPOSITS</t>
  </si>
  <si>
    <t>HWW bouse estimates extreams</t>
  </si>
  <si>
    <t>HWW bouse estimates mean</t>
  </si>
  <si>
    <t>Globoratalia lenguaensis LOD at TOP of M13</t>
  </si>
  <si>
    <t>Streptochilus latus LOD within N17b</t>
  </si>
  <si>
    <t>Streptochilus globigerus FOD within N17b</t>
  </si>
  <si>
    <t>Dentigloboratalia anfracta FOD with N18</t>
  </si>
  <si>
    <t>Pmag-Reversed</t>
  </si>
  <si>
    <r>
      <t>ESRP-95–2013</t>
    </r>
    <r>
      <rPr>
        <vertAlign val="superscript"/>
        <sz val="10"/>
        <color theme="1"/>
        <rFont val="Calibri"/>
        <family val="2"/>
        <scheme val="minor"/>
      </rPr>
      <t>s</t>
    </r>
  </si>
  <si>
    <r>
      <t>TNP-96–48</t>
    </r>
    <r>
      <rPr>
        <vertAlign val="superscript"/>
        <sz val="10"/>
        <color theme="1"/>
        <rFont val="Calibri"/>
        <family val="2"/>
        <scheme val="minor"/>
      </rPr>
      <t>s</t>
    </r>
  </si>
  <si>
    <r>
      <t>TNP-96–48</t>
    </r>
    <r>
      <rPr>
        <vertAlign val="superscript"/>
        <sz val="10"/>
        <color theme="1"/>
        <rFont val="Calibri"/>
        <family val="2"/>
        <scheme val="minor"/>
      </rPr>
      <t>v</t>
    </r>
  </si>
  <si>
    <r>
      <t>TW-96–58b</t>
    </r>
    <r>
      <rPr>
        <vertAlign val="superscript"/>
        <sz val="10"/>
        <color theme="1"/>
        <rFont val="Calibri"/>
        <family val="2"/>
        <scheme val="minor"/>
      </rPr>
      <t>s</t>
    </r>
  </si>
  <si>
    <r>
      <t>TW-96–58a</t>
    </r>
    <r>
      <rPr>
        <vertAlign val="superscript"/>
        <sz val="10"/>
        <color theme="1"/>
        <rFont val="Calibri"/>
        <family val="2"/>
        <scheme val="minor"/>
      </rPr>
      <t>s</t>
    </r>
  </si>
  <si>
    <r>
      <t>ESRP-95–2009</t>
    </r>
    <r>
      <rPr>
        <vertAlign val="superscript"/>
        <sz val="10"/>
        <color theme="1"/>
        <rFont val="Calibri"/>
        <family val="2"/>
        <scheme val="minor"/>
      </rPr>
      <t>s</t>
    </r>
  </si>
  <si>
    <r>
      <t>20954-01</t>
    </r>
    <r>
      <rPr>
        <vertAlign val="superscript"/>
        <sz val="10"/>
        <color theme="1"/>
        <rFont val="Calibri"/>
        <family val="2"/>
        <scheme val="minor"/>
      </rPr>
      <t>p</t>
    </r>
  </si>
  <si>
    <r>
      <t>20955-02</t>
    </r>
    <r>
      <rPr>
        <vertAlign val="superscript"/>
        <sz val="10"/>
        <color theme="1"/>
        <rFont val="Calibri"/>
        <family val="2"/>
        <scheme val="minor"/>
      </rPr>
      <t>p</t>
    </r>
  </si>
  <si>
    <r>
      <t>758-318X</t>
    </r>
    <r>
      <rPr>
        <vertAlign val="superscript"/>
        <sz val="10"/>
        <color theme="1"/>
        <rFont val="Calibri"/>
        <family val="2"/>
        <scheme val="minor"/>
      </rPr>
      <t>p</t>
    </r>
  </si>
  <si>
    <r>
      <t>TCR, 28.02</t>
    </r>
    <r>
      <rPr>
        <vertAlign val="superscript"/>
        <sz val="10"/>
        <color rgb="FF000000"/>
        <rFont val="Calibri"/>
        <family val="2"/>
      </rPr>
      <t>¥</t>
    </r>
  </si>
  <si>
    <r>
      <t>JF-97-76</t>
    </r>
    <r>
      <rPr>
        <vertAlign val="superscript"/>
        <sz val="10"/>
        <color theme="1"/>
        <rFont val="Calibri"/>
        <family val="2"/>
        <scheme val="minor"/>
      </rPr>
      <t>gm</t>
    </r>
  </si>
  <si>
    <r>
      <t>JF-97-76-2</t>
    </r>
    <r>
      <rPr>
        <vertAlign val="superscript"/>
        <sz val="10"/>
        <color theme="1"/>
        <rFont val="Calibri"/>
        <family val="2"/>
        <scheme val="minor"/>
      </rPr>
      <t>gm</t>
    </r>
  </si>
  <si>
    <r>
      <t>3-14-96-1</t>
    </r>
    <r>
      <rPr>
        <vertAlign val="superscript"/>
        <sz val="10"/>
        <color theme="1"/>
        <rFont val="Calibri"/>
        <family val="2"/>
        <scheme val="minor"/>
      </rPr>
      <t>b</t>
    </r>
  </si>
  <si>
    <r>
      <t>K06-286.5-R-1</t>
    </r>
    <r>
      <rPr>
        <vertAlign val="superscript"/>
        <sz val="10"/>
        <color theme="1"/>
        <rFont val="Calibri"/>
        <family val="2"/>
        <scheme val="minor"/>
      </rPr>
      <t>gm</t>
    </r>
  </si>
  <si>
    <r>
      <rPr>
        <vertAlign val="superscript"/>
        <sz val="10"/>
        <color theme="1"/>
        <rFont val="Calibri"/>
        <family val="2"/>
        <scheme val="minor"/>
      </rPr>
      <t>s</t>
    </r>
    <r>
      <rPr>
        <sz val="10"/>
        <color theme="1"/>
        <rFont val="Calibri"/>
        <family val="2"/>
        <scheme val="minor"/>
      </rPr>
      <t xml:space="preserve"> = sanidine, </t>
    </r>
    <r>
      <rPr>
        <vertAlign val="superscript"/>
        <sz val="10"/>
        <color theme="1"/>
        <rFont val="Calibri"/>
        <family val="2"/>
        <scheme val="minor"/>
      </rPr>
      <t>v</t>
    </r>
    <r>
      <rPr>
        <sz val="10"/>
        <color theme="1"/>
        <rFont val="Calibri"/>
        <family val="2"/>
        <scheme val="minor"/>
      </rPr>
      <t xml:space="preserve"> = vitrophyre, </t>
    </r>
    <r>
      <rPr>
        <vertAlign val="superscript"/>
        <sz val="10"/>
        <color theme="1"/>
        <rFont val="Calibri"/>
        <family val="2"/>
        <scheme val="minor"/>
      </rPr>
      <t>p</t>
    </r>
    <r>
      <rPr>
        <sz val="10"/>
        <color theme="1"/>
        <rFont val="Calibri"/>
        <family val="2"/>
        <scheme val="minor"/>
      </rPr>
      <t xml:space="preserve"> = plagioclase, </t>
    </r>
    <r>
      <rPr>
        <vertAlign val="superscript"/>
        <sz val="10"/>
        <color theme="1"/>
        <rFont val="Calibri"/>
        <family val="2"/>
        <scheme val="minor"/>
      </rPr>
      <t>gm</t>
    </r>
    <r>
      <rPr>
        <sz val="10"/>
        <color theme="1"/>
        <rFont val="Calibri"/>
        <family val="2"/>
        <scheme val="minor"/>
      </rPr>
      <t xml:space="preserve"> = groundmass, </t>
    </r>
    <r>
      <rPr>
        <vertAlign val="superscript"/>
        <sz val="10"/>
        <color theme="1"/>
        <rFont val="Calibri"/>
        <family val="2"/>
        <scheme val="minor"/>
      </rPr>
      <t>b</t>
    </r>
    <r>
      <rPr>
        <sz val="10"/>
        <color theme="1"/>
        <rFont val="Calibri"/>
        <family val="2"/>
        <scheme val="minor"/>
      </rPr>
      <t xml:space="preserve"> = biotite</t>
    </r>
  </si>
  <si>
    <r>
      <rPr>
        <vertAlign val="superscript"/>
        <sz val="10"/>
        <color theme="1"/>
        <rFont val="Calibri"/>
        <family val="2"/>
        <scheme val="minor"/>
      </rPr>
      <t xml:space="preserve">¥ </t>
    </r>
    <r>
      <rPr>
        <sz val="10"/>
        <color theme="1"/>
        <rFont val="Calibri"/>
        <family val="2"/>
        <scheme val="minor"/>
      </rPr>
      <t>= the listed published age was recalculated using an age of 28.02 Ma for FSC by the original authors</t>
    </r>
  </si>
  <si>
    <t>Berk</t>
  </si>
  <si>
    <t>± 2σ</t>
  </si>
  <si>
    <t>Crow, R.S., et al., 2021, Redefining the age of the lower Colorado River, southwestern United States: Geology, v. 49, https://doi.org/10.1130/G48080.1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</si>
</sst>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  <font>
      <i/>
      <sz val="14"/>
      <name val="Myriad Pro"/>
      <family val="2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0"/>
      <color theme="1"/>
      <name val="Calibri"/>
      <family val="2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3">
    <xf numFmtId="0" fontId="0" fillId="0" borderId="0" xfId="0"/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2" fontId="1" fillId="0" borderId="0" xfId="0" applyNumberFormat="1" applyFont="1"/>
    <xf numFmtId="2" fontId="2" fillId="0" borderId="0" xfId="0" applyNumberFormat="1" applyFont="1"/>
    <xf numFmtId="164" fontId="5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10" fillId="0" borderId="0" xfId="0" applyFont="1"/>
    <xf numFmtId="0" fontId="9" fillId="0" borderId="0" xfId="0" applyFont="1" applyAlignment="1">
      <alignment horizontal="right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4" fillId="0" borderId="0" xfId="0" applyFont="1" applyAlignment="1">
      <alignment horizontal="right" wrapText="1"/>
    </xf>
    <xf numFmtId="0" fontId="15" fillId="0" borderId="0" xfId="0" applyFont="1"/>
    <xf numFmtId="0" fontId="10" fillId="0" borderId="0" xfId="0" applyFont="1" applyAlignment="1">
      <alignment horizontal="right" wrapText="1"/>
    </xf>
    <xf numFmtId="0" fontId="8" fillId="0" borderId="0" xfId="2" applyFont="1"/>
    <xf numFmtId="0" fontId="8" fillId="0" borderId="0" xfId="2" applyFont="1" applyFill="1"/>
    <xf numFmtId="0" fontId="10" fillId="0" borderId="0" xfId="2" applyFont="1" applyFill="1"/>
    <xf numFmtId="0" fontId="8" fillId="0" borderId="2" xfId="2" applyFont="1" applyFill="1" applyBorder="1"/>
    <xf numFmtId="0" fontId="8" fillId="0" borderId="2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Border="1" applyAlignment="1">
      <alignment horizontal="right" wrapText="1"/>
    </xf>
    <xf numFmtId="0" fontId="8" fillId="0" borderId="0" xfId="2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COTTONWOOD BOUSE ESTIMATES</c:v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Sheet2!$B$34:$B$37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xVal>
          <c:yVal>
            <c:numRef>
              <c:f>Sheet2!$C$34:$C$37</c:f>
              <c:numCache>
                <c:formatCode>General</c:formatCode>
                <c:ptCount val="4"/>
                <c:pt idx="0">
                  <c:v>4.53</c:v>
                </c:pt>
                <c:pt idx="1">
                  <c:v>5.33</c:v>
                </c:pt>
                <c:pt idx="2">
                  <c:v>4.8099999999999996</c:v>
                </c:pt>
                <c:pt idx="3">
                  <c:v>5.17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B3-41EF-BC1A-6D707991BB7E}"/>
            </c:ext>
          </c:extLst>
        </c:ser>
        <c:ser>
          <c:idx val="0"/>
          <c:order val="1"/>
          <c:tx>
            <c:strRef>
              <c:f>Sheet2!$G$24</c:f>
              <c:strCache>
                <c:ptCount val="1"/>
                <c:pt idx="0">
                  <c:v>NEW PRE CR DEPSOITS 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7030A0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Sheet2!$D$21:$D$24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Sheet2!$E$21:$E$24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ln>
                <a:solidFill>
                  <a:srgbClr val="7030A0"/>
                </a:solidFill>
              </a:ln>
            </c:spPr>
          </c:errBars>
          <c:xVal>
            <c:numRef>
              <c:f>Sheet2!$B$21:$B$24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xVal>
          <c:yVal>
            <c:numRef>
              <c:f>Sheet2!$C$21:$C$24</c:f>
              <c:numCache>
                <c:formatCode>0.00</c:formatCode>
                <c:ptCount val="4"/>
                <c:pt idx="0" formatCode="General">
                  <c:v>6.0469999999999997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B3-41EF-BC1A-6D707991BB7E}"/>
            </c:ext>
          </c:extLst>
        </c:ser>
        <c:ser>
          <c:idx val="3"/>
          <c:order val="2"/>
          <c:tx>
            <c:strRef>
              <c:f>Sheet2!$A$26</c:f>
              <c:strCache>
                <c:ptCount val="1"/>
                <c:pt idx="0">
                  <c:v>MAYBE PRE CR DEPOSITS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Sheet2!$D$27:$D$31</c:f>
                <c:numCache>
                  <c:formatCode>General</c:formatCode>
                  <c:ptCount val="5"/>
                  <c:pt idx="0">
                    <c:v>0.06</c:v>
                  </c:pt>
                  <c:pt idx="1">
                    <c:v>6.8000000000000005E-2</c:v>
                  </c:pt>
                  <c:pt idx="2">
                    <c:v>5.6000000000000001E-2</c:v>
                  </c:pt>
                  <c:pt idx="3">
                    <c:v>5.3999999999999999E-2</c:v>
                  </c:pt>
                  <c:pt idx="4">
                    <c:v>5.1999999999999998E-2</c:v>
                  </c:pt>
                </c:numCache>
              </c:numRef>
            </c:plus>
            <c:minus>
              <c:numRef>
                <c:f>Sheet2!$E$27:$E$31</c:f>
                <c:numCache>
                  <c:formatCode>General</c:formatCode>
                  <c:ptCount val="5"/>
                  <c:pt idx="0">
                    <c:v>0.06</c:v>
                  </c:pt>
                  <c:pt idx="1">
                    <c:v>6.8000000000000005E-2</c:v>
                  </c:pt>
                  <c:pt idx="2">
                    <c:v>5.6000000000000001E-2</c:v>
                  </c:pt>
                  <c:pt idx="3">
                    <c:v>5.3999999999999999E-2</c:v>
                  </c:pt>
                  <c:pt idx="4">
                    <c:v>5.1999999999999998E-2</c:v>
                  </c:pt>
                </c:numCache>
              </c:numRef>
            </c:minus>
            <c:spPr>
              <a:ln>
                <a:solidFill>
                  <a:schemeClr val="accent4">
                    <a:lumMod val="40000"/>
                    <a:lumOff val="60000"/>
                  </a:schemeClr>
                </a:solidFill>
              </a:ln>
            </c:spPr>
          </c:errBars>
          <c:xVal>
            <c:numRef>
              <c:f>Sheet2!$B$27:$B$31</c:f>
              <c:numCache>
                <c:formatCode>General</c:formatCode>
                <c:ptCount val="5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</c:numCache>
            </c:numRef>
          </c:xVal>
          <c:yVal>
            <c:numRef>
              <c:f>Sheet2!$C$27:$C$31</c:f>
              <c:numCache>
                <c:formatCode>0.000</c:formatCode>
                <c:ptCount val="5"/>
                <c:pt idx="0">
                  <c:v>5.4950000000000001</c:v>
                </c:pt>
                <c:pt idx="1">
                  <c:v>4.9340000000000002</c:v>
                </c:pt>
                <c:pt idx="2">
                  <c:v>4.883</c:v>
                </c:pt>
                <c:pt idx="3">
                  <c:v>4.8929999999999998</c:v>
                </c:pt>
                <c:pt idx="4">
                  <c:v>5.5070692846504885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B3-41EF-BC1A-6D707991BB7E}"/>
            </c:ext>
          </c:extLst>
        </c:ser>
        <c:ser>
          <c:idx val="4"/>
          <c:order val="3"/>
          <c:tx>
            <c:strRef>
              <c:f>Sheet2!$A$9</c:f>
              <c:strCache>
                <c:ptCount val="1"/>
                <c:pt idx="0">
                  <c:v>BOUSE CONSTRAINTS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Sheet2!$D$10:$D$18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0.04</c:v>
                  </c:pt>
                  <c:pt idx="2">
                    <c:v>0.11</c:v>
                  </c:pt>
                  <c:pt idx="3">
                    <c:v>0.4</c:v>
                  </c:pt>
                  <c:pt idx="4">
                    <c:v>0.1</c:v>
                  </c:pt>
                  <c:pt idx="5">
                    <c:v>0.4</c:v>
                  </c:pt>
                  <c:pt idx="6">
                    <c:v>0.1</c:v>
                  </c:pt>
                  <c:pt idx="7">
                    <c:v>0.02</c:v>
                  </c:pt>
                  <c:pt idx="8">
                    <c:v>0.4</c:v>
                  </c:pt>
                </c:numCache>
              </c:numRef>
            </c:plus>
            <c:minus>
              <c:numRef>
                <c:f>Sheet2!$E$10:$E$18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0.04</c:v>
                  </c:pt>
                  <c:pt idx="2">
                    <c:v>0.11</c:v>
                  </c:pt>
                  <c:pt idx="3">
                    <c:v>0.4</c:v>
                  </c:pt>
                  <c:pt idx="4">
                    <c:v>0.1</c:v>
                  </c:pt>
                  <c:pt idx="5">
                    <c:v>0.4</c:v>
                  </c:pt>
                  <c:pt idx="6">
                    <c:v>0.1</c:v>
                  </c:pt>
                  <c:pt idx="7">
                    <c:v>0.02</c:v>
                  </c:pt>
                  <c:pt idx="8">
                    <c:v>0.4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Sheet2!$B$10:$B$18</c:f>
              <c:numCache>
                <c:formatCode>General</c:formatCode>
                <c:ptCount val="9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1.1000000000000001</c:v>
                </c:pt>
                <c:pt idx="8">
                  <c:v>2.5</c:v>
                </c:pt>
              </c:numCache>
            </c:numRef>
          </c:xVal>
          <c:yVal>
            <c:numRef>
              <c:f>Sheet2!$C$10:$C$18</c:f>
              <c:numCache>
                <c:formatCode>General</c:formatCode>
                <c:ptCount val="9"/>
                <c:pt idx="0" formatCode="0.00">
                  <c:v>0</c:v>
                </c:pt>
                <c:pt idx="1">
                  <c:v>4.9400000000000004</c:v>
                </c:pt>
                <c:pt idx="2">
                  <c:v>5.05</c:v>
                </c:pt>
                <c:pt idx="3">
                  <c:v>5</c:v>
                </c:pt>
                <c:pt idx="4">
                  <c:v>4.5999999999999996</c:v>
                </c:pt>
                <c:pt idx="5">
                  <c:v>4.5999999999999996</c:v>
                </c:pt>
                <c:pt idx="6">
                  <c:v>4.3</c:v>
                </c:pt>
                <c:pt idx="7">
                  <c:v>4.5599999999999996</c:v>
                </c:pt>
                <c:pt idx="8">
                  <c:v>4.41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B3-41EF-BC1A-6D707991BB7E}"/>
            </c:ext>
          </c:extLst>
        </c:ser>
        <c:ser>
          <c:idx val="6"/>
          <c:order val="4"/>
          <c:tx>
            <c:v>HART FORAMS FORAMS</c:v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Sheet2!$B$38:$B$40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Sheet2!$C$38:$C$40</c:f>
              <c:numCache>
                <c:formatCode>General</c:formatCode>
                <c:ptCount val="3"/>
                <c:pt idx="0">
                  <c:v>6.1</c:v>
                </c:pt>
                <c:pt idx="1">
                  <c:v>6.6</c:v>
                </c:pt>
                <c:pt idx="2">
                  <c:v>5.72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B3-41EF-BC1A-6D707991BB7E}"/>
            </c:ext>
          </c:extLst>
        </c:ser>
        <c:ser>
          <c:idx val="7"/>
          <c:order val="5"/>
          <c:tx>
            <c:v>FISH CREEK FORAMS</c:v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Sheet2!$B$41:$B$44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xVal>
          <c:yVal>
            <c:numRef>
              <c:f>Sheet2!$C$41:$C$44</c:f>
              <c:numCache>
                <c:formatCode>General</c:formatCode>
                <c:ptCount val="4"/>
                <c:pt idx="0">
                  <c:v>6.6</c:v>
                </c:pt>
                <c:pt idx="1">
                  <c:v>5.72</c:v>
                </c:pt>
                <c:pt idx="2">
                  <c:v>5.72</c:v>
                </c:pt>
                <c:pt idx="3">
                  <c:v>5.2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B3-41EF-BC1A-6D707991BB7E}"/>
            </c:ext>
          </c:extLst>
        </c:ser>
        <c:ser>
          <c:idx val="2"/>
          <c:order val="6"/>
          <c:tx>
            <c:strRef>
              <c:f>Sheet2!$A$2</c:f>
              <c:strCache>
                <c:ptCount val="1"/>
                <c:pt idx="0">
                  <c:v>POST BOUSE CR CONSTRAINTS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Sheet2!$D$3:$D$6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0.17</c:v>
                  </c:pt>
                  <c:pt idx="2">
                    <c:v>0.5</c:v>
                  </c:pt>
                  <c:pt idx="3">
                    <c:v>0.04</c:v>
                  </c:pt>
                </c:numCache>
              </c:numRef>
            </c:plus>
            <c:minus>
              <c:numRef>
                <c:f>Sheet2!$E$3:$E$6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0.17</c:v>
                  </c:pt>
                  <c:pt idx="2">
                    <c:v>0.5</c:v>
                  </c:pt>
                  <c:pt idx="3">
                    <c:v>0.04</c:v>
                  </c:pt>
                </c:numCache>
              </c:numRef>
            </c:minus>
            <c:spPr>
              <a:ln>
                <a:solidFill>
                  <a:srgbClr val="FFC000"/>
                </a:solidFill>
              </a:ln>
            </c:spPr>
          </c:errBars>
          <c:xVal>
            <c:numRef>
              <c:f>Sheet2!$B$3:$B$6</c:f>
              <c:numCache>
                <c:formatCode>General</c:formatCode>
                <c:ptCount val="4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</c:numCache>
            </c:numRef>
          </c:xVal>
          <c:yVal>
            <c:numRef>
              <c:f>Sheet2!$C$3:$C$6</c:f>
              <c:numCache>
                <c:formatCode>0.00</c:formatCode>
                <c:ptCount val="4"/>
                <c:pt idx="0">
                  <c:v>0</c:v>
                </c:pt>
                <c:pt idx="1">
                  <c:v>4.72</c:v>
                </c:pt>
                <c:pt idx="2" formatCode="General">
                  <c:v>4.0999999999999996</c:v>
                </c:pt>
                <c:pt idx="3">
                  <c:v>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3B3-41EF-BC1A-6D707991B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98560"/>
        <c:axId val="59300096"/>
      </c:scatterChart>
      <c:valAx>
        <c:axId val="59298560"/>
        <c:scaling>
          <c:orientation val="minMax"/>
          <c:max val="4.0999999999999996"/>
          <c:min val="0.9"/>
        </c:scaling>
        <c:delete val="0"/>
        <c:axPos val="b"/>
        <c:numFmt formatCode="General" sourceLinked="1"/>
        <c:majorTickMark val="out"/>
        <c:minorTickMark val="none"/>
        <c:tickLblPos val="nextTo"/>
        <c:crossAx val="59300096"/>
        <c:crosses val="autoZero"/>
        <c:crossBetween val="midCat"/>
      </c:valAx>
      <c:valAx>
        <c:axId val="59300096"/>
        <c:scaling>
          <c:orientation val="minMax"/>
          <c:max val="6.5"/>
          <c:min val="4"/>
        </c:scaling>
        <c:delete val="0"/>
        <c:axPos val="l"/>
        <c:numFmt formatCode="General" sourceLinked="1"/>
        <c:majorTickMark val="out"/>
        <c:minorTickMark val="none"/>
        <c:tickLblPos val="nextTo"/>
        <c:crossAx val="59298560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58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"/>
  <sheetViews>
    <sheetView tabSelected="1" workbookViewId="0">
      <pane xSplit="1" ySplit="2" topLeftCell="B3" activePane="bottomRight" state="frozen"/>
      <selection pane="topRight" activeCell="C1" sqref="C1"/>
      <selection pane="bottomLeft" activeCell="A2" sqref="A2"/>
      <selection pane="bottomRight" activeCell="L23" sqref="L23"/>
    </sheetView>
  </sheetViews>
  <sheetFormatPr defaultColWidth="8.85546875" defaultRowHeight="12.75"/>
  <cols>
    <col min="1" max="1" width="13.28515625" style="8" customWidth="1"/>
    <col min="2" max="2" width="13.5703125" style="9" customWidth="1"/>
    <col min="3" max="3" width="7.28515625" style="8" customWidth="1"/>
    <col min="4" max="4" width="10.140625" style="8" customWidth="1"/>
    <col min="5" max="5" width="10.7109375" style="10" customWidth="1"/>
    <col min="6" max="6" width="8.85546875" style="8"/>
    <col min="7" max="7" width="6.7109375" style="8" customWidth="1"/>
    <col min="8" max="8" width="10.5703125" style="8" customWidth="1"/>
    <col min="9" max="9" width="6.7109375" style="8" customWidth="1"/>
    <col min="10" max="16384" width="8.85546875" style="8"/>
  </cols>
  <sheetData>
    <row r="1" spans="1:9">
      <c r="A1" s="8" t="s">
        <v>0</v>
      </c>
    </row>
    <row r="2" spans="1:9" ht="50.25" customHeight="1" thickBot="1">
      <c r="A2" s="11" t="s">
        <v>1</v>
      </c>
      <c r="B2" s="12" t="s">
        <v>2</v>
      </c>
      <c r="C2" s="11" t="s">
        <v>3</v>
      </c>
      <c r="D2" s="12" t="s">
        <v>4</v>
      </c>
      <c r="E2" s="13" t="s">
        <v>5</v>
      </c>
      <c r="F2" s="14" t="s">
        <v>6</v>
      </c>
      <c r="G2" s="14" t="s">
        <v>124</v>
      </c>
      <c r="H2" s="14" t="s">
        <v>7</v>
      </c>
      <c r="I2" s="14" t="s">
        <v>124</v>
      </c>
    </row>
    <row r="3" spans="1:9" ht="15" hidden="1" customHeight="1">
      <c r="A3" s="15" t="s">
        <v>8</v>
      </c>
      <c r="E3" s="16"/>
    </row>
    <row r="4" spans="1:9" s="17" customFormat="1" ht="15" hidden="1" customHeight="1">
      <c r="A4" s="17" t="s">
        <v>9</v>
      </c>
      <c r="B4" s="18" t="s">
        <v>10</v>
      </c>
      <c r="C4" s="17" t="s">
        <v>11</v>
      </c>
      <c r="D4" s="17" t="s">
        <v>12</v>
      </c>
      <c r="E4" s="19"/>
      <c r="F4" s="17">
        <v>5.3540999999999999</v>
      </c>
      <c r="G4" s="17">
        <v>7.0000000000000007E-2</v>
      </c>
      <c r="H4" s="17">
        <v>5.3540999999999999</v>
      </c>
      <c r="I4" s="17">
        <v>7.0000000000000007E-2</v>
      </c>
    </row>
    <row r="5" spans="1:9" ht="15" hidden="1" customHeight="1">
      <c r="A5" s="8" t="s">
        <v>9</v>
      </c>
      <c r="B5" s="9" t="s">
        <v>10</v>
      </c>
      <c r="C5" s="8" t="s">
        <v>13</v>
      </c>
      <c r="D5" s="8" t="s">
        <v>14</v>
      </c>
      <c r="E5" s="16" t="s">
        <v>15</v>
      </c>
      <c r="F5" s="8">
        <v>5.1863000000000001</v>
      </c>
      <c r="G5" s="8">
        <v>0.17046</v>
      </c>
      <c r="H5" s="8">
        <v>5.1863000000000001</v>
      </c>
      <c r="I5" s="8">
        <v>0.17046</v>
      </c>
    </row>
    <row r="6" spans="1:9" ht="15" hidden="1" customHeight="1">
      <c r="A6" s="8" t="s">
        <v>9</v>
      </c>
      <c r="B6" s="9" t="s">
        <v>10</v>
      </c>
      <c r="C6" s="8" t="s">
        <v>16</v>
      </c>
      <c r="D6" s="8" t="s">
        <v>17</v>
      </c>
      <c r="E6" s="16" t="s">
        <v>18</v>
      </c>
      <c r="F6" s="8">
        <v>5.3893000000000004</v>
      </c>
      <c r="G6" s="8">
        <v>7.5239E-2</v>
      </c>
      <c r="H6" s="8">
        <v>5.3893000000000004</v>
      </c>
      <c r="I6" s="8">
        <v>7.5239E-2</v>
      </c>
    </row>
    <row r="7" spans="1:9" ht="13.5" thickTop="1">
      <c r="A7" s="15" t="s">
        <v>19</v>
      </c>
    </row>
    <row r="8" spans="1:9" ht="25.5">
      <c r="A8" s="8" t="s">
        <v>107</v>
      </c>
      <c r="B8" s="9" t="s">
        <v>20</v>
      </c>
      <c r="C8" s="8" t="s">
        <v>13</v>
      </c>
      <c r="D8" s="8" t="s">
        <v>21</v>
      </c>
      <c r="E8" s="10" t="s">
        <v>22</v>
      </c>
      <c r="F8" s="8">
        <v>5.48</v>
      </c>
      <c r="G8" s="8">
        <v>0.13</v>
      </c>
      <c r="H8" s="8">
        <v>5.5510000000000002</v>
      </c>
      <c r="I8" s="8">
        <v>0.13</v>
      </c>
    </row>
    <row r="9" spans="1:9" ht="25.5">
      <c r="A9" s="8" t="s">
        <v>108</v>
      </c>
      <c r="B9" s="9" t="s">
        <v>20</v>
      </c>
      <c r="C9" s="8" t="s">
        <v>13</v>
      </c>
      <c r="D9" s="8" t="s">
        <v>21</v>
      </c>
      <c r="E9" s="10" t="s">
        <v>22</v>
      </c>
      <c r="F9" s="8">
        <v>5.57</v>
      </c>
      <c r="G9" s="8">
        <v>0.19</v>
      </c>
      <c r="H9" s="8">
        <v>5.6420000000000003</v>
      </c>
      <c r="I9" s="8">
        <v>0.19</v>
      </c>
    </row>
    <row r="10" spans="1:9" ht="25.5">
      <c r="A10" s="8" t="s">
        <v>109</v>
      </c>
      <c r="B10" s="9" t="s">
        <v>20</v>
      </c>
      <c r="C10" s="8" t="s">
        <v>13</v>
      </c>
      <c r="D10" s="8" t="s">
        <v>21</v>
      </c>
      <c r="E10" s="10" t="s">
        <v>22</v>
      </c>
      <c r="F10" s="8">
        <v>5.65</v>
      </c>
      <c r="G10" s="8">
        <v>0.05</v>
      </c>
      <c r="H10" s="8">
        <v>5.7229999999999999</v>
      </c>
      <c r="I10" s="8">
        <v>0.05</v>
      </c>
    </row>
    <row r="11" spans="1:9" ht="25.5">
      <c r="A11" s="8" t="s">
        <v>109</v>
      </c>
      <c r="B11" s="9" t="s">
        <v>20</v>
      </c>
      <c r="C11" s="8" t="s">
        <v>13</v>
      </c>
      <c r="D11" s="8" t="s">
        <v>21</v>
      </c>
      <c r="E11" s="10" t="s">
        <v>22</v>
      </c>
      <c r="F11" s="8">
        <v>5.57</v>
      </c>
      <c r="G11" s="8">
        <v>0.09</v>
      </c>
      <c r="H11" s="8">
        <v>5.6420000000000003</v>
      </c>
      <c r="I11" s="8">
        <v>0.09</v>
      </c>
    </row>
    <row r="12" spans="1:9" ht="25.5">
      <c r="A12" s="8" t="s">
        <v>110</v>
      </c>
      <c r="B12" s="9" t="s">
        <v>20</v>
      </c>
      <c r="C12" s="8" t="s">
        <v>13</v>
      </c>
      <c r="D12" s="8" t="s">
        <v>21</v>
      </c>
      <c r="E12" s="10" t="s">
        <v>22</v>
      </c>
      <c r="F12" s="8">
        <v>5.43</v>
      </c>
      <c r="G12" s="8">
        <v>0.13</v>
      </c>
      <c r="H12" s="8">
        <v>5.5</v>
      </c>
      <c r="I12" s="8">
        <v>0.13</v>
      </c>
    </row>
    <row r="13" spans="1:9" ht="25.5">
      <c r="A13" s="8" t="s">
        <v>111</v>
      </c>
      <c r="B13" s="9" t="s">
        <v>20</v>
      </c>
      <c r="C13" s="8" t="s">
        <v>13</v>
      </c>
      <c r="D13" s="8" t="s">
        <v>21</v>
      </c>
      <c r="E13" s="10" t="s">
        <v>22</v>
      </c>
      <c r="F13" s="8">
        <v>5.56</v>
      </c>
      <c r="G13" s="8">
        <v>0.08</v>
      </c>
      <c r="H13" s="8">
        <v>5.6319999999999997</v>
      </c>
      <c r="I13" s="8">
        <v>0.08</v>
      </c>
    </row>
    <row r="14" spans="1:9" s="17" customFormat="1">
      <c r="A14" s="17" t="s">
        <v>23</v>
      </c>
      <c r="B14" s="18"/>
      <c r="E14" s="20"/>
      <c r="F14" s="17">
        <v>5.5989000000000004</v>
      </c>
      <c r="G14" s="17">
        <v>6.2799999999999995E-2</v>
      </c>
      <c r="H14" s="17">
        <v>5.5989000000000004</v>
      </c>
      <c r="I14" s="17">
        <v>6.2799999999999995E-2</v>
      </c>
    </row>
    <row r="15" spans="1:9">
      <c r="A15" s="8" t="s">
        <v>24</v>
      </c>
      <c r="F15" s="8">
        <v>5.7011000000000003</v>
      </c>
      <c r="G15" s="8">
        <v>6.7900000000000002E-2</v>
      </c>
      <c r="H15" s="8">
        <v>5.7011000000000003</v>
      </c>
      <c r="I15" s="8">
        <v>6.7900000000000002E-2</v>
      </c>
    </row>
    <row r="16" spans="1:9">
      <c r="A16" s="8" t="s">
        <v>25</v>
      </c>
      <c r="F16" s="8">
        <v>5.6604000000000001</v>
      </c>
      <c r="G16" s="8">
        <v>6.1199999999999997E-2</v>
      </c>
      <c r="H16" s="8">
        <v>5.6604000000000001</v>
      </c>
      <c r="I16" s="8">
        <v>6.1199999999999997E-2</v>
      </c>
    </row>
    <row r="17" spans="1:9">
      <c r="A17" s="15" t="s">
        <v>26</v>
      </c>
    </row>
    <row r="18" spans="1:9" s="17" customFormat="1" ht="25.5">
      <c r="A18" s="8" t="s">
        <v>112</v>
      </c>
      <c r="B18" s="9" t="s">
        <v>20</v>
      </c>
      <c r="C18" s="8" t="s">
        <v>13</v>
      </c>
      <c r="D18" s="8" t="s">
        <v>21</v>
      </c>
      <c r="E18" s="10" t="s">
        <v>22</v>
      </c>
      <c r="F18" s="8">
        <v>5.59</v>
      </c>
      <c r="G18" s="8">
        <v>0.05</v>
      </c>
      <c r="H18" s="8">
        <v>5.6619999999999999</v>
      </c>
      <c r="I18" s="8">
        <v>0.05</v>
      </c>
    </row>
    <row r="19" spans="1:9" s="15" customFormat="1">
      <c r="A19" s="15" t="s">
        <v>27</v>
      </c>
      <c r="B19" s="21"/>
      <c r="E19" s="22"/>
    </row>
    <row r="20" spans="1:9" ht="25.5">
      <c r="A20" s="8" t="s">
        <v>113</v>
      </c>
      <c r="B20" s="9" t="s">
        <v>28</v>
      </c>
      <c r="C20" s="8" t="s">
        <v>123</v>
      </c>
      <c r="D20" s="8" t="s">
        <v>30</v>
      </c>
      <c r="E20" s="10" t="s">
        <v>22</v>
      </c>
      <c r="F20" s="8">
        <v>4.843</v>
      </c>
      <c r="G20" s="8">
        <v>3.2000000000000001E-2</v>
      </c>
      <c r="H20" s="8">
        <v>4.8739999999999997</v>
      </c>
      <c r="I20" s="8">
        <v>3.2000000000000001E-2</v>
      </c>
    </row>
    <row r="21" spans="1:9" ht="25.5">
      <c r="A21" s="8" t="s">
        <v>114</v>
      </c>
      <c r="B21" s="9" t="s">
        <v>28</v>
      </c>
      <c r="C21" s="8" t="s">
        <v>123</v>
      </c>
      <c r="D21" s="8" t="s">
        <v>30</v>
      </c>
      <c r="E21" s="10" t="s">
        <v>22</v>
      </c>
      <c r="F21" s="8">
        <v>4.8330000000000002</v>
      </c>
      <c r="G21" s="8">
        <v>2.5999999999999999E-2</v>
      </c>
      <c r="H21" s="8">
        <v>4.8639999999999999</v>
      </c>
      <c r="I21" s="8">
        <v>2.5999999999999999E-2</v>
      </c>
    </row>
    <row r="22" spans="1:9" ht="25.5">
      <c r="A22" s="8" t="s">
        <v>115</v>
      </c>
      <c r="B22" s="9" t="s">
        <v>28</v>
      </c>
      <c r="C22" s="8" t="s">
        <v>31</v>
      </c>
      <c r="D22" s="23" t="s">
        <v>116</v>
      </c>
      <c r="E22" s="10" t="s">
        <v>22</v>
      </c>
      <c r="F22" s="8">
        <v>4.67</v>
      </c>
      <c r="G22" s="8">
        <v>0.06</v>
      </c>
      <c r="H22" s="8">
        <v>4.7560000000000002</v>
      </c>
      <c r="I22" s="8">
        <v>0.06</v>
      </c>
    </row>
    <row r="23" spans="1:9" s="17" customFormat="1">
      <c r="A23" s="17" t="s">
        <v>32</v>
      </c>
      <c r="B23" s="18"/>
      <c r="E23" s="20"/>
      <c r="F23" s="17">
        <v>4.8650000000000002</v>
      </c>
      <c r="G23" s="17">
        <v>2.12E-2</v>
      </c>
      <c r="H23" s="17">
        <v>4.8650000000000002</v>
      </c>
      <c r="I23" s="17">
        <v>2.12E-2</v>
      </c>
    </row>
    <row r="24" spans="1:9">
      <c r="A24" s="8" t="s">
        <v>25</v>
      </c>
      <c r="F24" s="8">
        <v>4.8566000000000003</v>
      </c>
      <c r="G24" s="8">
        <v>4.8300000000000003E-2</v>
      </c>
      <c r="H24" s="8">
        <v>4.8566000000000003</v>
      </c>
      <c r="I24" s="8">
        <v>4.8300000000000003E-2</v>
      </c>
    </row>
    <row r="25" spans="1:9" s="15" customFormat="1">
      <c r="A25" s="15" t="s">
        <v>33</v>
      </c>
      <c r="B25" s="21"/>
      <c r="E25" s="24"/>
    </row>
    <row r="26" spans="1:9" ht="25.5">
      <c r="A26" s="8" t="s">
        <v>117</v>
      </c>
      <c r="B26" s="9" t="s">
        <v>34</v>
      </c>
      <c r="C26" s="8" t="s">
        <v>35</v>
      </c>
      <c r="D26" s="8" t="s">
        <v>36</v>
      </c>
      <c r="E26" s="10" t="s">
        <v>15</v>
      </c>
      <c r="F26" s="8">
        <v>4.4800000000000004</v>
      </c>
      <c r="G26" s="8">
        <v>0.46</v>
      </c>
      <c r="H26" s="8">
        <v>4.4800000000000004</v>
      </c>
      <c r="I26" s="8">
        <v>0.46</v>
      </c>
    </row>
    <row r="27" spans="1:9" ht="25.5">
      <c r="A27" s="8" t="s">
        <v>118</v>
      </c>
      <c r="B27" s="9" t="s">
        <v>34</v>
      </c>
      <c r="C27" s="8" t="s">
        <v>35</v>
      </c>
      <c r="D27" s="8" t="s">
        <v>36</v>
      </c>
      <c r="E27" s="10" t="s">
        <v>15</v>
      </c>
      <c r="F27" s="8">
        <v>4.49</v>
      </c>
      <c r="G27" s="8">
        <v>0.46</v>
      </c>
      <c r="H27" s="8">
        <v>4.49</v>
      </c>
      <c r="I27" s="8">
        <v>0.46</v>
      </c>
    </row>
    <row r="28" spans="1:9">
      <c r="A28" s="15" t="s">
        <v>37</v>
      </c>
    </row>
    <row r="29" spans="1:9" ht="38.25">
      <c r="A29" s="8" t="s">
        <v>119</v>
      </c>
      <c r="B29" s="9" t="s">
        <v>38</v>
      </c>
      <c r="C29" s="8" t="s">
        <v>13</v>
      </c>
      <c r="D29" s="8" t="s">
        <v>39</v>
      </c>
      <c r="E29" s="10" t="s">
        <v>40</v>
      </c>
      <c r="F29" s="8">
        <v>5.97</v>
      </c>
      <c r="G29" s="8">
        <v>7.0000000000000007E-2</v>
      </c>
      <c r="H29" s="8">
        <v>6.0469999999999997</v>
      </c>
      <c r="I29" s="8">
        <v>7.0000000000000007E-2</v>
      </c>
    </row>
    <row r="30" spans="1:9" ht="25.5" hidden="1">
      <c r="A30" s="8" t="s">
        <v>41</v>
      </c>
      <c r="B30" s="9" t="s">
        <v>34</v>
      </c>
      <c r="C30" s="8" t="s">
        <v>13</v>
      </c>
      <c r="D30" s="8" t="s">
        <v>14</v>
      </c>
      <c r="E30" s="10" t="s">
        <v>15</v>
      </c>
      <c r="F30" s="8">
        <v>7.52</v>
      </c>
      <c r="G30" s="8">
        <v>0.22</v>
      </c>
      <c r="H30" s="8">
        <v>7.52</v>
      </c>
      <c r="I30" s="8">
        <v>0.22</v>
      </c>
    </row>
    <row r="31" spans="1:9" ht="25.5" hidden="1">
      <c r="A31" s="8" t="s">
        <v>42</v>
      </c>
      <c r="B31" s="9" t="s">
        <v>34</v>
      </c>
      <c r="C31" s="8" t="s">
        <v>13</v>
      </c>
      <c r="D31" s="8" t="s">
        <v>14</v>
      </c>
      <c r="E31" s="10" t="s">
        <v>15</v>
      </c>
      <c r="F31" s="8">
        <v>11.2</v>
      </c>
      <c r="G31" s="8">
        <v>0.26</v>
      </c>
      <c r="H31" s="8">
        <v>11.2</v>
      </c>
      <c r="I31" s="8">
        <v>0.26</v>
      </c>
    </row>
    <row r="32" spans="1:9" ht="25.5" hidden="1">
      <c r="A32" s="8" t="s">
        <v>43</v>
      </c>
      <c r="B32" s="9" t="s">
        <v>34</v>
      </c>
      <c r="C32" s="8" t="s">
        <v>13</v>
      </c>
      <c r="D32" s="8" t="s">
        <v>14</v>
      </c>
      <c r="E32" s="10" t="s">
        <v>15</v>
      </c>
      <c r="F32" s="8">
        <v>13.72</v>
      </c>
      <c r="G32" s="8">
        <v>1.22</v>
      </c>
      <c r="H32" s="8">
        <v>13.72</v>
      </c>
      <c r="I32" s="8">
        <v>1.22</v>
      </c>
    </row>
    <row r="33" spans="1:9" ht="25.5" hidden="1">
      <c r="A33" s="8" t="s">
        <v>44</v>
      </c>
      <c r="B33" s="9" t="s">
        <v>34</v>
      </c>
      <c r="C33" s="8" t="s">
        <v>13</v>
      </c>
      <c r="D33" s="8" t="s">
        <v>14</v>
      </c>
      <c r="E33" s="10" t="s">
        <v>15</v>
      </c>
      <c r="F33" s="8">
        <v>15.51</v>
      </c>
      <c r="G33" s="8">
        <v>0.08</v>
      </c>
      <c r="H33" s="8">
        <v>15.51</v>
      </c>
      <c r="I33" s="8">
        <v>0.08</v>
      </c>
    </row>
    <row r="34" spans="1:9" s="15" customFormat="1" hidden="1">
      <c r="A34" s="15" t="s">
        <v>45</v>
      </c>
      <c r="B34" s="21"/>
      <c r="E34" s="24"/>
    </row>
    <row r="35" spans="1:9" ht="25.5" hidden="1">
      <c r="A35" s="8" t="s">
        <v>46</v>
      </c>
      <c r="B35" s="9" t="s">
        <v>28</v>
      </c>
      <c r="C35" s="8" t="s">
        <v>47</v>
      </c>
      <c r="D35" s="8" t="s">
        <v>48</v>
      </c>
      <c r="E35" s="10" t="s">
        <v>22</v>
      </c>
      <c r="F35" s="8">
        <v>4.45</v>
      </c>
      <c r="G35" s="8">
        <v>0.04</v>
      </c>
      <c r="H35" s="8">
        <v>4.532</v>
      </c>
      <c r="I35" s="8">
        <v>0.04</v>
      </c>
    </row>
    <row r="36" spans="1:9" ht="25.5" hidden="1">
      <c r="A36" s="8" t="s">
        <v>49</v>
      </c>
      <c r="B36" s="9" t="s">
        <v>28</v>
      </c>
      <c r="C36" s="8" t="s">
        <v>47</v>
      </c>
      <c r="D36" s="8" t="s">
        <v>48</v>
      </c>
      <c r="E36" s="10" t="s">
        <v>22</v>
      </c>
      <c r="F36" s="8">
        <v>4.6399999999999997</v>
      </c>
      <c r="G36" s="8">
        <v>0.06</v>
      </c>
      <c r="H36" s="8">
        <v>4.7249999999999996</v>
      </c>
      <c r="I36" s="8">
        <v>0.06</v>
      </c>
    </row>
    <row r="37" spans="1:9" ht="25.5" hidden="1">
      <c r="A37" s="8" t="s">
        <v>50</v>
      </c>
      <c r="B37" s="9" t="s">
        <v>28</v>
      </c>
      <c r="C37" s="8" t="s">
        <v>47</v>
      </c>
      <c r="D37" s="8" t="s">
        <v>48</v>
      </c>
      <c r="E37" s="10" t="s">
        <v>22</v>
      </c>
      <c r="F37" s="8">
        <v>4.6500000000000004</v>
      </c>
      <c r="G37" s="8">
        <v>0.06</v>
      </c>
      <c r="H37" s="8">
        <v>4.7359999999999998</v>
      </c>
      <c r="I37" s="8">
        <v>0.06</v>
      </c>
    </row>
    <row r="38" spans="1:9" ht="25.5" hidden="1">
      <c r="A38" s="8" t="s">
        <v>51</v>
      </c>
      <c r="B38" s="9" t="s">
        <v>28</v>
      </c>
      <c r="C38" s="8" t="s">
        <v>47</v>
      </c>
      <c r="D38" s="8" t="s">
        <v>48</v>
      </c>
      <c r="E38" s="10" t="s">
        <v>22</v>
      </c>
      <c r="F38" s="8">
        <v>4.8499999999999996</v>
      </c>
      <c r="G38" s="8">
        <v>0.06</v>
      </c>
      <c r="H38" s="8">
        <v>4.9390000000000001</v>
      </c>
      <c r="I38" s="8">
        <v>0.06</v>
      </c>
    </row>
    <row r="39" spans="1:9" ht="25.5" hidden="1">
      <c r="A39" s="8" t="s">
        <v>52</v>
      </c>
      <c r="B39" s="9" t="s">
        <v>34</v>
      </c>
      <c r="C39" s="8" t="s">
        <v>13</v>
      </c>
      <c r="D39" s="8" t="s">
        <v>14</v>
      </c>
      <c r="E39" s="10" t="s">
        <v>15</v>
      </c>
      <c r="F39" s="8">
        <v>8.93</v>
      </c>
      <c r="G39" s="8">
        <v>0.06</v>
      </c>
      <c r="H39" s="8">
        <v>8.93</v>
      </c>
      <c r="I39" s="8">
        <v>0.06</v>
      </c>
    </row>
    <row r="40" spans="1:9" ht="25.5" hidden="1">
      <c r="A40" s="8" t="s">
        <v>53</v>
      </c>
      <c r="B40" s="9" t="s">
        <v>34</v>
      </c>
      <c r="C40" s="8" t="s">
        <v>13</v>
      </c>
      <c r="D40" s="8" t="s">
        <v>14</v>
      </c>
      <c r="E40" s="10" t="s">
        <v>15</v>
      </c>
      <c r="F40" s="8">
        <v>8.94</v>
      </c>
      <c r="G40" s="8">
        <v>0.1</v>
      </c>
      <c r="H40" s="8">
        <v>8.94</v>
      </c>
      <c r="I40" s="8">
        <v>0.1</v>
      </c>
    </row>
    <row r="41" spans="1:9" ht="25.5" hidden="1">
      <c r="A41" s="8" t="s">
        <v>54</v>
      </c>
      <c r="B41" s="9" t="s">
        <v>28</v>
      </c>
      <c r="C41" s="8" t="s">
        <v>29</v>
      </c>
      <c r="D41" s="8" t="s">
        <v>14</v>
      </c>
      <c r="E41" s="16"/>
      <c r="F41" s="8">
        <v>4.76</v>
      </c>
      <c r="G41" s="8">
        <v>0.04</v>
      </c>
      <c r="H41" s="8">
        <v>4.79</v>
      </c>
      <c r="I41" s="8">
        <v>0.04</v>
      </c>
    </row>
    <row r="42" spans="1:9" ht="25.5" hidden="1">
      <c r="A42" s="8" t="s">
        <v>55</v>
      </c>
      <c r="B42" s="9" t="s">
        <v>28</v>
      </c>
      <c r="C42" s="8" t="s">
        <v>29</v>
      </c>
      <c r="D42" s="8" t="s">
        <v>14</v>
      </c>
      <c r="E42" s="16"/>
      <c r="F42" s="8">
        <v>4.74</v>
      </c>
      <c r="G42" s="8">
        <v>0.04</v>
      </c>
      <c r="H42" s="8">
        <v>4.7699999999999996</v>
      </c>
      <c r="I42" s="8">
        <v>0.04</v>
      </c>
    </row>
    <row r="43" spans="1:9" hidden="1">
      <c r="A43" s="15" t="s">
        <v>56</v>
      </c>
    </row>
    <row r="44" spans="1:9" ht="25.5" hidden="1">
      <c r="A44" s="25" t="s">
        <v>57</v>
      </c>
      <c r="B44" s="9" t="s">
        <v>58</v>
      </c>
      <c r="C44" s="8" t="s">
        <v>47</v>
      </c>
      <c r="D44" s="8" t="s">
        <v>59</v>
      </c>
      <c r="F44" s="8">
        <v>5.46</v>
      </c>
      <c r="G44" s="8">
        <v>0.06</v>
      </c>
      <c r="H44" s="8">
        <v>5.4950000000000001</v>
      </c>
      <c r="I44" s="8">
        <v>0.06</v>
      </c>
    </row>
    <row r="45" spans="1:9" ht="25.5" hidden="1">
      <c r="A45" s="25" t="s">
        <v>60</v>
      </c>
      <c r="B45" s="9" t="s">
        <v>58</v>
      </c>
      <c r="C45" s="8" t="s">
        <v>47</v>
      </c>
      <c r="D45" s="8" t="s">
        <v>59</v>
      </c>
      <c r="F45" s="8">
        <v>4.9029999999999996</v>
      </c>
      <c r="G45" s="8">
        <v>6.8000000000000005E-2</v>
      </c>
      <c r="H45" s="8">
        <v>4.9340000000000002</v>
      </c>
      <c r="I45" s="8">
        <v>6.8000000000000005E-2</v>
      </c>
    </row>
    <row r="46" spans="1:9" ht="25.5" hidden="1">
      <c r="A46" s="25" t="s">
        <v>61</v>
      </c>
      <c r="B46" s="9" t="s">
        <v>58</v>
      </c>
      <c r="C46" s="8" t="s">
        <v>47</v>
      </c>
      <c r="D46" s="8" t="s">
        <v>59</v>
      </c>
      <c r="F46" s="8">
        <v>4.8520000000000003</v>
      </c>
      <c r="G46" s="8">
        <v>5.6000000000000001E-2</v>
      </c>
      <c r="H46" s="8">
        <v>4.883</v>
      </c>
      <c r="I46" s="8">
        <v>5.6000000000000001E-2</v>
      </c>
    </row>
    <row r="47" spans="1:9" ht="25.5" hidden="1">
      <c r="A47" s="25" t="s">
        <v>62</v>
      </c>
      <c r="B47" s="9" t="s">
        <v>58</v>
      </c>
      <c r="C47" s="8" t="s">
        <v>47</v>
      </c>
      <c r="D47" s="8" t="s">
        <v>59</v>
      </c>
      <c r="F47" s="8">
        <v>4.8620000000000001</v>
      </c>
      <c r="G47" s="8">
        <v>5.3999999999999999E-2</v>
      </c>
      <c r="H47" s="8">
        <v>4.8929999999999998</v>
      </c>
      <c r="I47" s="8">
        <v>5.3999999999999999E-2</v>
      </c>
    </row>
    <row r="48" spans="1:9" ht="25.5" hidden="1">
      <c r="A48" s="26" t="s">
        <v>63</v>
      </c>
      <c r="B48" s="9" t="s">
        <v>58</v>
      </c>
      <c r="C48" s="8" t="s">
        <v>47</v>
      </c>
      <c r="D48" s="8" t="s">
        <v>59</v>
      </c>
      <c r="F48" s="8">
        <v>5.7430000000000003</v>
      </c>
      <c r="G48" s="8">
        <v>2.8000000000000001E-2</v>
      </c>
      <c r="H48" s="8">
        <v>5.78</v>
      </c>
      <c r="I48" s="8">
        <v>2.8000000000000001E-2</v>
      </c>
    </row>
    <row r="49" spans="1:9" ht="25.5" hidden="1">
      <c r="A49" s="26" t="s">
        <v>64</v>
      </c>
      <c r="B49" s="9" t="s">
        <v>58</v>
      </c>
      <c r="C49" s="8" t="s">
        <v>47</v>
      </c>
      <c r="D49" s="8" t="s">
        <v>59</v>
      </c>
      <c r="F49" s="8">
        <v>5.7110000000000003</v>
      </c>
      <c r="G49" s="8">
        <v>0.04</v>
      </c>
      <c r="H49" s="8">
        <v>5.7480000000000002</v>
      </c>
      <c r="I49" s="8">
        <v>0.04</v>
      </c>
    </row>
    <row r="50" spans="1:9" ht="25.5" hidden="1">
      <c r="A50" s="26" t="s">
        <v>65</v>
      </c>
      <c r="B50" s="9" t="s">
        <v>58</v>
      </c>
      <c r="C50" s="8" t="s">
        <v>47</v>
      </c>
      <c r="D50" s="8" t="s">
        <v>59</v>
      </c>
      <c r="F50" s="8">
        <v>4.5590000000000002</v>
      </c>
      <c r="G50" s="8">
        <v>1.6E-2</v>
      </c>
      <c r="H50" s="8">
        <v>4.5880000000000001</v>
      </c>
      <c r="I50" s="8">
        <v>1.6E-2</v>
      </c>
    </row>
    <row r="51" spans="1:9" ht="25.5" hidden="1">
      <c r="A51" s="26" t="s">
        <v>65</v>
      </c>
      <c r="B51" s="9" t="s">
        <v>58</v>
      </c>
      <c r="C51" s="8" t="s">
        <v>47</v>
      </c>
      <c r="D51" s="8" t="s">
        <v>59</v>
      </c>
      <c r="F51" s="8">
        <v>4.6500000000000004</v>
      </c>
      <c r="G51" s="8">
        <v>0.04</v>
      </c>
      <c r="H51" s="8">
        <v>4.68</v>
      </c>
      <c r="I51" s="8">
        <v>0.04</v>
      </c>
    </row>
    <row r="52" spans="1:9" ht="25.5" hidden="1">
      <c r="A52" s="26" t="s">
        <v>65</v>
      </c>
      <c r="B52" s="9" t="s">
        <v>58</v>
      </c>
      <c r="C52" s="8" t="s">
        <v>47</v>
      </c>
      <c r="D52" s="8" t="s">
        <v>59</v>
      </c>
      <c r="F52" s="8">
        <v>4.55</v>
      </c>
      <c r="G52" s="8">
        <v>0.38</v>
      </c>
      <c r="H52" s="8">
        <v>4.5789999999999997</v>
      </c>
      <c r="I52" s="8">
        <v>0.38</v>
      </c>
    </row>
    <row r="53" spans="1:9" ht="25.5" hidden="1">
      <c r="A53" s="26" t="s">
        <v>66</v>
      </c>
      <c r="B53" s="9" t="s">
        <v>58</v>
      </c>
      <c r="C53" s="8" t="s">
        <v>47</v>
      </c>
      <c r="D53" s="8" t="s">
        <v>59</v>
      </c>
      <c r="F53" s="8">
        <v>4.9130000000000003</v>
      </c>
      <c r="G53" s="8">
        <v>4.3999999999999997E-2</v>
      </c>
      <c r="H53" s="8">
        <v>4.944</v>
      </c>
      <c r="I53" s="8">
        <v>4.3999999999999997E-2</v>
      </c>
    </row>
    <row r="54" spans="1:9" ht="25.5" hidden="1">
      <c r="A54" s="26" t="s">
        <v>67</v>
      </c>
      <c r="B54" s="9" t="s">
        <v>58</v>
      </c>
      <c r="C54" s="8" t="s">
        <v>47</v>
      </c>
      <c r="D54" s="8" t="s">
        <v>59</v>
      </c>
      <c r="F54" s="8">
        <v>5.4720000000000004</v>
      </c>
      <c r="G54" s="8">
        <v>5.1999999999999998E-2</v>
      </c>
      <c r="H54" s="8">
        <v>5.5069999999999997</v>
      </c>
      <c r="I54" s="8">
        <v>5.1999999999999998E-2</v>
      </c>
    </row>
    <row r="55" spans="1:9" hidden="1">
      <c r="A55" s="27" t="s">
        <v>68</v>
      </c>
    </row>
    <row r="56" spans="1:9" ht="25.5" hidden="1">
      <c r="A56" s="26" t="s">
        <v>69</v>
      </c>
      <c r="B56" s="9" t="s">
        <v>70</v>
      </c>
      <c r="C56" s="8" t="s">
        <v>71</v>
      </c>
      <c r="D56" s="8" t="s">
        <v>14</v>
      </c>
      <c r="E56" s="10" t="s">
        <v>22</v>
      </c>
      <c r="F56" s="8">
        <v>10.76</v>
      </c>
      <c r="G56" s="8">
        <v>0.48</v>
      </c>
      <c r="H56" s="8">
        <v>10.919</v>
      </c>
      <c r="I56" s="8">
        <v>0.48</v>
      </c>
    </row>
    <row r="57" spans="1:9">
      <c r="A57" s="27" t="s">
        <v>72</v>
      </c>
    </row>
    <row r="58" spans="1:9" ht="25.5">
      <c r="A58" s="28" t="s">
        <v>120</v>
      </c>
      <c r="B58" s="29" t="s">
        <v>73</v>
      </c>
      <c r="C58" s="30" t="s">
        <v>13</v>
      </c>
      <c r="D58" s="30" t="s">
        <v>36</v>
      </c>
      <c r="E58" s="31" t="s">
        <v>15</v>
      </c>
      <c r="F58" s="30">
        <v>4.7300000000000004</v>
      </c>
      <c r="G58" s="30">
        <v>0.17</v>
      </c>
      <c r="H58" s="30">
        <v>4.7300000000000004</v>
      </c>
      <c r="I58" s="30">
        <v>0.17</v>
      </c>
    </row>
    <row r="59" spans="1:9" ht="15">
      <c r="A59" s="26" t="s">
        <v>121</v>
      </c>
    </row>
    <row r="60" spans="1:9">
      <c r="A60" s="32" t="s">
        <v>74</v>
      </c>
    </row>
    <row r="61" spans="1:9">
      <c r="A61" s="32" t="s">
        <v>75</v>
      </c>
    </row>
    <row r="62" spans="1:9">
      <c r="A62" s="32" t="s">
        <v>76</v>
      </c>
    </row>
    <row r="63" spans="1:9" ht="15">
      <c r="A63" s="32" t="s">
        <v>122</v>
      </c>
    </row>
    <row r="64" spans="1:9">
      <c r="A64" s="32" t="s">
        <v>77</v>
      </c>
    </row>
  </sheetData>
  <phoneticPr fontId="7" type="noConversion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6"/>
  <sheetViews>
    <sheetView workbookViewId="0">
      <selection activeCell="B19" sqref="B19"/>
    </sheetView>
  </sheetViews>
  <sheetFormatPr defaultRowHeight="15"/>
  <cols>
    <col min="1" max="1" width="41.140625" customWidth="1"/>
    <col min="2" max="2" width="9.140625" style="3"/>
  </cols>
  <sheetData>
    <row r="1" spans="1:5">
      <c r="B1" s="3" t="s">
        <v>78</v>
      </c>
      <c r="C1" t="s">
        <v>79</v>
      </c>
      <c r="D1" t="s">
        <v>80</v>
      </c>
    </row>
    <row r="2" spans="1:5">
      <c r="A2" t="s">
        <v>81</v>
      </c>
    </row>
    <row r="3" spans="1:5">
      <c r="A3" t="s">
        <v>82</v>
      </c>
      <c r="B3" s="3">
        <v>4</v>
      </c>
      <c r="C3" s="2" t="e">
        <f>Sheet1!#REF!</f>
        <v>#REF!</v>
      </c>
      <c r="D3" s="2" t="e">
        <f>Sheet1!#REF!</f>
        <v>#REF!</v>
      </c>
      <c r="E3" s="2" t="e">
        <f>Sheet1!#REF!</f>
        <v>#REF!</v>
      </c>
    </row>
    <row r="4" spans="1:5">
      <c r="A4" t="s">
        <v>72</v>
      </c>
      <c r="B4" s="3">
        <v>4</v>
      </c>
      <c r="C4" s="4">
        <v>4.72</v>
      </c>
      <c r="D4" s="4">
        <v>0.17</v>
      </c>
      <c r="E4" s="4">
        <v>0.17</v>
      </c>
    </row>
    <row r="5" spans="1:5">
      <c r="A5" t="s">
        <v>83</v>
      </c>
      <c r="B5" s="3">
        <v>3</v>
      </c>
      <c r="C5">
        <v>4.0999999999999996</v>
      </c>
      <c r="D5">
        <v>0.5</v>
      </c>
      <c r="E5">
        <v>0.5</v>
      </c>
    </row>
    <row r="6" spans="1:5">
      <c r="A6" t="s">
        <v>84</v>
      </c>
      <c r="B6" s="3">
        <v>3</v>
      </c>
      <c r="C6" s="4">
        <v>4.5</v>
      </c>
      <c r="D6" s="4">
        <v>0.04</v>
      </c>
      <c r="E6" s="4">
        <v>0.04</v>
      </c>
    </row>
    <row r="7" spans="1:5">
      <c r="A7" t="s">
        <v>85</v>
      </c>
      <c r="B7" s="3">
        <v>1</v>
      </c>
      <c r="C7">
        <v>3.8</v>
      </c>
      <c r="D7">
        <v>0.3</v>
      </c>
      <c r="E7">
        <v>0.3</v>
      </c>
    </row>
    <row r="8" spans="1:5">
      <c r="B8" s="3">
        <v>1</v>
      </c>
      <c r="C8">
        <v>4.4000000000000004</v>
      </c>
      <c r="D8">
        <v>0.2</v>
      </c>
      <c r="E8">
        <v>0.2</v>
      </c>
    </row>
    <row r="9" spans="1:5">
      <c r="A9" t="s">
        <v>86</v>
      </c>
      <c r="C9" s="4"/>
      <c r="D9" s="4"/>
      <c r="E9" s="4"/>
    </row>
    <row r="10" spans="1:5">
      <c r="A10" t="s">
        <v>87</v>
      </c>
      <c r="B10" s="3">
        <v>1.5</v>
      </c>
      <c r="C10" s="2" t="e">
        <f>Sheet1!#REF!</f>
        <v>#REF!</v>
      </c>
      <c r="D10" s="2" t="e">
        <f>Sheet1!#REF!</f>
        <v>#REF!</v>
      </c>
      <c r="E10" s="2" t="e">
        <f>Sheet1!#REF!</f>
        <v>#REF!</v>
      </c>
    </row>
    <row r="11" spans="1:5">
      <c r="A11" t="s">
        <v>88</v>
      </c>
      <c r="B11" s="3">
        <v>1.5</v>
      </c>
      <c r="C11">
        <v>4.9400000000000004</v>
      </c>
      <c r="D11">
        <v>0.04</v>
      </c>
      <c r="E11">
        <v>0.04</v>
      </c>
    </row>
    <row r="12" spans="1:5">
      <c r="A12" t="s">
        <v>89</v>
      </c>
      <c r="B12" s="3">
        <v>1.5</v>
      </c>
      <c r="C12">
        <v>5.05</v>
      </c>
      <c r="D12">
        <v>0.11</v>
      </c>
      <c r="E12">
        <v>0.11</v>
      </c>
    </row>
    <row r="13" spans="1:5">
      <c r="A13" t="s">
        <v>90</v>
      </c>
      <c r="B13" s="3">
        <v>2</v>
      </c>
      <c r="C13">
        <v>5</v>
      </c>
      <c r="D13">
        <v>0.4</v>
      </c>
      <c r="E13">
        <v>0.4</v>
      </c>
    </row>
    <row r="14" spans="1:5">
      <c r="A14" t="s">
        <v>85</v>
      </c>
      <c r="B14" s="3">
        <v>1</v>
      </c>
      <c r="C14">
        <v>4.5999999999999996</v>
      </c>
      <c r="D14">
        <v>0.1</v>
      </c>
      <c r="E14">
        <v>0.1</v>
      </c>
    </row>
    <row r="15" spans="1:5">
      <c r="A15" t="s">
        <v>85</v>
      </c>
      <c r="B15" s="3">
        <v>1</v>
      </c>
      <c r="C15">
        <v>4.5999999999999996</v>
      </c>
      <c r="D15">
        <v>0.4</v>
      </c>
      <c r="E15">
        <v>0.4</v>
      </c>
    </row>
    <row r="16" spans="1:5">
      <c r="A16" t="s">
        <v>85</v>
      </c>
      <c r="B16" s="3">
        <v>1</v>
      </c>
      <c r="C16">
        <v>4.3</v>
      </c>
      <c r="D16">
        <v>0.1</v>
      </c>
      <c r="E16">
        <v>0.1</v>
      </c>
    </row>
    <row r="17" spans="1:7">
      <c r="A17" t="s">
        <v>91</v>
      </c>
      <c r="B17" s="3">
        <v>1.1000000000000001</v>
      </c>
      <c r="C17">
        <v>4.5599999999999996</v>
      </c>
      <c r="D17">
        <v>0.02</v>
      </c>
      <c r="E17">
        <v>0.02</v>
      </c>
    </row>
    <row r="18" spans="1:7">
      <c r="A18" t="s">
        <v>92</v>
      </c>
      <c r="B18" s="3">
        <v>2.5</v>
      </c>
      <c r="C18">
        <v>4.41</v>
      </c>
      <c r="D18">
        <v>0.4</v>
      </c>
      <c r="E18">
        <v>0.4</v>
      </c>
    </row>
    <row r="20" spans="1:7">
      <c r="A20" t="s">
        <v>93</v>
      </c>
    </row>
    <row r="21" spans="1:7">
      <c r="A21" t="s">
        <v>94</v>
      </c>
      <c r="B21" s="3">
        <v>4</v>
      </c>
      <c r="C21" s="1">
        <v>6.0469999999999997</v>
      </c>
      <c r="D21" s="2" t="e">
        <f>Sheet1!#REF!</f>
        <v>#REF!</v>
      </c>
      <c r="E21" s="2" t="e">
        <f>Sheet1!#REF!</f>
        <v>#REF!</v>
      </c>
    </row>
    <row r="22" spans="1:7">
      <c r="A22" t="s">
        <v>95</v>
      </c>
      <c r="B22" s="3">
        <v>3</v>
      </c>
      <c r="C22" s="5" t="e">
        <f>Sheet1!#REF!</f>
        <v>#REF!</v>
      </c>
      <c r="D22" s="5" t="e">
        <f>Sheet1!#REF!</f>
        <v>#REF!</v>
      </c>
      <c r="E22" s="5" t="e">
        <f>Sheet1!#REF!</f>
        <v>#REF!</v>
      </c>
    </row>
    <row r="23" spans="1:7">
      <c r="A23" t="s">
        <v>96</v>
      </c>
      <c r="B23" s="3">
        <v>3</v>
      </c>
      <c r="C23" s="5" t="e">
        <f>Sheet1!#REF!</f>
        <v>#REF!</v>
      </c>
      <c r="D23" s="5" t="e">
        <f>Sheet1!#REF!</f>
        <v>#REF!</v>
      </c>
      <c r="E23" s="5" t="e">
        <f>Sheet1!#REF!</f>
        <v>#REF!</v>
      </c>
    </row>
    <row r="24" spans="1:7">
      <c r="A24" t="s">
        <v>97</v>
      </c>
      <c r="B24" s="3">
        <v>3</v>
      </c>
      <c r="C24" s="2" t="e">
        <f>Sheet1!#REF!</f>
        <v>#REF!</v>
      </c>
      <c r="D24" s="2" t="e">
        <f>Sheet1!#REF!</f>
        <v>#REF!</v>
      </c>
      <c r="E24" s="2" t="e">
        <f>Sheet1!#REF!</f>
        <v>#REF!</v>
      </c>
      <c r="G24" t="s">
        <v>98</v>
      </c>
    </row>
    <row r="25" spans="1:7">
      <c r="C25" s="2"/>
      <c r="D25" s="2"/>
      <c r="E25" s="2"/>
    </row>
    <row r="26" spans="1:7">
      <c r="A26" t="s">
        <v>99</v>
      </c>
      <c r="C26" s="2"/>
      <c r="D26" s="2"/>
      <c r="E26" s="2"/>
    </row>
    <row r="27" spans="1:7">
      <c r="A27" t="s">
        <v>56</v>
      </c>
      <c r="B27" s="3">
        <v>3.5</v>
      </c>
      <c r="C27" s="7">
        <v>5.4950000000000001</v>
      </c>
      <c r="D27" s="2">
        <v>0.06</v>
      </c>
      <c r="E27" s="2">
        <v>0.06</v>
      </c>
    </row>
    <row r="28" spans="1:7">
      <c r="A28" t="s">
        <v>56</v>
      </c>
      <c r="B28" s="3">
        <v>3.5</v>
      </c>
      <c r="C28" s="7">
        <v>4.9340000000000002</v>
      </c>
      <c r="D28" s="2">
        <v>6.8000000000000005E-2</v>
      </c>
      <c r="E28" s="2">
        <v>6.8000000000000005E-2</v>
      </c>
    </row>
    <row r="29" spans="1:7">
      <c r="A29" t="s">
        <v>56</v>
      </c>
      <c r="B29" s="3">
        <v>3.5</v>
      </c>
      <c r="C29" s="7">
        <v>4.883</v>
      </c>
      <c r="D29" s="2">
        <v>5.6000000000000001E-2</v>
      </c>
      <c r="E29" s="2">
        <v>5.6000000000000001E-2</v>
      </c>
    </row>
    <row r="30" spans="1:7">
      <c r="A30" t="s">
        <v>56</v>
      </c>
      <c r="B30" s="3">
        <v>3.5</v>
      </c>
      <c r="C30" s="7">
        <v>4.8929999999999998</v>
      </c>
      <c r="D30" s="2">
        <v>5.3999999999999999E-2</v>
      </c>
      <c r="E30" s="2">
        <v>5.3999999999999999E-2</v>
      </c>
    </row>
    <row r="31" spans="1:7">
      <c r="A31" t="s">
        <v>56</v>
      </c>
      <c r="B31" s="3">
        <v>3.5</v>
      </c>
      <c r="C31" s="7">
        <v>5.5070692846504885</v>
      </c>
      <c r="D31" s="2">
        <v>5.1999999999999998E-2</v>
      </c>
      <c r="E31" s="2">
        <v>5.1999999999999998E-2</v>
      </c>
    </row>
    <row r="32" spans="1:7" ht="18.75">
      <c r="C32" s="6"/>
      <c r="D32" s="2"/>
      <c r="E32" s="2"/>
    </row>
    <row r="33" spans="1:5">
      <c r="C33" s="2"/>
      <c r="D33" s="2"/>
      <c r="E33" s="2"/>
    </row>
    <row r="34" spans="1:5">
      <c r="A34" t="s">
        <v>100</v>
      </c>
      <c r="B34" s="3">
        <v>3</v>
      </c>
      <c r="C34">
        <v>4.53</v>
      </c>
    </row>
    <row r="35" spans="1:5">
      <c r="B35" s="3">
        <v>3</v>
      </c>
      <c r="C35">
        <v>5.33</v>
      </c>
    </row>
    <row r="36" spans="1:5">
      <c r="A36" t="s">
        <v>101</v>
      </c>
      <c r="B36" s="3">
        <v>3</v>
      </c>
      <c r="C36">
        <v>4.8099999999999996</v>
      </c>
    </row>
    <row r="37" spans="1:5">
      <c r="B37" s="3">
        <v>3</v>
      </c>
      <c r="C37">
        <v>5.17</v>
      </c>
    </row>
    <row r="38" spans="1:5">
      <c r="A38" t="s">
        <v>102</v>
      </c>
      <c r="B38" s="3">
        <v>2</v>
      </c>
      <c r="C38">
        <v>6.1</v>
      </c>
    </row>
    <row r="39" spans="1:5">
      <c r="A39" t="s">
        <v>103</v>
      </c>
      <c r="B39" s="3">
        <v>2</v>
      </c>
      <c r="C39">
        <v>6.6</v>
      </c>
    </row>
    <row r="40" spans="1:5">
      <c r="B40" s="3">
        <v>2</v>
      </c>
      <c r="C40">
        <v>5.72</v>
      </c>
    </row>
    <row r="41" spans="1:5">
      <c r="A41" t="s">
        <v>104</v>
      </c>
      <c r="B41" s="3">
        <v>1</v>
      </c>
      <c r="C41">
        <v>6.6</v>
      </c>
    </row>
    <row r="42" spans="1:5">
      <c r="B42" s="3">
        <v>1</v>
      </c>
      <c r="C42">
        <v>5.72</v>
      </c>
    </row>
    <row r="43" spans="1:5">
      <c r="A43" t="s">
        <v>105</v>
      </c>
      <c r="B43" s="3">
        <v>1</v>
      </c>
      <c r="C43">
        <v>5.72</v>
      </c>
    </row>
    <row r="44" spans="1:5">
      <c r="B44" s="3">
        <v>1</v>
      </c>
      <c r="C44">
        <v>5.2</v>
      </c>
    </row>
    <row r="46" spans="1:5" ht="15.75" customHeight="1">
      <c r="A46" t="s">
        <v>106</v>
      </c>
      <c r="B46" s="3">
        <v>1</v>
      </c>
      <c r="C46">
        <v>6.27</v>
      </c>
    </row>
    <row r="47" spans="1:5" ht="15.75" customHeight="1">
      <c r="B47" s="3">
        <v>1</v>
      </c>
      <c r="C47">
        <v>6.14</v>
      </c>
    </row>
    <row r="48" spans="1:5">
      <c r="B48" s="3">
        <v>1</v>
      </c>
      <c r="C48">
        <v>5.89</v>
      </c>
    </row>
    <row r="49" spans="2:3">
      <c r="B49" s="3">
        <v>1</v>
      </c>
      <c r="C49">
        <v>5.24</v>
      </c>
    </row>
    <row r="50" spans="2:3">
      <c r="B50" s="3">
        <v>1</v>
      </c>
      <c r="C50">
        <v>5</v>
      </c>
    </row>
    <row r="51" spans="2:3">
      <c r="B51" s="3">
        <v>1</v>
      </c>
      <c r="C51">
        <v>4.9000000000000004</v>
      </c>
    </row>
    <row r="52" spans="2:3">
      <c r="B52" s="3">
        <v>1</v>
      </c>
      <c r="C52">
        <v>4.8</v>
      </c>
    </row>
    <row r="53" spans="2:3">
      <c r="B53" s="3">
        <v>1</v>
      </c>
      <c r="C53">
        <v>4.63</v>
      </c>
    </row>
    <row r="54" spans="2:3">
      <c r="B54" s="3">
        <v>1</v>
      </c>
      <c r="C54">
        <v>4.49</v>
      </c>
    </row>
    <row r="55" spans="2:3">
      <c r="B55" s="3">
        <v>1</v>
      </c>
      <c r="C55">
        <v>4.3</v>
      </c>
    </row>
    <row r="56" spans="2:3">
      <c r="B56" s="3">
        <v>1</v>
      </c>
      <c r="C56">
        <v>4.1900000000000004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Normal="100" workbookViewId="0"/>
  </sheetViews>
  <sheetFormatPr defaultRowHeight="15"/>
  <sheetData>
    <row r="1" spans="1:1">
      <c r="A1" t="s">
        <v>125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F3FBA7A9D8A646B82EFD3DE24E7C16" ma:contentTypeVersion="4" ma:contentTypeDescription="Create a new document." ma:contentTypeScope="" ma:versionID="8c3026a95ce2ce8e743242615ab1468a">
  <xsd:schema xmlns:xsd="http://www.w3.org/2001/XMLSchema" xmlns:xs="http://www.w3.org/2001/XMLSchema" xmlns:p="http://schemas.microsoft.com/office/2006/metadata/properties" xmlns:ns2="e8453765-c27c-444e-bb0c-8e168d9facdb" xmlns:ns3="676ed7b6-e4a7-423d-a4d5-e76b06725888" targetNamespace="http://schemas.microsoft.com/office/2006/metadata/properties" ma:root="true" ma:fieldsID="a1d67d0b8cc16c83b0e0bfb0582143a6" ns2:_="" ns3:_="">
    <xsd:import namespace="e8453765-c27c-444e-bb0c-8e168d9facdb"/>
    <xsd:import namespace="676ed7b6-e4a7-423d-a4d5-e76b067258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453765-c27c-444e-bb0c-8e168d9fac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ed7b6-e4a7-423d-a4d5-e76b0672588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D29D5E-90B5-439E-A6D1-129EFD360C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453765-c27c-444e-bb0c-8e168d9facdb"/>
    <ds:schemaRef ds:uri="676ed7b6-e4a7-423d-a4d5-e76b067258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67ED25-ADCD-4C5E-8EF0-97EA4C92A4CD}">
  <ds:schemaRefs>
    <ds:schemaRef ds:uri="e8453765-c27c-444e-bb0c-8e168d9facdb"/>
    <ds:schemaRef ds:uri="http://purl.org/dc/elements/1.1/"/>
    <ds:schemaRef ds:uri="http://schemas.microsoft.com/office/2006/metadata/properties"/>
    <ds:schemaRef ds:uri="http://purl.org/dc/terms/"/>
    <ds:schemaRef ds:uri="676ed7b6-e4a7-423d-a4d5-e76b06725888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1039385-FF6D-44E4-8785-129E6D8678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G48080</vt:lpstr>
      <vt:lpstr>Chart1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Crow, Ryan S</dc:creator>
  <cp:keywords/>
  <dc:description/>
  <cp:lastModifiedBy>Jennifer Olivarez</cp:lastModifiedBy>
  <cp:revision/>
  <cp:lastPrinted>2020-06-29T19:48:11Z</cp:lastPrinted>
  <dcterms:created xsi:type="dcterms:W3CDTF">2017-07-17T23:35:02Z</dcterms:created>
  <dcterms:modified xsi:type="dcterms:W3CDTF">2021-01-06T21:33:41Z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0x010100B6F3FBA7A9D8A646B82EFD3DE24E7C16</vt:lpwstr>
  </property>
</Properties>
</file>