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10" yWindow="-110" windowWidth="19420" windowHeight="10420"/>
  </bookViews>
  <sheets>
    <sheet name="Tabelle1" sheetId="1" r:id="rId1"/>
    <sheet name="G48417" sheetId="2" r:id="rId2"/>
  </sheets>
  <definedNames>
    <definedName name="_xlnm.Print_Area" localSheetId="0">Tabelle1!$A$1:$P$39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8" i="1" l="1"/>
  <c r="N38" i="1"/>
  <c r="L38" i="1"/>
  <c r="J38" i="1"/>
  <c r="H38" i="1"/>
  <c r="G38" i="1"/>
  <c r="E38" i="1"/>
  <c r="C38" i="1"/>
  <c r="B38" i="1"/>
  <c r="P37" i="1" l="1"/>
  <c r="N37" i="1"/>
  <c r="L37" i="1"/>
  <c r="J37" i="1"/>
  <c r="H37" i="1"/>
  <c r="G37" i="1"/>
  <c r="E37" i="1"/>
  <c r="C37" i="1"/>
  <c r="P36" i="1"/>
  <c r="N36" i="1"/>
  <c r="L36" i="1"/>
  <c r="J36" i="1"/>
  <c r="H36" i="1"/>
  <c r="G36" i="1"/>
  <c r="E36" i="1"/>
  <c r="C36" i="1"/>
  <c r="P35" i="1"/>
  <c r="N35" i="1"/>
  <c r="L35" i="1"/>
  <c r="J35" i="1"/>
  <c r="H35" i="1"/>
  <c r="G35" i="1"/>
  <c r="E35" i="1"/>
  <c r="C35" i="1"/>
  <c r="P34" i="1"/>
  <c r="N34" i="1"/>
  <c r="L34" i="1"/>
  <c r="J34" i="1"/>
  <c r="H34" i="1"/>
  <c r="G34" i="1"/>
  <c r="E34" i="1"/>
  <c r="C34" i="1"/>
  <c r="B37" i="1"/>
  <c r="B36" i="1"/>
  <c r="B35" i="1"/>
  <c r="B34" i="1"/>
  <c r="H32" i="1" l="1"/>
  <c r="B32" i="1"/>
  <c r="C32" i="1"/>
  <c r="B19" i="1"/>
  <c r="C19" i="1"/>
  <c r="H19" i="1"/>
  <c r="E19" i="1"/>
  <c r="E32" i="1"/>
  <c r="L19" i="1" l="1"/>
  <c r="N32" i="1"/>
  <c r="P32" i="1"/>
  <c r="L32" i="1"/>
  <c r="J32" i="1"/>
  <c r="G32" i="1"/>
  <c r="N19" i="1"/>
  <c r="P19" i="1"/>
  <c r="J19" i="1"/>
  <c r="G19" i="1"/>
</calcChain>
</file>

<file path=xl/sharedStrings.xml><?xml version="1.0" encoding="utf-8"?>
<sst xmlns="http://schemas.openxmlformats.org/spreadsheetml/2006/main" count="57" uniqueCount="42">
  <si>
    <t>Sample</t>
  </si>
  <si>
    <t>FeO</t>
  </si>
  <si>
    <t>MnO</t>
  </si>
  <si>
    <t>MgO</t>
  </si>
  <si>
    <t>NiO</t>
  </si>
  <si>
    <t>CaO</t>
  </si>
  <si>
    <t>Si</t>
  </si>
  <si>
    <t>Ti</t>
  </si>
  <si>
    <t>Al</t>
  </si>
  <si>
    <t>Cr</t>
  </si>
  <si>
    <t>Mn</t>
  </si>
  <si>
    <t>Mg</t>
  </si>
  <si>
    <t>Ni</t>
  </si>
  <si>
    <t>Ca</t>
  </si>
  <si>
    <t>Fo</t>
  </si>
  <si>
    <t>Tp</t>
  </si>
  <si>
    <t>Fa</t>
  </si>
  <si>
    <t>core</t>
  </si>
  <si>
    <t>Total</t>
  </si>
  <si>
    <t>Analysis</t>
  </si>
  <si>
    <t>Oxygen</t>
  </si>
  <si>
    <t>Endmember</t>
  </si>
  <si>
    <t>Ca-Ol</t>
  </si>
  <si>
    <t>Position</t>
  </si>
  <si>
    <t>overgrowth</t>
  </si>
  <si>
    <r>
      <t>SiO</t>
    </r>
    <r>
      <rPr>
        <vertAlign val="subscript"/>
        <sz val="8"/>
        <color indexed="8"/>
        <rFont val="Arial"/>
        <family val="2"/>
      </rPr>
      <t>2</t>
    </r>
  </si>
  <si>
    <r>
      <t>TiO</t>
    </r>
    <r>
      <rPr>
        <vertAlign val="subscript"/>
        <sz val="8"/>
        <color indexed="8"/>
        <rFont val="Arial"/>
        <family val="2"/>
      </rPr>
      <t>2</t>
    </r>
  </si>
  <si>
    <r>
      <t>Al</t>
    </r>
    <r>
      <rPr>
        <vertAlign val="sub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O</t>
    </r>
    <r>
      <rPr>
        <vertAlign val="subscript"/>
        <sz val="8"/>
        <color indexed="8"/>
        <rFont val="Arial"/>
        <family val="2"/>
      </rPr>
      <t>3</t>
    </r>
  </si>
  <si>
    <r>
      <t>Cr</t>
    </r>
    <r>
      <rPr>
        <vertAlign val="sub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O</t>
    </r>
    <r>
      <rPr>
        <vertAlign val="subscript"/>
        <sz val="8"/>
        <color indexed="8"/>
        <rFont val="Arial"/>
        <family val="2"/>
      </rPr>
      <t>3</t>
    </r>
  </si>
  <si>
    <r>
      <t>Fe</t>
    </r>
    <r>
      <rPr>
        <vertAlign val="superscript"/>
        <sz val="8"/>
        <rFont val="Arial"/>
        <family val="2"/>
      </rPr>
      <t>2+</t>
    </r>
  </si>
  <si>
    <t>V6 605m</t>
  </si>
  <si>
    <t>V6 570m</t>
  </si>
  <si>
    <t>V6 422m</t>
  </si>
  <si>
    <t>V6 395m</t>
  </si>
  <si>
    <t>KL24 203m</t>
  </si>
  <si>
    <t>KL24 190m</t>
  </si>
  <si>
    <t>cumulus</t>
  </si>
  <si>
    <t>intercumulus</t>
  </si>
  <si>
    <t>Texture</t>
  </si>
  <si>
    <t>Mg#</t>
  </si>
  <si>
    <t>DR6: Representative EPMA data for olivine of the fayalite cumulates of Vergenoeg</t>
  </si>
  <si>
    <t>Brandt, S., et al., 2021, Cumulate olivine: A novel host for heavy rare earth element mineralization: Geology, v. 49, https://doi.org/10.1130/G48417.1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</si>
</sst>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11"/>
      <color rgb="FF9C6500"/>
      <name val="Calibri"/>
      <family val="2"/>
      <scheme val="minor"/>
    </font>
    <font>
      <vertAlign val="superscript"/>
      <sz val="8"/>
      <name val="Arial"/>
      <family val="2"/>
    </font>
    <font>
      <sz val="6"/>
      <color theme="1"/>
      <name val="Arial"/>
      <family val="2"/>
    </font>
    <font>
      <b/>
      <sz val="10"/>
      <color theme="1"/>
      <name val="Arial"/>
      <family val="2"/>
    </font>
    <font>
      <sz val="5.5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2" borderId="0" applyNumberFormat="0" applyBorder="0" applyAlignment="0" applyProtection="0"/>
  </cellStyleXfs>
  <cellXfs count="41">
    <xf numFmtId="0" fontId="0" fillId="0" borderId="0" xfId="0"/>
    <xf numFmtId="0" fontId="1" fillId="0" borderId="0" xfId="0" applyFont="1"/>
    <xf numFmtId="2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/>
    <xf numFmtId="0" fontId="1" fillId="0" borderId="1" xfId="0" applyFont="1" applyBorder="1"/>
    <xf numFmtId="0" fontId="2" fillId="0" borderId="0" xfId="0" applyFont="1"/>
    <xf numFmtId="0" fontId="1" fillId="0" borderId="2" xfId="0" applyFont="1" applyBorder="1"/>
    <xf numFmtId="2" fontId="1" fillId="0" borderId="2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indent="2"/>
    </xf>
    <xf numFmtId="2" fontId="1" fillId="0" borderId="0" xfId="0" applyNumberFormat="1" applyFont="1" applyBorder="1"/>
    <xf numFmtId="0" fontId="1" fillId="0" borderId="0" xfId="0" applyFont="1"/>
    <xf numFmtId="2" fontId="1" fillId="0" borderId="0" xfId="0" applyNumberFormat="1" applyFont="1" applyAlignment="1">
      <alignment horizontal="right"/>
    </xf>
    <xf numFmtId="0" fontId="6" fillId="0" borderId="0" xfId="0" applyFont="1"/>
    <xf numFmtId="0" fontId="1" fillId="0" borderId="0" xfId="0" applyFont="1" applyBorder="1"/>
    <xf numFmtId="0" fontId="3" fillId="0" borderId="0" xfId="0" applyFont="1" applyBorder="1"/>
    <xf numFmtId="2" fontId="1" fillId="0" borderId="0" xfId="0" applyNumberFormat="1" applyFont="1" applyAlignment="1">
      <alignment horizontal="right" indent="2"/>
    </xf>
    <xf numFmtId="0" fontId="1" fillId="0" borderId="0" xfId="0" applyFont="1" applyAlignment="1"/>
    <xf numFmtId="0" fontId="1" fillId="0" borderId="0" xfId="0" applyFont="1" applyBorder="1" applyAlignment="1"/>
    <xf numFmtId="0" fontId="10" fillId="0" borderId="0" xfId="0" applyFont="1"/>
    <xf numFmtId="0" fontId="11" fillId="0" borderId="0" xfId="0" applyFont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2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right"/>
    </xf>
    <xf numFmtId="1" fontId="12" fillId="0" borderId="0" xfId="0" applyNumberFormat="1" applyFont="1" applyAlignment="1">
      <alignment horizontal="right"/>
    </xf>
    <xf numFmtId="2" fontId="12" fillId="0" borderId="0" xfId="0" applyNumberFormat="1" applyFont="1"/>
    <xf numFmtId="2" fontId="13" fillId="0" borderId="0" xfId="0" applyNumberFormat="1" applyFont="1"/>
    <xf numFmtId="1" fontId="12" fillId="0" borderId="0" xfId="0" applyNumberFormat="1" applyFont="1"/>
    <xf numFmtId="164" fontId="12" fillId="0" borderId="0" xfId="0" applyNumberFormat="1" applyFo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2" fillId="0" borderId="0" xfId="0" applyFont="1" applyBorder="1"/>
    <xf numFmtId="0" fontId="12" fillId="0" borderId="0" xfId="0" applyFont="1" applyBorder="1" applyAlignment="1">
      <alignment horizontal="right"/>
    </xf>
  </cellXfs>
  <cellStyles count="2">
    <cellStyle name="Neutral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tabSelected="1" zoomScale="110" zoomScaleNormal="110" workbookViewId="0">
      <pane xSplit="1" topLeftCell="B1" activePane="topRight" state="frozen"/>
      <selection pane="topRight" activeCell="S11" sqref="S11"/>
    </sheetView>
  </sheetViews>
  <sheetFormatPr defaultColWidth="11.453125" defaultRowHeight="14" x14ac:dyDescent="0.3"/>
  <cols>
    <col min="1" max="1" width="11.453125" style="1"/>
    <col min="2" max="3" width="7.26953125" style="1" customWidth="1"/>
    <col min="4" max="4" width="1.7265625" style="1" customWidth="1"/>
    <col min="5" max="5" width="7.26953125" style="1" customWidth="1"/>
    <col min="6" max="6" width="1.7265625" style="1" customWidth="1"/>
    <col min="7" max="8" width="7.26953125" style="1" customWidth="1"/>
    <col min="9" max="9" width="1.7265625" style="1" customWidth="1"/>
    <col min="10" max="10" width="7.26953125" style="1" customWidth="1"/>
    <col min="11" max="11" width="1.7265625" style="1" customWidth="1"/>
    <col min="12" max="12" width="7.26953125" style="1" customWidth="1"/>
    <col min="13" max="13" width="1.7265625" style="1" customWidth="1"/>
    <col min="14" max="14" width="7.26953125" style="1" customWidth="1"/>
    <col min="15" max="15" width="1.7265625" style="1" customWidth="1"/>
    <col min="16" max="16" width="7.26953125" style="1" customWidth="1"/>
    <col min="17" max="18" width="10.90625" style="30"/>
    <col min="19" max="16384" width="11.453125" style="1"/>
  </cols>
  <sheetData>
    <row r="1" spans="1:18" x14ac:dyDescent="0.3">
      <c r="A1" s="20" t="s">
        <v>40</v>
      </c>
      <c r="Q1" s="1"/>
      <c r="R1" s="39"/>
    </row>
    <row r="2" spans="1:18" ht="4.5" customHeight="1" thickBot="1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R2" s="39"/>
    </row>
    <row r="3" spans="1:18" ht="4.5" customHeight="1" x14ac:dyDescent="0.3">
      <c r="B3" s="16"/>
      <c r="C3" s="15"/>
      <c r="D3" s="15"/>
      <c r="E3" s="15"/>
      <c r="F3" s="15"/>
      <c r="G3" s="15"/>
      <c r="H3" s="15"/>
      <c r="Q3" s="31"/>
      <c r="R3" s="40"/>
    </row>
    <row r="4" spans="1:18" x14ac:dyDescent="0.3">
      <c r="A4" s="1" t="s">
        <v>0</v>
      </c>
      <c r="B4" s="5" t="s">
        <v>30</v>
      </c>
      <c r="C4" s="5"/>
      <c r="D4" s="5"/>
      <c r="E4" s="5"/>
      <c r="G4" s="5" t="s">
        <v>31</v>
      </c>
      <c r="H4" s="5"/>
      <c r="J4" s="1" t="s">
        <v>32</v>
      </c>
      <c r="L4" s="1" t="s">
        <v>33</v>
      </c>
      <c r="N4" s="1" t="s">
        <v>34</v>
      </c>
      <c r="P4" s="1" t="s">
        <v>35</v>
      </c>
      <c r="Q4" s="31"/>
      <c r="R4" s="40"/>
    </row>
    <row r="5" spans="1:18" x14ac:dyDescent="0.3">
      <c r="A5" s="1" t="s">
        <v>19</v>
      </c>
      <c r="B5" s="19">
        <v>16</v>
      </c>
      <c r="C5" s="18">
        <v>21</v>
      </c>
      <c r="D5" s="17"/>
      <c r="E5" s="18">
        <v>97</v>
      </c>
      <c r="F5" s="10"/>
      <c r="G5" s="18">
        <v>117</v>
      </c>
      <c r="H5" s="18">
        <v>137</v>
      </c>
      <c r="I5" s="10"/>
      <c r="J5" s="18">
        <v>199</v>
      </c>
      <c r="K5" s="10"/>
      <c r="L5" s="18">
        <v>83</v>
      </c>
      <c r="M5" s="10"/>
      <c r="N5" s="18">
        <v>277</v>
      </c>
      <c r="O5" s="10"/>
      <c r="P5" s="18">
        <v>142</v>
      </c>
      <c r="Q5" s="31"/>
      <c r="R5" s="31"/>
    </row>
    <row r="6" spans="1:18" x14ac:dyDescent="0.3">
      <c r="A6" s="9" t="s">
        <v>38</v>
      </c>
      <c r="B6" s="21" t="s">
        <v>36</v>
      </c>
      <c r="C6" s="21" t="s">
        <v>37</v>
      </c>
      <c r="D6" s="22"/>
      <c r="E6" s="21" t="s">
        <v>37</v>
      </c>
      <c r="F6" s="23"/>
      <c r="G6" s="21" t="s">
        <v>36</v>
      </c>
      <c r="H6" s="21" t="s">
        <v>37</v>
      </c>
      <c r="I6" s="23"/>
      <c r="J6" s="21" t="s">
        <v>36</v>
      </c>
      <c r="K6" s="23"/>
      <c r="L6" s="21" t="s">
        <v>36</v>
      </c>
      <c r="M6" s="23"/>
      <c r="N6" s="21" t="s">
        <v>36</v>
      </c>
      <c r="O6" s="23"/>
      <c r="P6" s="21" t="s">
        <v>36</v>
      </c>
      <c r="Q6" s="31"/>
      <c r="R6" s="32"/>
    </row>
    <row r="7" spans="1:18" x14ac:dyDescent="0.3">
      <c r="A7" s="1" t="s">
        <v>23</v>
      </c>
      <c r="B7" s="24" t="s">
        <v>17</v>
      </c>
      <c r="C7" s="24" t="s">
        <v>24</v>
      </c>
      <c r="D7" s="25"/>
      <c r="E7" s="25" t="s">
        <v>17</v>
      </c>
      <c r="F7" s="25"/>
      <c r="G7" s="25" t="s">
        <v>17</v>
      </c>
      <c r="H7" s="25" t="s">
        <v>17</v>
      </c>
      <c r="I7" s="25"/>
      <c r="J7" s="25" t="s">
        <v>17</v>
      </c>
      <c r="K7" s="25"/>
      <c r="L7" s="25" t="s">
        <v>17</v>
      </c>
      <c r="M7" s="25"/>
      <c r="N7" s="25" t="s">
        <v>17</v>
      </c>
      <c r="O7" s="26"/>
      <c r="P7" s="25" t="s">
        <v>17</v>
      </c>
      <c r="Q7" s="31"/>
      <c r="R7" s="29"/>
    </row>
    <row r="8" spans="1:18" ht="7.5" customHeight="1" x14ac:dyDescent="0.3">
      <c r="A8" s="5"/>
      <c r="B8" s="27"/>
      <c r="C8" s="27"/>
      <c r="D8" s="28"/>
      <c r="E8" s="28"/>
      <c r="F8" s="28"/>
      <c r="G8" s="28"/>
      <c r="H8" s="27"/>
      <c r="I8" s="28"/>
      <c r="J8" s="28"/>
      <c r="K8" s="28"/>
      <c r="L8" s="28"/>
      <c r="M8" s="28"/>
      <c r="N8" s="27"/>
      <c r="O8" s="27"/>
      <c r="P8" s="27"/>
    </row>
    <row r="9" spans="1:18" ht="7.5" customHeight="1" x14ac:dyDescent="0.3">
      <c r="D9" s="2"/>
      <c r="E9" s="2"/>
      <c r="F9" s="2"/>
      <c r="Q9" s="37"/>
      <c r="R9" s="33"/>
    </row>
    <row r="10" spans="1:18" s="12" customFormat="1" ht="14.5" x14ac:dyDescent="0.35">
      <c r="A10" s="12" t="s">
        <v>25</v>
      </c>
      <c r="B10" s="2">
        <v>30.15</v>
      </c>
      <c r="C10" s="2">
        <v>30.041</v>
      </c>
      <c r="D10" s="2"/>
      <c r="E10" s="2">
        <v>28.989000000000001</v>
      </c>
      <c r="F10" s="2"/>
      <c r="G10" s="2">
        <v>29.289000000000001</v>
      </c>
      <c r="H10" s="2">
        <v>29.408999999999999</v>
      </c>
      <c r="I10" s="2"/>
      <c r="J10" s="2">
        <v>29.06</v>
      </c>
      <c r="K10" s="2"/>
      <c r="L10" s="2">
        <v>29.222999999999999</v>
      </c>
      <c r="M10" s="2"/>
      <c r="N10" s="2">
        <v>30.108000000000001</v>
      </c>
      <c r="O10" s="2"/>
      <c r="P10" s="2">
        <v>29.318000000000001</v>
      </c>
      <c r="Q10" s="37"/>
      <c r="R10" s="33"/>
    </row>
    <row r="11" spans="1:18" s="12" customFormat="1" ht="14.5" x14ac:dyDescent="0.35">
      <c r="A11" s="12" t="s">
        <v>26</v>
      </c>
      <c r="B11" s="13">
        <v>0</v>
      </c>
      <c r="C11" s="2">
        <v>0</v>
      </c>
      <c r="D11" s="2"/>
      <c r="E11" s="2">
        <v>0</v>
      </c>
      <c r="F11" s="2"/>
      <c r="G11" s="2">
        <v>0</v>
      </c>
      <c r="H11" s="11">
        <v>1.4999999999999999E-2</v>
      </c>
      <c r="I11" s="2"/>
      <c r="J11" s="2">
        <v>0</v>
      </c>
      <c r="K11" s="2"/>
      <c r="L11" s="2">
        <v>8.9999999999999993E-3</v>
      </c>
      <c r="M11" s="2"/>
      <c r="N11" s="2">
        <v>0</v>
      </c>
      <c r="O11" s="2"/>
      <c r="P11" s="2">
        <v>5.2999999999999999E-2</v>
      </c>
      <c r="Q11" s="37"/>
      <c r="R11" s="33"/>
    </row>
    <row r="12" spans="1:18" s="12" customFormat="1" ht="14.5" x14ac:dyDescent="0.35">
      <c r="A12" s="12" t="s">
        <v>27</v>
      </c>
      <c r="B12" s="2">
        <v>0</v>
      </c>
      <c r="C12" s="2">
        <v>0</v>
      </c>
      <c r="D12" s="2"/>
      <c r="E12" s="2">
        <v>1.6E-2</v>
      </c>
      <c r="F12" s="2"/>
      <c r="G12" s="2">
        <v>1.4E-2</v>
      </c>
      <c r="H12" s="2">
        <v>0</v>
      </c>
      <c r="I12" s="2"/>
      <c r="J12" s="2">
        <v>1.6E-2</v>
      </c>
      <c r="K12" s="2"/>
      <c r="L12" s="2">
        <v>2E-3</v>
      </c>
      <c r="M12" s="2"/>
      <c r="N12" s="2">
        <v>8.0000000000000002E-3</v>
      </c>
      <c r="O12" s="2"/>
      <c r="P12" s="2">
        <v>4.0000000000000001E-3</v>
      </c>
      <c r="Q12" s="37"/>
      <c r="R12" s="33"/>
    </row>
    <row r="13" spans="1:18" s="12" customFormat="1" ht="14.5" x14ac:dyDescent="0.35">
      <c r="A13" s="12" t="s">
        <v>28</v>
      </c>
      <c r="B13" s="2">
        <v>2E-3</v>
      </c>
      <c r="C13" s="2">
        <v>0</v>
      </c>
      <c r="D13" s="2"/>
      <c r="E13" s="2">
        <v>0</v>
      </c>
      <c r="F13" s="2"/>
      <c r="G13" s="2">
        <v>2.1000000000000001E-2</v>
      </c>
      <c r="H13" s="2">
        <v>3.0000000000000001E-3</v>
      </c>
      <c r="I13" s="2"/>
      <c r="J13" s="2">
        <v>0</v>
      </c>
      <c r="K13" s="2"/>
      <c r="L13" s="2">
        <v>0</v>
      </c>
      <c r="M13" s="2"/>
      <c r="N13" s="2">
        <v>0</v>
      </c>
      <c r="O13" s="2"/>
      <c r="P13" s="2">
        <v>0</v>
      </c>
      <c r="Q13" s="37"/>
      <c r="R13" s="33"/>
    </row>
    <row r="14" spans="1:18" s="12" customFormat="1" x14ac:dyDescent="0.3">
      <c r="A14" s="12" t="s">
        <v>1</v>
      </c>
      <c r="B14" s="2">
        <v>68.290000000000006</v>
      </c>
      <c r="C14" s="2">
        <v>67.602000000000004</v>
      </c>
      <c r="D14" s="2"/>
      <c r="E14" s="2">
        <v>68.063000000000002</v>
      </c>
      <c r="F14" s="2"/>
      <c r="G14" s="2">
        <v>68.400000000000006</v>
      </c>
      <c r="H14" s="2">
        <v>68.793999999999997</v>
      </c>
      <c r="I14" s="2"/>
      <c r="J14" s="2">
        <v>68.370999999999995</v>
      </c>
      <c r="K14" s="2"/>
      <c r="L14" s="2">
        <v>68.533000000000001</v>
      </c>
      <c r="M14" s="2"/>
      <c r="N14" s="2">
        <v>68.911000000000001</v>
      </c>
      <c r="O14" s="2"/>
      <c r="P14" s="2">
        <v>67.53</v>
      </c>
      <c r="Q14" s="37"/>
      <c r="R14" s="33"/>
    </row>
    <row r="15" spans="1:18" s="12" customFormat="1" x14ac:dyDescent="0.3">
      <c r="A15" s="12" t="s">
        <v>2</v>
      </c>
      <c r="B15" s="2">
        <v>1.486</v>
      </c>
      <c r="C15" s="2">
        <v>1.546</v>
      </c>
      <c r="D15" s="2"/>
      <c r="E15" s="2">
        <v>1.5089999999999999</v>
      </c>
      <c r="F15" s="2"/>
      <c r="G15" s="2">
        <v>1.393</v>
      </c>
      <c r="H15" s="2">
        <v>1.1399999999999999</v>
      </c>
      <c r="I15" s="2"/>
      <c r="J15" s="2">
        <v>1.395</v>
      </c>
      <c r="K15" s="2"/>
      <c r="L15" s="2">
        <v>1.3180000000000001</v>
      </c>
      <c r="M15" s="2"/>
      <c r="N15" s="2">
        <v>1.385</v>
      </c>
      <c r="O15" s="2"/>
      <c r="P15" s="2">
        <v>1.4390000000000001</v>
      </c>
      <c r="Q15" s="37"/>
      <c r="R15" s="33"/>
    </row>
    <row r="16" spans="1:18" s="12" customFormat="1" x14ac:dyDescent="0.3">
      <c r="A16" s="12" t="s">
        <v>3</v>
      </c>
      <c r="B16" s="2">
        <v>0.58099999999999996</v>
      </c>
      <c r="C16" s="2">
        <v>0.501</v>
      </c>
      <c r="D16" s="2"/>
      <c r="E16" s="2">
        <v>0.54</v>
      </c>
      <c r="F16" s="2"/>
      <c r="G16" s="2">
        <v>0.48399999999999999</v>
      </c>
      <c r="H16" s="2">
        <v>0.31</v>
      </c>
      <c r="I16" s="2"/>
      <c r="J16" s="2">
        <v>0.65900000000000003</v>
      </c>
      <c r="K16" s="2"/>
      <c r="L16" s="2">
        <v>0.60399999999999998</v>
      </c>
      <c r="M16" s="2"/>
      <c r="N16" s="2">
        <v>0.67600000000000005</v>
      </c>
      <c r="O16" s="2"/>
      <c r="P16" s="2">
        <v>0.58299999999999996</v>
      </c>
      <c r="Q16" s="37"/>
      <c r="R16" s="33"/>
    </row>
    <row r="17" spans="1:18" s="12" customFormat="1" x14ac:dyDescent="0.3">
      <c r="A17" s="12" t="s">
        <v>5</v>
      </c>
      <c r="B17" s="2">
        <v>0.111</v>
      </c>
      <c r="C17" s="2">
        <v>0.33300000000000002</v>
      </c>
      <c r="D17" s="2"/>
      <c r="E17" s="2">
        <v>0.33700000000000002</v>
      </c>
      <c r="F17" s="2"/>
      <c r="G17" s="2">
        <v>0.14499999999999999</v>
      </c>
      <c r="H17" s="2">
        <v>9.8000000000000004E-2</v>
      </c>
      <c r="I17" s="2"/>
      <c r="J17" s="2">
        <v>0.125</v>
      </c>
      <c r="K17" s="2"/>
      <c r="L17" s="2">
        <v>9.6000000000000002E-2</v>
      </c>
      <c r="M17" s="2"/>
      <c r="N17" s="2">
        <v>0.14899999999999999</v>
      </c>
      <c r="O17" s="2"/>
      <c r="P17" s="2">
        <v>0.189</v>
      </c>
      <c r="Q17" s="37"/>
      <c r="R17" s="33"/>
    </row>
    <row r="18" spans="1:18" s="12" customFormat="1" x14ac:dyDescent="0.3">
      <c r="A18" s="12" t="s">
        <v>4</v>
      </c>
      <c r="B18" s="2">
        <v>8.0000000000000002E-3</v>
      </c>
      <c r="C18" s="2">
        <v>0</v>
      </c>
      <c r="D18" s="2"/>
      <c r="E18" s="2">
        <v>0</v>
      </c>
      <c r="F18" s="2"/>
      <c r="G18" s="2">
        <v>0.01</v>
      </c>
      <c r="H18" s="2">
        <v>8.9999999999999993E-3</v>
      </c>
      <c r="I18" s="2"/>
      <c r="J18" s="2">
        <v>0</v>
      </c>
      <c r="K18" s="2"/>
      <c r="L18" s="2">
        <v>1.6E-2</v>
      </c>
      <c r="M18" s="2"/>
      <c r="N18" s="4">
        <v>0</v>
      </c>
      <c r="O18" s="4"/>
      <c r="P18" s="4">
        <v>0</v>
      </c>
      <c r="Q18" s="38"/>
      <c r="R18" s="34"/>
    </row>
    <row r="19" spans="1:18" s="12" customFormat="1" x14ac:dyDescent="0.3">
      <c r="A19" s="29" t="s">
        <v>18</v>
      </c>
      <c r="B19" s="2">
        <f t="shared" ref="B19" si="0">SUM(B10:B18)</f>
        <v>100.62800000000001</v>
      </c>
      <c r="C19" s="2">
        <f t="shared" ref="C19" si="1">SUM(C10:C18)</f>
        <v>100.02300000000001</v>
      </c>
      <c r="D19" s="2"/>
      <c r="E19" s="2">
        <f>SUM(E10:E18)</f>
        <v>99.454000000000008</v>
      </c>
      <c r="F19" s="2"/>
      <c r="G19" s="2">
        <f t="shared" ref="G19:P19" si="2">SUM(G10:G18)</f>
        <v>99.756</v>
      </c>
      <c r="H19" s="2">
        <f t="shared" si="2"/>
        <v>99.778000000000006</v>
      </c>
      <c r="I19" s="2"/>
      <c r="J19" s="2">
        <f t="shared" si="2"/>
        <v>99.625999999999991</v>
      </c>
      <c r="K19" s="2"/>
      <c r="L19" s="2">
        <f t="shared" si="2"/>
        <v>99.801000000000002</v>
      </c>
      <c r="M19" s="2"/>
      <c r="N19" s="2">
        <f t="shared" si="2"/>
        <v>101.23700000000001</v>
      </c>
      <c r="O19" s="2"/>
      <c r="P19" s="2">
        <f t="shared" si="2"/>
        <v>99.115999999999985</v>
      </c>
      <c r="Q19" s="31"/>
      <c r="R19" s="33"/>
    </row>
    <row r="20" spans="1:18" ht="5.25" customHeight="1" x14ac:dyDescent="0.3">
      <c r="C20" s="2"/>
      <c r="D20" s="2"/>
      <c r="H20" s="2"/>
      <c r="R20" s="33"/>
    </row>
    <row r="21" spans="1:18" x14ac:dyDescent="0.3">
      <c r="A21" s="6" t="s">
        <v>20</v>
      </c>
      <c r="B21" s="3">
        <v>4</v>
      </c>
      <c r="C21" s="3">
        <v>4</v>
      </c>
      <c r="D21" s="3"/>
      <c r="E21" s="3">
        <v>4</v>
      </c>
      <c r="F21" s="3"/>
      <c r="G21" s="3">
        <v>4</v>
      </c>
      <c r="H21" s="3">
        <v>4</v>
      </c>
      <c r="I21" s="3"/>
      <c r="J21" s="3">
        <v>4</v>
      </c>
      <c r="K21" s="3"/>
      <c r="L21" s="3">
        <v>4</v>
      </c>
      <c r="M21" s="3"/>
      <c r="N21" s="3">
        <v>4</v>
      </c>
      <c r="O21" s="3"/>
      <c r="P21" s="3">
        <v>4</v>
      </c>
      <c r="R21" s="35"/>
    </row>
    <row r="22" spans="1:18" ht="5.25" customHeight="1" x14ac:dyDescent="0.3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R22" s="33"/>
    </row>
    <row r="23" spans="1:18" x14ac:dyDescent="0.3">
      <c r="A23" s="1" t="s">
        <v>6</v>
      </c>
      <c r="B23" s="2">
        <v>1.0206003906061663</v>
      </c>
      <c r="C23" s="2">
        <v>1.016910657850741</v>
      </c>
      <c r="D23" s="2"/>
      <c r="E23" s="2">
        <v>0.98129965914700346</v>
      </c>
      <c r="F23" s="2"/>
      <c r="G23" s="2">
        <v>0.99145488691422901</v>
      </c>
      <c r="H23" s="2">
        <v>0.99551697802111916</v>
      </c>
      <c r="I23" s="2"/>
      <c r="J23" s="2">
        <v>0.98370306305191335</v>
      </c>
      <c r="K23" s="2"/>
      <c r="L23" s="2">
        <v>0.98922073680543932</v>
      </c>
      <c r="M23" s="2"/>
      <c r="N23" s="2">
        <v>1.0026264965595242</v>
      </c>
      <c r="O23" s="2"/>
      <c r="P23" s="2">
        <v>0.99803049594801774</v>
      </c>
      <c r="R23" s="33"/>
    </row>
    <row r="24" spans="1:18" x14ac:dyDescent="0.3">
      <c r="A24" s="1" t="s">
        <v>7</v>
      </c>
      <c r="B24" s="2">
        <v>0</v>
      </c>
      <c r="C24" s="2">
        <v>0</v>
      </c>
      <c r="D24" s="2"/>
      <c r="E24" s="2">
        <v>0</v>
      </c>
      <c r="F24" s="2"/>
      <c r="G24" s="2">
        <v>0</v>
      </c>
      <c r="H24" s="2">
        <v>3.8190165514203185E-4</v>
      </c>
      <c r="I24" s="2"/>
      <c r="J24" s="2">
        <v>0</v>
      </c>
      <c r="K24" s="2"/>
      <c r="L24" s="2">
        <v>2.2914099308521911E-4</v>
      </c>
      <c r="M24" s="2"/>
      <c r="N24" s="2">
        <v>0</v>
      </c>
      <c r="O24" s="2"/>
      <c r="P24" s="2">
        <v>1.3567695561925294E-3</v>
      </c>
      <c r="R24" s="33"/>
    </row>
    <row r="25" spans="1:18" x14ac:dyDescent="0.3">
      <c r="A25" s="1" t="s">
        <v>8</v>
      </c>
      <c r="B25" s="2">
        <v>0</v>
      </c>
      <c r="C25" s="2">
        <v>0</v>
      </c>
      <c r="D25" s="2"/>
      <c r="E25" s="2">
        <v>0</v>
      </c>
      <c r="F25" s="2"/>
      <c r="G25" s="2">
        <v>5.5850432715893431E-4</v>
      </c>
      <c r="H25" s="2">
        <v>0</v>
      </c>
      <c r="I25" s="2"/>
      <c r="J25" s="2">
        <v>6.3829065961021065E-4</v>
      </c>
      <c r="K25" s="2"/>
      <c r="L25" s="2">
        <v>7.9786332451276331E-5</v>
      </c>
      <c r="M25" s="2"/>
      <c r="N25" s="2">
        <v>3.1398071918580737E-4</v>
      </c>
      <c r="O25" s="2"/>
      <c r="P25" s="2">
        <v>1.6048157772938928E-4</v>
      </c>
      <c r="R25" s="33"/>
    </row>
    <row r="26" spans="1:18" x14ac:dyDescent="0.3">
      <c r="A26" s="1" t="s">
        <v>9</v>
      </c>
      <c r="B26" s="2">
        <v>5.352335322542361E-5</v>
      </c>
      <c r="C26" s="2">
        <v>0</v>
      </c>
      <c r="D26" s="2"/>
      <c r="E26" s="2">
        <v>0</v>
      </c>
      <c r="F26" s="2"/>
      <c r="G26" s="2">
        <v>5.6199520886694786E-4</v>
      </c>
      <c r="H26" s="2">
        <v>8.0285029838135402E-5</v>
      </c>
      <c r="I26" s="2"/>
      <c r="J26" s="2">
        <v>0</v>
      </c>
      <c r="K26" s="2"/>
      <c r="L26" s="2">
        <v>0</v>
      </c>
      <c r="M26" s="2"/>
      <c r="N26" s="2">
        <v>0</v>
      </c>
      <c r="O26" s="2"/>
      <c r="P26" s="2">
        <v>0</v>
      </c>
      <c r="R26" s="33"/>
    </row>
    <row r="27" spans="1:18" x14ac:dyDescent="0.3">
      <c r="A27" s="14" t="s">
        <v>29</v>
      </c>
      <c r="B27" s="2">
        <v>1.9329858637795323</v>
      </c>
      <c r="C27" s="2">
        <v>1.9135116468476194</v>
      </c>
      <c r="D27" s="2"/>
      <c r="E27" s="2">
        <v>1.9265605044139156</v>
      </c>
      <c r="F27" s="2"/>
      <c r="G27" s="2">
        <v>1.936099474044809</v>
      </c>
      <c r="H27" s="2">
        <v>1.9472518599040727</v>
      </c>
      <c r="I27" s="2"/>
      <c r="J27" s="2">
        <v>1.9352786131566901</v>
      </c>
      <c r="K27" s="2"/>
      <c r="L27" s="2">
        <v>1.9398641119110072</v>
      </c>
      <c r="M27" s="2"/>
      <c r="N27" s="2">
        <v>1.9191186081137899</v>
      </c>
      <c r="O27" s="2"/>
      <c r="P27" s="2">
        <v>1.9214167152666999</v>
      </c>
      <c r="R27" s="33"/>
    </row>
    <row r="28" spans="1:18" x14ac:dyDescent="0.3">
      <c r="A28" s="1" t="s">
        <v>10</v>
      </c>
      <c r="B28" s="2">
        <v>4.260160516881855E-2</v>
      </c>
      <c r="C28" s="2">
        <v>4.4321723816280939E-2</v>
      </c>
      <c r="D28" s="2"/>
      <c r="E28" s="2">
        <v>4.3260983983679134E-2</v>
      </c>
      <c r="F28" s="2"/>
      <c r="G28" s="2">
        <v>3.9935421265251847E-2</v>
      </c>
      <c r="H28" s="2">
        <v>3.2682254301785424E-2</v>
      </c>
      <c r="I28" s="2"/>
      <c r="J28" s="2">
        <v>3.9992758553500596E-2</v>
      </c>
      <c r="K28" s="2"/>
      <c r="L28" s="2">
        <v>3.7785272955923856E-2</v>
      </c>
      <c r="M28" s="2"/>
      <c r="N28" s="2">
        <v>3.9065445636359553E-2</v>
      </c>
      <c r="O28" s="2"/>
      <c r="P28" s="2">
        <v>4.1491200852050263E-2</v>
      </c>
      <c r="R28" s="33"/>
    </row>
    <row r="29" spans="1:18" x14ac:dyDescent="0.3">
      <c r="A29" s="1" t="s">
        <v>11</v>
      </c>
      <c r="B29" s="2">
        <v>2.9320368482390634E-2</v>
      </c>
      <c r="C29" s="2">
        <v>2.5283140464161292E-2</v>
      </c>
      <c r="D29" s="2"/>
      <c r="E29" s="2">
        <v>2.7251289123048101E-2</v>
      </c>
      <c r="F29" s="2"/>
      <c r="G29" s="2">
        <v>2.4425229510287551E-2</v>
      </c>
      <c r="H29" s="2">
        <v>1.5644258570638721E-2</v>
      </c>
      <c r="I29" s="2"/>
      <c r="J29" s="2">
        <v>3.3256665800164252E-2</v>
      </c>
      <c r="K29" s="2"/>
      <c r="L29" s="2">
        <v>3.0481071537631573E-2</v>
      </c>
      <c r="M29" s="2"/>
      <c r="N29" s="2">
        <v>3.3559270501312667E-2</v>
      </c>
      <c r="O29" s="2"/>
      <c r="P29" s="2">
        <v>2.958602171424142E-2</v>
      </c>
      <c r="R29" s="33"/>
    </row>
    <row r="30" spans="1:18" x14ac:dyDescent="0.3">
      <c r="A30" s="1" t="s">
        <v>12</v>
      </c>
      <c r="B30" s="2">
        <v>2.178340997919972E-4</v>
      </c>
      <c r="C30" s="2">
        <v>0</v>
      </c>
      <c r="D30" s="2"/>
      <c r="E30" s="2">
        <v>0</v>
      </c>
      <c r="F30" s="2"/>
      <c r="G30" s="2">
        <v>2.7229262473999649E-4</v>
      </c>
      <c r="H30" s="2">
        <v>2.4506336226599683E-4</v>
      </c>
      <c r="I30" s="2"/>
      <c r="J30" s="2">
        <v>0</v>
      </c>
      <c r="K30" s="2"/>
      <c r="L30" s="2">
        <v>4.3566819958399441E-4</v>
      </c>
      <c r="M30" s="2"/>
      <c r="N30" s="2">
        <v>0</v>
      </c>
      <c r="O30" s="2"/>
      <c r="P30" s="2">
        <v>0</v>
      </c>
      <c r="R30" s="33"/>
    </row>
    <row r="31" spans="1:18" x14ac:dyDescent="0.3">
      <c r="A31" s="1" t="s">
        <v>13</v>
      </c>
      <c r="B31" s="2">
        <v>4.025439571581968E-3</v>
      </c>
      <c r="C31" s="2">
        <v>1.2076318714745902E-2</v>
      </c>
      <c r="D31" s="2"/>
      <c r="E31" s="2">
        <v>1.2221379600208316E-2</v>
      </c>
      <c r="F31" s="2"/>
      <c r="G31" s="2">
        <v>5.2584570980124803E-3</v>
      </c>
      <c r="H31" s="2">
        <v>3.5539916938291246E-3</v>
      </c>
      <c r="I31" s="2"/>
      <c r="J31" s="2">
        <v>4.533152670700414E-3</v>
      </c>
      <c r="K31" s="2"/>
      <c r="L31" s="2">
        <v>3.481461251097918E-3</v>
      </c>
      <c r="M31" s="2"/>
      <c r="N31" s="2">
        <v>5.3161984698283978E-3</v>
      </c>
      <c r="O31" s="2"/>
      <c r="P31" s="2">
        <v>6.8933276712188803E-3</v>
      </c>
      <c r="R31" s="33"/>
    </row>
    <row r="32" spans="1:18" x14ac:dyDescent="0.3">
      <c r="A32" s="29" t="s">
        <v>18</v>
      </c>
      <c r="B32" s="2">
        <f>SUM(B23:B31)</f>
        <v>3.0298050250615072</v>
      </c>
      <c r="C32" s="2">
        <f>SUM(C23:C31)</f>
        <v>3.012103487693548</v>
      </c>
      <c r="D32" s="2"/>
      <c r="E32" s="2">
        <f>SUM(E23:E31)</f>
        <v>2.9905938162678547</v>
      </c>
      <c r="F32" s="2"/>
      <c r="G32" s="2">
        <f t="shared" ref="G32:P32" si="3">SUM(G23:G31)</f>
        <v>2.9985662609933552</v>
      </c>
      <c r="H32" s="2">
        <f>SUM(H23:H31)</f>
        <v>2.9953565925386911</v>
      </c>
      <c r="I32" s="2"/>
      <c r="J32" s="2">
        <f t="shared" si="3"/>
        <v>2.9974025438925791</v>
      </c>
      <c r="K32" s="2"/>
      <c r="L32" s="2">
        <f t="shared" si="3"/>
        <v>3.0015772499862203</v>
      </c>
      <c r="M32" s="2"/>
      <c r="N32" s="2">
        <f t="shared" si="3"/>
        <v>3.0000000000000009</v>
      </c>
      <c r="O32" s="2"/>
      <c r="P32" s="2">
        <f t="shared" si="3"/>
        <v>2.9989350125861503</v>
      </c>
      <c r="R32" s="33"/>
    </row>
    <row r="33" spans="1:18" x14ac:dyDescent="0.3">
      <c r="A33" s="6" t="s">
        <v>21</v>
      </c>
      <c r="D33" s="2"/>
      <c r="N33" s="2"/>
      <c r="O33" s="2"/>
      <c r="Q33" s="31"/>
      <c r="R33" s="33"/>
    </row>
    <row r="34" spans="1:18" x14ac:dyDescent="0.3">
      <c r="A34" s="1" t="s">
        <v>14</v>
      </c>
      <c r="B34" s="4">
        <f>B29/(B31+B27+B28+B29)*100</f>
        <v>1.4594993680497792</v>
      </c>
      <c r="C34" s="4">
        <f t="shared" ref="C34:P34" si="4">C29/(C31+C27+C28+C29)*100</f>
        <v>1.2672028530772756</v>
      </c>
      <c r="D34" s="4"/>
      <c r="E34" s="4">
        <f t="shared" si="4"/>
        <v>1.3562618010145859</v>
      </c>
      <c r="F34" s="4"/>
      <c r="G34" s="4">
        <f t="shared" si="4"/>
        <v>1.2177794896294047</v>
      </c>
      <c r="H34" s="4">
        <f t="shared" si="4"/>
        <v>0.78255241367090267</v>
      </c>
      <c r="I34" s="4"/>
      <c r="J34" s="4">
        <f t="shared" si="4"/>
        <v>1.6520444565906682</v>
      </c>
      <c r="K34" s="4"/>
      <c r="L34" s="4">
        <f t="shared" si="4"/>
        <v>1.5152560625686851</v>
      </c>
      <c r="M34" s="4"/>
      <c r="N34" s="4">
        <f t="shared" si="4"/>
        <v>1.6804341643048866</v>
      </c>
      <c r="O34" s="4"/>
      <c r="P34" s="4">
        <f t="shared" si="4"/>
        <v>1.4797544340055775</v>
      </c>
    </row>
    <row r="35" spans="1:18" x14ac:dyDescent="0.3">
      <c r="A35" s="1" t="s">
        <v>16</v>
      </c>
      <c r="B35" s="4">
        <f>B27/(B31+B28+B29+B27)*100</f>
        <v>96.219515396941503</v>
      </c>
      <c r="C35" s="4">
        <f t="shared" ref="C35:P35" si="5">C27/(C31+C28+C29+C27)*100</f>
        <v>95.906100815246845</v>
      </c>
      <c r="D35" s="4"/>
      <c r="E35" s="4">
        <f t="shared" si="5"/>
        <v>95.882451933992286</v>
      </c>
      <c r="F35" s="4"/>
      <c r="G35" s="4">
        <f t="shared" si="5"/>
        <v>96.52896929304184</v>
      </c>
      <c r="H35" s="4">
        <f t="shared" si="5"/>
        <v>97.404848949059001</v>
      </c>
      <c r="I35" s="4"/>
      <c r="J35" s="4">
        <f t="shared" si="5"/>
        <v>96.136104684559072</v>
      </c>
      <c r="K35" s="4"/>
      <c r="L35" s="4">
        <f t="shared" si="5"/>
        <v>96.433317723218266</v>
      </c>
      <c r="M35" s="4"/>
      <c r="N35" s="4">
        <f t="shared" si="5"/>
        <v>96.097216246149017</v>
      </c>
      <c r="O35" s="4"/>
      <c r="P35" s="4">
        <f t="shared" si="5"/>
        <v>96.100277740948414</v>
      </c>
      <c r="R35" s="36"/>
    </row>
    <row r="36" spans="1:18" x14ac:dyDescent="0.3">
      <c r="A36" s="1" t="s">
        <v>15</v>
      </c>
      <c r="B36" s="4">
        <f>B28/(B31+B29+B27+B28)*100</f>
        <v>2.1206082679056184</v>
      </c>
      <c r="C36" s="4">
        <f t="shared" ref="C36:P36" si="6">C28/(C31+C29+C27+C28)*100</f>
        <v>2.22142557618217</v>
      </c>
      <c r="D36" s="4"/>
      <c r="E36" s="4">
        <f t="shared" si="6"/>
        <v>2.1530438353371055</v>
      </c>
      <c r="F36" s="4"/>
      <c r="G36" s="4">
        <f t="shared" si="6"/>
        <v>1.9910779919611548</v>
      </c>
      <c r="H36" s="4">
        <f t="shared" si="6"/>
        <v>1.6348219298848004</v>
      </c>
      <c r="I36" s="4"/>
      <c r="J36" s="4">
        <f t="shared" si="6"/>
        <v>1.986663830616278</v>
      </c>
      <c r="K36" s="4"/>
      <c r="L36" s="4">
        <f t="shared" si="6"/>
        <v>1.8783579787078883</v>
      </c>
      <c r="M36" s="4"/>
      <c r="N36" s="4">
        <f t="shared" si="6"/>
        <v>1.9561482866132642</v>
      </c>
      <c r="O36" s="4"/>
      <c r="P36" s="4">
        <f t="shared" si="6"/>
        <v>2.0751958146330853</v>
      </c>
      <c r="R36" s="36"/>
    </row>
    <row r="37" spans="1:18" x14ac:dyDescent="0.3">
      <c r="A37" s="1" t="s">
        <v>22</v>
      </c>
      <c r="B37" s="4">
        <f>B31/(B27+B31+B28+B29)*100</f>
        <v>0.20037696710308969</v>
      </c>
      <c r="C37" s="4">
        <f t="shared" ref="C37:P37" si="7">C31/(C27+C31+C28+C29)*100</f>
        <v>0.60527075549371046</v>
      </c>
      <c r="D37" s="4"/>
      <c r="E37" s="4">
        <f t="shared" si="7"/>
        <v>0.60824242965602016</v>
      </c>
      <c r="F37" s="4"/>
      <c r="G37" s="4">
        <f t="shared" si="7"/>
        <v>0.26217322536759124</v>
      </c>
      <c r="H37" s="4">
        <f t="shared" si="7"/>
        <v>0.17777670738529419</v>
      </c>
      <c r="I37" s="4"/>
      <c r="J37" s="4">
        <f t="shared" si="7"/>
        <v>0.22518702823398534</v>
      </c>
      <c r="K37" s="4"/>
      <c r="L37" s="4">
        <f t="shared" si="7"/>
        <v>0.1730682355051478</v>
      </c>
      <c r="M37" s="4"/>
      <c r="N37" s="4">
        <f t="shared" si="7"/>
        <v>0.26620130293283834</v>
      </c>
      <c r="O37" s="4"/>
      <c r="P37" s="4">
        <f t="shared" si="7"/>
        <v>0.34477201041292538</v>
      </c>
      <c r="R37" s="36"/>
    </row>
    <row r="38" spans="1:18" s="12" customFormat="1" x14ac:dyDescent="0.3">
      <c r="A38" s="12" t="s">
        <v>39</v>
      </c>
      <c r="B38" s="4">
        <f>B29/(B27+B29)*100</f>
        <v>1.494179043022936</v>
      </c>
      <c r="C38" s="4">
        <f>C29/(C27+C29)*100</f>
        <v>1.3040648050852981</v>
      </c>
      <c r="D38" s="4"/>
      <c r="E38" s="4">
        <f>E29/(E27+E29)*100</f>
        <v>1.3947755466106282</v>
      </c>
      <c r="F38" s="4"/>
      <c r="G38" s="4">
        <f>G29/(G27+G29)*100</f>
        <v>1.2458516572627891</v>
      </c>
      <c r="H38" s="4">
        <f>H29/(H27+H29)*100</f>
        <v>0.7969988031152283</v>
      </c>
      <c r="I38" s="4"/>
      <c r="J38" s="4">
        <f>J29/(J27+J29)*100</f>
        <v>1.68941172432466</v>
      </c>
      <c r="K38" s="4"/>
      <c r="L38" s="4">
        <f>L29/(L27+L29)*100</f>
        <v>1.5469914507203975</v>
      </c>
      <c r="M38" s="4"/>
      <c r="N38" s="4">
        <f>N29/(N27+N29)*100</f>
        <v>1.7186280885772058</v>
      </c>
      <c r="O38" s="4"/>
      <c r="P38" s="4">
        <f>P29/(P27+P29)*100</f>
        <v>1.5164520865831279</v>
      </c>
      <c r="Q38" s="30"/>
      <c r="R38" s="36"/>
    </row>
    <row r="39" spans="1:18" ht="4.5" customHeight="1" thickBot="1" x14ac:dyDescent="0.35">
      <c r="A39" s="7"/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7"/>
      <c r="O39" s="7"/>
      <c r="P39" s="7"/>
      <c r="R39" s="36"/>
    </row>
    <row r="40" spans="1:18" x14ac:dyDescent="0.3">
      <c r="C40" s="2"/>
      <c r="D40" s="2"/>
      <c r="R40" s="36"/>
    </row>
    <row r="42" spans="1:18" x14ac:dyDescent="0.3">
      <c r="R42" s="33"/>
    </row>
    <row r="44" spans="1:18" x14ac:dyDescent="0.3">
      <c r="D44" s="3"/>
      <c r="E44" s="3"/>
      <c r="F44" s="3"/>
      <c r="G44" s="3"/>
      <c r="I44" s="3"/>
      <c r="J44" s="3"/>
      <c r="K44" s="3"/>
      <c r="L44" s="3"/>
      <c r="M44" s="3"/>
    </row>
    <row r="45" spans="1:18" x14ac:dyDescent="0.3">
      <c r="C45" s="3"/>
      <c r="D45" s="3"/>
    </row>
    <row r="46" spans="1:18" x14ac:dyDescent="0.3">
      <c r="D46" s="3"/>
    </row>
    <row r="47" spans="1:18" x14ac:dyDescent="0.3">
      <c r="R47" s="33"/>
    </row>
    <row r="50" spans="3:18" x14ac:dyDescent="0.3">
      <c r="L50" s="3"/>
      <c r="M50" s="3"/>
    </row>
    <row r="51" spans="3:18" x14ac:dyDescent="0.3">
      <c r="L51" s="3"/>
      <c r="M51" s="3"/>
    </row>
    <row r="53" spans="3:18" x14ac:dyDescent="0.3">
      <c r="R53" s="35"/>
    </row>
    <row r="54" spans="3:18" x14ac:dyDescent="0.3">
      <c r="E54" s="2"/>
      <c r="F54" s="2"/>
    </row>
    <row r="55" spans="3:18" x14ac:dyDescent="0.3">
      <c r="C55" s="2"/>
      <c r="D55" s="2"/>
    </row>
    <row r="56" spans="3:18" x14ac:dyDescent="0.3">
      <c r="G56" s="2"/>
      <c r="H56" s="2"/>
      <c r="I56" s="2"/>
    </row>
    <row r="57" spans="3:18" x14ac:dyDescent="0.3">
      <c r="J57" s="2"/>
      <c r="K57" s="2"/>
    </row>
    <row r="58" spans="3:18" x14ac:dyDescent="0.3">
      <c r="L58" s="2"/>
      <c r="M58" s="2"/>
    </row>
    <row r="59" spans="3:18" x14ac:dyDescent="0.3">
      <c r="L59" s="2"/>
      <c r="M59" s="2"/>
    </row>
    <row r="60" spans="3:18" x14ac:dyDescent="0.3">
      <c r="L60" s="2"/>
      <c r="M60" s="2"/>
    </row>
    <row r="61" spans="3:18" x14ac:dyDescent="0.3">
      <c r="L61" s="2"/>
      <c r="M61" s="2"/>
    </row>
    <row r="63" spans="3:18" x14ac:dyDescent="0.3">
      <c r="E63" s="3"/>
      <c r="F63" s="3"/>
    </row>
    <row r="64" spans="3:18" x14ac:dyDescent="0.3">
      <c r="C64" s="3"/>
      <c r="D64" s="3"/>
    </row>
    <row r="65" spans="3:18" x14ac:dyDescent="0.3">
      <c r="G65" s="3"/>
      <c r="H65" s="3"/>
      <c r="I65" s="3"/>
    </row>
    <row r="66" spans="3:18" x14ac:dyDescent="0.3">
      <c r="J66" s="3"/>
      <c r="K66" s="3"/>
      <c r="R66" s="33"/>
    </row>
    <row r="67" spans="3:18" x14ac:dyDescent="0.3">
      <c r="L67" s="3"/>
      <c r="M67" s="3"/>
    </row>
    <row r="69" spans="3:18" x14ac:dyDescent="0.3">
      <c r="E69" s="3"/>
      <c r="F69" s="3"/>
    </row>
    <row r="70" spans="3:18" x14ac:dyDescent="0.3">
      <c r="C70" s="3"/>
      <c r="D70" s="3"/>
    </row>
    <row r="71" spans="3:18" x14ac:dyDescent="0.3">
      <c r="G71" s="3"/>
      <c r="H71" s="3"/>
      <c r="I71" s="3"/>
    </row>
    <row r="72" spans="3:18" x14ac:dyDescent="0.3">
      <c r="J72" s="3"/>
      <c r="K72" s="3"/>
    </row>
    <row r="73" spans="3:18" x14ac:dyDescent="0.3">
      <c r="L73" s="3"/>
      <c r="M73" s="3"/>
    </row>
  </sheetData>
  <pageMargins left="0.70866141732283472" right="0.70866141732283472" top="0.78740157480314965" bottom="0.78740157480314965" header="0.31496062992125984" footer="0.31496062992125984"/>
  <pageSetup paperSize="9" scale="9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>
    <row r="1" spans="1:1" x14ac:dyDescent="0.35">
      <c r="A1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Tabelle1</vt:lpstr>
      <vt:lpstr>G48417</vt:lpstr>
      <vt:lpstr>Tabelle1!Print_Area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ssbrandt</dc:creator>
  <cp:lastModifiedBy>Jennifer Olivarez</cp:lastModifiedBy>
  <cp:lastPrinted>2019-02-04T09:14:50Z</cp:lastPrinted>
  <dcterms:created xsi:type="dcterms:W3CDTF">2018-08-02T21:16:24Z</dcterms:created>
  <dcterms:modified xsi:type="dcterms:W3CDTF">2020-11-17T23:20:06Z</dcterms:modified>
</cp:coreProperties>
</file>