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matchan/Documents/Uni (2013 onwards)/Eccles 2013 communication/For submission geology 2019/minor rev 9 Dec 2019/for resub/"/>
    </mc:Choice>
  </mc:AlternateContent>
  <xr:revisionPtr revIDLastSave="0" documentId="13_ncr:1_{3F751198-5201-B941-9B8E-4CC22FCCF1E8}" xr6:coauthVersionLast="45" xr6:coauthVersionMax="45" xr10:uidLastSave="{00000000-0000-0000-0000-000000000000}"/>
  <bookViews>
    <workbookView xWindow="3540" yWindow="820" windowWidth="32880" windowHeight="18180" xr2:uid="{00000000-000D-0000-FFFF-FFFF00000000}"/>
  </bookViews>
  <sheets>
    <sheet name="Table DR1 NVP18" sheetId="1" r:id="rId1"/>
    <sheet name="Table DR2 VIC25" sheetId="4" r:id="rId2"/>
    <sheet name="Table DR3 age summary" sheetId="3" r:id="rId3"/>
  </sheets>
  <definedNames>
    <definedName name="Border1" localSheetId="1">#REF!</definedName>
    <definedName name="Border1">#REF!</definedName>
    <definedName name="Border2" localSheetId="1">#REF!</definedName>
    <definedName name="Border2">#REF!</definedName>
    <definedName name="Edits1a" localSheetId="1">#REF!</definedName>
    <definedName name="Edits1a">#REF!</definedName>
    <definedName name="Edits1t" localSheetId="1">#REF!</definedName>
    <definedName name="Edits1t">#REF!</definedName>
    <definedName name="Edits2a" localSheetId="1">#REF!</definedName>
    <definedName name="Edits2a">#REF!</definedName>
    <definedName name="Edits2t" localSheetId="1">#REF!</definedName>
    <definedName name="Edits2t">#REF!</definedName>
    <definedName name="Edits3a" localSheetId="1">#REF!</definedName>
    <definedName name="Edits3a">#REF!</definedName>
    <definedName name="Edits3t" localSheetId="1">#REF!</definedName>
    <definedName name="Edits3t">#REF!</definedName>
    <definedName name="Edits4a" localSheetId="1">#REF!</definedName>
    <definedName name="Edits4a">#REF!</definedName>
    <definedName name="Edits4t" localSheetId="1">#REF!</definedName>
    <definedName name="Edits4t">#REF!</definedName>
    <definedName name="Ellipse1_17">#REF!</definedName>
    <definedName name="Ellipse1_18">#REF!</definedName>
    <definedName name="Ellipse1_19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xternalData_35" localSheetId="0">'Table DR1 NVP18'!#REF!</definedName>
    <definedName name="ExternalData_36" localSheetId="0">'Table DR1 NVP18'!#REF!</definedName>
    <definedName name="ExternalData_37" localSheetId="0">'Table DR1 NVP18'!#REF!</definedName>
    <definedName name="ExternalData_38" localSheetId="0">'Table DR1 NVP18'!#REF!</definedName>
    <definedName name="ExternalData_39" localSheetId="0">'Table DR1 NVP18'!#REF!</definedName>
    <definedName name="ExternalData_40" localSheetId="0">'Table DR1 NVP18'!#REF!</definedName>
    <definedName name="ExternalData_41" localSheetId="0">'Table DR1 NVP18'!#REF!</definedName>
    <definedName name="ExternalData_42" localSheetId="0">'Table DR1 NVP18'!#REF!</definedName>
    <definedName name="ExternalData_43" localSheetId="0">'Table DR1 NVP18'!#REF!</definedName>
    <definedName name="ExternalData_44" localSheetId="0">'Table DR1 NVP18'!#REF!</definedName>
    <definedName name="ExternalData_45" localSheetId="0">'Table DR1 NVP18'!#REF!</definedName>
    <definedName name="ExternalData_46" localSheetId="0">'Table DR1 NVP18'!#REF!</definedName>
    <definedName name="ExternalData_47" localSheetId="0">'Table DR1 NVP18'!#REF!</definedName>
    <definedName name="ExternalData_48" localSheetId="0">'Table DR1 NVP18'!#REF!</definedName>
    <definedName name="ExternalData_49" localSheetId="0">'Table DR1 NVP18'!#REF!</definedName>
    <definedName name="ExternalData_50" localSheetId="0">'Table DR1 NVP18'!#REF!</definedName>
    <definedName name="ExternalData_51" localSheetId="0">'Table DR1 NVP18'!#REF!</definedName>
    <definedName name="ExternalData_52" localSheetId="0">'Table DR1 NVP18'!#REF!</definedName>
    <definedName name="ExternalData_53" localSheetId="0">'Table DR1 NVP18'!#REF!</definedName>
    <definedName name="ExternalData_54" localSheetId="0">'Table DR1 NVP18'!#REF!</definedName>
    <definedName name="ExternalData_55" localSheetId="0">'Table DR1 NVP18'!#REF!</definedName>
    <definedName name="ExternalData_56" localSheetId="0">'Table DR1 NVP18'!#REF!</definedName>
    <definedName name="ExternalData_57" localSheetId="0">'Table DR1 NVP18'!#REF!</definedName>
    <definedName name="ExternalData_58" localSheetId="0">'Table DR1 NVP18'!#REF!</definedName>
    <definedName name="ExternalData_59" localSheetId="0">'Table DR1 NVP18'!#REF!</definedName>
    <definedName name="ExternalData_60" localSheetId="0">'Table DR1 NVP18'!#REF!</definedName>
    <definedName name="ExternalData_61" localSheetId="0">'Table DR1 NVP18'!#REF!</definedName>
    <definedName name="ExternalData_62" localSheetId="0">'Table DR1 NVP18'!#REF!</definedName>
    <definedName name="ExternalData_63" localSheetId="0">'Table DR1 NVP18'!#REF!</definedName>
    <definedName name="ExternalData_64" localSheetId="0">'Table DR1 NVP18'!#REF!</definedName>
    <definedName name="ExternalData_65" localSheetId="0">'Table DR1 NVP18'!#REF!</definedName>
    <definedName name="ExternalData_66" localSheetId="0">'Table DR1 NVP18'!#REF!</definedName>
    <definedName name="ExternalData_67" localSheetId="0">'Table DR1 NVP18'!#REF!</definedName>
    <definedName name="ExternalData_68" localSheetId="0">'Table DR1 NVP18'!#REF!</definedName>
    <definedName name="ExternalData_69" localSheetId="0">'Table DR1 NVP18'!#REF!</definedName>
    <definedName name="ExternalData_70" localSheetId="0">'Table DR1 NVP18'!#REF!</definedName>
    <definedName name="ExternalData_71" localSheetId="0">'Table DR1 NVP18'!#REF!</definedName>
    <definedName name="ExternalData_72" localSheetId="0">'Table DR1 NVP18'!#REF!</definedName>
    <definedName name="ExternalData_73" localSheetId="0">'Table DR1 NVP18'!#REF!</definedName>
    <definedName name="ExternalData_74" localSheetId="0">'Table DR1 NVP18'!#REF!</definedName>
    <definedName name="ExternalData_75" localSheetId="0">'Table DR1 NVP18'!#REF!</definedName>
    <definedName name="ExternalData_76" localSheetId="0">'Table DR1 NVP18'!#REF!</definedName>
    <definedName name="ExternalData_77" localSheetId="0">'Table DR1 NVP18'!#REF!</definedName>
    <definedName name="ExternalData_78" localSheetId="0">'Table DR1 NVP18'!#REF!</definedName>
    <definedName name="Filenames" localSheetId="1">#REF!</definedName>
    <definedName name="Filenames">#REF!</definedName>
    <definedName name="Header1" localSheetId="1">#REF!</definedName>
    <definedName name="Header1">#REF!</definedName>
    <definedName name="Header2" localSheetId="1">#REF!</definedName>
    <definedName name="Header2">#REF!</definedName>
    <definedName name="Properties_163" localSheetId="0">'Table DR1 NVP18'!#REF!</definedName>
    <definedName name="Properties_164" localSheetId="0">'Table DR1 NVP18'!#REF!</definedName>
    <definedName name="Properties_165" localSheetId="0">'Table DR1 NVP18'!#REF!</definedName>
    <definedName name="Properties_166" localSheetId="0">'Table DR1 NVP18'!#REF!</definedName>
    <definedName name="Properties_167" localSheetId="0">'Table DR1 NVP18'!#REF!</definedName>
    <definedName name="Properties_168" localSheetId="0">'Table DR1 NVP18'!#REF!</definedName>
    <definedName name="Properties_169" localSheetId="0">'Table DR1 NVP18'!#REF!</definedName>
    <definedName name="Properties_170" localSheetId="0">'Table DR1 NVP18'!#REF!</definedName>
    <definedName name="Properties_171" localSheetId="0">'Table DR1 NVP18'!#REF!</definedName>
    <definedName name="Properties_172" localSheetId="0">'Table DR1 NVP18'!#REF!</definedName>
    <definedName name="Properties_173" localSheetId="0">'Table DR1 NVP18'!#REF!</definedName>
    <definedName name="Properties_174" localSheetId="0">'Table DR1 NVP18'!#REF!</definedName>
    <definedName name="Properties_175" localSheetId="0">'Table DR1 NVP18'!#REF!</definedName>
    <definedName name="Properties_176" localSheetId="0">'Table DR1 NVP18'!#REF!</definedName>
    <definedName name="Properties_177" localSheetId="0">'Table DR1 NVP18'!#REF!</definedName>
    <definedName name="Properties_178" localSheetId="0">'Table DR1 NVP18'!#REF!</definedName>
    <definedName name="Properties_179" localSheetId="0">'Table DR1 NVP18'!#REF!</definedName>
    <definedName name="Properties_180" localSheetId="0">'Table DR1 NVP18'!#REF!</definedName>
    <definedName name="Properties_181" localSheetId="0">'Table DR1 NVP18'!#REF!</definedName>
    <definedName name="Properties_182" localSheetId="0">'Table DR1 NVP18'!#REF!</definedName>
    <definedName name="Properties_183" localSheetId="0">'Table DR1 NVP18'!#REF!</definedName>
    <definedName name="Properties_184" localSheetId="0">'Table DR1 NVP18'!#REF!</definedName>
    <definedName name="Properties_185" localSheetId="0">'Table DR1 NVP18'!#REF!</definedName>
    <definedName name="Properties_186" localSheetId="0">'Table DR1 NVP18'!#REF!</definedName>
    <definedName name="Properties_187" localSheetId="0">'Table DR1 NVP18'!#REF!</definedName>
    <definedName name="Properties_188" localSheetId="0">'Table DR1 NVP18'!#REF!</definedName>
    <definedName name="Properties_189" localSheetId="0">'Table DR1 NVP18'!#REF!</definedName>
    <definedName name="Properties_190" localSheetId="0">'Table DR1 NVP18'!#REF!</definedName>
    <definedName name="Properties_191" localSheetId="0">'Table DR1 NVP18'!#REF!</definedName>
    <definedName name="Properties_192" localSheetId="0">'Table DR1 NVP18'!#REF!</definedName>
    <definedName name="Properties_193" localSheetId="0">'Table DR1 NVP18'!#REF!</definedName>
    <definedName name="Properties_194" localSheetId="0">'Table DR1 NVP18'!#REF!</definedName>
    <definedName name="Properties_195" localSheetId="0">'Table DR1 NVP18'!#REF!</definedName>
    <definedName name="Properties_196" localSheetId="0">'Table DR1 NVP18'!#REF!</definedName>
    <definedName name="Properties_197" localSheetId="0">'Table DR1 NVP18'!#REF!</definedName>
    <definedName name="Properties_198" localSheetId="0">'Table DR1 NVP18'!#REF!</definedName>
    <definedName name="Properties_199" localSheetId="0">'Table DR1 NVP18'!#REF!</definedName>
    <definedName name="Properties_200" localSheetId="0">'Table DR1 NVP18'!#REF!</definedName>
    <definedName name="Properties_201" localSheetId="0">'Table DR1 NVP18'!#REF!</definedName>
    <definedName name="Properties_202" localSheetId="0">'Table DR1 NVP18'!#REF!</definedName>
    <definedName name="Properties_203" localSheetId="0">'Table DR1 NVP18'!#REF!</definedName>
    <definedName name="Properties_204" localSheetId="0">'Table DR1 NVP18'!#REF!</definedName>
    <definedName name="Properties_205" localSheetId="0">'Table DR1 NVP18'!#REF!</definedName>
    <definedName name="Properties_206" localSheetId="0">'Table DR1 NVP18'!#REF!</definedName>
    <definedName name="Properties_207" localSheetId="0">'Table DR1 NVP18'!#REF!</definedName>
    <definedName name="Properties_208" localSheetId="0">'Table DR1 NVP18'!#REF!</definedName>
    <definedName name="Properties_209" localSheetId="0">'Table DR1 NVP18'!#REF!</definedName>
    <definedName name="Properties_210" localSheetId="0">'Table DR1 NVP18'!#REF!</definedName>
    <definedName name="Properties_211" localSheetId="0">'Table DR1 NVP18'!#REF!</definedName>
    <definedName name="Properties_212" localSheetId="0">'Table DR1 NVP18'!#REF!</definedName>
    <definedName name="Properties_213" localSheetId="0">'Table DR1 NVP18'!#REF!</definedName>
    <definedName name="Properties_214" localSheetId="0">'Table DR1 NVP18'!#REF!</definedName>
    <definedName name="Properties_215" localSheetId="0">'Table DR1 NVP18'!#REF!</definedName>
    <definedName name="Properties_216" localSheetId="0">'Table DR1 NVP18'!#REF!</definedName>
    <definedName name="Properties_217" localSheetId="0">'Table DR1 NVP18'!#REF!</definedName>
    <definedName name="Properties_218" localSheetId="0">'Table DR1 NVP18'!#REF!</definedName>
    <definedName name="Properties_219" localSheetId="0">'Table DR1 NVP18'!#REF!</definedName>
    <definedName name="Properties_220" localSheetId="0">'Table DR1 NVP18'!#REF!</definedName>
    <definedName name="Properties_221" localSheetId="0">'Table DR1 NVP18'!#REF!</definedName>
    <definedName name="Properties_222" localSheetId="0">'Table DR1 NVP18'!#REF!</definedName>
    <definedName name="Properties_223" localSheetId="0">'Table DR1 NVP18'!#REF!</definedName>
    <definedName name="Properties_224" localSheetId="0">'Table DR1 NVP18'!#REF!</definedName>
    <definedName name="Properties_225" localSheetId="0">'Table DR1 NVP18'!#REF!</definedName>
    <definedName name="Properties_226" localSheetId="0">'Table DR1 NVP18'!#REF!</definedName>
    <definedName name="Properties_227" localSheetId="0">'Table DR1 NVP18'!#REF!</definedName>
    <definedName name="Properties_228" localSheetId="0">'Table DR1 NVP18'!#REF!</definedName>
    <definedName name="Properties_229" localSheetId="0">'Table DR1 NVP18'!#REF!</definedName>
    <definedName name="Properties_230" localSheetId="0">'Table DR1 NVP18'!#REF!</definedName>
    <definedName name="Properties_231" localSheetId="0">'Table DR1 NVP18'!#REF!</definedName>
    <definedName name="Properties_232" localSheetId="0">'Table DR1 NVP18'!#REF!</definedName>
    <definedName name="Properties_233" localSheetId="0">'Table DR1 NVP18'!#REF!</definedName>
    <definedName name="Properties_234" localSheetId="0">'Table DR1 NVP18'!#REF!</definedName>
    <definedName name="Properties_235" localSheetId="0">'Table DR1 NVP18'!#REF!</definedName>
    <definedName name="Properties_236" localSheetId="0">'Table DR1 NVP18'!#REF!</definedName>
    <definedName name="Properties_237" localSheetId="0">'Table DR1 NVP18'!#REF!</definedName>
    <definedName name="Properties_238" localSheetId="0">'Table DR1 NVP18'!#REF!</definedName>
    <definedName name="Properties_239" localSheetId="0">'Table DR1 NVP18'!#REF!</definedName>
    <definedName name="Properties_240" localSheetId="0">'Table DR1 NVP18'!#REF!</definedName>
    <definedName name="Properties_241" localSheetId="0">'Table DR1 NVP18'!#REF!</definedName>
    <definedName name="Properties_242" localSheetId="0">'Table DR1 NVP18'!#REF!</definedName>
    <definedName name="Properties_243" localSheetId="0">'Table DR1 NVP18'!#REF!</definedName>
    <definedName name="Properties_244" localSheetId="0">'Table DR1 NVP18'!#REF!</definedName>
    <definedName name="Properties_245" localSheetId="0">'Table DR1 NVP18'!#REF!</definedName>
    <definedName name="Properties_246" localSheetId="0">'Table DR1 NVP18'!#REF!</definedName>
    <definedName name="Properties_247" localSheetId="0">'Table DR1 NVP18'!#REF!</definedName>
    <definedName name="Properties_248" localSheetId="0">'Table DR1 NVP18'!#REF!</definedName>
    <definedName name="Properties_249" localSheetId="0">'Table DR1 NVP18'!#REF!</definedName>
    <definedName name="Properties_250" localSheetId="0">'Table DR1 NVP18'!#REF!</definedName>
    <definedName name="Properties_251" localSheetId="0">'Table DR1 NVP18'!#REF!</definedName>
    <definedName name="Properties_252" localSheetId="0">'Table DR1 NVP18'!#REF!</definedName>
    <definedName name="Properties_253" localSheetId="0">'Table DR1 NVP18'!#REF!</definedName>
    <definedName name="Properties_254" localSheetId="0">'Table DR1 NVP18'!#REF!</definedName>
    <definedName name="Properties_255" localSheetId="0">'Table DR1 NVP18'!#REF!</definedName>
    <definedName name="Properties_256" localSheetId="0">'Table DR1 NVP18'!#REF!</definedName>
    <definedName name="Properties_257" localSheetId="0">'Table DR1 NVP18'!#REF!</definedName>
    <definedName name="Properties_258" localSheetId="0">'Table DR1 NVP18'!#REF!</definedName>
    <definedName name="Properties_259" localSheetId="0">'Table DR1 NVP18'!#REF!</definedName>
    <definedName name="Properties_260" localSheetId="0">'Table DR1 NVP18'!#REF!</definedName>
    <definedName name="Properties_261" localSheetId="0">'Table DR1 NVP18'!#REF!</definedName>
    <definedName name="Properties_262" localSheetId="0">'Table DR1 NVP18'!#REF!</definedName>
    <definedName name="Properties_263" localSheetId="0">'Table DR1 NVP18'!#REF!</definedName>
    <definedName name="Properties_264" localSheetId="0">'Table DR1 NVP18'!#REF!</definedName>
    <definedName name="Properties_265" localSheetId="0">'Table DR1 NVP18'!#REF!</definedName>
    <definedName name="Table1a" localSheetId="1">#REF!</definedName>
    <definedName name="Table1a">#REF!</definedName>
    <definedName name="Table1b" localSheetId="1">#REF!</definedName>
    <definedName name="Table1b">#REF!</definedName>
    <definedName name="Table1c" localSheetId="1">#REF!</definedName>
    <definedName name="Table1c">#REF!</definedName>
    <definedName name="Table1d" localSheetId="1">#REF!</definedName>
    <definedName name="Table1d">#REF!</definedName>
    <definedName name="Table1t" localSheetId="1">#REF!</definedName>
    <definedName name="Table1t">#REF!</definedName>
    <definedName name="Table2a" localSheetId="1">#REF!</definedName>
    <definedName name="Table2a">#REF!</definedName>
    <definedName name="Table2b" localSheetId="1">#REF!</definedName>
    <definedName name="Table2b">#REF!</definedName>
    <definedName name="Table2c" localSheetId="1">#REF!</definedName>
    <definedName name="Table2c">#REF!</definedName>
    <definedName name="Table2t" localSheetId="1">#REF!</definedName>
    <definedName name="Table2t">#REF!</definedName>
    <definedName name="Table3a" localSheetId="1">#REF!</definedName>
    <definedName name="Table3a">#REF!</definedName>
    <definedName name="Table3b" localSheetId="1">#REF!</definedName>
    <definedName name="Table3b">#REF!</definedName>
    <definedName name="Table3c" localSheetId="1">#REF!</definedName>
    <definedName name="Table3c">#REF!</definedName>
    <definedName name="Table3t" localSheetId="1">#REF!</definedName>
    <definedName name="Table3t">#REF!</definedName>
    <definedName name="Table4a" localSheetId="1">#REF!</definedName>
    <definedName name="Table4a">#REF!</definedName>
    <definedName name="Table4d" localSheetId="1">#REF!</definedName>
    <definedName name="Table4d">#REF!</definedName>
    <definedName name="Table4e" localSheetId="1">#REF!</definedName>
    <definedName name="Table4e">#REF!</definedName>
    <definedName name="Table4t" localSheetId="1">#REF!</definedName>
    <definedName name="Table4t">#REF!</definedName>
    <definedName name="Table5a" localSheetId="1">#REF!</definedName>
    <definedName name="Table5a">#REF!</definedName>
    <definedName name="Table5t" localSheetId="1">#REF!</definedName>
    <definedName name="Table5t">#REF!</definedName>
    <definedName name="Temperatures" localSheetId="1">#REF!</definedName>
    <definedName name="Temperatur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8" i="4" l="1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7" i="4"/>
</calcChain>
</file>

<file path=xl/sharedStrings.xml><?xml version="1.0" encoding="utf-8"?>
<sst xmlns="http://schemas.openxmlformats.org/spreadsheetml/2006/main" count="346" uniqueCount="201">
  <si>
    <r>
      <t>b</t>
    </r>
    <r>
      <rPr>
        <sz val="10"/>
        <rFont val="Arial"/>
        <family val="2"/>
      </rPr>
      <t xml:space="preserve"> Samples were irradiated in can UM#54 for 0.5 MWhr in the OSTR CLICIT facility. Interference corrections: (</t>
    </r>
    <r>
      <rPr>
        <vertAlign val="superscript"/>
        <sz val="10"/>
        <rFont val="Arial"/>
        <family val="2"/>
      </rPr>
      <t>36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r>
      <rPr>
        <sz val="10"/>
        <rFont val="Arial"/>
        <family val="2"/>
      </rPr>
      <t xml:space="preserve"> = (2.5680 ± 0.0017)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>; (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>Ca</t>
    </r>
    <r>
      <rPr>
        <sz val="10"/>
        <rFont val="Arial"/>
        <family val="2"/>
      </rPr>
      <t xml:space="preserve"> = (6.5075 ± 0.0033)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>; (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 xml:space="preserve">K </t>
    </r>
    <r>
      <rPr>
        <sz val="10"/>
        <rFont val="Arial"/>
        <family val="2"/>
      </rPr>
      <t>= (5.93 ± 0.16)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>; (</t>
    </r>
    <r>
      <rPr>
        <vertAlign val="superscript"/>
        <sz val="10"/>
        <rFont val="Arial"/>
        <family val="2"/>
      </rPr>
      <t>38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rFont val="Arial"/>
        <family val="2"/>
      </rPr>
      <t xml:space="preserve">K </t>
    </r>
    <r>
      <rPr>
        <sz val="10"/>
        <rFont val="Arial"/>
        <family val="2"/>
      </rPr>
      <t>= (1.2055 ± 0.0007) x 10</t>
    </r>
    <r>
      <rPr>
        <vertAlign val="superscript"/>
        <sz val="10"/>
        <rFont val="Arial"/>
        <family val="2"/>
      </rPr>
      <t>-2</t>
    </r>
  </si>
  <si>
    <t>Total gas age = 35.8 ± 4.0 ka (2σ)</t>
  </si>
  <si>
    <t>y</t>
  </si>
  <si>
    <t>V18-6k</t>
  </si>
  <si>
    <t>V18-6j</t>
  </si>
  <si>
    <t>V18-6i</t>
  </si>
  <si>
    <t>V18-6h</t>
  </si>
  <si>
    <t>V18-6g</t>
  </si>
  <si>
    <t>V18-6f</t>
  </si>
  <si>
    <t>V18-6e</t>
  </si>
  <si>
    <t>V18-6d</t>
  </si>
  <si>
    <t>V18-6c</t>
  </si>
  <si>
    <t>V18-6b</t>
  </si>
  <si>
    <t>V18-6a</t>
  </si>
  <si>
    <t>93.6 mg</t>
  </si>
  <si>
    <t>Aliquot: V18-6</t>
  </si>
  <si>
    <t>Total gas age = 47.2 ± 4.2 ka (2σ)</t>
  </si>
  <si>
    <t>V18-3i</t>
  </si>
  <si>
    <t>V18-3h</t>
  </si>
  <si>
    <t>V18-3g</t>
  </si>
  <si>
    <t>V18-3f</t>
  </si>
  <si>
    <t>V18-3e</t>
  </si>
  <si>
    <t>V18-3d</t>
  </si>
  <si>
    <t>V18-3c</t>
  </si>
  <si>
    <t>V18-3b</t>
  </si>
  <si>
    <t>V18-3a</t>
  </si>
  <si>
    <t>103.9 mg</t>
  </si>
  <si>
    <t>Aliquot: V18-3</t>
  </si>
  <si>
    <t>Total gas age = 35.1 ± 2.9 ka (2σ)</t>
  </si>
  <si>
    <t>V18-2e</t>
  </si>
  <si>
    <t>V18-2d</t>
  </si>
  <si>
    <t>V18-2c</t>
  </si>
  <si>
    <t>V18-2b</t>
  </si>
  <si>
    <t>V18-2a</t>
  </si>
  <si>
    <t>105.0 mg</t>
  </si>
  <si>
    <t>Aliquot: V18-2</t>
  </si>
  <si>
    <t>Total gas age = 35.2 ± 2.1 ka (2σ)</t>
  </si>
  <si>
    <t>V18-1e</t>
  </si>
  <si>
    <t>V18-1d</t>
  </si>
  <si>
    <t>V18-1c</t>
  </si>
  <si>
    <t>V18-1b</t>
  </si>
  <si>
    <t>V18-1a</t>
  </si>
  <si>
    <t>99.0 mg</t>
  </si>
  <si>
    <t>Aliquot: V18-1</t>
  </si>
  <si>
    <t>(%)</t>
  </si>
  <si>
    <t>(fA)</t>
  </si>
  <si>
    <t>Age (ka)</t>
  </si>
  <si>
    <r>
      <t>39</t>
    </r>
    <r>
      <rPr>
        <b/>
        <sz val="10"/>
        <rFont val="Arial"/>
        <family val="2"/>
      </rPr>
      <t>Ar</t>
    </r>
  </si>
  <si>
    <r>
      <t>(fA)</t>
    </r>
    <r>
      <rPr>
        <b/>
        <vertAlign val="superscript"/>
        <sz val="10"/>
        <rFont val="Arial"/>
        <family val="2"/>
      </rPr>
      <t>b</t>
    </r>
  </si>
  <si>
    <t>Power</t>
  </si>
  <si>
    <t>No</t>
  </si>
  <si>
    <t>ID</t>
  </si>
  <si>
    <t>±1σ</t>
  </si>
  <si>
    <r>
      <t>36</t>
    </r>
    <r>
      <rPr>
        <b/>
        <sz val="10"/>
        <rFont val="Arial"/>
        <family val="2"/>
      </rPr>
      <t>Ar</t>
    </r>
  </si>
  <si>
    <r>
      <t>37</t>
    </r>
    <r>
      <rPr>
        <b/>
        <sz val="10"/>
        <rFont val="Arial"/>
        <family val="2"/>
      </rPr>
      <t>Ar</t>
    </r>
  </si>
  <si>
    <r>
      <t>38</t>
    </r>
    <r>
      <rPr>
        <b/>
        <sz val="10"/>
        <rFont val="Arial"/>
        <family val="2"/>
      </rPr>
      <t>Ar</t>
    </r>
  </si>
  <si>
    <r>
      <t>40</t>
    </r>
    <r>
      <rPr>
        <b/>
        <sz val="10"/>
        <rFont val="Arial"/>
        <family val="2"/>
      </rPr>
      <t>Ar</t>
    </r>
  </si>
  <si>
    <r>
      <t>36</t>
    </r>
    <r>
      <rPr>
        <b/>
        <sz val="10"/>
        <color theme="0" tint="-0.499984740745262"/>
        <rFont val="Arial"/>
        <family val="2"/>
      </rPr>
      <t>Ar</t>
    </r>
  </si>
  <si>
    <r>
      <t>37</t>
    </r>
    <r>
      <rPr>
        <b/>
        <sz val="10"/>
        <color theme="0" tint="-0.499984740745262"/>
        <rFont val="Arial"/>
        <family val="2"/>
      </rPr>
      <t>Ar</t>
    </r>
  </si>
  <si>
    <r>
      <t>38</t>
    </r>
    <r>
      <rPr>
        <b/>
        <sz val="10"/>
        <color theme="0" tint="-0.499984740745262"/>
        <rFont val="Arial"/>
        <family val="2"/>
      </rPr>
      <t>Ar</t>
    </r>
  </si>
  <si>
    <r>
      <t>39</t>
    </r>
    <r>
      <rPr>
        <b/>
        <sz val="10"/>
        <color theme="0" tint="-0.499984740745262"/>
        <rFont val="Arial"/>
        <family val="2"/>
      </rPr>
      <t>Ar</t>
    </r>
  </si>
  <si>
    <r>
      <t>40</t>
    </r>
    <r>
      <rPr>
        <b/>
        <sz val="10"/>
        <color theme="0" tint="-0.499984740745262"/>
        <rFont val="Arial"/>
        <family val="2"/>
      </rPr>
      <t>Ar</t>
    </r>
  </si>
  <si>
    <t>Steps included in composite isochron and grand weighted mean</t>
  </si>
  <si>
    <t>Steps included in age plateau</t>
  </si>
  <si>
    <t>Apparent</t>
  </si>
  <si>
    <t>Cum.%</t>
  </si>
  <si>
    <r>
      <t>%</t>
    </r>
    <r>
      <rPr>
        <b/>
        <vertAlign val="superscript"/>
        <sz val="10"/>
        <rFont val="Arial"/>
        <family val="2"/>
      </rPr>
      <t>40</t>
    </r>
    <r>
      <rPr>
        <b/>
        <sz val="10"/>
        <rFont val="Arial"/>
        <family val="2"/>
      </rPr>
      <t>Ar*</t>
    </r>
  </si>
  <si>
    <t>Ca/K</t>
  </si>
  <si>
    <t>Laser</t>
  </si>
  <si>
    <t>Step</t>
  </si>
  <si>
    <t>Lab</t>
  </si>
  <si>
    <t>Background correction</t>
  </si>
  <si>
    <t>Values excluding interference corrections (all other corrections applied)</t>
  </si>
  <si>
    <t>Laser power (%)</t>
  </si>
  <si>
    <t>36Ar
[V]</t>
  </si>
  <si>
    <t>37Ar
[V]</t>
  </si>
  <si>
    <t>38Ar
[V]</t>
  </si>
  <si>
    <t>39Ar
[V]</t>
  </si>
  <si>
    <t>40Ar
[V]</t>
  </si>
  <si>
    <t>Included in plateau?</t>
  </si>
  <si>
    <t>4M5073</t>
  </si>
  <si>
    <t>4M5074</t>
  </si>
  <si>
    <t>4M5075</t>
  </si>
  <si>
    <t>4M5076</t>
  </si>
  <si>
    <t>4M5078</t>
  </si>
  <si>
    <t>4M5079</t>
  </si>
  <si>
    <t>4M5080</t>
  </si>
  <si>
    <t>4M5081</t>
  </si>
  <si>
    <t>4M5083</t>
  </si>
  <si>
    <t>4M5084</t>
  </si>
  <si>
    <t>4M5085</t>
  </si>
  <si>
    <t>4M5086</t>
  </si>
  <si>
    <t>4M5088</t>
  </si>
  <si>
    <t>4M5089</t>
  </si>
  <si>
    <t>4M5090</t>
  </si>
  <si>
    <t>4M5091</t>
  </si>
  <si>
    <t>4M5093</t>
  </si>
  <si>
    <t>4M5094</t>
  </si>
  <si>
    <t>4M5095</t>
  </si>
  <si>
    <t>4M5096</t>
  </si>
  <si>
    <t>5M7640</t>
  </si>
  <si>
    <t>5M7641</t>
  </si>
  <si>
    <t>5M7642</t>
  </si>
  <si>
    <t>5M7643</t>
  </si>
  <si>
    <t>5M7645</t>
  </si>
  <si>
    <t>5M7646</t>
  </si>
  <si>
    <t>5M7647</t>
  </si>
  <si>
    <t>5M7648</t>
  </si>
  <si>
    <t>5M7650</t>
  </si>
  <si>
    <t>5M7651</t>
  </si>
  <si>
    <t>5M7652</t>
  </si>
  <si>
    <t>5M7653</t>
  </si>
  <si>
    <t>5M7655</t>
  </si>
  <si>
    <t>5M7656</t>
  </si>
  <si>
    <t>5M7657</t>
  </si>
  <si>
    <t>5M7658</t>
  </si>
  <si>
    <t>5M7660</t>
  </si>
  <si>
    <t>5M7661</t>
  </si>
  <si>
    <t>5M7662</t>
  </si>
  <si>
    <t>5M7663</t>
  </si>
  <si>
    <t>Lab ID</t>
  </si>
  <si>
    <r>
      <t>40</t>
    </r>
    <r>
      <rPr>
        <b/>
        <sz val="10"/>
        <rFont val="Arial"/>
        <family val="2"/>
      </rPr>
      <t>Ar*/</t>
    </r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Ar</t>
    </r>
    <r>
      <rPr>
        <b/>
        <vertAlign val="subscript"/>
        <sz val="10"/>
        <rFont val="Arial"/>
        <family val="2"/>
      </rPr>
      <t>K</t>
    </r>
  </si>
  <si>
    <r>
      <t>39</t>
    </r>
    <r>
      <rPr>
        <b/>
        <sz val="10"/>
        <rFont val="Arial"/>
        <family val="2"/>
      </rPr>
      <t>Ar</t>
    </r>
    <r>
      <rPr>
        <b/>
        <vertAlign val="subscript"/>
        <sz val="10"/>
        <rFont val="Arial"/>
        <family val="2"/>
      </rPr>
      <t>K</t>
    </r>
  </si>
  <si>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Ar
(x10</t>
    </r>
    <r>
      <rPr>
        <b/>
        <vertAlign val="superscript"/>
        <sz val="10"/>
        <rFont val="Arial"/>
        <family val="2"/>
      </rPr>
      <t>-14</t>
    </r>
    <r>
      <rPr>
        <b/>
        <sz val="10"/>
        <rFont val="Arial"/>
        <family val="2"/>
      </rPr>
      <t xml:space="preserve"> mol)</t>
    </r>
  </si>
  <si>
    <t>Inverse isochron analysis</t>
  </si>
  <si>
    <t>Sample no.</t>
  </si>
  <si>
    <t xml:space="preserve">   Aliquot no.</t>
  </si>
  <si>
    <t>Increments</t>
  </si>
  <si>
    <t>MSWD</t>
  </si>
  <si>
    <t>p</t>
  </si>
  <si>
    <t>n</t>
  </si>
  <si>
    <t>V18-1</t>
  </si>
  <si>
    <t>steps 1–3 (4–8% laser power)</t>
  </si>
  <si>
    <t>297.7 ± 7.4 (95% CI)</t>
  </si>
  <si>
    <t>37 ± 19 (95% CI)</t>
  </si>
  <si>
    <t>V18-2</t>
  </si>
  <si>
    <t>N/A</t>
  </si>
  <si>
    <t>296.4 ± 7.9</t>
  </si>
  <si>
    <t>40 ± 23</t>
  </si>
  <si>
    <t>V18-3</t>
  </si>
  <si>
    <t>steps 1–4  (2.5–6% laser power)</t>
  </si>
  <si>
    <t>36.4 ± 1.6</t>
  </si>
  <si>
    <t>298.8 ± 1.9</t>
  </si>
  <si>
    <t>35.6 ± 5.2</t>
  </si>
  <si>
    <t>V18-6</t>
  </si>
  <si>
    <t>steps 1–9 (2.5–10% laser power)</t>
  </si>
  <si>
    <t>34.9 ± 1.0</t>
  </si>
  <si>
    <t>298.5 ± 2.7 (95% CI)</t>
  </si>
  <si>
    <t>36.0 ± 5.5  (95% CI)</t>
  </si>
  <si>
    <t>Composite inverse isochron (V18-1,2,3,6):</t>
  </si>
  <si>
    <t>VIC25-A</t>
  </si>
  <si>
    <t>steps 1–9 (2–14% laser power)</t>
  </si>
  <si>
    <t>VIC25-B</t>
  </si>
  <si>
    <t>NVP18 (J = 0.0001312431 ± 0.000000084 (1σ))</t>
  </si>
  <si>
    <t>VIC25 (J = 0.00009793 ± 0.00000031 (1σ))</t>
  </si>
  <si>
    <r>
      <t>c</t>
    </r>
    <r>
      <rPr>
        <sz val="10"/>
        <rFont val="Arial"/>
        <family val="2"/>
      </rPr>
      <t xml:space="preserve"> Apparent ages calculated using a J-value of 0.0001312431 ± 0.000000084 ( 0.064%;1σ ), calculated based on an age of 1.18144 ± 0.00034 Ma (1σ) for AC sanidine (Phillips et al., 2017)</t>
    </r>
    <r>
      <rPr>
        <vertAlign val="superscript"/>
        <sz val="10"/>
        <rFont val="Arial"/>
        <family val="2"/>
      </rPr>
      <t>.</t>
    </r>
  </si>
  <si>
    <t>41.5 ± 2.9</t>
  </si>
  <si>
    <t>43.8 ± 1.7</t>
  </si>
  <si>
    <t>301.0 ± 1.8</t>
  </si>
  <si>
    <t>used for plateau/wm</t>
  </si>
  <si>
    <t>steps 7–14 (10–22% laser power)</t>
  </si>
  <si>
    <t>Composite inverse isochron (VIC25-A, B):</t>
  </si>
  <si>
    <t>36.8 ± 3.8</t>
  </si>
  <si>
    <r>
      <t>a</t>
    </r>
    <r>
      <rPr>
        <sz val="10"/>
        <rFont val="Arial"/>
        <family val="2"/>
      </rPr>
      <t xml:space="preserve"> Data are corrected for mass spectrometer backgrounds, discrimination, radioactive decay and interference reactions. Errors are one sigma uncertainties and exclude uncertainties in the J-value.</t>
    </r>
  </si>
  <si>
    <t>Procedural blanks</t>
  </si>
  <si>
    <t>Step no.</t>
  </si>
  <si>
    <t>%1σ</t>
  </si>
  <si>
    <t>36Ar(a)
[V]</t>
  </si>
  <si>
    <t>38Ar(a)
[V]</t>
  </si>
  <si>
    <t>39Ar(K)
[V]</t>
  </si>
  <si>
    <t>40Ar(a+r)
[V]</t>
  </si>
  <si>
    <t>40(r)/39(k)</t>
  </si>
  <si>
    <t>± 2σ</t>
  </si>
  <si>
    <t>40Ar(r) (%)</t>
  </si>
  <si>
    <t>K/Ca</t>
  </si>
  <si>
    <t>Included in composite isochron?</t>
  </si>
  <si>
    <t>1σ</t>
  </si>
  <si>
    <t>Aliquot VIC25-B (100 mg)</t>
  </si>
  <si>
    <t>Aliquot VIC25-A (100 mg)</t>
  </si>
  <si>
    <r>
      <rPr>
        <vertAlign val="superscript"/>
        <sz val="10"/>
        <color indexed="8"/>
        <rFont val="Arial"/>
        <family val="2"/>
      </rPr>
      <t>b</t>
    </r>
    <r>
      <rPr>
        <sz val="10"/>
        <color indexed="8"/>
        <rFont val="Arial"/>
        <family val="2"/>
      </rPr>
      <t xml:space="preserve"> Interference correction values applied prior to age calculation are: (</t>
    </r>
    <r>
      <rPr>
        <vertAlign val="superscript"/>
        <sz val="10"/>
        <color indexed="8"/>
        <rFont val="Arial"/>
        <family val="2"/>
      </rPr>
      <t>39</t>
    </r>
    <r>
      <rPr>
        <sz val="10"/>
        <rFont val="Arial"/>
        <family val="2"/>
      </rPr>
      <t>Ar/</t>
    </r>
    <r>
      <rPr>
        <vertAlign val="superscript"/>
        <sz val="10"/>
        <color indexed="8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color indexed="8"/>
        <rFont val="Arial"/>
        <family val="2"/>
      </rPr>
      <t xml:space="preserve">Ca </t>
    </r>
    <r>
      <rPr>
        <sz val="10"/>
        <rFont val="Arial"/>
        <family val="2"/>
      </rPr>
      <t>= (7.60 ± 0.09) × 10</t>
    </r>
    <r>
      <rPr>
        <vertAlign val="superscript"/>
        <sz val="10"/>
        <color indexed="8"/>
        <rFont val="Arial"/>
        <family val="2"/>
      </rPr>
      <t>-4</t>
    </r>
    <r>
      <rPr>
        <sz val="10"/>
        <rFont val="Arial"/>
        <family val="2"/>
      </rPr>
      <t>; (</t>
    </r>
    <r>
      <rPr>
        <vertAlign val="superscript"/>
        <sz val="10"/>
        <color indexed="8"/>
        <rFont val="Arial"/>
        <family val="2"/>
      </rPr>
      <t>36</t>
    </r>
    <r>
      <rPr>
        <sz val="10"/>
        <rFont val="Arial"/>
        <family val="2"/>
      </rPr>
      <t>Ar/</t>
    </r>
    <r>
      <rPr>
        <vertAlign val="superscript"/>
        <sz val="10"/>
        <color indexed="8"/>
        <rFont val="Arial"/>
        <family val="2"/>
      </rPr>
      <t>37</t>
    </r>
    <r>
      <rPr>
        <sz val="10"/>
        <rFont val="Arial"/>
        <family val="2"/>
      </rPr>
      <t>Ar)</t>
    </r>
    <r>
      <rPr>
        <vertAlign val="subscript"/>
        <sz val="10"/>
        <color indexed="8"/>
        <rFont val="Arial"/>
        <family val="2"/>
      </rPr>
      <t>Ca</t>
    </r>
    <r>
      <rPr>
        <sz val="10"/>
        <rFont val="Arial"/>
        <family val="2"/>
      </rPr>
      <t xml:space="preserve">  = (2.70 ± 0.02) × 10</t>
    </r>
    <r>
      <rPr>
        <vertAlign val="superscript"/>
        <sz val="10"/>
        <color indexed="8"/>
        <rFont val="Arial"/>
        <family val="2"/>
      </rPr>
      <t>-4</t>
    </r>
    <r>
      <rPr>
        <sz val="10"/>
        <rFont val="Arial"/>
        <family val="2"/>
      </rPr>
      <t>; (</t>
    </r>
    <r>
      <rPr>
        <vertAlign val="superscript"/>
        <sz val="10"/>
        <color indexed="8"/>
        <rFont val="Arial"/>
        <family val="2"/>
      </rPr>
      <t>40</t>
    </r>
    <r>
      <rPr>
        <sz val="10"/>
        <rFont val="Arial"/>
        <family val="2"/>
      </rPr>
      <t>Ar/</t>
    </r>
    <r>
      <rPr>
        <vertAlign val="superscript"/>
        <sz val="10"/>
        <color indexed="8"/>
        <rFont val="Arial"/>
        <family val="2"/>
      </rPr>
      <t>39</t>
    </r>
    <r>
      <rPr>
        <sz val="10"/>
        <rFont val="Arial"/>
        <family val="2"/>
      </rPr>
      <t>Ar)</t>
    </r>
    <r>
      <rPr>
        <vertAlign val="subscript"/>
        <sz val="10"/>
        <color indexed="8"/>
        <rFont val="Arial"/>
        <family val="2"/>
      </rPr>
      <t>K</t>
    </r>
    <r>
      <rPr>
        <sz val="10"/>
        <rFont val="Arial"/>
        <family val="2"/>
      </rPr>
      <t xml:space="preserve"> = (7.30 ± 0.90) × 10</t>
    </r>
    <r>
      <rPr>
        <vertAlign val="superscript"/>
        <sz val="10"/>
        <color indexed="8"/>
        <rFont val="Arial"/>
        <family val="2"/>
      </rPr>
      <t>-4</t>
    </r>
    <r>
      <rPr>
        <sz val="10"/>
        <rFont val="Arial"/>
        <family val="2"/>
      </rPr>
      <t>; and (</t>
    </r>
    <r>
      <rPr>
        <vertAlign val="superscript"/>
        <sz val="10"/>
        <color indexed="8"/>
        <rFont val="Arial"/>
        <family val="2"/>
      </rPr>
      <t>38</t>
    </r>
    <r>
      <rPr>
        <sz val="10"/>
        <rFont val="Arial"/>
        <family val="2"/>
      </rPr>
      <t>Ar/</t>
    </r>
    <r>
      <rPr>
        <vertAlign val="superscript"/>
        <sz val="10"/>
        <color indexed="8"/>
        <rFont val="Arial"/>
        <family val="2"/>
      </rPr>
      <t>39</t>
    </r>
    <r>
      <rPr>
        <sz val="10"/>
        <rFont val="Arial"/>
        <family val="2"/>
      </rPr>
      <t xml:space="preserve">Ar) </t>
    </r>
    <r>
      <rPr>
        <vertAlign val="subscript"/>
        <sz val="10"/>
        <color indexed="8"/>
        <rFont val="Arial"/>
        <family val="2"/>
      </rPr>
      <t>K</t>
    </r>
    <r>
      <rPr>
        <sz val="10"/>
        <rFont val="Arial"/>
        <family val="2"/>
      </rPr>
      <t xml:space="preserve"> = (1.24  ± 0.004) × 10</t>
    </r>
    <r>
      <rPr>
        <vertAlign val="superscript"/>
        <sz val="10"/>
        <color indexed="8"/>
        <rFont val="Arial"/>
        <family val="2"/>
      </rPr>
      <t xml:space="preserve">-2 </t>
    </r>
    <r>
      <rPr>
        <sz val="10"/>
        <rFont val="Arial"/>
        <family val="2"/>
      </rPr>
      <t>(Jourdan and Renne, 2007).</t>
    </r>
  </si>
  <si>
    <r>
      <t>Age spectrum</t>
    </r>
    <r>
      <rPr>
        <b/>
        <vertAlign val="superscript"/>
        <sz val="10"/>
        <rFont val="Arial"/>
        <family val="2"/>
      </rPr>
      <t xml:space="preserve"> a</t>
    </r>
  </si>
  <si>
    <r>
      <t>39</t>
    </r>
    <r>
      <rPr>
        <b/>
        <sz val="10"/>
        <rFont val="Arial"/>
        <family val="2"/>
      </rPr>
      <t>Ar%</t>
    </r>
  </si>
  <si>
    <r>
      <t xml:space="preserve">Age (ka) ± 2σ </t>
    </r>
    <r>
      <rPr>
        <b/>
        <vertAlign val="superscript"/>
        <sz val="10"/>
        <rFont val="Arial"/>
        <family val="2"/>
      </rPr>
      <t>a</t>
    </r>
  </si>
  <si>
    <r>
      <t>40</t>
    </r>
    <r>
      <rPr>
        <b/>
        <sz val="10"/>
        <rFont val="Arial"/>
        <family val="2"/>
      </rPr>
      <t>Ar/</t>
    </r>
    <r>
      <rPr>
        <b/>
        <vertAlign val="superscript"/>
        <sz val="10"/>
        <rFont val="Arial"/>
        <family val="2"/>
      </rPr>
      <t>36</t>
    </r>
    <r>
      <rPr>
        <b/>
        <sz val="10"/>
        <rFont val="Arial"/>
        <family val="2"/>
      </rPr>
      <t>Ar</t>
    </r>
    <r>
      <rPr>
        <b/>
        <vertAlign val="subscript"/>
        <sz val="10"/>
        <rFont val="Arial"/>
        <family val="2"/>
      </rPr>
      <t xml:space="preserve">i </t>
    </r>
    <r>
      <rPr>
        <b/>
        <sz val="10"/>
        <rFont val="Arial"/>
        <family val="2"/>
      </rPr>
      <t>± 2σ</t>
    </r>
  </si>
  <si>
    <t>Age (ka) ± 2σ</t>
  </si>
  <si>
    <r>
      <t xml:space="preserve">a </t>
    </r>
    <r>
      <rPr>
        <sz val="10"/>
        <rFont val="Arial"/>
        <family val="2"/>
      </rPr>
      <t>'Model' age spectrum calculated assuming (</t>
    </r>
    <r>
      <rPr>
        <vertAlign val="superscript"/>
        <sz val="10"/>
        <rFont val="Arial"/>
        <family val="2"/>
      </rPr>
      <t>40</t>
    </r>
    <r>
      <rPr>
        <sz val="10"/>
        <rFont val="Arial"/>
        <family val="2"/>
      </rPr>
      <t>Ar/</t>
    </r>
    <r>
      <rPr>
        <vertAlign val="superscript"/>
        <sz val="10"/>
        <rFont val="Arial"/>
        <family val="2"/>
      </rPr>
      <t>36</t>
    </r>
    <r>
      <rPr>
        <sz val="10"/>
        <rFont val="Arial"/>
        <family val="2"/>
      </rPr>
      <t>Ar)trapped = 298.56.</t>
    </r>
  </si>
  <si>
    <r>
      <t>Intensities corrected for procedural blanks, mass discrimination radioactive decay</t>
    </r>
    <r>
      <rPr>
        <b/>
        <vertAlign val="superscript"/>
        <sz val="10"/>
        <rFont val="Arial"/>
        <family val="2"/>
      </rPr>
      <t>a</t>
    </r>
  </si>
  <si>
    <r>
      <t xml:space="preserve">Intensities also corrected for interference reactions </t>
    </r>
    <r>
      <rPr>
        <b/>
        <vertAlign val="superscript"/>
        <sz val="10"/>
        <rFont val="Arial"/>
        <family val="2"/>
      </rPr>
      <t>b</t>
    </r>
  </si>
  <si>
    <r>
      <t>Age (ka)</t>
    </r>
    <r>
      <rPr>
        <b/>
        <vertAlign val="superscript"/>
        <sz val="10"/>
        <rFont val="Arial"/>
        <family val="2"/>
      </rPr>
      <t xml:space="preserve"> c</t>
    </r>
  </si>
  <si>
    <r>
      <t>a</t>
    </r>
    <r>
      <rPr>
        <sz val="10"/>
        <rFont val="Arial"/>
        <family val="2"/>
      </rPr>
      <t xml:space="preserve"> Data corrected for mass spectrometer backgrounds, discrimination and radioactive decay.</t>
    </r>
  </si>
  <si>
    <r>
      <t>c</t>
    </r>
    <r>
      <rPr>
        <sz val="10"/>
        <rFont val="Arial"/>
        <family val="2"/>
      </rPr>
      <t xml:space="preserve"> Apparent ages calculated using a J-value of 0.00009793 ± 0.00000031 (1σ), calculated based on an age of 28.126 Ma + 0.019 Ma for FC sanidine (Phillips et al., 2017).</t>
    </r>
  </si>
  <si>
    <r>
      <t xml:space="preserve">Table DR2. ARGUSVI </t>
    </r>
    <r>
      <rPr>
        <b/>
        <vertAlign val="superscript"/>
        <sz val="14"/>
        <color indexed="8"/>
        <rFont val="Arial"/>
        <family val="2"/>
      </rPr>
      <t>40</t>
    </r>
    <r>
      <rPr>
        <b/>
        <sz val="14"/>
        <color indexed="8"/>
        <rFont val="Arial"/>
        <family val="2"/>
      </rPr>
      <t>Ar/</t>
    </r>
    <r>
      <rPr>
        <b/>
        <vertAlign val="superscript"/>
        <sz val="14"/>
        <color indexed="8"/>
        <rFont val="Arial"/>
        <family val="2"/>
      </rPr>
      <t>39</t>
    </r>
    <r>
      <rPr>
        <b/>
        <sz val="14"/>
        <color indexed="8"/>
        <rFont val="Arial"/>
        <family val="2"/>
      </rPr>
      <t>Ar laser step-heating analytical results for basalt groundmass sample VIC25</t>
    </r>
  </si>
  <si>
    <r>
      <t xml:space="preserve">Table DR3. Summary of </t>
    </r>
    <r>
      <rPr>
        <b/>
        <vertAlign val="superscript"/>
        <sz val="14"/>
        <rFont val="Arial"/>
        <family val="2"/>
      </rPr>
      <t>40</t>
    </r>
    <r>
      <rPr>
        <b/>
        <sz val="14"/>
        <rFont val="Arial"/>
        <family val="2"/>
      </rPr>
      <t>Ar/</t>
    </r>
    <r>
      <rPr>
        <b/>
        <vertAlign val="superscript"/>
        <sz val="14"/>
        <rFont val="Arial"/>
        <family val="2"/>
      </rPr>
      <t>39</t>
    </r>
    <r>
      <rPr>
        <b/>
        <sz val="14"/>
        <rFont val="Arial"/>
        <family val="2"/>
      </rPr>
      <t>Ar  results from step-heating experiments on groundmass aliquots of samples NVP18 and VIC25</t>
    </r>
  </si>
  <si>
    <t>(W)</t>
  </si>
  <si>
    <t>Laser power (W)</t>
  </si>
  <si>
    <t>Weighted mean age (V18-1,2,3,6; n = 24):</t>
  </si>
  <si>
    <t>297.9 ± 1.5</t>
  </si>
  <si>
    <t>35.2 ± 0.7 (95% CI)</t>
  </si>
  <si>
    <t>36.9 ± 3.1 (95% CI)</t>
  </si>
  <si>
    <t>35.3 ± 0.7</t>
  </si>
  <si>
    <r>
      <t xml:space="preserve">Table DR1. ARGUSVI </t>
    </r>
    <r>
      <rPr>
        <b/>
        <vertAlign val="superscript"/>
        <sz val="14"/>
        <color rgb="FF000000"/>
        <rFont val="Arial"/>
        <family val="2"/>
      </rPr>
      <t>40</t>
    </r>
    <r>
      <rPr>
        <b/>
        <sz val="14"/>
        <color indexed="8"/>
        <rFont val="Arial"/>
        <family val="2"/>
      </rPr>
      <t>Ar/</t>
    </r>
    <r>
      <rPr>
        <b/>
        <vertAlign val="superscript"/>
        <sz val="14"/>
        <color rgb="FF000000"/>
        <rFont val="Arial"/>
        <family val="2"/>
      </rPr>
      <t>39</t>
    </r>
    <r>
      <rPr>
        <b/>
        <sz val="14"/>
        <color indexed="8"/>
        <rFont val="Arial"/>
        <family val="2"/>
      </rPr>
      <t xml:space="preserve">Ar laser step-heating analytical results for basalt groundmass sample NVP18 </t>
    </r>
    <r>
      <rPr>
        <b/>
        <vertAlign val="superscript"/>
        <sz val="14"/>
        <color rgb="FF000000"/>
        <rFont val="Arial"/>
        <family val="2"/>
      </rPr>
      <t>a,b,c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</si>
</sst>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0.000000"/>
    <numFmt numFmtId="165" formatCode="0.0"/>
    <numFmt numFmtId="166" formatCode="0.00000"/>
    <numFmt numFmtId="167" formatCode="0.000"/>
    <numFmt numFmtId="168" formatCode="#,##0.0000"/>
    <numFmt numFmtId="169" formatCode="0.0000"/>
    <numFmt numFmtId="170" formatCode="\ \ @"/>
    <numFmt numFmtId="171" formatCode="0.0000000;[Red]0.0000000"/>
    <numFmt numFmtId="172" formatCode="0.00000;[Red]0.00000"/>
    <numFmt numFmtId="173" formatCode="0.000000;[Red]0.000000"/>
    <numFmt numFmtId="174" formatCode="??0.00"/>
    <numFmt numFmtId="175" formatCode="?0.00"/>
    <numFmt numFmtId="176" formatCode="?0.0"/>
    <numFmt numFmtId="177" formatCode="??0.00000"/>
    <numFmt numFmtId="178" formatCode="?0.000000"/>
    <numFmt numFmtId="179" formatCode="\±\ 0.000"/>
    <numFmt numFmtId="180" formatCode="\±\ 0.0"/>
    <numFmt numFmtId="181" formatCode="0.000;[Red]0.000"/>
    <numFmt numFmtId="182" formatCode="?0.000"/>
  </numFmts>
  <fonts count="42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color theme="0" tint="-0.499984740745262"/>
      <name val="Arial"/>
      <family val="2"/>
    </font>
    <font>
      <b/>
      <i/>
      <sz val="10"/>
      <name val="Arial"/>
      <family val="2"/>
    </font>
    <font>
      <b/>
      <sz val="10"/>
      <color theme="0" tint="-0.499984740745262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0" tint="-0.49998474074526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b/>
      <vertAlign val="superscript"/>
      <sz val="14"/>
      <color indexed="8"/>
      <name val="Arial"/>
      <family val="2"/>
    </font>
    <font>
      <b/>
      <vertAlign val="superscript"/>
      <sz val="14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sz val="10"/>
      <color theme="6"/>
      <name val="Arial"/>
      <family val="2"/>
    </font>
    <font>
      <vertAlign val="superscript"/>
      <sz val="10"/>
      <name val="Times New Roman"/>
      <family val="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i/>
      <sz val="10"/>
      <color theme="1"/>
      <name val="Arial"/>
      <family val="2"/>
    </font>
    <font>
      <vertAlign val="superscript"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i/>
      <sz val="10"/>
      <name val="Arial"/>
      <family val="2"/>
    </font>
    <font>
      <sz val="12"/>
      <color rgb="FF000000"/>
      <name val="Arial"/>
      <family val="2"/>
    </font>
    <font>
      <b/>
      <sz val="11"/>
      <name val="Arial"/>
      <family val="2"/>
    </font>
    <font>
      <b/>
      <vertAlign val="superscript"/>
      <sz val="14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1">
    <xf numFmtId="0" fontId="0" fillId="0" borderId="0"/>
    <xf numFmtId="0" fontId="18" fillId="0" borderId="0"/>
    <xf numFmtId="0" fontId="2" fillId="0" borderId="0"/>
    <xf numFmtId="0" fontId="1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6" fillId="0" borderId="0"/>
    <xf numFmtId="0" fontId="2" fillId="0" borderId="0"/>
    <xf numFmtId="0" fontId="38" fillId="0" borderId="0"/>
  </cellStyleXfs>
  <cellXfs count="34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0" fontId="0" fillId="0" borderId="0" xfId="0" applyNumberFormat="1" applyAlignment="1">
      <alignment horizontal="center"/>
    </xf>
    <xf numFmtId="0" fontId="2" fillId="0" borderId="0" xfId="0" applyFont="1" applyFill="1"/>
    <xf numFmtId="165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0" borderId="1" xfId="0" applyBorder="1"/>
    <xf numFmtId="0" fontId="0" fillId="0" borderId="1" xfId="0" applyFill="1" applyBorder="1"/>
    <xf numFmtId="0" fontId="4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0" xfId="0" applyFont="1" applyFill="1" applyAlignment="1">
      <alignment horizontal="left"/>
    </xf>
    <xf numFmtId="0" fontId="5" fillId="0" borderId="0" xfId="0" applyFont="1"/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2" xfId="0" applyFont="1" applyBorder="1" applyAlignment="1"/>
    <xf numFmtId="0" fontId="7" fillId="2" borderId="1" xfId="0" applyFont="1" applyFill="1" applyBorder="1"/>
    <xf numFmtId="0" fontId="0" fillId="0" borderId="1" xfId="0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6" fontId="0" fillId="0" borderId="0" xfId="0" applyNumberFormat="1"/>
    <xf numFmtId="167" fontId="0" fillId="0" borderId="0" xfId="0" applyNumberFormat="1"/>
    <xf numFmtId="168" fontId="7" fillId="2" borderId="0" xfId="0" applyNumberFormat="1" applyFont="1" applyFill="1" applyAlignment="1">
      <alignment horizontal="right"/>
    </xf>
    <xf numFmtId="165" fontId="7" fillId="2" borderId="0" xfId="0" applyNumberFormat="1" applyFont="1" applyFill="1" applyAlignment="1">
      <alignment horizontal="right"/>
    </xf>
    <xf numFmtId="167" fontId="7" fillId="2" borderId="0" xfId="0" applyNumberFormat="1" applyFont="1" applyFill="1" applyAlignment="1">
      <alignment horizontal="right"/>
    </xf>
    <xf numFmtId="2" fontId="7" fillId="2" borderId="0" xfId="0" applyNumberFormat="1" applyFont="1" applyFill="1" applyAlignment="1">
      <alignment horizontal="right"/>
    </xf>
    <xf numFmtId="165" fontId="0" fillId="0" borderId="0" xfId="0" applyNumberFormat="1" applyAlignment="1">
      <alignment horizontal="center"/>
    </xf>
    <xf numFmtId="165" fontId="8" fillId="0" borderId="0" xfId="0" applyNumberFormat="1" applyFont="1" applyAlignment="1">
      <alignment horizontal="right"/>
    </xf>
    <xf numFmtId="2" fontId="0" fillId="0" borderId="0" xfId="0" applyNumberFormat="1"/>
    <xf numFmtId="168" fontId="0" fillId="0" borderId="0" xfId="0" applyNumberFormat="1"/>
    <xf numFmtId="169" fontId="0" fillId="0" borderId="0" xfId="0" applyNumberFormat="1"/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Fill="1" applyAlignment="1">
      <alignment horizontal="center"/>
    </xf>
    <xf numFmtId="166" fontId="0" fillId="0" borderId="0" xfId="0" applyNumberFormat="1" applyBorder="1"/>
    <xf numFmtId="167" fontId="0" fillId="0" borderId="0" xfId="0" applyNumberFormat="1" applyBorder="1"/>
    <xf numFmtId="0" fontId="7" fillId="2" borderId="0" xfId="0" applyFont="1" applyFill="1" applyAlignment="1">
      <alignment horizontal="right"/>
    </xf>
    <xf numFmtId="165" fontId="0" fillId="0" borderId="0" xfId="0" applyNumberFormat="1" applyFill="1" applyBorder="1" applyAlignment="1">
      <alignment horizontal="center"/>
    </xf>
    <xf numFmtId="165" fontId="0" fillId="0" borderId="0" xfId="0" applyNumberFormat="1" applyBorder="1"/>
    <xf numFmtId="165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2" fontId="0" fillId="0" borderId="0" xfId="0" applyNumberFormat="1" applyBorder="1"/>
    <xf numFmtId="168" fontId="0" fillId="0" borderId="0" xfId="0" applyNumberFormat="1" applyBorder="1"/>
    <xf numFmtId="169" fontId="0" fillId="0" borderId="0" xfId="0" applyNumberFormat="1" applyBorder="1"/>
    <xf numFmtId="0" fontId="3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4" fillId="0" borderId="0" xfId="0" applyFont="1"/>
    <xf numFmtId="165" fontId="8" fillId="0" borderId="0" xfId="2" applyNumberFormat="1" applyFont="1" applyAlignment="1" applyProtection="1">
      <alignment horizontal="right"/>
    </xf>
    <xf numFmtId="0" fontId="1" fillId="0" borderId="0" xfId="3"/>
    <xf numFmtId="2" fontId="21" fillId="0" borderId="0" xfId="3" applyNumberFormat="1" applyFont="1"/>
    <xf numFmtId="0" fontId="4" fillId="0" borderId="0" xfId="3" applyFont="1"/>
    <xf numFmtId="0" fontId="1" fillId="0" borderId="0" xfId="3" applyAlignment="1">
      <alignment horizontal="left" vertical="top" wrapText="1"/>
    </xf>
    <xf numFmtId="165" fontId="4" fillId="0" borderId="0" xfId="3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5" fillId="0" borderId="0" xfId="0" applyFont="1" applyFill="1"/>
    <xf numFmtId="0" fontId="3" fillId="0" borderId="3" xfId="0" applyFont="1" applyBorder="1" applyAlignment="1">
      <alignment horizontal="center"/>
    </xf>
    <xf numFmtId="0" fontId="0" fillId="3" borderId="0" xfId="0" applyFill="1"/>
    <xf numFmtId="0" fontId="0" fillId="0" borderId="0" xfId="0" applyFont="1" applyFill="1"/>
    <xf numFmtId="0" fontId="0" fillId="0" borderId="0" xfId="0" applyFont="1"/>
    <xf numFmtId="0" fontId="24" fillId="0" borderId="0" xfId="0" applyFont="1" applyAlignment="1" applyProtection="1">
      <alignment horizontal="center"/>
    </xf>
    <xf numFmtId="0" fontId="0" fillId="0" borderId="2" xfId="0" applyFont="1" applyFill="1" applyBorder="1" applyAlignment="1" applyProtection="1">
      <alignment horizontal="center" vertical="center" wrapText="1"/>
    </xf>
    <xf numFmtId="0" fontId="24" fillId="3" borderId="0" xfId="0" applyFont="1" applyFill="1" applyAlignment="1" applyProtection="1">
      <alignment horizontal="center"/>
    </xf>
    <xf numFmtId="170" fontId="25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171" fontId="26" fillId="0" borderId="0" xfId="0" applyNumberFormat="1" applyFont="1" applyFill="1" applyBorder="1" applyAlignment="1" applyProtection="1">
      <alignment horizontal="center" vertical="center"/>
    </xf>
    <xf numFmtId="174" fontId="26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70" fontId="26" fillId="0" borderId="0" xfId="0" applyNumberFormat="1" applyFont="1" applyFill="1" applyAlignment="1" applyProtection="1">
      <alignment horizontal="center" vertical="center"/>
    </xf>
    <xf numFmtId="175" fontId="26" fillId="0" borderId="0" xfId="0" applyNumberFormat="1" applyFont="1" applyFill="1" applyBorder="1" applyAlignment="1" applyProtection="1">
      <alignment horizontal="center" vertical="center"/>
    </xf>
    <xf numFmtId="172" fontId="26" fillId="0" borderId="0" xfId="0" applyNumberFormat="1" applyFont="1" applyFill="1" applyBorder="1" applyAlignment="1" applyProtection="1">
      <alignment horizontal="center" vertical="center"/>
    </xf>
    <xf numFmtId="176" fontId="26" fillId="0" borderId="0" xfId="0" applyNumberFormat="1" applyFont="1" applyFill="1" applyBorder="1" applyAlignment="1" applyProtection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4" fontId="0" fillId="0" borderId="0" xfId="0" applyNumberFormat="1" applyFont="1" applyAlignment="1">
      <alignment horizontal="center" vertical="center"/>
    </xf>
    <xf numFmtId="178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80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81" fontId="26" fillId="0" borderId="0" xfId="0" applyNumberFormat="1" applyFont="1" applyFill="1" applyBorder="1" applyAlignment="1" applyProtection="1">
      <alignment horizontal="center" vertical="center"/>
    </xf>
    <xf numFmtId="179" fontId="26" fillId="0" borderId="0" xfId="0" applyNumberFormat="1" applyFont="1" applyFill="1" applyBorder="1" applyAlignment="1" applyProtection="1">
      <alignment horizontal="center" vertical="center"/>
    </xf>
    <xf numFmtId="171" fontId="26" fillId="3" borderId="0" xfId="0" applyNumberFormat="1" applyFont="1" applyFill="1" applyBorder="1" applyAlignment="1" applyProtection="1">
      <alignment horizontal="center" vertical="center"/>
      <protection locked="0"/>
    </xf>
    <xf numFmtId="173" fontId="26" fillId="3" borderId="0" xfId="0" applyNumberFormat="1" applyFont="1" applyFill="1" applyBorder="1" applyAlignment="1" applyProtection="1">
      <alignment horizontal="center" vertical="center"/>
      <protection locked="0"/>
    </xf>
    <xf numFmtId="166" fontId="26" fillId="3" borderId="0" xfId="0" applyNumberFormat="1" applyFont="1" applyFill="1" applyBorder="1" applyAlignment="1" applyProtection="1">
      <alignment horizontal="center" vertical="center"/>
    </xf>
    <xf numFmtId="166" fontId="26" fillId="3" borderId="0" xfId="0" applyNumberFormat="1" applyFont="1" applyFill="1" applyBorder="1" applyAlignment="1" applyProtection="1">
      <alignment horizontal="center" vertical="center"/>
      <protection locked="0"/>
    </xf>
    <xf numFmtId="164" fontId="26" fillId="3" borderId="0" xfId="0" applyNumberFormat="1" applyFont="1" applyFill="1" applyBorder="1" applyAlignment="1" applyProtection="1">
      <alignment horizontal="center" vertical="center"/>
    </xf>
    <xf numFmtId="164" fontId="26" fillId="3" borderId="0" xfId="0" applyNumberFormat="1" applyFont="1" applyFill="1" applyBorder="1" applyAlignment="1" applyProtection="1">
      <alignment horizontal="center" vertical="center"/>
      <protection locked="0"/>
    </xf>
    <xf numFmtId="172" fontId="26" fillId="3" borderId="0" xfId="0" applyNumberFormat="1" applyFont="1" applyFill="1" applyBorder="1" applyAlignment="1" applyProtection="1">
      <alignment horizontal="center" vertical="center"/>
      <protection locked="0"/>
    </xf>
    <xf numFmtId="170" fontId="0" fillId="0" borderId="0" xfId="0" applyNumberFormat="1" applyFont="1" applyFill="1" applyAlignment="1" applyProtection="1">
      <alignment horizontal="center" vertical="center"/>
    </xf>
    <xf numFmtId="171" fontId="0" fillId="0" borderId="0" xfId="0" applyNumberFormat="1" applyFont="1" applyFill="1" applyBorder="1" applyAlignment="1" applyProtection="1">
      <alignment horizontal="center" vertical="center"/>
    </xf>
    <xf numFmtId="175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172" fontId="0" fillId="0" borderId="0" xfId="0" applyNumberFormat="1" applyFont="1" applyFill="1" applyBorder="1" applyAlignment="1" applyProtection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80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71" fontId="0" fillId="3" borderId="0" xfId="0" applyNumberFormat="1" applyFont="1" applyFill="1" applyBorder="1" applyAlignment="1" applyProtection="1">
      <alignment horizontal="center" vertical="center"/>
      <protection locked="0"/>
    </xf>
    <xf numFmtId="173" fontId="0" fillId="3" borderId="0" xfId="0" applyNumberFormat="1" applyFont="1" applyFill="1" applyBorder="1" applyAlignment="1" applyProtection="1">
      <alignment horizontal="center" vertical="center"/>
      <protection locked="0"/>
    </xf>
    <xf numFmtId="166" fontId="0" fillId="3" borderId="0" xfId="0" applyNumberFormat="1" applyFont="1" applyFill="1" applyBorder="1" applyAlignment="1" applyProtection="1">
      <alignment horizontal="center" vertical="center"/>
      <protection locked="0"/>
    </xf>
    <xf numFmtId="164" fontId="0" fillId="3" borderId="0" xfId="0" applyNumberFormat="1" applyFont="1" applyFill="1" applyBorder="1" applyAlignment="1" applyProtection="1">
      <alignment horizontal="center" vertical="center"/>
      <protection locked="0"/>
    </xf>
    <xf numFmtId="172" fontId="0" fillId="3" borderId="0" xfId="0" applyNumberFormat="1" applyFont="1" applyFill="1" applyBorder="1" applyAlignment="1" applyProtection="1">
      <alignment horizontal="center" vertical="center"/>
      <protection locked="0"/>
    </xf>
    <xf numFmtId="170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171" fontId="17" fillId="0" borderId="0" xfId="0" applyNumberFormat="1" applyFont="1" applyFill="1" applyBorder="1" applyAlignment="1" applyProtection="1">
      <alignment horizontal="center" vertical="center"/>
    </xf>
    <xf numFmtId="175" fontId="17" fillId="0" borderId="0" xfId="0" applyNumberFormat="1" applyFont="1" applyFill="1" applyBorder="1" applyAlignment="1" applyProtection="1">
      <alignment horizontal="center" vertical="center"/>
    </xf>
    <xf numFmtId="176" fontId="17" fillId="0" borderId="0" xfId="0" applyNumberFormat="1" applyFont="1" applyFill="1" applyBorder="1" applyAlignment="1" applyProtection="1">
      <alignment horizontal="center" vertical="center"/>
    </xf>
    <xf numFmtId="172" fontId="17" fillId="0" borderId="0" xfId="0" applyNumberFormat="1" applyFont="1" applyFill="1" applyBorder="1" applyAlignment="1" applyProtection="1">
      <alignment horizontal="center" vertical="center"/>
    </xf>
    <xf numFmtId="174" fontId="17" fillId="0" borderId="0" xfId="0" applyNumberFormat="1" applyFont="1" applyFill="1" applyBorder="1" applyAlignment="1" applyProtection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74" fontId="17" fillId="0" borderId="0" xfId="0" applyNumberFormat="1" applyFont="1" applyAlignment="1">
      <alignment horizontal="center" vertical="center"/>
    </xf>
    <xf numFmtId="178" fontId="17" fillId="0" borderId="0" xfId="0" applyNumberFormat="1" applyFont="1" applyAlignment="1">
      <alignment horizontal="center" vertical="center"/>
    </xf>
    <xf numFmtId="179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180" fontId="17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181" fontId="17" fillId="0" borderId="0" xfId="0" applyNumberFormat="1" applyFont="1" applyFill="1" applyBorder="1" applyAlignment="1" applyProtection="1">
      <alignment horizontal="center" vertical="center"/>
    </xf>
    <xf numFmtId="179" fontId="17" fillId="0" borderId="0" xfId="0" applyNumberFormat="1" applyFont="1" applyFill="1" applyBorder="1" applyAlignment="1" applyProtection="1">
      <alignment horizontal="center" vertical="center"/>
    </xf>
    <xf numFmtId="171" fontId="17" fillId="3" borderId="0" xfId="0" applyNumberFormat="1" applyFont="1" applyFill="1" applyBorder="1" applyAlignment="1" applyProtection="1">
      <alignment horizontal="center" vertical="center"/>
      <protection locked="0"/>
    </xf>
    <xf numFmtId="173" fontId="17" fillId="3" borderId="0" xfId="0" applyNumberFormat="1" applyFont="1" applyFill="1" applyBorder="1" applyAlignment="1" applyProtection="1">
      <alignment horizontal="center" vertical="center"/>
      <protection locked="0"/>
    </xf>
    <xf numFmtId="166" fontId="17" fillId="3" borderId="0" xfId="0" applyNumberFormat="1" applyFont="1" applyFill="1" applyBorder="1" applyAlignment="1" applyProtection="1">
      <alignment horizontal="center" vertical="center"/>
      <protection locked="0"/>
    </xf>
    <xf numFmtId="164" fontId="17" fillId="3" borderId="0" xfId="0" applyNumberFormat="1" applyFont="1" applyFill="1" applyBorder="1" applyAlignment="1" applyProtection="1">
      <alignment horizontal="center" vertical="center"/>
      <protection locked="0"/>
    </xf>
    <xf numFmtId="172" fontId="17" fillId="3" borderId="0" xfId="0" applyNumberFormat="1" applyFont="1" applyFill="1" applyBorder="1" applyAlignment="1" applyProtection="1">
      <alignment horizontal="center" vertical="center"/>
      <protection locked="0"/>
    </xf>
    <xf numFmtId="174" fontId="0" fillId="0" borderId="0" xfId="0" applyNumberFormat="1" applyFont="1" applyFill="1" applyBorder="1" applyAlignment="1" applyProtection="1">
      <alignment horizontal="center" vertical="center"/>
    </xf>
    <xf numFmtId="181" fontId="0" fillId="0" borderId="0" xfId="0" applyNumberFormat="1" applyFont="1" applyFill="1" applyBorder="1" applyAlignment="1" applyProtection="1">
      <alignment horizontal="center" vertical="center"/>
    </xf>
    <xf numFmtId="17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66" fontId="0" fillId="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166" fontId="17" fillId="3" borderId="0" xfId="0" applyNumberFormat="1" applyFont="1" applyFill="1" applyBorder="1" applyAlignment="1" applyProtection="1">
      <alignment horizontal="center" vertical="center"/>
    </xf>
    <xf numFmtId="170" fontId="17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177" fontId="17" fillId="0" borderId="0" xfId="0" applyNumberFormat="1" applyFont="1" applyBorder="1" applyAlignment="1">
      <alignment horizontal="center" vertical="center"/>
    </xf>
    <xf numFmtId="174" fontId="17" fillId="0" borderId="0" xfId="0" applyNumberFormat="1" applyFont="1" applyBorder="1" applyAlignment="1">
      <alignment horizontal="center" vertical="center"/>
    </xf>
    <xf numFmtId="178" fontId="17" fillId="0" borderId="0" xfId="0" applyNumberFormat="1" applyFont="1" applyBorder="1" applyAlignment="1">
      <alignment horizontal="center" vertical="center"/>
    </xf>
    <xf numFmtId="179" fontId="17" fillId="0" borderId="0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180" fontId="17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9" fontId="27" fillId="0" borderId="0" xfId="0" applyNumberFormat="1" applyFont="1" applyBorder="1" applyAlignment="1">
      <alignment horizontal="center" vertical="center"/>
    </xf>
    <xf numFmtId="170" fontId="25" fillId="0" borderId="0" xfId="0" applyNumberFormat="1" applyFont="1" applyFill="1" applyBorder="1" applyAlignment="1" applyProtection="1">
      <alignment horizontal="center" vertical="center"/>
    </xf>
    <xf numFmtId="0" fontId="17" fillId="3" borderId="0" xfId="0" applyFont="1" applyFill="1" applyAlignment="1">
      <alignment horizontal="center" vertical="center"/>
    </xf>
    <xf numFmtId="173" fontId="17" fillId="3" borderId="0" xfId="0" applyNumberFormat="1" applyFont="1" applyFill="1" applyAlignment="1">
      <alignment horizontal="center" vertical="center"/>
    </xf>
    <xf numFmtId="166" fontId="17" fillId="3" borderId="0" xfId="0" applyNumberFormat="1" applyFont="1" applyFill="1" applyAlignment="1">
      <alignment horizontal="center" vertical="center"/>
    </xf>
    <xf numFmtId="164" fontId="17" fillId="3" borderId="0" xfId="0" applyNumberFormat="1" applyFont="1" applyFill="1" applyAlignment="1">
      <alignment horizontal="center" vertical="center"/>
    </xf>
    <xf numFmtId="172" fontId="17" fillId="3" borderId="0" xfId="0" applyNumberFormat="1" applyFont="1" applyFill="1" applyAlignment="1">
      <alignment horizontal="center" vertical="center"/>
    </xf>
    <xf numFmtId="0" fontId="0" fillId="0" borderId="1" xfId="0" applyFont="1" applyBorder="1"/>
    <xf numFmtId="179" fontId="8" fillId="0" borderId="1" xfId="0" applyNumberFormat="1" applyFont="1" applyBorder="1" applyAlignment="1">
      <alignment horizontal="center"/>
    </xf>
    <xf numFmtId="165" fontId="0" fillId="3" borderId="1" xfId="0" applyNumberFormat="1" applyFont="1" applyFill="1" applyBorder="1" applyAlignment="1" applyProtection="1">
      <alignment horizontal="right"/>
    </xf>
    <xf numFmtId="2" fontId="0" fillId="3" borderId="1" xfId="0" applyNumberFormat="1" applyFont="1" applyFill="1" applyBorder="1"/>
    <xf numFmtId="2" fontId="26" fillId="3" borderId="1" xfId="0" applyNumberFormat="1" applyFont="1" applyFill="1" applyBorder="1" applyAlignment="1" applyProtection="1">
      <alignment horizontal="left" vertical="center"/>
    </xf>
    <xf numFmtId="0" fontId="0" fillId="3" borderId="1" xfId="0" applyFont="1" applyFill="1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2" applyFont="1" applyFill="1"/>
    <xf numFmtId="0" fontId="5" fillId="0" borderId="0" xfId="2" applyFont="1" applyFill="1"/>
    <xf numFmtId="0" fontId="24" fillId="0" borderId="1" xfId="0" applyFont="1" applyBorder="1"/>
    <xf numFmtId="178" fontId="0" fillId="0" borderId="0" xfId="0" applyNumberFormat="1"/>
    <xf numFmtId="182" fontId="0" fillId="0" borderId="0" xfId="0" applyNumberFormat="1"/>
    <xf numFmtId="178" fontId="20" fillId="0" borderId="0" xfId="0" applyNumberFormat="1" applyFont="1" applyAlignment="1">
      <alignment horizontal="center" vertical="center"/>
    </xf>
    <xf numFmtId="179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180" fontId="2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181" fontId="20" fillId="0" borderId="0" xfId="0" applyNumberFormat="1" applyFont="1" applyFill="1" applyBorder="1" applyAlignment="1" applyProtection="1">
      <alignment horizontal="center" vertical="center"/>
    </xf>
    <xf numFmtId="179" fontId="20" fillId="0" borderId="0" xfId="0" applyNumberFormat="1" applyFont="1" applyFill="1" applyBorder="1" applyAlignment="1" applyProtection="1">
      <alignment horizontal="center" vertical="center"/>
    </xf>
    <xf numFmtId="0" fontId="30" fillId="0" borderId="0" xfId="3" applyFont="1"/>
    <xf numFmtId="0" fontId="31" fillId="0" borderId="0" xfId="3" applyFont="1"/>
    <xf numFmtId="0" fontId="3" fillId="0" borderId="2" xfId="3" applyFont="1" applyBorder="1" applyAlignment="1">
      <alignment vertical="center"/>
    </xf>
    <xf numFmtId="0" fontId="31" fillId="0" borderId="2" xfId="3" applyFont="1" applyBorder="1"/>
    <xf numFmtId="0" fontId="3" fillId="0" borderId="2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vertical="center"/>
    </xf>
    <xf numFmtId="0" fontId="31" fillId="0" borderId="1" xfId="3" applyFont="1" applyBorder="1"/>
    <xf numFmtId="0" fontId="3" fillId="0" borderId="1" xfId="3" applyFont="1" applyBorder="1" applyAlignment="1">
      <alignment vertical="center"/>
    </xf>
    <xf numFmtId="0" fontId="3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left" vertical="center"/>
    </xf>
    <xf numFmtId="0" fontId="3" fillId="0" borderId="0" xfId="3" applyFont="1" applyBorder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10" fillId="0" borderId="0" xfId="3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horizontal="left" vertical="center"/>
    </xf>
    <xf numFmtId="0" fontId="31" fillId="0" borderId="0" xfId="3" applyFont="1" applyBorder="1"/>
    <xf numFmtId="0" fontId="2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165" fontId="2" fillId="0" borderId="0" xfId="3" applyNumberFormat="1" applyFont="1" applyAlignment="1">
      <alignment horizontal="center" vertical="center"/>
    </xf>
    <xf numFmtId="0" fontId="2" fillId="0" borderId="0" xfId="3" applyNumberFormat="1" applyFont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165" fontId="2" fillId="0" borderId="1" xfId="3" applyNumberFormat="1" applyFont="1" applyBorder="1" applyAlignment="1">
      <alignment horizontal="center" vertical="center"/>
    </xf>
    <xf numFmtId="1" fontId="2" fillId="0" borderId="1" xfId="3" applyNumberFormat="1" applyFont="1" applyBorder="1" applyAlignment="1">
      <alignment horizontal="center" vertical="center"/>
    </xf>
    <xf numFmtId="0" fontId="31" fillId="0" borderId="0" xfId="3" applyFont="1" applyAlignment="1">
      <alignment vertical="center"/>
    </xf>
    <xf numFmtId="0" fontId="2" fillId="0" borderId="2" xfId="3" applyFont="1" applyBorder="1" applyAlignment="1">
      <alignment horizontal="left" vertical="center"/>
    </xf>
    <xf numFmtId="0" fontId="2" fillId="0" borderId="2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0" xfId="3" applyFont="1" applyBorder="1" applyAlignment="1">
      <alignment horizontal="center" vertical="center"/>
    </xf>
    <xf numFmtId="1" fontId="2" fillId="0" borderId="0" xfId="3" applyNumberFormat="1" applyFont="1" applyBorder="1" applyAlignment="1">
      <alignment horizontal="center" vertical="center"/>
    </xf>
    <xf numFmtId="1" fontId="2" fillId="0" borderId="2" xfId="3" applyNumberFormat="1" applyFont="1" applyBorder="1" applyAlignment="1">
      <alignment horizontal="center" vertical="center"/>
    </xf>
    <xf numFmtId="0" fontId="2" fillId="0" borderId="2" xfId="3" applyNumberFormat="1" applyFont="1" applyBorder="1" applyAlignment="1">
      <alignment horizontal="center" vertical="center"/>
    </xf>
    <xf numFmtId="165" fontId="2" fillId="0" borderId="2" xfId="3" applyNumberFormat="1" applyFont="1" applyBorder="1" applyAlignment="1">
      <alignment horizontal="center" vertical="center"/>
    </xf>
    <xf numFmtId="0" fontId="3" fillId="0" borderId="0" xfId="3" applyFont="1" applyAlignment="1">
      <alignment horizontal="left" vertical="center"/>
    </xf>
    <xf numFmtId="0" fontId="2" fillId="0" borderId="1" xfId="3" applyFont="1" applyBorder="1" applyAlignment="1">
      <alignment horizontal="left" vertical="center"/>
    </xf>
    <xf numFmtId="0" fontId="2" fillId="0" borderId="0" xfId="3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center" vertical="center"/>
    </xf>
    <xf numFmtId="2" fontId="2" fillId="0" borderId="0" xfId="3" applyNumberFormat="1" applyFont="1" applyFill="1" applyAlignment="1">
      <alignment horizontal="center" vertical="center"/>
    </xf>
    <xf numFmtId="0" fontId="32" fillId="0" borderId="0" xfId="3" applyFont="1" applyFill="1" applyAlignment="1">
      <alignment vertical="center"/>
    </xf>
    <xf numFmtId="1" fontId="2" fillId="0" borderId="0" xfId="3" applyNumberFormat="1" applyFont="1" applyFill="1" applyAlignment="1">
      <alignment horizontal="center" vertical="center"/>
    </xf>
    <xf numFmtId="0" fontId="2" fillId="0" borderId="0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center" vertical="center"/>
    </xf>
    <xf numFmtId="0" fontId="33" fillId="0" borderId="1" xfId="3" applyFont="1" applyBorder="1" applyAlignment="1">
      <alignment vertical="center"/>
    </xf>
    <xf numFmtId="0" fontId="2" fillId="0" borderId="1" xfId="3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center" vertical="center"/>
    </xf>
    <xf numFmtId="0" fontId="32" fillId="0" borderId="1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2" fontId="2" fillId="0" borderId="0" xfId="3" applyNumberFormat="1" applyFont="1" applyFill="1" applyBorder="1" applyAlignment="1">
      <alignment horizontal="center" vertical="center"/>
    </xf>
    <xf numFmtId="1" fontId="2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2" fillId="0" borderId="0" xfId="3" applyFont="1" applyBorder="1" applyAlignment="1">
      <alignment horizontal="left" vertical="center"/>
    </xf>
    <xf numFmtId="0" fontId="3" fillId="0" borderId="1" xfId="3" applyFont="1" applyFill="1" applyBorder="1" applyAlignment="1">
      <alignment vertical="center"/>
    </xf>
    <xf numFmtId="1" fontId="2" fillId="0" borderId="1" xfId="3" applyNumberFormat="1" applyFont="1" applyFill="1" applyBorder="1" applyAlignment="1">
      <alignment horizontal="center" vertical="center"/>
    </xf>
    <xf numFmtId="2" fontId="5" fillId="0" borderId="0" xfId="3" applyNumberFormat="1" applyFont="1"/>
    <xf numFmtId="0" fontId="3" fillId="0" borderId="14" xfId="0" applyFont="1" applyBorder="1" applyAlignment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7" xfId="0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0" xfId="0" applyFont="1" applyFill="1"/>
    <xf numFmtId="0" fontId="3" fillId="3" borderId="0" xfId="0" applyFont="1" applyFill="1" applyAlignment="1" applyProtection="1">
      <alignment horizontal="left"/>
    </xf>
    <xf numFmtId="0" fontId="3" fillId="3" borderId="0" xfId="0" applyFont="1" applyFill="1"/>
    <xf numFmtId="0" fontId="3" fillId="0" borderId="0" xfId="0" applyFont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9" fillId="2" borderId="1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0" xfId="3" applyFont="1"/>
    <xf numFmtId="165" fontId="26" fillId="0" borderId="0" xfId="0" applyNumberFormat="1" applyFont="1" applyFill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/>
    </xf>
    <xf numFmtId="165" fontId="17" fillId="0" borderId="0" xfId="0" applyNumberFormat="1" applyFont="1" applyFill="1" applyAlignment="1" applyProtection="1">
      <alignment horizontal="center" vertical="center"/>
    </xf>
    <xf numFmtId="165" fontId="17" fillId="0" borderId="0" xfId="0" applyNumberFormat="1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37" fillId="0" borderId="0" xfId="0" applyFont="1" applyFill="1"/>
    <xf numFmtId="0" fontId="0" fillId="0" borderId="1" xfId="0" applyFont="1" applyFill="1" applyBorder="1"/>
    <xf numFmtId="0" fontId="17" fillId="0" borderId="0" xfId="9" applyFont="1" applyAlignment="1">
      <alignment horizontal="center"/>
    </xf>
    <xf numFmtId="0" fontId="39" fillId="0" borderId="0" xfId="10" applyFont="1" applyAlignment="1">
      <alignment horizontal="center"/>
    </xf>
    <xf numFmtId="0" fontId="39" fillId="0" borderId="0" xfId="10" applyFont="1"/>
    <xf numFmtId="165" fontId="17" fillId="0" borderId="0" xfId="0" applyNumberFormat="1" applyFont="1" applyAlignment="1">
      <alignment horizontal="center"/>
    </xf>
    <xf numFmtId="0" fontId="31" fillId="0" borderId="0" xfId="3" applyFont="1" applyFill="1"/>
    <xf numFmtId="0" fontId="27" fillId="0" borderId="0" xfId="3" applyFont="1" applyFill="1" applyAlignment="1">
      <alignment horizontal="right" vertical="center"/>
    </xf>
    <xf numFmtId="0" fontId="17" fillId="0" borderId="0" xfId="3" applyNumberFormat="1" applyFont="1" applyFill="1" applyBorder="1" applyAlignment="1">
      <alignment horizontal="center" vertical="center"/>
    </xf>
    <xf numFmtId="0" fontId="17" fillId="0" borderId="0" xfId="3" applyFont="1" applyFill="1" applyAlignment="1">
      <alignment horizontal="center" vertical="center"/>
    </xf>
    <xf numFmtId="0" fontId="27" fillId="0" borderId="0" xfId="3" applyFont="1" applyFill="1" applyBorder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40" fillId="0" borderId="0" xfId="3" applyFont="1" applyAlignment="1">
      <alignment horizontal="center" vertical="center"/>
    </xf>
    <xf numFmtId="0" fontId="17" fillId="0" borderId="1" xfId="3" applyFont="1" applyFill="1" applyBorder="1" applyAlignment="1">
      <alignment horizontal="center" vertical="center"/>
    </xf>
    <xf numFmtId="165" fontId="17" fillId="0" borderId="1" xfId="3" applyNumberFormat="1" applyFont="1" applyFill="1" applyBorder="1" applyAlignment="1">
      <alignment horizontal="center" vertical="center"/>
    </xf>
    <xf numFmtId="2" fontId="17" fillId="0" borderId="1" xfId="3" applyNumberFormat="1" applyFont="1" applyFill="1" applyBorder="1" applyAlignment="1">
      <alignment horizontal="center" vertical="center"/>
    </xf>
    <xf numFmtId="0" fontId="41" fillId="0" borderId="1" xfId="3" applyFont="1" applyFill="1" applyBorder="1" applyAlignment="1">
      <alignment horizontal="center" vertical="center"/>
    </xf>
    <xf numFmtId="0" fontId="17" fillId="0" borderId="1" xfId="3" applyFont="1" applyBorder="1" applyAlignment="1">
      <alignment horizontal="center" vertical="center"/>
    </xf>
    <xf numFmtId="2" fontId="17" fillId="0" borderId="1" xfId="3" applyNumberFormat="1" applyFont="1" applyBorder="1" applyAlignment="1">
      <alignment horizontal="center" vertical="center"/>
    </xf>
    <xf numFmtId="1" fontId="17" fillId="0" borderId="1" xfId="3" applyNumberFormat="1" applyFont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34" fillId="0" borderId="2" xfId="0" applyFont="1" applyFill="1" applyBorder="1" applyAlignment="1" applyProtection="1">
      <alignment horizontal="center" vertical="center" wrapText="1"/>
    </xf>
    <xf numFmtId="0" fontId="34" fillId="0" borderId="1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vertical="center"/>
    </xf>
    <xf numFmtId="0" fontId="34" fillId="0" borderId="2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0" fontId="34" fillId="0" borderId="6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vertical="center"/>
    </xf>
    <xf numFmtId="0" fontId="34" fillId="3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0" fontId="3" fillId="0" borderId="10" xfId="3" applyFont="1" applyBorder="1" applyAlignment="1">
      <alignment horizontal="center" vertical="center"/>
    </xf>
  </cellXfs>
  <cellStyles count="11">
    <cellStyle name="Followed Hyperlink" xfId="5" builtinId="9" hidden="1"/>
    <cellStyle name="Followed Hyperlink" xfId="7" builtinId="9" hidden="1"/>
    <cellStyle name="Hyperlink" xfId="4" builtinId="8" hidden="1"/>
    <cellStyle name="Hyperlink" xfId="6" builtinId="8" hidden="1"/>
    <cellStyle name="Normal" xfId="0" builtinId="0"/>
    <cellStyle name="Normal 2" xfId="1" xr:uid="{00000000-0005-0000-0000-000005000000}"/>
    <cellStyle name="Normal 2 2" xfId="2" xr:uid="{00000000-0005-0000-0000-000006000000}"/>
    <cellStyle name="Normal 2 2 2" xfId="10" xr:uid="{1073D292-D33B-4245-B681-65EBBEB5F630}"/>
    <cellStyle name="Normal 3" xfId="3" xr:uid="{00000000-0005-0000-0000-000007000000}"/>
    <cellStyle name="Normal 4" xfId="8" xr:uid="{00000000-0005-0000-0000-000008000000}"/>
    <cellStyle name="Normal_Argus Results NVP14 TOP COPY isochrons only" xfId="9" xr:uid="{A1A10E8C-2A23-E743-85C3-AF7EEA35F6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AS151"/>
  <sheetViews>
    <sheetView showGridLines="0" tabSelected="1" zoomScale="178" zoomScaleNormal="178" zoomScalePageLayoutView="91" workbookViewId="0">
      <pane ySplit="6" topLeftCell="A39" activePane="bottomLeft" state="frozen"/>
      <selection pane="bottomLeft" activeCell="F22" sqref="F22"/>
    </sheetView>
  </sheetViews>
  <sheetFormatPr baseColWidth="10" defaultColWidth="8.83203125" defaultRowHeight="13" x14ac:dyDescent="0.15"/>
  <cols>
    <col min="1" max="1" width="8.83203125" customWidth="1"/>
    <col min="2" max="4" width="8.83203125" style="2" customWidth="1"/>
    <col min="5" max="14" width="8.83203125" customWidth="1"/>
    <col min="15" max="15" width="11.5" customWidth="1"/>
    <col min="16" max="18" width="8.83203125" customWidth="1"/>
    <col min="19" max="19" width="9.6640625" customWidth="1"/>
    <col min="20" max="21" width="8.83203125" customWidth="1"/>
    <col min="22" max="22" width="11.5" customWidth="1"/>
    <col min="23" max="23" width="8.83203125" customWidth="1"/>
    <col min="24" max="24" width="12.1640625" style="1" customWidth="1"/>
    <col min="25" max="25" width="13.6640625" style="1" customWidth="1"/>
    <col min="26" max="35" width="8.83203125" style="1" customWidth="1"/>
  </cols>
  <sheetData>
    <row r="1" spans="1:45" ht="20" x14ac:dyDescent="0.2">
      <c r="A1" s="68" t="s">
        <v>200</v>
      </c>
      <c r="B1" s="67"/>
      <c r="E1" s="2"/>
      <c r="F1" s="2"/>
      <c r="G1" s="2"/>
      <c r="H1" s="2"/>
      <c r="I1" s="66"/>
      <c r="J1" s="66"/>
      <c r="K1" s="66"/>
      <c r="L1" s="6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</row>
    <row r="2" spans="1:45" ht="18" x14ac:dyDescent="0.2">
      <c r="A2" s="65"/>
      <c r="B2" s="6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63"/>
      <c r="Y2" s="63"/>
      <c r="Z2" s="315" t="s">
        <v>72</v>
      </c>
      <c r="AA2" s="316"/>
      <c r="AB2" s="316"/>
      <c r="AC2" s="316"/>
      <c r="AD2" s="316"/>
      <c r="AE2" s="316"/>
      <c r="AF2" s="316"/>
      <c r="AG2" s="316"/>
      <c r="AH2" s="316"/>
      <c r="AI2" s="316"/>
      <c r="AJ2" s="317" t="s">
        <v>71</v>
      </c>
      <c r="AK2" s="317"/>
      <c r="AL2" s="317"/>
      <c r="AM2" s="317"/>
      <c r="AN2" s="317"/>
      <c r="AO2" s="317"/>
      <c r="AP2" s="317"/>
      <c r="AQ2" s="317"/>
      <c r="AR2" s="317"/>
      <c r="AS2" s="318"/>
    </row>
    <row r="3" spans="1:45" s="260" customFormat="1" x14ac:dyDescent="0.15">
      <c r="A3" s="261"/>
      <c r="B3" s="262"/>
      <c r="C3" s="262"/>
      <c r="D3" s="279"/>
      <c r="E3" s="263"/>
      <c r="F3" s="261"/>
      <c r="G3" s="263"/>
      <c r="H3" s="261"/>
      <c r="I3" s="263"/>
      <c r="J3" s="261"/>
      <c r="K3" s="263"/>
      <c r="L3" s="261"/>
      <c r="M3" s="263"/>
      <c r="N3" s="261"/>
      <c r="O3" s="262"/>
      <c r="P3" s="263"/>
      <c r="Q3" s="261"/>
      <c r="R3" s="262"/>
      <c r="S3" s="263"/>
      <c r="T3" s="261"/>
      <c r="U3" s="262"/>
      <c r="V3" s="263"/>
      <c r="W3" s="261"/>
      <c r="X3" s="264"/>
      <c r="Y3" s="265"/>
      <c r="Z3" s="266"/>
      <c r="AA3" s="267"/>
      <c r="AB3" s="266"/>
      <c r="AC3" s="267"/>
      <c r="AD3" s="266"/>
      <c r="AE3" s="267"/>
      <c r="AF3" s="266"/>
      <c r="AG3" s="267"/>
      <c r="AH3" s="266"/>
      <c r="AI3" s="267"/>
      <c r="AJ3" s="263"/>
      <c r="AK3" s="261"/>
      <c r="AL3" s="263"/>
      <c r="AM3" s="261"/>
      <c r="AN3" s="263"/>
      <c r="AO3" s="261"/>
      <c r="AP3" s="263"/>
      <c r="AQ3" s="261"/>
      <c r="AR3" s="263"/>
      <c r="AS3" s="261"/>
    </row>
    <row r="4" spans="1:45" s="260" customFormat="1" ht="15" customHeight="1" x14ac:dyDescent="0.15">
      <c r="A4" s="76" t="s">
        <v>70</v>
      </c>
      <c r="B4" s="59" t="s">
        <v>69</v>
      </c>
      <c r="C4" s="59" t="s">
        <v>68</v>
      </c>
      <c r="D4" s="280" t="s">
        <v>68</v>
      </c>
      <c r="E4" s="61" t="s">
        <v>56</v>
      </c>
      <c r="F4" s="76" t="s">
        <v>52</v>
      </c>
      <c r="G4" s="61" t="s">
        <v>47</v>
      </c>
      <c r="H4" s="76" t="s">
        <v>52</v>
      </c>
      <c r="I4" s="61" t="s">
        <v>55</v>
      </c>
      <c r="J4" s="76" t="s">
        <v>52</v>
      </c>
      <c r="K4" s="61" t="s">
        <v>54</v>
      </c>
      <c r="L4" s="76" t="s">
        <v>52</v>
      </c>
      <c r="M4" s="61" t="s">
        <v>53</v>
      </c>
      <c r="N4" s="76" t="s">
        <v>52</v>
      </c>
      <c r="O4" s="305" t="s">
        <v>123</v>
      </c>
      <c r="P4" s="309" t="s">
        <v>67</v>
      </c>
      <c r="Q4" s="310" t="s">
        <v>52</v>
      </c>
      <c r="R4" s="311" t="s">
        <v>66</v>
      </c>
      <c r="S4" s="312" t="s">
        <v>121</v>
      </c>
      <c r="T4" s="310" t="s">
        <v>52</v>
      </c>
      <c r="U4" s="59" t="s">
        <v>65</v>
      </c>
      <c r="V4" s="75" t="s">
        <v>64</v>
      </c>
      <c r="W4" s="310" t="s">
        <v>52</v>
      </c>
      <c r="X4" s="319" t="s">
        <v>63</v>
      </c>
      <c r="Y4" s="321" t="s">
        <v>62</v>
      </c>
      <c r="Z4" s="62" t="s">
        <v>61</v>
      </c>
      <c r="AA4" s="77" t="s">
        <v>52</v>
      </c>
      <c r="AB4" s="62" t="s">
        <v>60</v>
      </c>
      <c r="AC4" s="77" t="s">
        <v>52</v>
      </c>
      <c r="AD4" s="62" t="s">
        <v>59</v>
      </c>
      <c r="AE4" s="77" t="s">
        <v>52</v>
      </c>
      <c r="AF4" s="62" t="s">
        <v>58</v>
      </c>
      <c r="AG4" s="77" t="s">
        <v>52</v>
      </c>
      <c r="AH4" s="62" t="s">
        <v>57</v>
      </c>
      <c r="AI4" s="77" t="s">
        <v>52</v>
      </c>
      <c r="AJ4" s="61" t="s">
        <v>56</v>
      </c>
      <c r="AK4" s="76" t="s">
        <v>52</v>
      </c>
      <c r="AL4" s="61" t="s">
        <v>47</v>
      </c>
      <c r="AM4" s="76" t="s">
        <v>52</v>
      </c>
      <c r="AN4" s="61" t="s">
        <v>55</v>
      </c>
      <c r="AO4" s="76" t="s">
        <v>52</v>
      </c>
      <c r="AP4" s="61" t="s">
        <v>54</v>
      </c>
      <c r="AQ4" s="76" t="s">
        <v>52</v>
      </c>
      <c r="AR4" s="61" t="s">
        <v>53</v>
      </c>
      <c r="AS4" s="79" t="s">
        <v>52</v>
      </c>
    </row>
    <row r="5" spans="1:45" s="260" customFormat="1" ht="16" x14ac:dyDescent="0.2">
      <c r="A5" s="76" t="s">
        <v>51</v>
      </c>
      <c r="B5" s="59" t="s">
        <v>50</v>
      </c>
      <c r="C5" s="59" t="s">
        <v>49</v>
      </c>
      <c r="D5" s="280" t="s">
        <v>49</v>
      </c>
      <c r="E5" s="307" t="s">
        <v>45</v>
      </c>
      <c r="F5" s="308"/>
      <c r="G5" s="307" t="s">
        <v>48</v>
      </c>
      <c r="H5" s="308"/>
      <c r="I5" s="307" t="s">
        <v>45</v>
      </c>
      <c r="J5" s="308"/>
      <c r="K5" s="307" t="s">
        <v>45</v>
      </c>
      <c r="L5" s="308"/>
      <c r="M5" s="307" t="s">
        <v>45</v>
      </c>
      <c r="N5" s="308"/>
      <c r="O5" s="305"/>
      <c r="P5" s="309"/>
      <c r="Q5" s="310"/>
      <c r="R5" s="311"/>
      <c r="S5" s="312"/>
      <c r="T5" s="310"/>
      <c r="U5" s="60" t="s">
        <v>122</v>
      </c>
      <c r="V5" s="75" t="s">
        <v>46</v>
      </c>
      <c r="W5" s="310"/>
      <c r="X5" s="319"/>
      <c r="Y5" s="321"/>
      <c r="Z5" s="313" t="s">
        <v>45</v>
      </c>
      <c r="AA5" s="314"/>
      <c r="AB5" s="313" t="s">
        <v>45</v>
      </c>
      <c r="AC5" s="314"/>
      <c r="AD5" s="313" t="s">
        <v>45</v>
      </c>
      <c r="AE5" s="314"/>
      <c r="AF5" s="313" t="s">
        <v>45</v>
      </c>
      <c r="AG5" s="314"/>
      <c r="AH5" s="313" t="s">
        <v>45</v>
      </c>
      <c r="AI5" s="314"/>
      <c r="AJ5" s="307" t="s">
        <v>45</v>
      </c>
      <c r="AK5" s="308"/>
      <c r="AL5" s="307" t="s">
        <v>45</v>
      </c>
      <c r="AM5" s="308"/>
      <c r="AN5" s="307" t="s">
        <v>45</v>
      </c>
      <c r="AO5" s="308"/>
      <c r="AP5" s="307" t="s">
        <v>45</v>
      </c>
      <c r="AQ5" s="308"/>
      <c r="AR5" s="307" t="s">
        <v>45</v>
      </c>
      <c r="AS5" s="308"/>
    </row>
    <row r="6" spans="1:45" s="260" customFormat="1" ht="40" customHeight="1" x14ac:dyDescent="0.15">
      <c r="A6" s="268"/>
      <c r="B6" s="252"/>
      <c r="C6" s="252" t="s">
        <v>44</v>
      </c>
      <c r="D6" s="281" t="s">
        <v>193</v>
      </c>
      <c r="E6" s="269"/>
      <c r="F6" s="270"/>
      <c r="G6" s="269"/>
      <c r="H6" s="270"/>
      <c r="I6" s="269"/>
      <c r="J6" s="270"/>
      <c r="K6" s="269"/>
      <c r="L6" s="270"/>
      <c r="M6" s="269"/>
      <c r="N6" s="270"/>
      <c r="O6" s="306"/>
      <c r="P6" s="269"/>
      <c r="Q6" s="270"/>
      <c r="R6" s="252"/>
      <c r="S6" s="269"/>
      <c r="T6" s="270"/>
      <c r="U6" s="252"/>
      <c r="V6" s="269"/>
      <c r="W6" s="270"/>
      <c r="X6" s="320"/>
      <c r="Y6" s="322"/>
      <c r="Z6" s="271"/>
      <c r="AA6" s="272"/>
      <c r="AB6" s="271"/>
      <c r="AC6" s="272"/>
      <c r="AD6" s="271"/>
      <c r="AE6" s="272"/>
      <c r="AF6" s="271"/>
      <c r="AG6" s="272"/>
      <c r="AH6" s="271"/>
      <c r="AI6" s="272"/>
      <c r="AJ6" s="273"/>
      <c r="AK6" s="268"/>
      <c r="AL6" s="273"/>
      <c r="AM6" s="268"/>
      <c r="AN6" s="273"/>
      <c r="AO6" s="268"/>
      <c r="AP6" s="273"/>
      <c r="AQ6" s="268"/>
      <c r="AR6" s="273"/>
      <c r="AS6" s="268"/>
    </row>
    <row r="7" spans="1:45" x14ac:dyDescent="0.15">
      <c r="A7" s="9"/>
      <c r="B7" s="11"/>
      <c r="C7" s="11"/>
      <c r="D7" s="282"/>
      <c r="E7" s="56"/>
      <c r="F7" s="56"/>
      <c r="G7" s="56"/>
      <c r="H7" s="56"/>
      <c r="I7" s="58"/>
      <c r="J7" s="58"/>
      <c r="K7" s="53"/>
      <c r="L7" s="53"/>
      <c r="M7" s="57"/>
      <c r="N7" s="57"/>
      <c r="O7" s="57"/>
      <c r="P7" s="56"/>
      <c r="Q7" s="56"/>
      <c r="R7" s="53"/>
      <c r="S7" s="50"/>
      <c r="T7" s="50"/>
      <c r="U7" s="55"/>
      <c r="V7" s="54"/>
      <c r="W7" s="53"/>
      <c r="X7" s="52"/>
      <c r="Y7" s="52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0"/>
      <c r="AK7" s="50"/>
      <c r="AL7" s="50"/>
      <c r="AM7" s="50"/>
      <c r="AN7" s="50"/>
      <c r="AO7" s="50"/>
      <c r="AP7" s="50"/>
      <c r="AQ7" s="50"/>
      <c r="AR7" s="49"/>
      <c r="AS7" s="49"/>
    </row>
    <row r="8" spans="1:45" x14ac:dyDescent="0.15">
      <c r="A8" s="44" t="s">
        <v>43</v>
      </c>
      <c r="C8" s="5" t="s">
        <v>42</v>
      </c>
      <c r="D8" s="46"/>
      <c r="E8" s="37"/>
      <c r="F8" s="37"/>
      <c r="H8" s="37"/>
      <c r="I8" s="39"/>
      <c r="J8" s="39"/>
      <c r="K8" s="8"/>
      <c r="L8" s="8"/>
      <c r="M8" s="38"/>
      <c r="N8" s="38"/>
      <c r="O8" s="38"/>
      <c r="P8" s="37"/>
      <c r="Q8" s="37"/>
      <c r="R8" s="8"/>
      <c r="S8" s="30"/>
      <c r="T8" s="30"/>
      <c r="U8" s="8"/>
      <c r="V8" s="8"/>
      <c r="W8" s="8"/>
      <c r="X8" s="48"/>
      <c r="Y8" s="48"/>
      <c r="Z8" s="34"/>
      <c r="AA8" s="34"/>
      <c r="AB8" s="33"/>
      <c r="AC8" s="33"/>
      <c r="AD8" s="33"/>
      <c r="AE8" s="33"/>
      <c r="AF8" s="32"/>
      <c r="AG8" s="32"/>
      <c r="AH8" s="31"/>
      <c r="AI8" s="31"/>
      <c r="AJ8" s="30"/>
      <c r="AK8" s="30"/>
      <c r="AL8" s="30"/>
      <c r="AM8" s="30"/>
      <c r="AN8" s="30"/>
      <c r="AO8" s="30"/>
      <c r="AP8" s="30"/>
      <c r="AQ8" s="30"/>
      <c r="AR8" s="29"/>
      <c r="AS8" s="29"/>
    </row>
    <row r="9" spans="1:45" x14ac:dyDescent="0.15">
      <c r="A9" t="s">
        <v>41</v>
      </c>
      <c r="B9" s="2">
        <v>1</v>
      </c>
      <c r="C9" s="35">
        <v>4</v>
      </c>
      <c r="D9" s="48">
        <v>0.96</v>
      </c>
      <c r="E9" s="37">
        <v>508.9934568066472</v>
      </c>
      <c r="F9" s="37">
        <v>8.1548238560503125E-2</v>
      </c>
      <c r="G9" s="37">
        <v>235.15209671637419</v>
      </c>
      <c r="H9" s="37">
        <v>7.9998102712509886E-2</v>
      </c>
      <c r="I9" s="39">
        <v>0.29926008238432183</v>
      </c>
      <c r="J9" s="39">
        <v>2.5005740400009735E-4</v>
      </c>
      <c r="K9" s="8">
        <v>209.66680501077923</v>
      </c>
      <c r="L9" s="8">
        <v>1.7926511828421625</v>
      </c>
      <c r="M9" s="38">
        <v>1.5875866439486572</v>
      </c>
      <c r="N9" s="38">
        <v>1.3265644774540977E-3</v>
      </c>
      <c r="O9" s="38">
        <v>0.83478994334312828</v>
      </c>
      <c r="P9" s="37">
        <v>1.5603386654528366</v>
      </c>
      <c r="Q9" s="37">
        <v>1.3351451911745254E-2</v>
      </c>
      <c r="R9" s="8">
        <v>6.8751377590867495</v>
      </c>
      <c r="S9" s="30">
        <v>0.14885509794775628</v>
      </c>
      <c r="T9" s="30">
        <v>1.7203444652091667E-3</v>
      </c>
      <c r="U9" s="8">
        <v>31.495620751857128</v>
      </c>
      <c r="V9" s="8">
        <v>35.244469510662903</v>
      </c>
      <c r="W9" s="8">
        <v>0.40732253467677976</v>
      </c>
      <c r="X9" s="47" t="s">
        <v>2</v>
      </c>
      <c r="Y9" s="286" t="s">
        <v>2</v>
      </c>
      <c r="Z9" s="34">
        <v>509.132902</v>
      </c>
      <c r="AA9" s="34">
        <v>8.1461264320000004E-2</v>
      </c>
      <c r="AB9" s="33">
        <v>235.28853738973493</v>
      </c>
      <c r="AC9" s="33">
        <v>7.9998102712509886E-2</v>
      </c>
      <c r="AD9" s="33">
        <v>3.5208570325276369</v>
      </c>
      <c r="AE9" s="33">
        <v>5.9924986693620383E-2</v>
      </c>
      <c r="AF9" s="32">
        <v>209.66680501077923</v>
      </c>
      <c r="AG9" s="32">
        <v>1.7926511828421625</v>
      </c>
      <c r="AH9" s="31">
        <v>1.6415627186495176</v>
      </c>
      <c r="AI9" s="31">
        <v>1.2433686279488714E-3</v>
      </c>
      <c r="AJ9" s="30">
        <v>1.040951</v>
      </c>
      <c r="AK9" s="30">
        <v>3.370599338E-2</v>
      </c>
      <c r="AL9" s="30">
        <v>2.360206374400101E-2</v>
      </c>
      <c r="AM9" s="30">
        <v>9.7797511329642591E-3</v>
      </c>
      <c r="AN9" s="30">
        <v>-0.37619023372683569</v>
      </c>
      <c r="AO9" s="30">
        <v>5.3054108662495637E-2</v>
      </c>
      <c r="AP9" s="30">
        <v>2.0979887353896109E-2</v>
      </c>
      <c r="AQ9" s="30">
        <v>1.8962041788198384E-2</v>
      </c>
      <c r="AR9" s="29">
        <v>5.5626692122186499E-3</v>
      </c>
      <c r="AS9" s="29">
        <v>1.6006313638143975E-4</v>
      </c>
    </row>
    <row r="10" spans="1:45" x14ac:dyDescent="0.15">
      <c r="A10" t="s">
        <v>40</v>
      </c>
      <c r="B10" s="2">
        <v>2</v>
      </c>
      <c r="C10" s="35">
        <v>6</v>
      </c>
      <c r="D10" s="48">
        <v>1.37</v>
      </c>
      <c r="E10" s="37">
        <v>478.39024665821501</v>
      </c>
      <c r="F10" s="37">
        <v>0.17708044600216261</v>
      </c>
      <c r="G10" s="37">
        <v>206.12705191409341</v>
      </c>
      <c r="H10" s="37">
        <v>0.26813570450570834</v>
      </c>
      <c r="I10" s="39">
        <v>0.28265234301246783</v>
      </c>
      <c r="J10" s="39">
        <v>3.1913110739374787E-4</v>
      </c>
      <c r="K10" s="8">
        <v>201.58635584614325</v>
      </c>
      <c r="L10" s="8">
        <v>1.9311972890060523</v>
      </c>
      <c r="M10" s="38">
        <v>1.4994819257955854</v>
      </c>
      <c r="N10" s="38">
        <v>1.6930032222479991E-3</v>
      </c>
      <c r="O10" s="38">
        <v>0.73175103429503152</v>
      </c>
      <c r="P10" s="37">
        <v>1.7114499016741167</v>
      </c>
      <c r="Q10" s="37">
        <v>1.6546149637582153E-2</v>
      </c>
      <c r="R10" s="8">
        <v>6.4167444269551845</v>
      </c>
      <c r="S10" s="30">
        <v>0.14896115093850848</v>
      </c>
      <c r="T10" s="30">
        <v>2.6055358726130699E-3</v>
      </c>
      <c r="U10" s="8">
        <v>59.103707366602549</v>
      </c>
      <c r="V10" s="8">
        <v>35.269579465860396</v>
      </c>
      <c r="W10" s="8">
        <v>0.61690753364526663</v>
      </c>
      <c r="X10" s="47" t="s">
        <v>2</v>
      </c>
      <c r="Y10" s="286" t="s">
        <v>2</v>
      </c>
      <c r="Z10" s="34">
        <v>478.51248000000004</v>
      </c>
      <c r="AA10" s="34">
        <v>0.17704961759999999</v>
      </c>
      <c r="AB10" s="33">
        <v>206.2582342351603</v>
      </c>
      <c r="AC10" s="33">
        <v>0.26813570450570839</v>
      </c>
      <c r="AD10" s="33">
        <v>2.8223799479864278</v>
      </c>
      <c r="AE10" s="33">
        <v>3.225980280548487E-2</v>
      </c>
      <c r="AF10" s="32">
        <v>201.58635584614325</v>
      </c>
      <c r="AG10" s="32">
        <v>1.9311972890060523</v>
      </c>
      <c r="AH10" s="31">
        <v>1.5512682572347267</v>
      </c>
      <c r="AI10" s="31">
        <v>1.618233794809886E-3</v>
      </c>
      <c r="AJ10" s="30">
        <v>2.144018</v>
      </c>
      <c r="AK10" s="30">
        <v>0.13620946353999999</v>
      </c>
      <c r="AL10" s="30">
        <v>0.15272378604231615</v>
      </c>
      <c r="AM10" s="30">
        <v>9.0931742209595032E-3</v>
      </c>
      <c r="AN10" s="30">
        <v>-5.556841911170024E-2</v>
      </c>
      <c r="AO10" s="30">
        <v>1.1843297165276672E-2</v>
      </c>
      <c r="AP10" s="30">
        <v>-3.4645494523776231E-3</v>
      </c>
      <c r="AQ10" s="30">
        <v>8.8587143677514874E-3</v>
      </c>
      <c r="AR10" s="29">
        <v>9.5555578778135052E-3</v>
      </c>
      <c r="AS10" s="29">
        <v>1.075149742255554E-4</v>
      </c>
    </row>
    <row r="11" spans="1:45" x14ac:dyDescent="0.15">
      <c r="A11" t="s">
        <v>39</v>
      </c>
      <c r="B11" s="2">
        <v>3</v>
      </c>
      <c r="C11" s="35">
        <v>8</v>
      </c>
      <c r="D11" s="48">
        <v>1.76</v>
      </c>
      <c r="E11" s="37">
        <v>393.85900446656132</v>
      </c>
      <c r="F11" s="37">
        <v>8.6692334661210763E-2</v>
      </c>
      <c r="G11" s="37">
        <v>132.63833632153202</v>
      </c>
      <c r="H11" s="37">
        <v>0.13010314426708749</v>
      </c>
      <c r="I11" s="39">
        <v>0.23567984050314031</v>
      </c>
      <c r="J11" s="39">
        <v>6.2329500299211128E-4</v>
      </c>
      <c r="K11" s="8">
        <v>184.3628967926893</v>
      </c>
      <c r="L11" s="8">
        <v>1.4398742239509033</v>
      </c>
      <c r="M11" s="38">
        <v>1.2502909310511423</v>
      </c>
      <c r="N11" s="38">
        <v>3.3066047904090783E-3</v>
      </c>
      <c r="O11" s="38">
        <v>0.47086609394143858</v>
      </c>
      <c r="P11" s="37">
        <v>2.4324420701802101</v>
      </c>
      <c r="Q11" s="37">
        <v>1.91466163884094E-2</v>
      </c>
      <c r="R11" s="8">
        <v>5.2221826529999911</v>
      </c>
      <c r="S11" s="30">
        <v>0.15509953353201592</v>
      </c>
      <c r="T11" s="30">
        <v>7.4731370206590998E-3</v>
      </c>
      <c r="U11" s="8">
        <v>76.86891888831363</v>
      </c>
      <c r="V11" s="8">
        <v>36.722951488551452</v>
      </c>
      <c r="W11" s="8">
        <v>1.7693983270174607</v>
      </c>
      <c r="X11" s="47" t="s">
        <v>2</v>
      </c>
      <c r="Y11" s="286" t="s">
        <v>2</v>
      </c>
      <c r="Z11" s="34">
        <v>393.937659</v>
      </c>
      <c r="AA11" s="34">
        <v>8.6666284979999994E-2</v>
      </c>
      <c r="AB11" s="33">
        <v>132.75831047661987</v>
      </c>
      <c r="AC11" s="33">
        <v>0.13010314426708747</v>
      </c>
      <c r="AD11" s="33">
        <v>1.8254285762068612</v>
      </c>
      <c r="AE11" s="33">
        <v>4.3518217256771567E-2</v>
      </c>
      <c r="AF11" s="32">
        <v>184.3628967926893</v>
      </c>
      <c r="AG11" s="32">
        <v>1.4398742239509033</v>
      </c>
      <c r="AH11" s="31">
        <v>1.2976321416800645</v>
      </c>
      <c r="AI11" s="31">
        <v>3.2854703068380319E-3</v>
      </c>
      <c r="AJ11" s="30">
        <v>1.394541</v>
      </c>
      <c r="AK11" s="30">
        <v>4.6786850550000002E-2</v>
      </c>
      <c r="AL11" s="30">
        <v>0.10059130253268955</v>
      </c>
      <c r="AM11" s="30">
        <v>9.1829800082092287E-3</v>
      </c>
      <c r="AN11" s="30">
        <v>-2.9648846424844059E-2</v>
      </c>
      <c r="AO11" s="30">
        <v>2.5402538639877893E-2</v>
      </c>
      <c r="AP11" s="30">
        <v>-4.7447046391530932E-2</v>
      </c>
      <c r="AQ11" s="30">
        <v>9.3295127319667267E-3</v>
      </c>
      <c r="AR11" s="29">
        <v>6.9955751607717045E-3</v>
      </c>
      <c r="AS11" s="29">
        <v>3.005510854080948E-4</v>
      </c>
    </row>
    <row r="12" spans="1:45" x14ac:dyDescent="0.15">
      <c r="A12" t="s">
        <v>38</v>
      </c>
      <c r="B12" s="2">
        <v>4</v>
      </c>
      <c r="C12" s="35">
        <v>10</v>
      </c>
      <c r="D12" s="48">
        <v>2.14</v>
      </c>
      <c r="E12" s="37">
        <v>300.38488597240104</v>
      </c>
      <c r="F12" s="37">
        <v>6.9114763122353914E-2</v>
      </c>
      <c r="G12" s="37">
        <v>87.661092072481225</v>
      </c>
      <c r="H12" s="37">
        <v>0.1097257729330985</v>
      </c>
      <c r="I12" s="39">
        <v>0.18258327379683126</v>
      </c>
      <c r="J12" s="39">
        <v>4.9686866253173707E-4</v>
      </c>
      <c r="K12" s="8">
        <v>183.67464310039904</v>
      </c>
      <c r="L12" s="8">
        <v>1.3775598232529926</v>
      </c>
      <c r="M12" s="38">
        <v>0.96861153207868034</v>
      </c>
      <c r="N12" s="38">
        <v>2.6359080240410454E-3</v>
      </c>
      <c r="O12" s="38">
        <v>0.31119687685730835</v>
      </c>
      <c r="P12" s="37">
        <v>3.6667421980087629</v>
      </c>
      <c r="Q12" s="37">
        <v>2.7880930659683393E-2</v>
      </c>
      <c r="R12" s="8">
        <v>3.7266487938902686</v>
      </c>
      <c r="S12" s="30">
        <v>0.12772173709326776</v>
      </c>
      <c r="T12" s="30">
        <v>9.0134640550212902E-3</v>
      </c>
      <c r="U12" s="8">
        <v>88.610002847001752</v>
      </c>
      <c r="V12" s="8">
        <v>30.240758788062244</v>
      </c>
      <c r="W12" s="8">
        <v>2.1341058620360078</v>
      </c>
      <c r="X12" s="47"/>
      <c r="Y12" s="286" t="s">
        <v>2</v>
      </c>
      <c r="Z12" s="34">
        <v>300.436869</v>
      </c>
      <c r="AA12" s="34">
        <v>6.9100479869999995E-2</v>
      </c>
      <c r="AB12" s="33">
        <v>87.780618346478818</v>
      </c>
      <c r="AC12" s="33">
        <v>0.10972577293309853</v>
      </c>
      <c r="AD12" s="33">
        <v>1.2775155723904006</v>
      </c>
      <c r="AE12" s="33">
        <v>2.6176294078279306E-2</v>
      </c>
      <c r="AF12" s="32">
        <v>183.67464310039904</v>
      </c>
      <c r="AG12" s="32">
        <v>1.3775598232529926</v>
      </c>
      <c r="AH12" s="31">
        <v>1.0157923735932475</v>
      </c>
      <c r="AI12" s="31">
        <v>2.6116928655159615E-3</v>
      </c>
      <c r="AJ12" s="30">
        <v>1.394541</v>
      </c>
      <c r="AK12" s="30">
        <v>4.6786850550000002E-2</v>
      </c>
      <c r="AL12" s="30">
        <v>0.10059130253268955</v>
      </c>
      <c r="AM12" s="30">
        <v>9.1829800082092287E-3</v>
      </c>
      <c r="AN12" s="30">
        <v>-2.9648846424844059E-2</v>
      </c>
      <c r="AO12" s="30">
        <v>2.5402538639877893E-2</v>
      </c>
      <c r="AP12" s="30">
        <v>-4.7447046391530932E-2</v>
      </c>
      <c r="AQ12" s="30">
        <v>9.3295127319667267E-3</v>
      </c>
      <c r="AR12" s="29">
        <v>6.9955751607717045E-3</v>
      </c>
      <c r="AS12" s="29">
        <v>3.005510854080948E-4</v>
      </c>
    </row>
    <row r="13" spans="1:45" x14ac:dyDescent="0.15">
      <c r="A13" t="s">
        <v>37</v>
      </c>
      <c r="B13" s="2">
        <v>5</v>
      </c>
      <c r="C13" s="35">
        <v>14.000000000000002</v>
      </c>
      <c r="D13" s="48">
        <v>2.87</v>
      </c>
      <c r="E13" s="37">
        <v>355.837569390645</v>
      </c>
      <c r="F13" s="37">
        <v>7.8307212399415613E-2</v>
      </c>
      <c r="G13" s="37">
        <v>85.039813414794864</v>
      </c>
      <c r="H13" s="37">
        <v>8.0972343909040581E-2</v>
      </c>
      <c r="I13" s="39">
        <v>0.21617286154733201</v>
      </c>
      <c r="J13" s="39">
        <v>3.1835003859713657E-4</v>
      </c>
      <c r="K13" s="8">
        <v>298.47530579770273</v>
      </c>
      <c r="L13" s="8">
        <v>1.5490868370900772</v>
      </c>
      <c r="M13" s="38">
        <v>1.1468056315508328</v>
      </c>
      <c r="N13" s="38">
        <v>1.6888596212049681E-3</v>
      </c>
      <c r="O13" s="38">
        <v>0.30189133762252174</v>
      </c>
      <c r="P13" s="37">
        <v>6.1422028597149616</v>
      </c>
      <c r="Q13" s="37">
        <v>3.2410075542493144E-2</v>
      </c>
      <c r="R13" s="8">
        <v>3.7785146198800357</v>
      </c>
      <c r="S13" s="30">
        <v>0.15812922788573369</v>
      </c>
      <c r="T13" s="30">
        <v>6.0022585442788771E-3</v>
      </c>
      <c r="U13" s="8">
        <v>100</v>
      </c>
      <c r="V13" s="8">
        <v>37.440285459430605</v>
      </c>
      <c r="W13" s="8">
        <v>1.4211410782855416</v>
      </c>
      <c r="X13" s="47"/>
      <c r="Y13" s="286" t="s">
        <v>2</v>
      </c>
      <c r="Z13" s="34">
        <v>355.88799799999998</v>
      </c>
      <c r="AA13" s="34">
        <v>7.8295359559999986E-2</v>
      </c>
      <c r="AB13" s="33">
        <v>85.234046220042714</v>
      </c>
      <c r="AC13" s="33">
        <v>8.0972343909040581E-2</v>
      </c>
      <c r="AD13" s="33">
        <v>1.264648457786502</v>
      </c>
      <c r="AE13" s="33">
        <v>4.4743262436486436E-2</v>
      </c>
      <c r="AF13" s="32">
        <v>298.47530579770273</v>
      </c>
      <c r="AG13" s="32">
        <v>1.5490868370900772</v>
      </c>
      <c r="AH13" s="31">
        <v>1.2234621495176849</v>
      </c>
      <c r="AI13" s="31">
        <v>1.6403976832440313E-3</v>
      </c>
      <c r="AJ13" s="30">
        <v>2.4350390000000002</v>
      </c>
      <c r="AK13" s="30">
        <v>7.6362823040000014E-2</v>
      </c>
      <c r="AL13" s="30">
        <v>0.1985556888410521</v>
      </c>
      <c r="AM13" s="30">
        <v>1.4027959416620333E-2</v>
      </c>
      <c r="AN13" s="30">
        <v>-3.4904657938157932E-2</v>
      </c>
      <c r="AO13" s="30">
        <v>2.4377413104009503E-2</v>
      </c>
      <c r="AP13" s="30">
        <v>1.1626228450767218E-2</v>
      </c>
      <c r="AQ13" s="30">
        <v>1.6161968956265035E-2</v>
      </c>
      <c r="AR13" s="29">
        <v>1.2194671221864951E-2</v>
      </c>
      <c r="AS13" s="29">
        <v>2.3202601320309598E-4</v>
      </c>
    </row>
    <row r="14" spans="1:45" x14ac:dyDescent="0.15">
      <c r="C14" s="35"/>
      <c r="D14" s="48"/>
      <c r="E14" s="37"/>
      <c r="F14" s="37"/>
      <c r="G14" s="37"/>
      <c r="H14" s="37"/>
      <c r="I14" s="39"/>
      <c r="J14" s="39"/>
      <c r="K14" s="8"/>
      <c r="L14" s="8"/>
      <c r="M14" s="38"/>
      <c r="N14" s="38"/>
      <c r="O14" s="38"/>
      <c r="P14" s="37"/>
      <c r="Q14" s="37"/>
      <c r="R14" s="8"/>
      <c r="S14" s="30"/>
      <c r="T14" s="30"/>
      <c r="V14" s="45"/>
      <c r="W14" s="36" t="s">
        <v>36</v>
      </c>
      <c r="X14" s="2"/>
      <c r="Y14" s="286"/>
      <c r="Z14" s="34"/>
      <c r="AA14" s="34"/>
      <c r="AB14" s="33"/>
      <c r="AC14" s="33"/>
      <c r="AD14" s="33"/>
      <c r="AE14" s="33"/>
      <c r="AF14" s="32"/>
      <c r="AG14" s="32"/>
      <c r="AH14" s="31"/>
      <c r="AI14" s="31"/>
      <c r="AJ14" s="30"/>
      <c r="AK14" s="30"/>
      <c r="AL14" s="30"/>
      <c r="AM14" s="30"/>
      <c r="AN14" s="30"/>
      <c r="AO14" s="30"/>
      <c r="AP14" s="30"/>
      <c r="AQ14" s="30"/>
      <c r="AR14" s="29"/>
      <c r="AS14" s="29"/>
    </row>
    <row r="15" spans="1:45" x14ac:dyDescent="0.15">
      <c r="A15" s="44" t="s">
        <v>35</v>
      </c>
      <c r="C15" s="43" t="s">
        <v>34</v>
      </c>
      <c r="D15" s="283"/>
      <c r="E15" s="37"/>
      <c r="F15" s="37"/>
      <c r="G15" s="42"/>
      <c r="H15" s="37"/>
      <c r="I15" s="39"/>
      <c r="J15" s="39"/>
      <c r="K15" s="8"/>
      <c r="L15" s="8"/>
      <c r="M15" s="38"/>
      <c r="N15" s="38"/>
      <c r="O15" s="38"/>
      <c r="P15" s="37"/>
      <c r="Q15" s="37"/>
      <c r="R15" s="8"/>
      <c r="S15" s="30"/>
      <c r="T15" s="30"/>
      <c r="U15" s="8"/>
      <c r="V15" s="8"/>
      <c r="W15" s="8"/>
      <c r="X15" s="2"/>
      <c r="Y15" s="286"/>
      <c r="Z15" s="34"/>
      <c r="AA15" s="34"/>
      <c r="AB15" s="33"/>
      <c r="AC15" s="33"/>
      <c r="AD15" s="33"/>
      <c r="AE15" s="33"/>
      <c r="AF15" s="32"/>
      <c r="AG15" s="32"/>
      <c r="AH15" s="31"/>
      <c r="AI15" s="31"/>
      <c r="AJ15" s="30"/>
      <c r="AK15" s="30"/>
      <c r="AL15" s="30"/>
      <c r="AM15" s="30"/>
      <c r="AN15" s="30"/>
      <c r="AO15" s="30"/>
      <c r="AP15" s="30"/>
      <c r="AQ15" s="30"/>
      <c r="AR15" s="29"/>
      <c r="AS15" s="29"/>
    </row>
    <row r="16" spans="1:45" x14ac:dyDescent="0.15">
      <c r="A16" t="s">
        <v>33</v>
      </c>
      <c r="B16" s="2">
        <v>1</v>
      </c>
      <c r="C16" s="35">
        <v>4</v>
      </c>
      <c r="D16" s="48">
        <v>0.96</v>
      </c>
      <c r="E16" s="37">
        <v>724.00656737992063</v>
      </c>
      <c r="F16" s="37">
        <v>1.2094053196511003</v>
      </c>
      <c r="G16" s="37">
        <v>307.26242846427328</v>
      </c>
      <c r="H16" s="37">
        <v>0.64870948774554538</v>
      </c>
      <c r="I16" s="39">
        <v>0.42956390408536932</v>
      </c>
      <c r="J16" s="39">
        <v>4.2450878908129058E-4</v>
      </c>
      <c r="K16" s="8">
        <v>280.94720159105509</v>
      </c>
      <c r="L16" s="8">
        <v>2.0172009074237756</v>
      </c>
      <c r="M16" s="38">
        <v>2.2788536025749035</v>
      </c>
      <c r="N16" s="38">
        <v>2.2520360163463694E-3</v>
      </c>
      <c r="O16" s="38">
        <v>1.09078162104817</v>
      </c>
      <c r="P16" s="37">
        <v>1.6001227525333888</v>
      </c>
      <c r="Q16" s="37">
        <v>1.1975269902979601E-2</v>
      </c>
      <c r="R16" s="8">
        <v>6.0249533494090599</v>
      </c>
      <c r="S16" s="30">
        <v>0.14200250910348675</v>
      </c>
      <c r="T16" s="30">
        <v>4.5134190179952757E-3</v>
      </c>
      <c r="U16" s="8">
        <v>35.147969373828232</v>
      </c>
      <c r="V16" s="8">
        <v>33.621994960464285</v>
      </c>
      <c r="W16" s="8">
        <v>1.0686341979792386</v>
      </c>
      <c r="X16" s="2"/>
      <c r="Y16" s="286" t="s">
        <v>2</v>
      </c>
      <c r="Z16" s="34">
        <v>724.18877399999997</v>
      </c>
      <c r="AA16" s="34">
        <v>1.20939525258</v>
      </c>
      <c r="AB16" s="33">
        <v>307.44525485570864</v>
      </c>
      <c r="AC16" s="33">
        <v>0.64870948774554515</v>
      </c>
      <c r="AD16" s="33">
        <v>4.1584375821195838</v>
      </c>
      <c r="AE16" s="33">
        <v>1.9170397253571284E-2</v>
      </c>
      <c r="AF16" s="32">
        <v>280.94720159105509</v>
      </c>
      <c r="AG16" s="32">
        <v>2.0172009074237756</v>
      </c>
      <c r="AH16" s="31">
        <v>2.351009424437299</v>
      </c>
      <c r="AI16" s="31">
        <v>2.1909843803708919E-3</v>
      </c>
      <c r="AJ16" s="30">
        <v>1.7458389999999999</v>
      </c>
      <c r="AK16" s="30">
        <v>7.302844537E-2</v>
      </c>
      <c r="AL16" s="30">
        <v>0.1457029380530919</v>
      </c>
      <c r="AM16" s="30">
        <v>1.0945204706548261E-2</v>
      </c>
      <c r="AN16" s="30">
        <v>-3.7770353268222888E-2</v>
      </c>
      <c r="AO16" s="30">
        <v>1.6601203371982006E-2</v>
      </c>
      <c r="AP16" s="30">
        <v>-1.6518030697378529E-2</v>
      </c>
      <c r="AQ16" s="30">
        <v>2.4793729257072145E-2</v>
      </c>
      <c r="AR16" s="29">
        <v>9.6881551446945345E-3</v>
      </c>
      <c r="AS16" s="29">
        <v>1.2691416679530798E-4</v>
      </c>
    </row>
    <row r="17" spans="1:45" x14ac:dyDescent="0.15">
      <c r="A17" t="s">
        <v>32</v>
      </c>
      <c r="B17" s="2">
        <v>2</v>
      </c>
      <c r="C17" s="35">
        <v>6</v>
      </c>
      <c r="D17" s="48">
        <v>1.37</v>
      </c>
      <c r="E17" s="37">
        <v>632.13261661103036</v>
      </c>
      <c r="F17" s="37">
        <v>0.84094676569259097</v>
      </c>
      <c r="G17" s="37">
        <v>254.25192069075362</v>
      </c>
      <c r="H17" s="37">
        <v>0.1780838710799949</v>
      </c>
      <c r="I17" s="39">
        <v>0.37466057725902341</v>
      </c>
      <c r="J17" s="39">
        <v>7.3962333179605549E-4</v>
      </c>
      <c r="K17" s="8">
        <v>236.04982485563528</v>
      </c>
      <c r="L17" s="8">
        <v>2.4761626627356139</v>
      </c>
      <c r="M17" s="38">
        <v>1.9875892692786385</v>
      </c>
      <c r="N17" s="38">
        <v>3.9237312031620971E-3</v>
      </c>
      <c r="O17" s="38">
        <v>0.9025943184521753</v>
      </c>
      <c r="P17" s="37">
        <v>1.6247161176799894</v>
      </c>
      <c r="Q17" s="37">
        <v>1.7081221870689289E-2</v>
      </c>
      <c r="R17" s="8">
        <v>6.1235144098392711</v>
      </c>
      <c r="S17" s="30">
        <v>0.1522818953344017</v>
      </c>
      <c r="T17" s="30">
        <v>5.6727715352004058E-3</v>
      </c>
      <c r="U17" s="8">
        <v>64.232028776537447</v>
      </c>
      <c r="V17" s="8">
        <v>36.055825324294098</v>
      </c>
      <c r="W17" s="8">
        <v>1.34313022066855</v>
      </c>
      <c r="X17" s="2"/>
      <c r="Y17" s="286" t="s">
        <v>2</v>
      </c>
      <c r="Z17" s="34">
        <v>632.28338799999995</v>
      </c>
      <c r="AA17" s="34">
        <v>0.84093690604000004</v>
      </c>
      <c r="AB17" s="33">
        <v>254.40553011427843</v>
      </c>
      <c r="AC17" s="33">
        <v>0.17808387107999493</v>
      </c>
      <c r="AD17" s="33">
        <v>3.5189211097051589</v>
      </c>
      <c r="AE17" s="33">
        <v>3.9482294850891886E-2</v>
      </c>
      <c r="AF17" s="32">
        <v>236.04982485563528</v>
      </c>
      <c r="AG17" s="32">
        <v>2.4761626627356139</v>
      </c>
      <c r="AH17" s="31">
        <v>2.0482342588424438</v>
      </c>
      <c r="AI17" s="31">
        <v>3.8713794875108718E-3</v>
      </c>
      <c r="AJ17" s="30">
        <v>1.7458389999999999</v>
      </c>
      <c r="AK17" s="30">
        <v>7.302844537E-2</v>
      </c>
      <c r="AL17" s="30">
        <v>0.1457029380530919</v>
      </c>
      <c r="AM17" s="30">
        <v>1.0945204706548261E-2</v>
      </c>
      <c r="AN17" s="30">
        <v>-3.7770353268222888E-2</v>
      </c>
      <c r="AO17" s="30">
        <v>1.6601203371982006E-2</v>
      </c>
      <c r="AP17" s="30">
        <v>-1.6518030697378529E-2</v>
      </c>
      <c r="AQ17" s="30">
        <v>2.4793729257072145E-2</v>
      </c>
      <c r="AR17" s="29">
        <v>9.6881551446945345E-3</v>
      </c>
      <c r="AS17" s="29">
        <v>1.2691416679530798E-4</v>
      </c>
    </row>
    <row r="18" spans="1:45" x14ac:dyDescent="0.15">
      <c r="A18" t="s">
        <v>31</v>
      </c>
      <c r="B18" s="2">
        <v>3</v>
      </c>
      <c r="C18" s="35">
        <v>8</v>
      </c>
      <c r="D18" s="48">
        <v>1.76</v>
      </c>
      <c r="E18" s="37">
        <v>455.20405828465994</v>
      </c>
      <c r="F18" s="37">
        <v>0.31416316899071228</v>
      </c>
      <c r="G18" s="37">
        <v>153.35871052284622</v>
      </c>
      <c r="H18" s="37">
        <v>0.20413987522647895</v>
      </c>
      <c r="I18" s="39">
        <v>0.27070541204891219</v>
      </c>
      <c r="J18" s="39">
        <v>3.2855130868142309E-4</v>
      </c>
      <c r="K18" s="8">
        <v>199.64266920872984</v>
      </c>
      <c r="L18" s="8">
        <v>2.1062301601520996</v>
      </c>
      <c r="M18" s="38">
        <v>1.4361029816918418</v>
      </c>
      <c r="N18" s="38">
        <v>1.7429777648881864E-3</v>
      </c>
      <c r="O18" s="38">
        <v>0.54442342235610408</v>
      </c>
      <c r="P18" s="37">
        <v>2.2781534216358059</v>
      </c>
      <c r="Q18" s="37">
        <v>2.4225073918774823E-2</v>
      </c>
      <c r="R18" s="8">
        <v>5.8074769261124395</v>
      </c>
      <c r="S18" s="30">
        <v>0.17241376104818401</v>
      </c>
      <c r="T18" s="30">
        <v>3.970306726292369E-3</v>
      </c>
      <c r="U18" s="8">
        <v>81.774841568871864</v>
      </c>
      <c r="V18" s="8">
        <v>40.822398656099473</v>
      </c>
      <c r="W18" s="8">
        <v>0.94003871421730145</v>
      </c>
      <c r="X18" s="2"/>
      <c r="Y18" s="286"/>
      <c r="Z18" s="34">
        <v>455.29500000000002</v>
      </c>
      <c r="AA18" s="34">
        <v>0.31415355000000006</v>
      </c>
      <c r="AB18" s="33">
        <v>153.48862798983382</v>
      </c>
      <c r="AC18" s="33">
        <v>0.20413987522647897</v>
      </c>
      <c r="AD18" s="33">
        <v>2.2187915961280411</v>
      </c>
      <c r="AE18" s="33">
        <v>3.2372169387508122E-2</v>
      </c>
      <c r="AF18" s="32">
        <v>199.64266920872984</v>
      </c>
      <c r="AG18" s="32">
        <v>2.1062301601520996</v>
      </c>
      <c r="AH18" s="31">
        <v>1.4874055639067523</v>
      </c>
      <c r="AI18" s="31">
        <v>1.6564383059362202E-3</v>
      </c>
      <c r="AJ18" s="30">
        <v>2.6001240000000001</v>
      </c>
      <c r="AK18" s="30">
        <v>0.19888348476000001</v>
      </c>
      <c r="AL18" s="30">
        <v>0.20392604988703761</v>
      </c>
      <c r="AM18" s="30">
        <v>1.1793043464967385E-2</v>
      </c>
      <c r="AN18" s="30">
        <v>-7.7789269183490342E-2</v>
      </c>
      <c r="AO18" s="30">
        <v>2.2405643202920725E-2</v>
      </c>
      <c r="AP18" s="30">
        <v>1.4519252167160671E-2</v>
      </c>
      <c r="AQ18" s="30">
        <v>2.617995396765075E-2</v>
      </c>
      <c r="AR18" s="29">
        <v>1.2430993770096464E-2</v>
      </c>
      <c r="AS18" s="29">
        <v>3.8068982279471515E-4</v>
      </c>
    </row>
    <row r="19" spans="1:45" x14ac:dyDescent="0.15">
      <c r="A19" t="s">
        <v>30</v>
      </c>
      <c r="B19" s="2">
        <v>4</v>
      </c>
      <c r="C19" s="35">
        <v>10</v>
      </c>
      <c r="D19" s="48">
        <v>2.14</v>
      </c>
      <c r="E19" s="37">
        <v>380.67042710696637</v>
      </c>
      <c r="F19" s="37">
        <v>0.21320943899691996</v>
      </c>
      <c r="G19" s="37">
        <v>88.26457509876343</v>
      </c>
      <c r="H19" s="37">
        <v>8.0430567738337497E-2</v>
      </c>
      <c r="I19" s="39">
        <v>0.23279347706261333</v>
      </c>
      <c r="J19" s="39">
        <v>7.8134798908735103E-4</v>
      </c>
      <c r="K19" s="8">
        <v>185.42324108323598</v>
      </c>
      <c r="L19" s="8">
        <v>2.2139534985338374</v>
      </c>
      <c r="M19" s="38">
        <v>1.2349786581570998</v>
      </c>
      <c r="N19" s="38">
        <v>4.1450821702246734E-3</v>
      </c>
      <c r="O19" s="38">
        <v>0.31333924160061016</v>
      </c>
      <c r="P19" s="37">
        <v>3.6763409502914945</v>
      </c>
      <c r="Q19" s="37">
        <v>4.4023160660119513E-2</v>
      </c>
      <c r="R19" s="8">
        <v>3.1401323830422059</v>
      </c>
      <c r="S19" s="30">
        <v>0.1354473061724413</v>
      </c>
      <c r="T19" s="30">
        <v>1.4228073218185559E-2</v>
      </c>
      <c r="U19" s="8">
        <v>91.871489564108344</v>
      </c>
      <c r="V19" s="8">
        <v>32.069930547092277</v>
      </c>
      <c r="W19" s="8">
        <v>3.3687585026679723</v>
      </c>
      <c r="X19" s="2"/>
      <c r="Y19" s="286" t="s">
        <v>2</v>
      </c>
      <c r="Z19" s="34">
        <v>380.72276799999997</v>
      </c>
      <c r="AA19" s="34">
        <v>0.21320475007999998</v>
      </c>
      <c r="AB19" s="33">
        <v>88.385239272898346</v>
      </c>
      <c r="AC19" s="33">
        <v>8.0430567738337497E-2</v>
      </c>
      <c r="AD19" s="33">
        <v>1.3334689356509157</v>
      </c>
      <c r="AE19" s="33">
        <v>4.4537862450740581E-2</v>
      </c>
      <c r="AF19" s="32">
        <v>185.42324108323598</v>
      </c>
      <c r="AG19" s="32">
        <v>2.2139534985338374</v>
      </c>
      <c r="AH19" s="31">
        <v>1.2826080158762057</v>
      </c>
      <c r="AI19" s="31">
        <v>4.1054878146464116E-3</v>
      </c>
      <c r="AJ19" s="30">
        <v>2.6001240000000001</v>
      </c>
      <c r="AK19" s="30">
        <v>0.19888348476000001</v>
      </c>
      <c r="AL19" s="30">
        <v>0.20392604988703761</v>
      </c>
      <c r="AM19" s="30">
        <v>1.1793043464967385E-2</v>
      </c>
      <c r="AN19" s="30">
        <v>-7.7789269183490342E-2</v>
      </c>
      <c r="AO19" s="30">
        <v>2.2405643202920725E-2</v>
      </c>
      <c r="AP19" s="30">
        <v>1.4519252167160671E-2</v>
      </c>
      <c r="AQ19" s="30">
        <v>2.617995396765075E-2</v>
      </c>
      <c r="AR19" s="29">
        <v>1.2430993770096464E-2</v>
      </c>
      <c r="AS19" s="29">
        <v>3.8068982279471515E-4</v>
      </c>
    </row>
    <row r="20" spans="1:45" x14ac:dyDescent="0.15">
      <c r="A20" t="s">
        <v>29</v>
      </c>
      <c r="B20" s="2">
        <v>5</v>
      </c>
      <c r="C20" s="35">
        <v>14.000000000000002</v>
      </c>
      <c r="D20" s="48">
        <v>2.87</v>
      </c>
      <c r="E20" s="37">
        <v>395.50510290669934</v>
      </c>
      <c r="F20" s="37">
        <v>0.1265802388282451</v>
      </c>
      <c r="G20" s="37">
        <v>71.059179259129564</v>
      </c>
      <c r="H20" s="37">
        <v>7.8404696192645645E-2</v>
      </c>
      <c r="I20" s="39">
        <v>0.244043844593548</v>
      </c>
      <c r="J20" s="39">
        <v>4.6463559672782901E-4</v>
      </c>
      <c r="K20" s="8">
        <v>334.71729487392781</v>
      </c>
      <c r="L20" s="8">
        <v>1.7237940686007283</v>
      </c>
      <c r="M20" s="38">
        <v>1.2946623055360635</v>
      </c>
      <c r="N20" s="38">
        <v>2.4649103274685885E-3</v>
      </c>
      <c r="O20" s="38">
        <v>0.25226008636990999</v>
      </c>
      <c r="P20" s="37">
        <v>8.2432033712817869</v>
      </c>
      <c r="Q20" s="37">
        <v>4.3415888196519044E-2</v>
      </c>
      <c r="R20" s="8">
        <v>2.2679275788077495</v>
      </c>
      <c r="S20" s="30">
        <v>0.12624301405366442</v>
      </c>
      <c r="T20" s="30">
        <v>1.050949231228002E-2</v>
      </c>
      <c r="U20" s="8">
        <v>100</v>
      </c>
      <c r="V20" s="8">
        <v>29.890643472102948</v>
      </c>
      <c r="W20" s="8">
        <v>2.4883189599912332</v>
      </c>
      <c r="X20" s="2"/>
      <c r="Y20" s="286" t="s">
        <v>2</v>
      </c>
      <c r="Z20" s="34">
        <v>395.54724099999999</v>
      </c>
      <c r="AA20" s="34">
        <v>0.12657511712</v>
      </c>
      <c r="AB20" s="33">
        <v>71.276996538768771</v>
      </c>
      <c r="AC20" s="33">
        <v>7.8404696192645645E-2</v>
      </c>
      <c r="AD20" s="33">
        <v>1.1377920484490709</v>
      </c>
      <c r="AE20" s="33">
        <v>4.4191843161761918E-2</v>
      </c>
      <c r="AF20" s="32">
        <v>334.71729487392781</v>
      </c>
      <c r="AG20" s="32">
        <v>1.7237940686007283</v>
      </c>
      <c r="AH20" s="31">
        <v>1.3806305454180066</v>
      </c>
      <c r="AI20" s="31">
        <v>2.4239799332536394E-3</v>
      </c>
      <c r="AJ20" s="30">
        <v>2.0069759999999999</v>
      </c>
      <c r="AK20" s="30">
        <v>0.10343954303999998</v>
      </c>
      <c r="AL20" s="30">
        <v>0.13165822840402283</v>
      </c>
      <c r="AM20" s="30">
        <v>9.1160157346945412E-3</v>
      </c>
      <c r="AN20" s="30">
        <v>-1.8646368689939363E-2</v>
      </c>
      <c r="AO20" s="30">
        <v>2.7464236443411685E-2</v>
      </c>
      <c r="AP20" s="30">
        <v>1.020313977847148E-2</v>
      </c>
      <c r="AQ20" s="30">
        <v>1.5925468691829425E-2</v>
      </c>
      <c r="AR20" s="29">
        <v>1.0002538987138264E-2</v>
      </c>
      <c r="AS20" s="29">
        <v>2.9471895106441442E-4</v>
      </c>
    </row>
    <row r="21" spans="1:45" ht="16" x14ac:dyDescent="0.2">
      <c r="C21" s="35"/>
      <c r="D21" s="48"/>
      <c r="E21" s="37"/>
      <c r="F21" s="37"/>
      <c r="G21" s="37"/>
      <c r="H21" s="37"/>
      <c r="I21" s="39"/>
      <c r="J21" s="39"/>
      <c r="K21" s="8"/>
      <c r="L21" s="8"/>
      <c r="M21" s="38"/>
      <c r="N21" s="38"/>
      <c r="O21" s="38"/>
      <c r="P21" s="37"/>
      <c r="Q21" s="37"/>
      <c r="R21" s="8"/>
      <c r="S21" s="30"/>
      <c r="T21" s="30"/>
      <c r="U21" s="36"/>
      <c r="V21" s="45"/>
      <c r="W21" s="36" t="s">
        <v>28</v>
      </c>
      <c r="X21" s="2"/>
      <c r="Y21" s="287"/>
      <c r="Z21" s="34"/>
      <c r="AA21" s="34"/>
      <c r="AB21" s="33"/>
      <c r="AC21" s="33"/>
      <c r="AD21" s="33"/>
      <c r="AE21" s="33"/>
      <c r="AF21" s="32"/>
      <c r="AG21" s="32"/>
      <c r="AH21" s="31"/>
      <c r="AI21" s="31"/>
      <c r="AJ21" s="30"/>
      <c r="AK21" s="30"/>
      <c r="AL21" s="30"/>
      <c r="AM21" s="30"/>
      <c r="AN21" s="30"/>
      <c r="AO21" s="30"/>
      <c r="AP21" s="30"/>
      <c r="AQ21" s="30"/>
      <c r="AR21" s="29"/>
      <c r="AS21" s="29"/>
    </row>
    <row r="22" spans="1:45" ht="16" x14ac:dyDescent="0.2">
      <c r="A22" s="44" t="s">
        <v>27</v>
      </c>
      <c r="C22" s="46" t="s">
        <v>26</v>
      </c>
      <c r="D22" s="46"/>
      <c r="E22" s="37"/>
      <c r="F22" s="37"/>
      <c r="G22" s="42"/>
      <c r="H22" s="37"/>
      <c r="I22" s="39"/>
      <c r="J22" s="39"/>
      <c r="K22" s="8"/>
      <c r="L22" s="8"/>
      <c r="M22" s="38"/>
      <c r="N22" s="38"/>
      <c r="O22" s="38"/>
      <c r="P22" s="37"/>
      <c r="Q22" s="37"/>
      <c r="R22" s="8"/>
      <c r="S22" s="30"/>
      <c r="T22" s="30"/>
      <c r="U22" s="8"/>
      <c r="V22" s="8"/>
      <c r="W22" s="8"/>
      <c r="X22" s="2"/>
      <c r="Y22" s="288"/>
      <c r="Z22" s="34"/>
      <c r="AA22" s="34"/>
      <c r="AB22" s="33"/>
      <c r="AC22" s="33"/>
      <c r="AD22" s="33"/>
      <c r="AE22" s="33"/>
      <c r="AF22" s="32"/>
      <c r="AG22" s="32"/>
      <c r="AH22" s="31"/>
      <c r="AI22" s="31"/>
      <c r="AJ22" s="30"/>
      <c r="AK22" s="30"/>
      <c r="AL22" s="30"/>
      <c r="AM22" s="30"/>
      <c r="AN22" s="30"/>
      <c r="AO22" s="30"/>
      <c r="AP22" s="30"/>
      <c r="AQ22" s="30"/>
      <c r="AR22" s="29"/>
      <c r="AS22" s="29"/>
    </row>
    <row r="23" spans="1:45" x14ac:dyDescent="0.15">
      <c r="A23" t="s">
        <v>25</v>
      </c>
      <c r="B23" s="2">
        <v>1</v>
      </c>
      <c r="C23" s="35">
        <v>2.5</v>
      </c>
      <c r="D23" s="48">
        <v>0.64</v>
      </c>
      <c r="E23" s="37">
        <v>309.81018790628968</v>
      </c>
      <c r="F23" s="37">
        <v>5.5801723164287373E-2</v>
      </c>
      <c r="G23" s="37">
        <v>103.87030979822116</v>
      </c>
      <c r="H23" s="37">
        <v>6.7557820460027229E-2</v>
      </c>
      <c r="I23" s="39">
        <v>0.18597476519208159</v>
      </c>
      <c r="J23" s="39">
        <v>4.4187658183957062E-4</v>
      </c>
      <c r="K23" s="8">
        <v>99.575262114075144</v>
      </c>
      <c r="L23" s="8">
        <v>2.1558044247697268</v>
      </c>
      <c r="M23" s="38">
        <v>0.98660352887045932</v>
      </c>
      <c r="N23" s="38">
        <v>2.3441728479552818E-3</v>
      </c>
      <c r="O23" s="38">
        <v>0.36873959978368509</v>
      </c>
      <c r="P23" s="37">
        <v>1.6776373252197208</v>
      </c>
      <c r="Q23" s="37">
        <v>3.6337234380909876E-2</v>
      </c>
      <c r="R23" s="8">
        <v>4.9213381673817489</v>
      </c>
      <c r="S23" s="30">
        <v>0.14681614367329548</v>
      </c>
      <c r="T23" s="30">
        <v>6.7600389237091451E-3</v>
      </c>
      <c r="U23" s="8">
        <v>11.098369467737626</v>
      </c>
      <c r="V23" s="8">
        <v>34.761710300897391</v>
      </c>
      <c r="W23" s="8">
        <v>1.600561388388607</v>
      </c>
      <c r="X23" s="2" t="s">
        <v>2</v>
      </c>
      <c r="Y23" s="286" t="s">
        <v>2</v>
      </c>
      <c r="Z23" s="34">
        <v>309.87178299999999</v>
      </c>
      <c r="AA23" s="34">
        <v>5.5776920939999995E-2</v>
      </c>
      <c r="AB23" s="33">
        <v>103.9351084000419</v>
      </c>
      <c r="AC23" s="33">
        <v>6.7557820460027229E-2</v>
      </c>
      <c r="AD23" s="33">
        <v>1.4982830784771568</v>
      </c>
      <c r="AE23" s="33">
        <v>2.8032876398307604E-2</v>
      </c>
      <c r="AF23" s="32">
        <v>99.575262114075144</v>
      </c>
      <c r="AG23" s="32">
        <v>2.1558044247697268</v>
      </c>
      <c r="AH23" s="31">
        <v>1.0121967676683474</v>
      </c>
      <c r="AI23" s="31">
        <v>2.2776103104165763E-3</v>
      </c>
      <c r="AJ23" s="30">
        <v>0.70411699999999999</v>
      </c>
      <c r="AK23" s="30">
        <v>1.152639529E-2</v>
      </c>
      <c r="AL23" s="30">
        <v>7.8234889311887563E-3</v>
      </c>
      <c r="AM23" s="30">
        <v>2.1063961598332612E-2</v>
      </c>
      <c r="AN23" s="30">
        <v>-6.0787569277507954E-2</v>
      </c>
      <c r="AO23" s="30">
        <v>2.125133421941678E-2</v>
      </c>
      <c r="AP23" s="30">
        <v>-1.7128074561288772E-2</v>
      </c>
      <c r="AQ23" s="30">
        <v>1.6228508085329888E-2</v>
      </c>
      <c r="AR23" s="29">
        <v>4.4758464404454548E-3</v>
      </c>
      <c r="AS23" s="29">
        <v>1.4531338812407985E-4</v>
      </c>
    </row>
    <row r="24" spans="1:45" x14ac:dyDescent="0.15">
      <c r="A24" t="s">
        <v>24</v>
      </c>
      <c r="B24" s="2">
        <v>2</v>
      </c>
      <c r="C24" s="35">
        <v>3</v>
      </c>
      <c r="D24" s="48">
        <v>0.75</v>
      </c>
      <c r="E24" s="37">
        <v>278.12004760708857</v>
      </c>
      <c r="F24" s="37">
        <v>4.7319017510794509E-2</v>
      </c>
      <c r="G24" s="37">
        <v>102.17772834982166</v>
      </c>
      <c r="H24" s="37">
        <v>7.3611094694966753E-2</v>
      </c>
      <c r="I24" s="39">
        <v>0.16553687384598331</v>
      </c>
      <c r="J24" s="39">
        <v>3.9385174243471074E-4</v>
      </c>
      <c r="K24" s="8">
        <v>92.052510127526674</v>
      </c>
      <c r="L24" s="8">
        <v>2.1917702661364098</v>
      </c>
      <c r="M24" s="38">
        <v>0.87817970210070717</v>
      </c>
      <c r="N24" s="38">
        <v>2.0893991641098711E-3</v>
      </c>
      <c r="O24" s="38">
        <v>0.36273093564186687</v>
      </c>
      <c r="P24" s="37">
        <v>1.5765851847053014</v>
      </c>
      <c r="Q24" s="37">
        <v>3.7555672440573257E-2</v>
      </c>
      <c r="R24" s="8">
        <v>5.7267521582986367</v>
      </c>
      <c r="S24" s="30">
        <v>0.15591182154060135</v>
      </c>
      <c r="T24" s="30">
        <v>6.1237257850166159E-3</v>
      </c>
      <c r="U24" s="8">
        <v>22.015889428960179</v>
      </c>
      <c r="V24" s="8">
        <v>36.915275135283096</v>
      </c>
      <c r="W24" s="8">
        <v>1.4499010220300104</v>
      </c>
      <c r="X24" s="2" t="s">
        <v>2</v>
      </c>
      <c r="Y24" s="286" t="s">
        <v>2</v>
      </c>
      <c r="Z24" s="34">
        <v>278.18063899999999</v>
      </c>
      <c r="AA24" s="34">
        <v>4.7290708630000004E-2</v>
      </c>
      <c r="AB24" s="33">
        <v>102.23763152078715</v>
      </c>
      <c r="AC24" s="33">
        <v>7.3611094694966739E-2</v>
      </c>
      <c r="AD24" s="33">
        <v>1.3900954419864742</v>
      </c>
      <c r="AE24" s="33">
        <v>2.5605558041390853E-2</v>
      </c>
      <c r="AF24" s="32">
        <v>92.052510127526674</v>
      </c>
      <c r="AG24" s="32">
        <v>2.1917702661364098</v>
      </c>
      <c r="AH24" s="31">
        <v>0.90181611819423668</v>
      </c>
      <c r="AI24" s="31">
        <v>2.0119283278171624E-3</v>
      </c>
      <c r="AJ24" s="30">
        <v>0.70411699999999999</v>
      </c>
      <c r="AK24" s="30">
        <v>1.152639529E-2</v>
      </c>
      <c r="AL24" s="30">
        <v>7.8234889311887563E-3</v>
      </c>
      <c r="AM24" s="30">
        <v>2.1063961598332612E-2</v>
      </c>
      <c r="AN24" s="30">
        <v>-6.0787569277507954E-2</v>
      </c>
      <c r="AO24" s="30">
        <v>2.125133421941678E-2</v>
      </c>
      <c r="AP24" s="30">
        <v>-1.7128074561288772E-2</v>
      </c>
      <c r="AQ24" s="30">
        <v>1.6228508085329888E-2</v>
      </c>
      <c r="AR24" s="29">
        <v>4.4758464404454548E-3</v>
      </c>
      <c r="AS24" s="29">
        <v>1.4531338812407985E-4</v>
      </c>
    </row>
    <row r="25" spans="1:45" x14ac:dyDescent="0.15">
      <c r="A25" t="s">
        <v>23</v>
      </c>
      <c r="B25" s="2">
        <v>3</v>
      </c>
      <c r="C25" s="35">
        <v>4</v>
      </c>
      <c r="D25" s="48">
        <v>0.96</v>
      </c>
      <c r="E25" s="37">
        <v>415.80616873297447</v>
      </c>
      <c r="F25" s="37">
        <v>0.19964765366522283</v>
      </c>
      <c r="G25" s="37">
        <v>157.35458183049661</v>
      </c>
      <c r="H25" s="37">
        <v>8.3447268806720667E-2</v>
      </c>
      <c r="I25" s="39">
        <v>0.24716212012925792</v>
      </c>
      <c r="J25" s="39">
        <v>6.6109622710920505E-4</v>
      </c>
      <c r="K25" s="8">
        <v>143.05826095426283</v>
      </c>
      <c r="L25" s="8">
        <v>2.9641671669723264</v>
      </c>
      <c r="M25" s="38">
        <v>1.3112048813223234</v>
      </c>
      <c r="N25" s="38">
        <v>3.5071417883777468E-3</v>
      </c>
      <c r="O25" s="38">
        <v>0.55860876549826299</v>
      </c>
      <c r="P25" s="37">
        <v>1.5910051919532964</v>
      </c>
      <c r="Q25" s="37">
        <v>3.2976423163042681E-2</v>
      </c>
      <c r="R25" s="8">
        <v>5.8506539525804699</v>
      </c>
      <c r="S25" s="30">
        <v>0.15463699297674799</v>
      </c>
      <c r="T25" s="30">
        <v>6.7747230748560587E-3</v>
      </c>
      <c r="U25" s="8">
        <v>38.82896421412957</v>
      </c>
      <c r="V25" s="8">
        <v>36.613436768284174</v>
      </c>
      <c r="W25" s="8">
        <v>1.6040364801540608</v>
      </c>
      <c r="X25" s="2" t="s">
        <v>2</v>
      </c>
      <c r="Y25" s="286" t="s">
        <v>2</v>
      </c>
      <c r="Z25" s="34">
        <v>415.89947999999998</v>
      </c>
      <c r="AA25" s="34">
        <v>0.1996317504</v>
      </c>
      <c r="AB25" s="33">
        <v>157.44767699381262</v>
      </c>
      <c r="AC25" s="33">
        <v>8.3447268806720681E-2</v>
      </c>
      <c r="AD25" s="33">
        <v>2.189651935085227</v>
      </c>
      <c r="AE25" s="33">
        <v>2.5772203275953122E-2</v>
      </c>
      <c r="AF25" s="32">
        <v>143.05826095426283</v>
      </c>
      <c r="AG25" s="32">
        <v>2.9641671669723264</v>
      </c>
      <c r="AH25" s="31">
        <v>1.347959151971053</v>
      </c>
      <c r="AI25" s="31">
        <v>3.4231913156025011E-3</v>
      </c>
      <c r="AJ25" s="30">
        <v>1.1970879999999999</v>
      </c>
      <c r="AK25" s="30">
        <v>4.5142188479999998E-2</v>
      </c>
      <c r="AL25" s="30">
        <v>4.148819887751614E-2</v>
      </c>
      <c r="AM25" s="30">
        <v>1.3902695443855657E-2</v>
      </c>
      <c r="AN25" s="30">
        <v>-7.7018362515096903E-2</v>
      </c>
      <c r="AO25" s="30">
        <v>2.0903553770222447E-2</v>
      </c>
      <c r="AP25" s="30">
        <v>-2.507113715793579E-2</v>
      </c>
      <c r="AQ25" s="30">
        <v>2.2697652603194007E-2</v>
      </c>
      <c r="AR25" s="29">
        <v>6.1894990618172486E-3</v>
      </c>
      <c r="AS25" s="29">
        <v>8.4638597956758E-5</v>
      </c>
    </row>
    <row r="26" spans="1:45" x14ac:dyDescent="0.15">
      <c r="A26" t="s">
        <v>22</v>
      </c>
      <c r="B26" s="2">
        <v>4</v>
      </c>
      <c r="C26" s="35">
        <v>6</v>
      </c>
      <c r="D26" s="48">
        <v>1.37</v>
      </c>
      <c r="E26" s="37">
        <v>1198.7855445909104</v>
      </c>
      <c r="F26" s="37">
        <v>0.45560334279948622</v>
      </c>
      <c r="G26" s="37">
        <v>224.55380959468826</v>
      </c>
      <c r="H26" s="37">
        <v>0.35504428314674746</v>
      </c>
      <c r="I26" s="39">
        <v>0.73455617023716335</v>
      </c>
      <c r="J26" s="39">
        <v>1.1029558007975577E-3</v>
      </c>
      <c r="K26" s="8">
        <v>242.43106750245551</v>
      </c>
      <c r="L26" s="8">
        <v>2.0242994136455033</v>
      </c>
      <c r="M26" s="38">
        <v>3.8968497094809726</v>
      </c>
      <c r="N26" s="38">
        <v>5.8512244074140985E-3</v>
      </c>
      <c r="O26" s="38">
        <v>0.79716602406114323</v>
      </c>
      <c r="P26" s="37">
        <v>1.8893216236013155</v>
      </c>
      <c r="Q26" s="37">
        <v>1.6056167134641502E-2</v>
      </c>
      <c r="R26" s="8">
        <v>2.9478308396457229</v>
      </c>
      <c r="S26" s="30">
        <v>0.15738809059646938</v>
      </c>
      <c r="T26" s="30">
        <v>8.043683061661689E-3</v>
      </c>
      <c r="U26" s="8">
        <v>62.822164476179204</v>
      </c>
      <c r="V26" s="8">
        <v>37.264808063772897</v>
      </c>
      <c r="W26" s="8">
        <v>1.9044846947510465</v>
      </c>
      <c r="X26" s="2" t="s">
        <v>2</v>
      </c>
      <c r="Y26" s="286" t="s">
        <v>2</v>
      </c>
      <c r="Z26" s="34">
        <v>1198.918705</v>
      </c>
      <c r="AA26" s="34">
        <v>0.45558910790000001</v>
      </c>
      <c r="AB26" s="33">
        <v>224.71157161186548</v>
      </c>
      <c r="AC26" s="33">
        <v>0.35504428314674746</v>
      </c>
      <c r="AD26" s="33">
        <v>3.5057820901072563</v>
      </c>
      <c r="AE26" s="33">
        <v>3.8213024782169099E-2</v>
      </c>
      <c r="AF26" s="32">
        <v>242.43106750245551</v>
      </c>
      <c r="AG26" s="32">
        <v>2.0242994136455033</v>
      </c>
      <c r="AH26" s="31">
        <v>3.9591298365561056</v>
      </c>
      <c r="AI26" s="31">
        <v>5.8275177870881498E-3</v>
      </c>
      <c r="AJ26" s="30">
        <v>2.8397350000000001</v>
      </c>
      <c r="AK26" s="30">
        <v>0.24600624304999999</v>
      </c>
      <c r="AL26" s="30">
        <v>0.18593744995242065</v>
      </c>
      <c r="AM26" s="30">
        <v>2.0196525813831929E-2</v>
      </c>
      <c r="AN26" s="30">
        <v>-8.5999374283342409E-2</v>
      </c>
      <c r="AO26" s="30">
        <v>1.6932416802647288E-2</v>
      </c>
      <c r="AP26" s="30">
        <v>1.9666106882471661E-2</v>
      </c>
      <c r="AQ26" s="30">
        <v>1.0213002626205184E-2</v>
      </c>
      <c r="AR26" s="29">
        <v>1.1797427265256445E-2</v>
      </c>
      <c r="AS26" s="29">
        <v>1.2751144083525455E-4</v>
      </c>
    </row>
    <row r="27" spans="1:45" x14ac:dyDescent="0.15">
      <c r="A27" t="s">
        <v>21</v>
      </c>
      <c r="B27" s="2">
        <v>5</v>
      </c>
      <c r="C27" s="35">
        <v>8</v>
      </c>
      <c r="D27" s="48">
        <v>1.76</v>
      </c>
      <c r="E27" s="37">
        <v>602.9280561404355</v>
      </c>
      <c r="F27" s="37">
        <v>0.18091730332412539</v>
      </c>
      <c r="G27" s="37">
        <v>140.23922354892906</v>
      </c>
      <c r="H27" s="37">
        <v>6.176832642754302E-2</v>
      </c>
      <c r="I27" s="39">
        <v>0.35588284143621135</v>
      </c>
      <c r="J27" s="39">
        <v>7.2715140716623767E-4</v>
      </c>
      <c r="K27" s="8">
        <v>220.26356307139085</v>
      </c>
      <c r="L27" s="8">
        <v>3.281927089763724</v>
      </c>
      <c r="M27" s="38">
        <v>1.8879726336138531</v>
      </c>
      <c r="N27" s="38">
        <v>3.8575671467704913E-3</v>
      </c>
      <c r="O27" s="38">
        <v>0.49784924359869814</v>
      </c>
      <c r="P27" s="37">
        <v>2.7485979002190328</v>
      </c>
      <c r="Q27" s="37">
        <v>4.097199798973606E-2</v>
      </c>
      <c r="R27" s="8">
        <v>6.5098202947003125</v>
      </c>
      <c r="S27" s="30">
        <v>0.27991417561569432</v>
      </c>
      <c r="T27" s="30">
        <v>8.3141258973836556E-3</v>
      </c>
      <c r="U27" s="8">
        <v>77.806491757364611</v>
      </c>
      <c r="V27" s="8">
        <v>66.274799592217263</v>
      </c>
      <c r="W27" s="8">
        <v>1.9684851809744077</v>
      </c>
      <c r="X27" s="2"/>
      <c r="Y27" s="286"/>
      <c r="Z27" s="34">
        <v>603.01121799999999</v>
      </c>
      <c r="AA27" s="34">
        <v>0.18090336539999999</v>
      </c>
      <c r="AB27" s="33">
        <v>140.38256006259778</v>
      </c>
      <c r="AC27" s="33">
        <v>6.1768326427543013E-2</v>
      </c>
      <c r="AD27" s="33">
        <v>2.1271148048350637</v>
      </c>
      <c r="AE27" s="33">
        <v>3.0502826301334812E-2</v>
      </c>
      <c r="AF27" s="32">
        <v>220.26356307139085</v>
      </c>
      <c r="AG27" s="32">
        <v>3.281927089763724</v>
      </c>
      <c r="AH27" s="31">
        <v>1.9445662410687548</v>
      </c>
      <c r="AI27" s="31">
        <v>3.7639012631952738E-3</v>
      </c>
      <c r="AJ27" s="30">
        <v>1.9580329999999999</v>
      </c>
      <c r="AK27" s="30">
        <v>9.6531026899999983E-2</v>
      </c>
      <c r="AL27" s="30">
        <v>7.8334340442368797E-2</v>
      </c>
      <c r="AM27" s="30">
        <v>2.7355135025879607E-2</v>
      </c>
      <c r="AN27" s="30">
        <v>-9.3360158165968377E-2</v>
      </c>
      <c r="AO27" s="30">
        <v>2.10844581202023E-2</v>
      </c>
      <c r="AP27" s="30">
        <v>1.1261867781196254E-2</v>
      </c>
      <c r="AQ27" s="30">
        <v>1.4682997975768051E-2</v>
      </c>
      <c r="AR27" s="29">
        <v>8.123784458190661E-3</v>
      </c>
      <c r="AS27" s="29">
        <v>3.4594867325008161E-4</v>
      </c>
    </row>
    <row r="28" spans="1:45" x14ac:dyDescent="0.15">
      <c r="A28" t="s">
        <v>20</v>
      </c>
      <c r="B28" s="2">
        <v>6</v>
      </c>
      <c r="C28" s="35">
        <v>10</v>
      </c>
      <c r="D28" s="48">
        <v>2.14</v>
      </c>
      <c r="E28" s="37">
        <v>337.48121705037261</v>
      </c>
      <c r="F28" s="37">
        <v>0.10801805861341697</v>
      </c>
      <c r="G28" s="37">
        <v>83.362478292357693</v>
      </c>
      <c r="H28" s="37">
        <v>4.8429974305481821E-2</v>
      </c>
      <c r="I28" s="39">
        <v>0.20521947767155976</v>
      </c>
      <c r="J28" s="39">
        <v>4.5042876029373672E-4</v>
      </c>
      <c r="K28" s="8">
        <v>211.25994121996428</v>
      </c>
      <c r="L28" s="8">
        <v>2.9428509811941024</v>
      </c>
      <c r="M28" s="38">
        <v>1.0886974942788317</v>
      </c>
      <c r="N28" s="38">
        <v>2.3895424949269854E-3</v>
      </c>
      <c r="O28" s="38">
        <v>0.29593679793786976</v>
      </c>
      <c r="P28" s="37">
        <v>4.4349077031798183</v>
      </c>
      <c r="Q28" s="37">
        <v>6.1831967731361653E-2</v>
      </c>
      <c r="R28" s="8">
        <v>3.6855003009740419</v>
      </c>
      <c r="S28" s="30">
        <v>0.14922412832854876</v>
      </c>
      <c r="T28" s="30">
        <v>8.6560416343842653E-3</v>
      </c>
      <c r="U28" s="8">
        <v>86.713633611780139</v>
      </c>
      <c r="V28" s="8">
        <v>35.331844096966172</v>
      </c>
      <c r="W28" s="8">
        <v>2.0494736486368805</v>
      </c>
      <c r="X28" s="2"/>
      <c r="Y28" s="286"/>
      <c r="Z28" s="34">
        <v>337.53065099999998</v>
      </c>
      <c r="AA28" s="34">
        <v>0.10800980831999998</v>
      </c>
      <c r="AB28" s="33">
        <v>83.499955699106579</v>
      </c>
      <c r="AC28" s="33">
        <v>4.8429974305481814E-2</v>
      </c>
      <c r="AD28" s="33">
        <v>1.2489879521767866</v>
      </c>
      <c r="AE28" s="33">
        <v>2.1582511813614872E-2</v>
      </c>
      <c r="AF28" s="32">
        <v>211.25994121996428</v>
      </c>
      <c r="AG28" s="32">
        <v>2.9428509811941024</v>
      </c>
      <c r="AH28" s="31">
        <v>1.1429634571394525</v>
      </c>
      <c r="AI28" s="31">
        <v>2.2664262345559751E-3</v>
      </c>
      <c r="AJ28" s="30">
        <v>1.9580329999999999</v>
      </c>
      <c r="AK28" s="30">
        <v>9.6531026899999983E-2</v>
      </c>
      <c r="AL28" s="30">
        <v>7.8334340442368797E-2</v>
      </c>
      <c r="AM28" s="30">
        <v>2.7355135025879607E-2</v>
      </c>
      <c r="AN28" s="30">
        <v>-9.3360158165968377E-2</v>
      </c>
      <c r="AO28" s="30">
        <v>2.10844581202023E-2</v>
      </c>
      <c r="AP28" s="30">
        <v>1.1261867781196254E-2</v>
      </c>
      <c r="AQ28" s="30">
        <v>1.4682997975768051E-2</v>
      </c>
      <c r="AR28" s="29">
        <v>8.123784458190661E-3</v>
      </c>
      <c r="AS28" s="29">
        <v>3.4594867325008161E-4</v>
      </c>
    </row>
    <row r="29" spans="1:45" x14ac:dyDescent="0.15">
      <c r="A29" t="s">
        <v>19</v>
      </c>
      <c r="B29" s="2">
        <v>7</v>
      </c>
      <c r="C29" s="35">
        <v>14.000000000000002</v>
      </c>
      <c r="D29" s="48">
        <v>2.87</v>
      </c>
      <c r="E29" s="37">
        <v>398.95520850696698</v>
      </c>
      <c r="F29" s="37">
        <v>0.12768207741587423</v>
      </c>
      <c r="G29" s="37">
        <v>64.466261438458602</v>
      </c>
      <c r="H29" s="37">
        <v>6.3371232175847322E-2</v>
      </c>
      <c r="I29" s="39">
        <v>0.23607734205314707</v>
      </c>
      <c r="J29" s="39">
        <v>4.5775828276557447E-4</v>
      </c>
      <c r="K29" s="8">
        <v>304.66567799773225</v>
      </c>
      <c r="L29" s="8">
        <v>1.9529069959654637</v>
      </c>
      <c r="M29" s="38">
        <v>1.2523996925896395</v>
      </c>
      <c r="N29" s="38">
        <v>2.4284259032656469E-3</v>
      </c>
      <c r="O29" s="38">
        <v>0.22885522810652803</v>
      </c>
      <c r="P29" s="37">
        <v>8.2704491403616842</v>
      </c>
      <c r="Q29" s="37">
        <v>5.3633347036193095E-2</v>
      </c>
      <c r="R29" s="8">
        <v>6.2754807386478779</v>
      </c>
      <c r="S29" s="30">
        <v>0.38840093606648635</v>
      </c>
      <c r="T29" s="30">
        <v>1.142611801083053E-2</v>
      </c>
      <c r="U29" s="8">
        <v>93.601746192147488</v>
      </c>
      <c r="V29" s="8">
        <v>91.960369269129728</v>
      </c>
      <c r="W29" s="8">
        <v>2.705254169604137</v>
      </c>
      <c r="X29" s="35"/>
      <c r="Y29" s="286"/>
      <c r="Z29" s="34">
        <v>398.99343699999997</v>
      </c>
      <c r="AA29" s="34">
        <v>0.12767789984</v>
      </c>
      <c r="AB29" s="33">
        <v>64.664522628415625</v>
      </c>
      <c r="AC29" s="33">
        <v>6.3371232175847322E-2</v>
      </c>
      <c r="AD29" s="33">
        <v>1.0811329542490622</v>
      </c>
      <c r="AE29" s="33">
        <v>1.5049370723146945E-2</v>
      </c>
      <c r="AF29" s="32">
        <v>304.66567799773225</v>
      </c>
      <c r="AG29" s="32">
        <v>1.9529069959654637</v>
      </c>
      <c r="AH29" s="31">
        <v>1.3306630418569698</v>
      </c>
      <c r="AI29" s="31">
        <v>2.3753528259155589E-3</v>
      </c>
      <c r="AJ29" s="30">
        <v>1.6933240000000001</v>
      </c>
      <c r="AK29" s="30">
        <v>0.11646682472</v>
      </c>
      <c r="AL29" s="30">
        <v>0.13418167527037439</v>
      </c>
      <c r="AM29" s="30">
        <v>2.2969219172782687E-2</v>
      </c>
      <c r="AN29" s="30">
        <v>-9.1845840839811108E-2</v>
      </c>
      <c r="AO29" s="30">
        <v>1.0208665209345005E-2</v>
      </c>
      <c r="AP29" s="30">
        <v>-1.6198434338640568E-2</v>
      </c>
      <c r="AQ29" s="30">
        <v>1.6216090632069687E-2</v>
      </c>
      <c r="AR29" s="29">
        <v>8.6111044223932641E-3</v>
      </c>
      <c r="AS29" s="29">
        <v>4.2197905569126606E-4</v>
      </c>
    </row>
    <row r="30" spans="1:45" x14ac:dyDescent="0.15">
      <c r="A30" t="s">
        <v>18</v>
      </c>
      <c r="B30" s="2">
        <v>8</v>
      </c>
      <c r="C30" s="35">
        <v>18</v>
      </c>
      <c r="D30" s="48">
        <v>3.57</v>
      </c>
      <c r="E30" s="37">
        <v>228.71903001097155</v>
      </c>
      <c r="F30" s="37">
        <v>0.13038291628487678</v>
      </c>
      <c r="G30" s="37">
        <v>35.082612189618686</v>
      </c>
      <c r="H30" s="37">
        <v>2.6428116040781421E-2</v>
      </c>
      <c r="I30" s="39">
        <v>0.1380948093848281</v>
      </c>
      <c r="J30" s="39">
        <v>6.4702206412606267E-4</v>
      </c>
      <c r="K30" s="8">
        <v>237.99595045184881</v>
      </c>
      <c r="L30" s="8">
        <v>2.8083522153318161</v>
      </c>
      <c r="M30" s="38">
        <v>0.73259845827495018</v>
      </c>
      <c r="N30" s="38">
        <v>3.4324777937722161E-3</v>
      </c>
      <c r="O30" s="38">
        <v>0.12454327327314633</v>
      </c>
      <c r="P30" s="37">
        <v>11.871775996599823</v>
      </c>
      <c r="Q30" s="37">
        <v>0.14037213109288499</v>
      </c>
      <c r="R30" s="8">
        <v>4.3693457906428428</v>
      </c>
      <c r="S30" s="30">
        <v>0.28488284322681889</v>
      </c>
      <c r="T30" s="30">
        <v>2.9447318716601632E-2</v>
      </c>
      <c r="U30" s="8">
        <v>97.350264827839595</v>
      </c>
      <c r="V30" s="8">
        <v>67.451200514661721</v>
      </c>
      <c r="W30" s="8">
        <v>6.9720585699217086</v>
      </c>
      <c r="X30" s="35"/>
      <c r="Y30" s="286"/>
      <c r="Z30" s="34">
        <v>228.739834</v>
      </c>
      <c r="AA30" s="34">
        <v>0.13038170538000002</v>
      </c>
      <c r="AB30" s="33">
        <v>35.237488054375227</v>
      </c>
      <c r="AC30" s="33">
        <v>2.6428116040781418E-2</v>
      </c>
      <c r="AD30" s="33">
        <v>0.62418184544920896</v>
      </c>
      <c r="AE30" s="33">
        <v>1.8644311723567873E-2</v>
      </c>
      <c r="AF30" s="32">
        <v>237.99595045184881</v>
      </c>
      <c r="AG30" s="32">
        <v>2.8083522153318161</v>
      </c>
      <c r="AH30" s="31">
        <v>0.79373926046298271</v>
      </c>
      <c r="AI30" s="31">
        <v>3.3553720769427114E-3</v>
      </c>
      <c r="AJ30" s="30">
        <v>1.6933240000000001</v>
      </c>
      <c r="AK30" s="30">
        <v>0.11646682472</v>
      </c>
      <c r="AL30" s="30">
        <v>0.13418167527037439</v>
      </c>
      <c r="AM30" s="30">
        <v>2.2969219172782687E-2</v>
      </c>
      <c r="AN30" s="30">
        <v>-9.1845840839811108E-2</v>
      </c>
      <c r="AO30" s="30">
        <v>1.0208665209345005E-2</v>
      </c>
      <c r="AP30" s="30">
        <v>-1.6198434338640568E-2</v>
      </c>
      <c r="AQ30" s="30">
        <v>1.6216090632069687E-2</v>
      </c>
      <c r="AR30" s="29">
        <v>8.6111044223932641E-3</v>
      </c>
      <c r="AS30" s="29">
        <v>4.2197905569126606E-4</v>
      </c>
    </row>
    <row r="31" spans="1:45" x14ac:dyDescent="0.15">
      <c r="A31" t="s">
        <v>17</v>
      </c>
      <c r="B31" s="2">
        <v>9</v>
      </c>
      <c r="C31" s="35">
        <v>25</v>
      </c>
      <c r="D31" s="48">
        <v>4.76</v>
      </c>
      <c r="E31" s="37">
        <v>178.88455317436399</v>
      </c>
      <c r="F31" s="37">
        <v>0.14848691881115639</v>
      </c>
      <c r="G31" s="37">
        <v>24.799031426699131</v>
      </c>
      <c r="H31" s="37">
        <v>5.0083994256637281E-2</v>
      </c>
      <c r="I31" s="39">
        <v>0.10721789063565236</v>
      </c>
      <c r="J31" s="39">
        <v>2.4601036288657117E-4</v>
      </c>
      <c r="K31" s="8">
        <v>181.91110446386875</v>
      </c>
      <c r="L31" s="8">
        <v>3.030639000368053</v>
      </c>
      <c r="M31" s="38">
        <v>0.56879517578595418</v>
      </c>
      <c r="N31" s="38">
        <v>1.3050947633239849E-3</v>
      </c>
      <c r="O31" s="38">
        <v>8.8036561564781915E-2</v>
      </c>
      <c r="P31" s="37">
        <v>12.836970417684714</v>
      </c>
      <c r="Q31" s="37">
        <v>0.21542959352895796</v>
      </c>
      <c r="R31" s="8">
        <v>5.0671341750551866</v>
      </c>
      <c r="S31" s="30">
        <v>0.36554111068829331</v>
      </c>
      <c r="T31" s="30">
        <v>1.6830683941862656E-2</v>
      </c>
      <c r="U31" s="8">
        <v>100</v>
      </c>
      <c r="V31" s="8">
        <v>86.548055951310189</v>
      </c>
      <c r="W31" s="8">
        <v>3.9848542141745065</v>
      </c>
      <c r="X31" s="35"/>
      <c r="Y31" s="286"/>
      <c r="Z31" s="34">
        <v>178.899259</v>
      </c>
      <c r="AA31" s="34">
        <v>0.14848638497000002</v>
      </c>
      <c r="AB31" s="33">
        <v>24.917410077928995</v>
      </c>
      <c r="AC31" s="33">
        <v>5.0083994256637281E-2</v>
      </c>
      <c r="AD31" s="33">
        <v>0.39120611064290101</v>
      </c>
      <c r="AE31" s="33">
        <v>1.0194831243353998E-2</v>
      </c>
      <c r="AF31" s="32">
        <v>181.91110446386875</v>
      </c>
      <c r="AG31" s="32">
        <v>3.030639000368053</v>
      </c>
      <c r="AH31" s="31">
        <v>0.61550439337987917</v>
      </c>
      <c r="AI31" s="31">
        <v>1.0470894935776321E-3</v>
      </c>
      <c r="AJ31" s="30">
        <v>1.616719</v>
      </c>
      <c r="AK31" s="30">
        <v>6.6333980570000006E-2</v>
      </c>
      <c r="AL31" s="30">
        <v>0.13077622746904802</v>
      </c>
      <c r="AM31" s="30">
        <v>1.5370130014437213E-2</v>
      </c>
      <c r="AN31" s="30">
        <v>-4.5079200241881813E-2</v>
      </c>
      <c r="AO31" s="30">
        <v>4.4822248800503086E-3</v>
      </c>
      <c r="AP31" s="30">
        <v>3.2179293306023052E-2</v>
      </c>
      <c r="AQ31" s="30">
        <v>1.8491509105373085E-2</v>
      </c>
      <c r="AR31" s="29">
        <v>8.6850056916899232E-3</v>
      </c>
      <c r="AS31" s="29">
        <v>3.0254832140679861E-4</v>
      </c>
    </row>
    <row r="32" spans="1:45" x14ac:dyDescent="0.15">
      <c r="C32" s="35"/>
      <c r="D32" s="48"/>
      <c r="E32" s="37"/>
      <c r="F32" s="37"/>
      <c r="G32" s="37"/>
      <c r="H32" s="37"/>
      <c r="I32" s="39"/>
      <c r="J32" s="39"/>
      <c r="K32" s="8"/>
      <c r="L32" s="8"/>
      <c r="M32" s="38"/>
      <c r="N32" s="38"/>
      <c r="O32" s="38"/>
      <c r="P32" s="37"/>
      <c r="Q32" s="37"/>
      <c r="R32" s="8"/>
      <c r="S32" s="30"/>
      <c r="T32" s="30"/>
      <c r="U32" s="36"/>
      <c r="V32" s="45"/>
      <c r="W32" s="36" t="s">
        <v>16</v>
      </c>
      <c r="X32" s="35"/>
      <c r="Y32" s="286"/>
      <c r="Z32" s="34"/>
      <c r="AA32" s="34"/>
      <c r="AB32" s="33"/>
      <c r="AC32" s="33"/>
      <c r="AD32" s="33"/>
      <c r="AE32" s="33"/>
      <c r="AF32" s="32"/>
      <c r="AG32" s="32"/>
      <c r="AH32" s="31"/>
      <c r="AI32" s="31"/>
      <c r="AJ32" s="30"/>
      <c r="AK32" s="30"/>
      <c r="AL32" s="30"/>
      <c r="AM32" s="30"/>
      <c r="AN32" s="30"/>
      <c r="AO32" s="30"/>
      <c r="AP32" s="30"/>
      <c r="AQ32" s="30"/>
      <c r="AR32" s="29"/>
      <c r="AS32" s="29"/>
    </row>
    <row r="33" spans="1:45" x14ac:dyDescent="0.15">
      <c r="A33" s="44" t="s">
        <v>15</v>
      </c>
      <c r="C33" s="43" t="s">
        <v>14</v>
      </c>
      <c r="D33" s="283"/>
      <c r="E33" s="37"/>
      <c r="F33" s="37"/>
      <c r="G33" s="42"/>
      <c r="H33" s="37"/>
      <c r="I33" s="39"/>
      <c r="J33" s="39"/>
      <c r="K33" s="8"/>
      <c r="L33" s="8"/>
      <c r="M33" s="38"/>
      <c r="N33" s="38"/>
      <c r="O33" s="38"/>
      <c r="P33" s="37"/>
      <c r="Q33" s="37"/>
      <c r="R33" s="8"/>
      <c r="S33" s="30"/>
      <c r="T33" s="30"/>
      <c r="U33" s="8"/>
      <c r="V33" s="8"/>
      <c r="W33" s="8"/>
      <c r="X33" s="41"/>
      <c r="Y33" s="286"/>
      <c r="Z33" s="34"/>
      <c r="AA33" s="34"/>
      <c r="AB33" s="33"/>
      <c r="AC33" s="33"/>
      <c r="AD33" s="33"/>
      <c r="AE33" s="33"/>
      <c r="AF33" s="32"/>
      <c r="AG33" s="32"/>
      <c r="AH33" s="31"/>
      <c r="AI33" s="31"/>
      <c r="AJ33" s="30"/>
      <c r="AK33" s="30"/>
      <c r="AL33" s="30"/>
      <c r="AM33" s="30"/>
      <c r="AN33" s="30"/>
      <c r="AO33" s="30"/>
      <c r="AP33" s="30"/>
      <c r="AQ33" s="30"/>
      <c r="AR33" s="29"/>
      <c r="AS33" s="29"/>
    </row>
    <row r="34" spans="1:45" x14ac:dyDescent="0.15">
      <c r="A34" t="s">
        <v>13</v>
      </c>
      <c r="B34" s="2">
        <v>1</v>
      </c>
      <c r="C34" s="35">
        <v>2.5</v>
      </c>
      <c r="D34" s="48">
        <v>0.64</v>
      </c>
      <c r="E34" s="37">
        <v>119.37462822327451</v>
      </c>
      <c r="F34" s="37">
        <v>4.6577648707675688E-2</v>
      </c>
      <c r="G34" s="37">
        <v>55.915306451102296</v>
      </c>
      <c r="H34" s="37">
        <v>4.4758131999961419E-2</v>
      </c>
      <c r="I34" s="39">
        <v>6.9777012097891028E-2</v>
      </c>
      <c r="J34" s="39">
        <v>3.6470103343161174E-4</v>
      </c>
      <c r="K34" s="8">
        <v>49.725007836300314</v>
      </c>
      <c r="L34" s="8">
        <v>4.9859265357458318</v>
      </c>
      <c r="M34" s="38">
        <v>0.37016982545300281</v>
      </c>
      <c r="N34" s="38">
        <v>1.9347534930058983E-3</v>
      </c>
      <c r="O34" s="38">
        <v>0.19849933790141314</v>
      </c>
      <c r="P34" s="37">
        <v>1.5562601590965632</v>
      </c>
      <c r="Q34" s="37">
        <v>0.15605117844611771</v>
      </c>
      <c r="R34" s="8">
        <v>7.4172090721337032</v>
      </c>
      <c r="S34" s="30">
        <v>0.15839536073670932</v>
      </c>
      <c r="T34" s="30">
        <v>1.0364929392007526E-2</v>
      </c>
      <c r="U34" s="8">
        <v>6.8852985638583633</v>
      </c>
      <c r="V34" s="8">
        <v>37.503297127105213</v>
      </c>
      <c r="W34" s="8">
        <v>2.4540806280446086</v>
      </c>
      <c r="X34" s="35" t="s">
        <v>2</v>
      </c>
      <c r="Y34" s="286" t="s">
        <v>2</v>
      </c>
      <c r="Z34" s="34">
        <v>119.40778600000002</v>
      </c>
      <c r="AA34" s="34">
        <v>4.6569036540000004E-2</v>
      </c>
      <c r="AB34" s="33">
        <v>55.947664999951769</v>
      </c>
      <c r="AC34" s="33">
        <v>4.4758131999961419E-2</v>
      </c>
      <c r="AD34" s="33">
        <v>0.78036437571208817</v>
      </c>
      <c r="AE34" s="33">
        <v>2.7304949506165969E-2</v>
      </c>
      <c r="AF34" s="32">
        <v>49.725007836300314</v>
      </c>
      <c r="AG34" s="32">
        <v>4.9859265357458318</v>
      </c>
      <c r="AH34" s="31">
        <v>0.38295375493606898</v>
      </c>
      <c r="AI34" s="31">
        <v>1.4502185104775555E-3</v>
      </c>
      <c r="AJ34" s="30">
        <v>1.7072970000000001</v>
      </c>
      <c r="AK34" s="30">
        <v>2.781186813E-2</v>
      </c>
      <c r="AL34" s="30">
        <v>-2.9818171423384207E-2</v>
      </c>
      <c r="AM34" s="30">
        <v>2.1893396004191389E-2</v>
      </c>
      <c r="AN34" s="30">
        <v>-8.0485001391441741E-2</v>
      </c>
      <c r="AO34" s="30">
        <v>1.4717487354439038E-2</v>
      </c>
      <c r="AP34" s="30">
        <v>7.1300028096775068E-4</v>
      </c>
      <c r="AQ34" s="30">
        <v>2.4884508366089183E-2</v>
      </c>
      <c r="AR34" s="29">
        <v>7.965892806298381E-3</v>
      </c>
      <c r="AS34" s="29">
        <v>2.8120645591504919E-4</v>
      </c>
    </row>
    <row r="35" spans="1:45" x14ac:dyDescent="0.15">
      <c r="A35" t="s">
        <v>12</v>
      </c>
      <c r="B35" s="2">
        <v>2</v>
      </c>
      <c r="C35" s="35">
        <v>3.5000000000000004</v>
      </c>
      <c r="D35" s="48">
        <v>0.75</v>
      </c>
      <c r="E35" s="37">
        <v>407.9181645270383</v>
      </c>
      <c r="F35" s="37">
        <v>4.9022500429436615E-2</v>
      </c>
      <c r="G35" s="37">
        <v>153.12558678196908</v>
      </c>
      <c r="H35" s="37">
        <v>0.14862074247929005</v>
      </c>
      <c r="I35" s="39">
        <v>0.24342005493654728</v>
      </c>
      <c r="J35" s="39">
        <v>7.489020501131316E-4</v>
      </c>
      <c r="K35" s="8">
        <v>140.87361653293479</v>
      </c>
      <c r="L35" s="8">
        <v>4.5009120482272662</v>
      </c>
      <c r="M35" s="38">
        <v>1.2913530765864578</v>
      </c>
      <c r="N35" s="38">
        <v>3.972955173013961E-3</v>
      </c>
      <c r="O35" s="38">
        <v>0.54359583307599024</v>
      </c>
      <c r="P35" s="37">
        <v>1.6099780194387818</v>
      </c>
      <c r="Q35" s="37">
        <v>5.1462526874784406E-2</v>
      </c>
      <c r="R35" s="8">
        <v>5.4831613361462814</v>
      </c>
      <c r="S35" s="30">
        <v>0.14610092572732453</v>
      </c>
      <c r="T35" s="30">
        <v>7.7542666739118526E-3</v>
      </c>
      <c r="U35" s="8">
        <v>25.740875858813464</v>
      </c>
      <c r="V35" s="8">
        <v>34.592369518249583</v>
      </c>
      <c r="W35" s="8">
        <v>1.8359629491164009</v>
      </c>
      <c r="X35" s="35" t="s">
        <v>2</v>
      </c>
      <c r="Y35" s="286" t="s">
        <v>2</v>
      </c>
      <c r="Z35" s="34">
        <v>408.00896799999998</v>
      </c>
      <c r="AA35" s="34">
        <v>4.8961076159999999E-2</v>
      </c>
      <c r="AB35" s="33">
        <v>153.2172602879279</v>
      </c>
      <c r="AC35" s="33">
        <v>0.14862074247929008</v>
      </c>
      <c r="AD35" s="33">
        <v>2.0713585618051704</v>
      </c>
      <c r="AE35" s="33">
        <v>2.5229147282786975E-2</v>
      </c>
      <c r="AF35" s="32">
        <v>140.87361653293479</v>
      </c>
      <c r="AG35" s="32">
        <v>4.5009120482272662</v>
      </c>
      <c r="AH35" s="31">
        <v>1.3275222561720856</v>
      </c>
      <c r="AI35" s="31">
        <v>3.8007098734099977E-3</v>
      </c>
      <c r="AJ35" s="30">
        <v>1.7072970000000001</v>
      </c>
      <c r="AK35" s="30">
        <v>2.781186813E-2</v>
      </c>
      <c r="AL35" s="30">
        <v>-2.9818171423384207E-2</v>
      </c>
      <c r="AM35" s="30">
        <v>2.1893396004191389E-2</v>
      </c>
      <c r="AN35" s="30">
        <v>-8.0485001391441741E-2</v>
      </c>
      <c r="AO35" s="30">
        <v>1.4717487354439038E-2</v>
      </c>
      <c r="AP35" s="30">
        <v>7.1300028096775068E-4</v>
      </c>
      <c r="AQ35" s="30">
        <v>2.4884508366089183E-2</v>
      </c>
      <c r="AR35" s="29">
        <v>7.965892806298381E-3</v>
      </c>
      <c r="AS35" s="29">
        <v>2.8120645591504919E-4</v>
      </c>
    </row>
    <row r="36" spans="1:45" x14ac:dyDescent="0.15">
      <c r="A36" t="s">
        <v>11</v>
      </c>
      <c r="B36" s="2">
        <v>3</v>
      </c>
      <c r="C36" s="35">
        <v>4</v>
      </c>
      <c r="D36" s="48">
        <v>0.96</v>
      </c>
      <c r="E36" s="37">
        <v>231.6917204480157</v>
      </c>
      <c r="F36" s="37">
        <v>7.4181209233983719E-2</v>
      </c>
      <c r="G36" s="37">
        <v>106.56416860757042</v>
      </c>
      <c r="H36" s="37">
        <v>7.3573065534451379E-2</v>
      </c>
      <c r="I36" s="39">
        <v>0.13634598649553162</v>
      </c>
      <c r="J36" s="39">
        <v>2.2575843003582542E-4</v>
      </c>
      <c r="K36" s="8">
        <v>97.522246299472101</v>
      </c>
      <c r="L36" s="8">
        <v>3.2864997002922096</v>
      </c>
      <c r="M36" s="38">
        <v>0.72332088326541966</v>
      </c>
      <c r="N36" s="38">
        <v>1.197657453770957E-3</v>
      </c>
      <c r="O36" s="38">
        <v>0.37830279855687499</v>
      </c>
      <c r="P36" s="37">
        <v>1.6015132783755612</v>
      </c>
      <c r="Q36" s="37">
        <v>5.3982322537988674E-2</v>
      </c>
      <c r="R36" s="8">
        <v>6.7903792573717618</v>
      </c>
      <c r="S36" s="30">
        <v>0.14767663226693628</v>
      </c>
      <c r="T36" s="30">
        <v>3.4284307958206304E-3</v>
      </c>
      <c r="U36" s="8">
        <v>38.862973610600008</v>
      </c>
      <c r="V36" s="8">
        <v>34.965446515497888</v>
      </c>
      <c r="W36" s="8">
        <v>0.81174286077084168</v>
      </c>
      <c r="X36" s="35" t="s">
        <v>2</v>
      </c>
      <c r="Y36" s="286" t="s">
        <v>2</v>
      </c>
      <c r="Z36" s="34">
        <v>231.75491299999999</v>
      </c>
      <c r="AA36" s="34">
        <v>7.4161572159999994E-2</v>
      </c>
      <c r="AB36" s="33">
        <v>106.62763120934981</v>
      </c>
      <c r="AC36" s="33">
        <v>7.3573065534451379E-2</v>
      </c>
      <c r="AD36" s="33">
        <v>1.4138088046241408</v>
      </c>
      <c r="AE36" s="33">
        <v>1.4675335391998582E-2</v>
      </c>
      <c r="AF36" s="32">
        <v>97.522246299472101</v>
      </c>
      <c r="AG36" s="32">
        <v>3.2864997002922096</v>
      </c>
      <c r="AH36" s="31">
        <v>0.74836174086246543</v>
      </c>
      <c r="AI36" s="31">
        <v>8.4945746222654498E-4</v>
      </c>
      <c r="AJ36" s="30">
        <v>2.345885</v>
      </c>
      <c r="AK36" s="30">
        <v>5.4752955899999997E-2</v>
      </c>
      <c r="AL36" s="30">
        <v>1.4734748635299276E-2</v>
      </c>
      <c r="AM36" s="30">
        <v>2.8713309970634992E-2</v>
      </c>
      <c r="AN36" s="30">
        <v>-9.1499715091202888E-2</v>
      </c>
      <c r="AO36" s="30">
        <v>1.2841985013050325E-2</v>
      </c>
      <c r="AP36" s="30">
        <v>-3.9833295988839196E-2</v>
      </c>
      <c r="AQ36" s="30">
        <v>1.7093662307690563E-2</v>
      </c>
      <c r="AR36" s="29">
        <v>9.7428831644077521E-3</v>
      </c>
      <c r="AS36" s="29">
        <v>3.7286435557376915E-4</v>
      </c>
    </row>
    <row r="37" spans="1:45" x14ac:dyDescent="0.15">
      <c r="A37" t="s">
        <v>10</v>
      </c>
      <c r="B37" s="2">
        <v>4</v>
      </c>
      <c r="C37" s="35">
        <v>4.5</v>
      </c>
      <c r="D37" s="48">
        <v>1.07</v>
      </c>
      <c r="E37" s="37">
        <v>174.3591832783541</v>
      </c>
      <c r="F37" s="37">
        <v>9.2449351618161077E-2</v>
      </c>
      <c r="G37" s="37">
        <v>89.036630094279957</v>
      </c>
      <c r="H37" s="37">
        <v>7.0381284240486744E-2</v>
      </c>
      <c r="I37" s="39">
        <v>0.10104788952336488</v>
      </c>
      <c r="J37" s="39">
        <v>4.5432550306271513E-4</v>
      </c>
      <c r="K37" s="8">
        <v>82.371297005071881</v>
      </c>
      <c r="L37" s="8">
        <v>3.7635445601617339</v>
      </c>
      <c r="M37" s="38">
        <v>0.53606307439450862</v>
      </c>
      <c r="N37" s="38">
        <v>2.4102148703592312E-3</v>
      </c>
      <c r="O37" s="38">
        <v>0.31608003683469382</v>
      </c>
      <c r="P37" s="37">
        <v>1.6189939983828801</v>
      </c>
      <c r="Q37" s="37">
        <v>7.3982905554554362E-2</v>
      </c>
      <c r="R37" s="8">
        <v>8.2059682041395625</v>
      </c>
      <c r="S37" s="30">
        <v>0.16074498520411865</v>
      </c>
      <c r="T37" s="30">
        <v>8.1494137416849612E-3</v>
      </c>
      <c r="U37" s="8">
        <v>49.826765463463019</v>
      </c>
      <c r="V37" s="8">
        <v>38.059612252982909</v>
      </c>
      <c r="W37" s="8">
        <v>1.9295174593000952</v>
      </c>
      <c r="X37" s="35" t="s">
        <v>2</v>
      </c>
      <c r="Y37" s="286" t="s">
        <v>2</v>
      </c>
      <c r="Z37" s="34">
        <v>174.41198199999999</v>
      </c>
      <c r="AA37" s="34">
        <v>9.2438350459999985E-2</v>
      </c>
      <c r="AB37" s="33">
        <v>89.090233215806009</v>
      </c>
      <c r="AC37" s="33">
        <v>7.0381284240486744E-2</v>
      </c>
      <c r="AD37" s="33">
        <v>1.1224292002175835</v>
      </c>
      <c r="AE37" s="33">
        <v>4.2012524964144149E-2</v>
      </c>
      <c r="AF37" s="32">
        <v>82.371297005071881</v>
      </c>
      <c r="AG37" s="32">
        <v>3.7635445601617339</v>
      </c>
      <c r="AH37" s="31">
        <v>0.55719532731034682</v>
      </c>
      <c r="AI37" s="31">
        <v>2.2076489443368964E-3</v>
      </c>
      <c r="AJ37" s="30">
        <v>2.345885</v>
      </c>
      <c r="AK37" s="30">
        <v>5.4752955899999997E-2</v>
      </c>
      <c r="AL37" s="30">
        <v>1.4734748635299276E-2</v>
      </c>
      <c r="AM37" s="30">
        <v>2.8713309970634992E-2</v>
      </c>
      <c r="AN37" s="30">
        <v>-9.1499715091202888E-2</v>
      </c>
      <c r="AO37" s="30">
        <v>1.2841985013050325E-2</v>
      </c>
      <c r="AP37" s="30">
        <v>-3.9833295988839196E-2</v>
      </c>
      <c r="AQ37" s="30">
        <v>1.7093662307690563E-2</v>
      </c>
      <c r="AR37" s="29">
        <v>9.7428831644077521E-3</v>
      </c>
      <c r="AS37" s="29">
        <v>3.7286435557376915E-4</v>
      </c>
    </row>
    <row r="38" spans="1:45" x14ac:dyDescent="0.15">
      <c r="A38" t="s">
        <v>9</v>
      </c>
      <c r="B38" s="2">
        <v>5</v>
      </c>
      <c r="C38" s="35">
        <v>5</v>
      </c>
      <c r="D38" s="48">
        <v>1.17</v>
      </c>
      <c r="E38" s="37">
        <v>144.93012815793281</v>
      </c>
      <c r="F38" s="37">
        <v>0.15077588835951197</v>
      </c>
      <c r="G38" s="37">
        <v>71.64897481819871</v>
      </c>
      <c r="H38" s="37">
        <v>5.5200567971663943E-2</v>
      </c>
      <c r="I38" s="39">
        <v>8.5322856803583175E-2</v>
      </c>
      <c r="J38" s="39">
        <v>2.4131808679179537E-4</v>
      </c>
      <c r="K38" s="8">
        <v>61.582014061566511</v>
      </c>
      <c r="L38" s="8">
        <v>3.8852092671442313</v>
      </c>
      <c r="M38" s="38">
        <v>0.45264115015163486</v>
      </c>
      <c r="N38" s="38">
        <v>1.2802020519458641E-3</v>
      </c>
      <c r="O38" s="38">
        <v>0.25435386060460535</v>
      </c>
      <c r="P38" s="37">
        <v>1.5041181661174081</v>
      </c>
      <c r="Q38" s="37">
        <v>9.4901890359871816E-2</v>
      </c>
      <c r="R38" s="8">
        <v>6.7527141599353442</v>
      </c>
      <c r="S38" s="30">
        <v>0.13663260909874395</v>
      </c>
      <c r="T38" s="30">
        <v>5.7356067281292833E-3</v>
      </c>
      <c r="U38" s="8">
        <v>58.649476358360431</v>
      </c>
      <c r="V38" s="8">
        <v>32.350572833671393</v>
      </c>
      <c r="W38" s="8">
        <v>1.3580103666417824</v>
      </c>
      <c r="X38" s="40" t="s">
        <v>2</v>
      </c>
      <c r="Y38" s="286" t="s">
        <v>2</v>
      </c>
      <c r="Z38" s="34">
        <v>144.97261599999999</v>
      </c>
      <c r="AA38" s="34">
        <v>0.15077152063999999</v>
      </c>
      <c r="AB38" s="33">
        <v>71.689049313849267</v>
      </c>
      <c r="AC38" s="33">
        <v>5.5200567971663936E-2</v>
      </c>
      <c r="AD38" s="33">
        <v>1.005039860923443</v>
      </c>
      <c r="AE38" s="33">
        <v>1.9357067721385512E-2</v>
      </c>
      <c r="AF38" s="32">
        <v>61.582014061566511</v>
      </c>
      <c r="AG38" s="32">
        <v>3.8852092671442313</v>
      </c>
      <c r="AH38" s="31">
        <v>0.4684777163536093</v>
      </c>
      <c r="AI38" s="31">
        <v>8.0190849734154235E-4</v>
      </c>
      <c r="AJ38" s="30">
        <v>2.3031160000000002</v>
      </c>
      <c r="AK38" s="30">
        <v>4.9217588920000006E-2</v>
      </c>
      <c r="AL38" s="30">
        <v>6.4427346767465823E-2</v>
      </c>
      <c r="AM38" s="30">
        <v>1.4286764145685547E-2</v>
      </c>
      <c r="AN38" s="30">
        <v>-8.9303501695915888E-2</v>
      </c>
      <c r="AO38" s="30">
        <v>4.8188169515116213E-3</v>
      </c>
      <c r="AP38" s="30">
        <v>-3.1656171598645547E-2</v>
      </c>
      <c r="AQ38" s="30">
        <v>1.5436815518363517E-2</v>
      </c>
      <c r="AR38" s="29">
        <v>9.6935521104107528E-3</v>
      </c>
      <c r="AS38" s="29">
        <v>8.9793287659492715E-5</v>
      </c>
    </row>
    <row r="39" spans="1:45" x14ac:dyDescent="0.15">
      <c r="A39" t="s">
        <v>8</v>
      </c>
      <c r="B39" s="2">
        <v>6</v>
      </c>
      <c r="C39" s="35">
        <v>5.5</v>
      </c>
      <c r="D39" s="48">
        <v>1.27</v>
      </c>
      <c r="E39" s="37">
        <v>146.71745347329298</v>
      </c>
      <c r="F39" s="37">
        <v>0.20545819001954382</v>
      </c>
      <c r="G39" s="37">
        <v>61.857549252973733</v>
      </c>
      <c r="H39" s="37">
        <v>0.12751585319971073</v>
      </c>
      <c r="I39" s="39">
        <v>8.6141138176600837E-2</v>
      </c>
      <c r="J39" s="39">
        <v>3.3234026048324997E-4</v>
      </c>
      <c r="K39" s="8">
        <v>66.615994677434315</v>
      </c>
      <c r="L39" s="8">
        <v>4.8762908103881921</v>
      </c>
      <c r="M39" s="38">
        <v>0.45698216539310782</v>
      </c>
      <c r="N39" s="38">
        <v>1.763078304950928E-3</v>
      </c>
      <c r="O39" s="38">
        <v>0.21959429984805673</v>
      </c>
      <c r="P39" s="37">
        <v>1.8846202620920307</v>
      </c>
      <c r="Q39" s="37">
        <v>0.13800889717924703</v>
      </c>
      <c r="R39" s="8">
        <v>7.0054981234611917</v>
      </c>
      <c r="S39" s="30">
        <v>0.16620215798530788</v>
      </c>
      <c r="T39" s="30">
        <v>9.1412974031603797E-3</v>
      </c>
      <c r="U39" s="8">
        <v>66.266490769392092</v>
      </c>
      <c r="V39" s="8">
        <v>39.351693710755896</v>
      </c>
      <c r="W39" s="8">
        <v>2.1643618629002832</v>
      </c>
      <c r="X39" s="35" t="s">
        <v>2</v>
      </c>
      <c r="Y39" s="286" t="s">
        <v>2</v>
      </c>
      <c r="Z39" s="34">
        <v>146.75413499999999</v>
      </c>
      <c r="AA39" s="34">
        <v>0.20545578900000003</v>
      </c>
      <c r="AB39" s="33">
        <v>61.900899611510077</v>
      </c>
      <c r="AC39" s="33">
        <v>0.12751585319971076</v>
      </c>
      <c r="AD39" s="33">
        <v>0.8600245225832015</v>
      </c>
      <c r="AE39" s="33">
        <v>2.2687446905744854E-2</v>
      </c>
      <c r="AF39" s="32">
        <v>66.615994677434315</v>
      </c>
      <c r="AG39" s="32">
        <v>4.8762908103881921</v>
      </c>
      <c r="AH39" s="31">
        <v>0.47410038409505018</v>
      </c>
      <c r="AI39" s="31">
        <v>1.2408419774470928E-3</v>
      </c>
      <c r="AJ39" s="30">
        <v>2.3031160000000002</v>
      </c>
      <c r="AK39" s="30">
        <v>4.9217588920000006E-2</v>
      </c>
      <c r="AL39" s="30">
        <v>6.4427346767465823E-2</v>
      </c>
      <c r="AM39" s="30">
        <v>1.4286764145685547E-2</v>
      </c>
      <c r="AN39" s="30">
        <v>-8.9303501695915888E-2</v>
      </c>
      <c r="AO39" s="30">
        <v>4.8188169515116213E-3</v>
      </c>
      <c r="AP39" s="30">
        <v>-3.1656171598645547E-2</v>
      </c>
      <c r="AQ39" s="30">
        <v>1.5436815518363517E-2</v>
      </c>
      <c r="AR39" s="29">
        <v>9.6935521104107528E-3</v>
      </c>
      <c r="AS39" s="29">
        <v>8.9793287659492715E-5</v>
      </c>
    </row>
    <row r="40" spans="1:45" x14ac:dyDescent="0.15">
      <c r="A40" t="s">
        <v>7</v>
      </c>
      <c r="B40" s="2">
        <v>7</v>
      </c>
      <c r="C40" s="35">
        <v>6</v>
      </c>
      <c r="D40" s="48">
        <v>1.37</v>
      </c>
      <c r="E40" s="37">
        <v>116.72834660028252</v>
      </c>
      <c r="F40" s="37">
        <v>0.11209010773681881</v>
      </c>
      <c r="G40" s="37">
        <v>49.371669000805177</v>
      </c>
      <c r="H40" s="37">
        <v>2.8656135679846331E-2</v>
      </c>
      <c r="I40" s="39">
        <v>6.9111214120042619E-2</v>
      </c>
      <c r="J40" s="39">
        <v>2.4362711112035535E-4</v>
      </c>
      <c r="K40" s="8">
        <v>54.493248849015316</v>
      </c>
      <c r="L40" s="8">
        <v>3.484843263894529</v>
      </c>
      <c r="M40" s="38">
        <v>0.36663774068988125</v>
      </c>
      <c r="N40" s="38">
        <v>1.2924515178798692E-3</v>
      </c>
      <c r="O40" s="38">
        <v>0.17526942495285835</v>
      </c>
      <c r="P40" s="37">
        <v>1.9315365961037614</v>
      </c>
      <c r="Q40" s="37">
        <v>0.1235268528051718</v>
      </c>
      <c r="R40" s="8">
        <v>6.2222769623263199</v>
      </c>
      <c r="S40" s="30">
        <v>0.14714881807607325</v>
      </c>
      <c r="T40" s="30">
        <v>8.1392214168533455E-3</v>
      </c>
      <c r="U40" s="8">
        <v>72.34601895661234</v>
      </c>
      <c r="V40" s="8">
        <v>34.840476976339396</v>
      </c>
      <c r="W40" s="8">
        <v>1.92710768526691</v>
      </c>
      <c r="X40" s="35" t="s">
        <v>2</v>
      </c>
      <c r="Y40" s="286" t="s">
        <v>2</v>
      </c>
      <c r="Z40" s="34">
        <v>116.75762400000001</v>
      </c>
      <c r="AA40" s="34">
        <v>0.11208731904000001</v>
      </c>
      <c r="AB40" s="33">
        <v>49.40713048249367</v>
      </c>
      <c r="AC40" s="33">
        <v>2.8656135679846328E-2</v>
      </c>
      <c r="AD40" s="33">
        <v>0.71635505317600523</v>
      </c>
      <c r="AE40" s="33">
        <v>4.4872480530944968E-2</v>
      </c>
      <c r="AF40" s="32">
        <v>54.493248849015316</v>
      </c>
      <c r="AG40" s="32">
        <v>3.484843263894529</v>
      </c>
      <c r="AH40" s="31">
        <v>0.38065235402568715</v>
      </c>
      <c r="AI40" s="31">
        <v>9.321575304511566E-4</v>
      </c>
      <c r="AJ40" s="30">
        <v>2.4292099999999999</v>
      </c>
      <c r="AK40" s="30">
        <v>1.9725185199999998E-2</v>
      </c>
      <c r="AL40" s="30">
        <v>3.3474728316718501E-2</v>
      </c>
      <c r="AM40" s="30">
        <v>1.9714606494848193E-2</v>
      </c>
      <c r="AN40" s="30">
        <v>-8.3686538095806284E-2</v>
      </c>
      <c r="AO40" s="30">
        <v>2.3143512110395229E-2</v>
      </c>
      <c r="AP40" s="30">
        <v>-1.7455495929677635E-3</v>
      </c>
      <c r="AQ40" s="30">
        <v>1.7710520725210226E-2</v>
      </c>
      <c r="AR40" s="29">
        <v>1.0060317772736284E-2</v>
      </c>
      <c r="AS40" s="29">
        <v>1.0822060534288787E-4</v>
      </c>
    </row>
    <row r="41" spans="1:45" x14ac:dyDescent="0.15">
      <c r="A41" t="s">
        <v>6</v>
      </c>
      <c r="B41" s="2">
        <v>8</v>
      </c>
      <c r="C41" s="35">
        <v>8</v>
      </c>
      <c r="D41" s="48">
        <v>1.76</v>
      </c>
      <c r="E41" s="37">
        <v>278.14585661062637</v>
      </c>
      <c r="F41" s="37">
        <v>9.7376051462846058E-2</v>
      </c>
      <c r="G41" s="37">
        <v>79.92139860643907</v>
      </c>
      <c r="H41" s="37">
        <v>5.6811078752234394E-2</v>
      </c>
      <c r="I41" s="39">
        <v>0.16849312139717976</v>
      </c>
      <c r="J41" s="39">
        <v>3.6286845807366442E-4</v>
      </c>
      <c r="K41" s="8">
        <v>144.76414897797045</v>
      </c>
      <c r="L41" s="8">
        <v>4.1561787171575313</v>
      </c>
      <c r="M41" s="38">
        <v>0.89386271298238595</v>
      </c>
      <c r="N41" s="38">
        <v>1.9250316078178484E-3</v>
      </c>
      <c r="O41" s="38">
        <v>0.28372096505285865</v>
      </c>
      <c r="P41" s="37">
        <v>3.1698301722542368</v>
      </c>
      <c r="Q41" s="37">
        <v>9.1033714095875629E-2</v>
      </c>
      <c r="R41" s="8">
        <v>4.0526522561583302</v>
      </c>
      <c r="S41" s="30">
        <v>0.14106616274476519</v>
      </c>
      <c r="T41" s="30">
        <v>7.294457267358956E-3</v>
      </c>
      <c r="U41" s="8">
        <v>82.187379506566344</v>
      </c>
      <c r="V41" s="8">
        <v>33.400297883679265</v>
      </c>
      <c r="W41" s="8">
        <v>1.7270958930321541</v>
      </c>
      <c r="X41" s="35" t="s">
        <v>2</v>
      </c>
      <c r="Y41" s="286" t="s">
        <v>2</v>
      </c>
      <c r="Z41" s="34">
        <v>278.19324999999998</v>
      </c>
      <c r="AA41" s="34">
        <v>9.7367637499999993E-2</v>
      </c>
      <c r="AB41" s="33">
        <v>80.015603876386493</v>
      </c>
      <c r="AC41" s="33">
        <v>5.6811078752234401E-2</v>
      </c>
      <c r="AD41" s="33">
        <v>1.1877211766307654</v>
      </c>
      <c r="AE41" s="33">
        <v>2.5060916826909151E-2</v>
      </c>
      <c r="AF41" s="32">
        <v>144.76414897797045</v>
      </c>
      <c r="AG41" s="32">
        <v>4.1561787171575313</v>
      </c>
      <c r="AH41" s="31">
        <v>0.9310603717545769</v>
      </c>
      <c r="AI41" s="31">
        <v>1.6016749607702704E-3</v>
      </c>
      <c r="AJ41" s="30">
        <v>2.4292099999999999</v>
      </c>
      <c r="AK41" s="30">
        <v>1.9725185199999998E-2</v>
      </c>
      <c r="AL41" s="30">
        <v>3.3474728316718501E-2</v>
      </c>
      <c r="AM41" s="30">
        <v>1.9714606494848193E-2</v>
      </c>
      <c r="AN41" s="30">
        <v>-8.3686538095806284E-2</v>
      </c>
      <c r="AO41" s="30">
        <v>2.3143512110395229E-2</v>
      </c>
      <c r="AP41" s="30">
        <v>-1.7455495929677635E-3</v>
      </c>
      <c r="AQ41" s="30">
        <v>1.7710520725210226E-2</v>
      </c>
      <c r="AR41" s="29">
        <v>1.0060317772736284E-2</v>
      </c>
      <c r="AS41" s="29">
        <v>1.0822060534288787E-4</v>
      </c>
    </row>
    <row r="42" spans="1:45" x14ac:dyDescent="0.15">
      <c r="A42" t="s">
        <v>5</v>
      </c>
      <c r="B42" s="2">
        <v>9</v>
      </c>
      <c r="C42" s="35">
        <v>10</v>
      </c>
      <c r="D42" s="48">
        <v>2.14</v>
      </c>
      <c r="E42" s="37">
        <v>238.53795430108562</v>
      </c>
      <c r="F42" s="37">
        <v>6.2037132716964816E-2</v>
      </c>
      <c r="G42" s="37">
        <v>61.400841339569418</v>
      </c>
      <c r="H42" s="37">
        <v>5.2895167079994775E-2</v>
      </c>
      <c r="I42" s="39">
        <v>0.14510304104415853</v>
      </c>
      <c r="J42" s="39">
        <v>4.2609026498916658E-4</v>
      </c>
      <c r="K42" s="8">
        <v>161.60874834062821</v>
      </c>
      <c r="L42" s="8">
        <v>4.0289060961318608</v>
      </c>
      <c r="M42" s="38">
        <v>0.76977740606980649</v>
      </c>
      <c r="N42" s="38">
        <v>2.260425808961096E-3</v>
      </c>
      <c r="O42" s="38">
        <v>0.21797298675547142</v>
      </c>
      <c r="P42" s="37">
        <v>4.6060494192909482</v>
      </c>
      <c r="Q42" s="37">
        <v>0.11489734980911599</v>
      </c>
      <c r="R42" s="8">
        <v>3.6521995751237539</v>
      </c>
      <c r="S42" s="30">
        <v>0.14190704483505204</v>
      </c>
      <c r="T42" s="30">
        <v>1.1038279609299937E-2</v>
      </c>
      <c r="U42" s="8">
        <v>89.748155822166751</v>
      </c>
      <c r="V42" s="8">
        <v>33.599392055178726</v>
      </c>
      <c r="W42" s="8">
        <v>2.6135138745399145</v>
      </c>
      <c r="X42" s="35" t="s">
        <v>2</v>
      </c>
      <c r="Y42" s="286" t="s">
        <v>2</v>
      </c>
      <c r="Z42" s="34">
        <v>238.574365</v>
      </c>
      <c r="AA42" s="34">
        <v>6.2029334899999997E-2</v>
      </c>
      <c r="AB42" s="33">
        <v>61.506008232552077</v>
      </c>
      <c r="AC42" s="33">
        <v>5.2895167079994782E-2</v>
      </c>
      <c r="AD42" s="33">
        <v>0.84124353338116509</v>
      </c>
      <c r="AE42" s="33">
        <v>3.3616091593911351E-2</v>
      </c>
      <c r="AF42" s="32">
        <v>161.60874834062821</v>
      </c>
      <c r="AG42" s="32">
        <v>4.0289060961318608</v>
      </c>
      <c r="AH42" s="31">
        <v>0.81126097953707654</v>
      </c>
      <c r="AI42" s="31">
        <v>2.0093294997053893E-3</v>
      </c>
      <c r="AJ42" s="30">
        <v>8.5551879999999993</v>
      </c>
      <c r="AK42" s="30">
        <v>3.1311988079999999E-2</v>
      </c>
      <c r="AL42" s="30">
        <v>6.4956889356854994E-2</v>
      </c>
      <c r="AM42" s="30">
        <v>2.0180156816494141E-2</v>
      </c>
      <c r="AN42" s="30">
        <v>-8.550142196006387E-2</v>
      </c>
      <c r="AO42" s="30">
        <v>1.5622819820542868E-2</v>
      </c>
      <c r="AP42" s="30">
        <v>1.8402693383226035E-3</v>
      </c>
      <c r="AQ42" s="30">
        <v>1.564217895958183E-2</v>
      </c>
      <c r="AR42" s="29">
        <v>2.9557880657942376E-2</v>
      </c>
      <c r="AS42" s="29">
        <v>4.0285388365820271E-4</v>
      </c>
    </row>
    <row r="43" spans="1:45" x14ac:dyDescent="0.15">
      <c r="A43" t="s">
        <v>4</v>
      </c>
      <c r="B43" s="2">
        <v>10</v>
      </c>
      <c r="C43" s="35">
        <v>14.000000000000002</v>
      </c>
      <c r="D43" s="48">
        <v>2.87</v>
      </c>
      <c r="E43" s="37">
        <v>306.38353103226598</v>
      </c>
      <c r="F43" s="37">
        <v>9.4992819993805724E-2</v>
      </c>
      <c r="G43" s="37">
        <v>54.185443059072306</v>
      </c>
      <c r="H43" s="37">
        <v>3.8071502368294971E-2</v>
      </c>
      <c r="I43" s="39">
        <v>0.18727230217147461</v>
      </c>
      <c r="J43" s="39">
        <v>4.701577816007634E-4</v>
      </c>
      <c r="K43" s="8">
        <v>311.05258096560192</v>
      </c>
      <c r="L43" s="8">
        <v>4.634683456387469</v>
      </c>
      <c r="M43" s="38">
        <v>0.99348701417227914</v>
      </c>
      <c r="N43" s="38">
        <v>2.4942057379350843E-3</v>
      </c>
      <c r="O43" s="38">
        <v>0.19235832285970667</v>
      </c>
      <c r="P43" s="37">
        <v>10.045908752584497</v>
      </c>
      <c r="Q43" s="37">
        <v>0.14985036885241709</v>
      </c>
      <c r="R43" s="8">
        <v>3.1878422876151462</v>
      </c>
      <c r="S43" s="30">
        <v>0.18027070610719764</v>
      </c>
      <c r="T43" s="30">
        <v>1.38549351996446E-2</v>
      </c>
      <c r="U43" s="8">
        <v>96.420442481329019</v>
      </c>
      <c r="V43" s="8">
        <v>42.682665187787542</v>
      </c>
      <c r="W43" s="8">
        <v>3.2803919038729568</v>
      </c>
      <c r="X43" s="35"/>
      <c r="Y43" s="286" t="s">
        <v>2</v>
      </c>
      <c r="Z43" s="34">
        <v>306.415663</v>
      </c>
      <c r="AA43" s="34">
        <v>9.4988855529999985E-2</v>
      </c>
      <c r="AB43" s="33">
        <v>54.387860526135668</v>
      </c>
      <c r="AC43" s="33">
        <v>3.8071502368294971E-2</v>
      </c>
      <c r="AD43" s="33">
        <v>0.91679776040881489</v>
      </c>
      <c r="AE43" s="33">
        <v>4.9067016137079776E-2</v>
      </c>
      <c r="AF43" s="32">
        <v>311.05258096560192</v>
      </c>
      <c r="AG43" s="32">
        <v>4.634683456387469</v>
      </c>
      <c r="AH43" s="31">
        <v>1.0733958355304798</v>
      </c>
      <c r="AI43" s="31">
        <v>2.1910041604668103E-3</v>
      </c>
      <c r="AJ43" s="30">
        <v>1.5938859999999999</v>
      </c>
      <c r="AK43" s="30">
        <v>2.31910413E-2</v>
      </c>
      <c r="AL43" s="30">
        <v>-3.4902584141238431E-2</v>
      </c>
      <c r="AM43" s="30">
        <v>2.324302688301632E-2</v>
      </c>
      <c r="AN43" s="30">
        <v>-5.4649415865361255E-2</v>
      </c>
      <c r="AO43" s="30">
        <v>1.5765263488839415E-2</v>
      </c>
      <c r="AP43" s="30">
        <v>-2.393911454303255E-2</v>
      </c>
      <c r="AQ43" s="30">
        <v>1.8590876962973651E-2</v>
      </c>
      <c r="AR43" s="29">
        <v>7.2568711729418412E-3</v>
      </c>
      <c r="AS43" s="29">
        <v>1.6653633221324932E-4</v>
      </c>
    </row>
    <row r="44" spans="1:45" x14ac:dyDescent="0.15">
      <c r="A44" t="s">
        <v>3</v>
      </c>
      <c r="B44" s="2">
        <v>11</v>
      </c>
      <c r="C44" s="35">
        <v>18</v>
      </c>
      <c r="D44" s="48">
        <v>3.57</v>
      </c>
      <c r="E44" s="37">
        <v>246.62454279778126</v>
      </c>
      <c r="F44" s="37">
        <v>5.9195867855496562E-2</v>
      </c>
      <c r="G44" s="37">
        <v>29.069480975952668</v>
      </c>
      <c r="H44" s="37">
        <v>5.9862814168992619E-2</v>
      </c>
      <c r="I44" s="39">
        <v>0.15282485167807036</v>
      </c>
      <c r="J44" s="39">
        <v>3.9727286098239269E-4</v>
      </c>
      <c r="K44" s="8">
        <v>202.67658764438843</v>
      </c>
      <c r="L44" s="8">
        <v>3.7333027444096354</v>
      </c>
      <c r="M44" s="38">
        <v>0.81074191871655366</v>
      </c>
      <c r="N44" s="38">
        <v>2.1075483341240994E-3</v>
      </c>
      <c r="O44" s="38">
        <v>0.10319665746463197</v>
      </c>
      <c r="P44" s="37">
        <v>12.201250812530409</v>
      </c>
      <c r="Q44" s="37">
        <v>0.22614718729983335</v>
      </c>
      <c r="R44" s="8">
        <v>1.8526607808459765</v>
      </c>
      <c r="S44" s="30">
        <v>0.15719013179310037</v>
      </c>
      <c r="T44" s="30">
        <v>2.1743698176888423E-2</v>
      </c>
      <c r="U44" s="8">
        <v>100</v>
      </c>
      <c r="V44" s="8">
        <v>37.217937803912974</v>
      </c>
      <c r="W44" s="8">
        <v>5.1482065048531434</v>
      </c>
      <c r="X44" s="35"/>
      <c r="Y44" s="286" t="s">
        <v>2</v>
      </c>
      <c r="Z44" s="34">
        <v>246.64178100000004</v>
      </c>
      <c r="AA44" s="34">
        <v>5.9194027440000012E-2</v>
      </c>
      <c r="AB44" s="33">
        <v>29.201372765362255</v>
      </c>
      <c r="AC44" s="33">
        <v>5.9862814168992619E-2</v>
      </c>
      <c r="AD44" s="33">
        <v>0.5532663264212524</v>
      </c>
      <c r="AE44" s="33">
        <v>3.2769964513930779E-2</v>
      </c>
      <c r="AF44" s="32">
        <v>202.67658764438843</v>
      </c>
      <c r="AG44" s="32">
        <v>3.7333027444096354</v>
      </c>
      <c r="AH44" s="31">
        <v>0.86280926486178355</v>
      </c>
      <c r="AI44" s="31">
        <v>1.8763381998041203E-3</v>
      </c>
      <c r="AJ44" s="30">
        <v>1.5938859999999999</v>
      </c>
      <c r="AK44" s="30">
        <v>2.31910413E-2</v>
      </c>
      <c r="AL44" s="30">
        <v>-3.4902584141238431E-2</v>
      </c>
      <c r="AM44" s="30">
        <v>2.324302688301632E-2</v>
      </c>
      <c r="AN44" s="30">
        <v>-5.4649415865361255E-2</v>
      </c>
      <c r="AO44" s="30">
        <v>1.5765263488839415E-2</v>
      </c>
      <c r="AP44" s="30">
        <v>-2.393911454303255E-2</v>
      </c>
      <c r="AQ44" s="30">
        <v>1.8590876962973651E-2</v>
      </c>
      <c r="AR44" s="29">
        <v>7.2568711729418412E-3</v>
      </c>
      <c r="AS44" s="29">
        <v>1.6653633221324932E-4</v>
      </c>
    </row>
    <row r="45" spans="1:45" x14ac:dyDescent="0.15">
      <c r="C45" s="35"/>
      <c r="D45" s="35"/>
      <c r="E45" s="37"/>
      <c r="F45" s="37"/>
      <c r="G45" s="37"/>
      <c r="H45" s="37"/>
      <c r="I45" s="39"/>
      <c r="J45" s="39"/>
      <c r="K45" s="8"/>
      <c r="L45" s="8"/>
      <c r="M45" s="38"/>
      <c r="N45" s="38"/>
      <c r="O45" s="38"/>
      <c r="P45" s="37"/>
      <c r="Q45" s="37"/>
      <c r="R45" s="8"/>
      <c r="S45" s="30"/>
      <c r="T45" s="30"/>
      <c r="U45" s="8"/>
      <c r="V45" s="8"/>
      <c r="W45" s="36" t="s">
        <v>1</v>
      </c>
      <c r="X45" s="35"/>
      <c r="Y45" s="289"/>
      <c r="Z45" s="34"/>
      <c r="AA45" s="34"/>
      <c r="AB45" s="33"/>
      <c r="AC45" s="33"/>
      <c r="AD45" s="33"/>
      <c r="AE45" s="33"/>
      <c r="AF45" s="32"/>
      <c r="AG45" s="32"/>
      <c r="AH45" s="31"/>
      <c r="AI45" s="31"/>
      <c r="AJ45" s="30"/>
      <c r="AK45" s="30"/>
      <c r="AL45" s="30"/>
      <c r="AM45" s="30"/>
      <c r="AN45" s="30"/>
      <c r="AO45" s="30"/>
      <c r="AP45" s="30"/>
      <c r="AQ45" s="30"/>
      <c r="AR45" s="29"/>
      <c r="AS45" s="29"/>
    </row>
    <row r="46" spans="1:45" x14ac:dyDescent="0.15">
      <c r="U46" s="28"/>
      <c r="V46" s="27"/>
      <c r="W46" s="13"/>
      <c r="X46" s="26"/>
      <c r="Y46" s="26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13"/>
      <c r="AK46" s="13"/>
      <c r="AL46" s="13"/>
      <c r="AM46" s="13"/>
      <c r="AN46" s="13"/>
      <c r="AO46" s="13"/>
      <c r="AP46" s="13"/>
      <c r="AQ46" s="13"/>
      <c r="AR46" s="13"/>
      <c r="AS46" s="13"/>
    </row>
    <row r="47" spans="1:45" ht="13" customHeight="1" x14ac:dyDescent="0.15">
      <c r="A47" s="24" t="s">
        <v>163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2"/>
      <c r="X47" s="21"/>
      <c r="Y47" s="21"/>
    </row>
    <row r="48" spans="1:45" ht="16" x14ac:dyDescent="0.2">
      <c r="A48" s="18" t="s">
        <v>0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19"/>
      <c r="Y48" s="19"/>
    </row>
    <row r="49" spans="1:45" s="1" customFormat="1" ht="15" x14ac:dyDescent="0.15">
      <c r="A49" s="78" t="s">
        <v>155</v>
      </c>
      <c r="B49" s="17"/>
      <c r="C49" s="17"/>
      <c r="D49" s="17"/>
      <c r="E49" s="17"/>
      <c r="F49" s="17"/>
      <c r="G49" s="17"/>
      <c r="H49" s="17"/>
      <c r="I49" s="17"/>
    </row>
    <row r="50" spans="1:45" s="9" customFormat="1" x14ac:dyDescent="0.15">
      <c r="A50" s="16"/>
      <c r="B50" s="15"/>
      <c r="C50" s="15"/>
      <c r="D50" s="15"/>
      <c r="E50" s="15"/>
      <c r="F50" s="15"/>
      <c r="G50" s="15"/>
      <c r="H50" s="15"/>
      <c r="I50" s="15"/>
      <c r="J50" s="14"/>
      <c r="K50" s="14"/>
      <c r="L50" s="14"/>
      <c r="M50" s="14"/>
      <c r="N50" s="14"/>
      <c r="O50" s="14"/>
      <c r="P50" s="14"/>
      <c r="Q50" s="13"/>
      <c r="R50" s="13"/>
      <c r="S50" s="13"/>
      <c r="T50" s="13"/>
      <c r="U50" s="13"/>
      <c r="V50" s="13"/>
      <c r="W50" s="13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/>
      <c r="AK50" s="13"/>
      <c r="AL50" s="13"/>
      <c r="AM50" s="13"/>
      <c r="AN50" s="13"/>
      <c r="AO50" s="13"/>
      <c r="AP50" s="13"/>
      <c r="AQ50" s="13"/>
      <c r="AR50" s="13"/>
      <c r="AS50" s="13"/>
    </row>
    <row r="51" spans="1:45" s="9" customFormat="1" x14ac:dyDescent="0.15"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</row>
    <row r="52" spans="1:45" s="9" customFormat="1" x14ac:dyDescent="0.15">
      <c r="B52" s="11"/>
      <c r="C52" s="11"/>
      <c r="D52" s="11"/>
      <c r="E52" s="12"/>
      <c r="G52" s="11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</row>
    <row r="53" spans="1:45" x14ac:dyDescent="0.15">
      <c r="E53" s="3"/>
      <c r="G53" s="5"/>
    </row>
    <row r="54" spans="1:45" x14ac:dyDescent="0.15">
      <c r="G54" s="4"/>
      <c r="Q54" s="8"/>
      <c r="R54" s="8"/>
    </row>
    <row r="55" spans="1:45" x14ac:dyDescent="0.15">
      <c r="G55" s="2"/>
      <c r="Q55" s="8"/>
      <c r="R55" s="8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</row>
    <row r="56" spans="1:45" x14ac:dyDescent="0.15">
      <c r="G56" s="2"/>
      <c r="Q56" s="8"/>
      <c r="R56" s="8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</row>
    <row r="57" spans="1:45" ht="18" x14ac:dyDescent="0.2">
      <c r="C57" s="68"/>
      <c r="D57" s="68"/>
      <c r="G57" s="2"/>
      <c r="Q57" s="8"/>
      <c r="R57" s="8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</row>
    <row r="58" spans="1:45" x14ac:dyDescent="0.15">
      <c r="G58" s="2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</row>
    <row r="59" spans="1:45" x14ac:dyDescent="0.15">
      <c r="G59" s="2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</row>
    <row r="60" spans="1:45" x14ac:dyDescent="0.15">
      <c r="G60" s="2"/>
    </row>
    <row r="61" spans="1:45" x14ac:dyDescent="0.15">
      <c r="C61" s="6"/>
      <c r="D61" s="6"/>
      <c r="G61" s="5"/>
    </row>
    <row r="62" spans="1:45" x14ac:dyDescent="0.15">
      <c r="G62" s="4"/>
    </row>
    <row r="63" spans="1:45" x14ac:dyDescent="0.15">
      <c r="E63" s="3"/>
      <c r="G63" s="2"/>
    </row>
    <row r="64" spans="1:45" x14ac:dyDescent="0.15">
      <c r="G64" s="2"/>
    </row>
    <row r="65" spans="3:7" x14ac:dyDescent="0.15">
      <c r="G65" s="2"/>
    </row>
    <row r="66" spans="3:7" x14ac:dyDescent="0.15">
      <c r="G66" s="2"/>
    </row>
    <row r="67" spans="3:7" x14ac:dyDescent="0.15">
      <c r="E67" s="3"/>
      <c r="G67" s="2"/>
    </row>
    <row r="68" spans="3:7" x14ac:dyDescent="0.15">
      <c r="C68" s="6"/>
      <c r="D68" s="6"/>
      <c r="G68" s="2"/>
    </row>
    <row r="69" spans="3:7" x14ac:dyDescent="0.15">
      <c r="C69" s="6"/>
      <c r="D69" s="6"/>
      <c r="G69" s="2"/>
    </row>
    <row r="70" spans="3:7" x14ac:dyDescent="0.15">
      <c r="C70" s="6"/>
      <c r="D70" s="6"/>
      <c r="G70" s="2"/>
    </row>
    <row r="71" spans="3:7" x14ac:dyDescent="0.15">
      <c r="E71" s="3"/>
      <c r="G71" s="2"/>
    </row>
    <row r="72" spans="3:7" x14ac:dyDescent="0.15">
      <c r="E72" s="3"/>
      <c r="G72" s="2"/>
    </row>
    <row r="73" spans="3:7" x14ac:dyDescent="0.15">
      <c r="E73" s="3"/>
      <c r="G73" s="5"/>
    </row>
    <row r="74" spans="3:7" x14ac:dyDescent="0.15">
      <c r="E74" s="3"/>
      <c r="G74" s="4"/>
    </row>
    <row r="75" spans="3:7" x14ac:dyDescent="0.15">
      <c r="G75" s="2"/>
    </row>
    <row r="76" spans="3:7" x14ac:dyDescent="0.15">
      <c r="G76" s="2"/>
    </row>
    <row r="77" spans="3:7" x14ac:dyDescent="0.15">
      <c r="E77" s="3"/>
      <c r="G77" s="2"/>
    </row>
    <row r="78" spans="3:7" x14ac:dyDescent="0.15">
      <c r="E78" s="3"/>
      <c r="G78" s="2"/>
    </row>
    <row r="79" spans="3:7" x14ac:dyDescent="0.15">
      <c r="G79" s="5"/>
    </row>
    <row r="80" spans="3:7" x14ac:dyDescent="0.15">
      <c r="G80" s="4"/>
    </row>
    <row r="81" spans="5:7" x14ac:dyDescent="0.15">
      <c r="G81" s="2"/>
    </row>
    <row r="82" spans="5:7" x14ac:dyDescent="0.15">
      <c r="G82" s="2"/>
    </row>
    <row r="83" spans="5:7" x14ac:dyDescent="0.15">
      <c r="E83" s="3"/>
      <c r="G83" s="2"/>
    </row>
    <row r="84" spans="5:7" x14ac:dyDescent="0.15">
      <c r="E84" s="3"/>
      <c r="G84" s="2"/>
    </row>
    <row r="85" spans="5:7" x14ac:dyDescent="0.15">
      <c r="E85" s="3"/>
      <c r="G85" s="2"/>
    </row>
    <row r="86" spans="5:7" x14ac:dyDescent="0.15">
      <c r="E86" s="3"/>
      <c r="G86" s="2"/>
    </row>
    <row r="87" spans="5:7" x14ac:dyDescent="0.15">
      <c r="E87" s="3"/>
      <c r="G87" s="2"/>
    </row>
    <row r="88" spans="5:7" x14ac:dyDescent="0.15">
      <c r="E88" s="3"/>
      <c r="G88" s="5"/>
    </row>
    <row r="89" spans="5:7" x14ac:dyDescent="0.15">
      <c r="E89" s="3"/>
      <c r="G89" s="4"/>
    </row>
    <row r="90" spans="5:7" x14ac:dyDescent="0.15">
      <c r="E90" s="3"/>
      <c r="G90" s="2"/>
    </row>
    <row r="91" spans="5:7" x14ac:dyDescent="0.15">
      <c r="E91" s="3"/>
      <c r="G91" s="2"/>
    </row>
    <row r="92" spans="5:7" x14ac:dyDescent="0.15">
      <c r="G92" s="2"/>
    </row>
    <row r="93" spans="5:7" x14ac:dyDescent="0.15">
      <c r="G93" s="2"/>
    </row>
    <row r="94" spans="5:7" x14ac:dyDescent="0.15">
      <c r="E94" s="3"/>
      <c r="G94" s="2"/>
    </row>
    <row r="95" spans="5:7" x14ac:dyDescent="0.15">
      <c r="G95" s="2"/>
    </row>
    <row r="96" spans="5:7" x14ac:dyDescent="0.15">
      <c r="G96" s="2"/>
    </row>
    <row r="97" spans="5:7" x14ac:dyDescent="0.15">
      <c r="G97" s="2"/>
    </row>
    <row r="98" spans="5:7" x14ac:dyDescent="0.15">
      <c r="G98" s="2"/>
    </row>
    <row r="99" spans="5:7" x14ac:dyDescent="0.15">
      <c r="E99" s="3"/>
      <c r="G99" s="2"/>
    </row>
    <row r="100" spans="5:7" x14ac:dyDescent="0.15">
      <c r="E100" s="3"/>
      <c r="G100" s="2"/>
    </row>
    <row r="107" spans="5:7" x14ac:dyDescent="0.15">
      <c r="E107" s="3"/>
    </row>
    <row r="108" spans="5:7" x14ac:dyDescent="0.15">
      <c r="E108" s="3"/>
    </row>
    <row r="109" spans="5:7" x14ac:dyDescent="0.15">
      <c r="E109" s="3"/>
    </row>
    <row r="114" spans="5:5" x14ac:dyDescent="0.15">
      <c r="E114" s="3"/>
    </row>
    <row r="115" spans="5:5" x14ac:dyDescent="0.15">
      <c r="E115" s="3"/>
    </row>
    <row r="116" spans="5:5" x14ac:dyDescent="0.15">
      <c r="E116" s="3"/>
    </row>
    <row r="117" spans="5:5" x14ac:dyDescent="0.15">
      <c r="E117" s="3"/>
    </row>
    <row r="118" spans="5:5" x14ac:dyDescent="0.15">
      <c r="E118" s="3"/>
    </row>
    <row r="119" spans="5:5" x14ac:dyDescent="0.15">
      <c r="E119" s="3"/>
    </row>
    <row r="120" spans="5:5" x14ac:dyDescent="0.15">
      <c r="E120" s="3"/>
    </row>
    <row r="128" spans="5:5" x14ac:dyDescent="0.15">
      <c r="E128" s="3"/>
    </row>
    <row r="129" spans="5:5" x14ac:dyDescent="0.15">
      <c r="E129" s="3"/>
    </row>
    <row r="130" spans="5:5" x14ac:dyDescent="0.15">
      <c r="E130" s="3"/>
    </row>
    <row r="131" spans="5:5" x14ac:dyDescent="0.15">
      <c r="E131" s="3"/>
    </row>
    <row r="132" spans="5:5" x14ac:dyDescent="0.15">
      <c r="E132" s="3"/>
    </row>
    <row r="133" spans="5:5" x14ac:dyDescent="0.15">
      <c r="E133" s="3"/>
    </row>
    <row r="134" spans="5:5" x14ac:dyDescent="0.15">
      <c r="E134" s="3"/>
    </row>
    <row r="135" spans="5:5" x14ac:dyDescent="0.15">
      <c r="E135" s="3"/>
    </row>
    <row r="137" spans="5:5" x14ac:dyDescent="0.15">
      <c r="E137" s="3"/>
    </row>
    <row r="138" spans="5:5" x14ac:dyDescent="0.15">
      <c r="E138" s="3"/>
    </row>
    <row r="139" spans="5:5" x14ac:dyDescent="0.15">
      <c r="E139" s="3"/>
    </row>
    <row r="144" spans="5:5" x14ac:dyDescent="0.15">
      <c r="E144" s="3"/>
    </row>
    <row r="148" spans="5:5" x14ac:dyDescent="0.15">
      <c r="E148" s="3"/>
    </row>
    <row r="149" spans="5:5" x14ac:dyDescent="0.15">
      <c r="E149" s="3"/>
    </row>
    <row r="150" spans="5:5" x14ac:dyDescent="0.15">
      <c r="E150" s="3"/>
    </row>
    <row r="151" spans="5:5" x14ac:dyDescent="0.15">
      <c r="E151" s="3"/>
    </row>
  </sheetData>
  <mergeCells count="26">
    <mergeCell ref="Z2:AI2"/>
    <mergeCell ref="AJ2:AS2"/>
    <mergeCell ref="X4:X6"/>
    <mergeCell ref="Y4:Y6"/>
    <mergeCell ref="AL5:AM5"/>
    <mergeCell ref="AN5:AO5"/>
    <mergeCell ref="AP5:AQ5"/>
    <mergeCell ref="AR5:AS5"/>
    <mergeCell ref="Z5:AA5"/>
    <mergeCell ref="E5:F5"/>
    <mergeCell ref="G5:H5"/>
    <mergeCell ref="I5:J5"/>
    <mergeCell ref="K5:L5"/>
    <mergeCell ref="M5:N5"/>
    <mergeCell ref="O4:O6"/>
    <mergeCell ref="AJ5:AK5"/>
    <mergeCell ref="P4:P5"/>
    <mergeCell ref="Q4:Q5"/>
    <mergeCell ref="R4:R5"/>
    <mergeCell ref="S4:S5"/>
    <mergeCell ref="T4:T5"/>
    <mergeCell ref="W4:W5"/>
    <mergeCell ref="AB5:AC5"/>
    <mergeCell ref="AD5:AE5"/>
    <mergeCell ref="AF5:AG5"/>
    <mergeCell ref="AH5:AI5"/>
  </mergeCells>
  <pageMargins left="0.75" right="0.75" top="1" bottom="1" header="0.5" footer="0.5"/>
  <pageSetup paperSize="9" scale="72" fitToHeight="0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7"/>
  <sheetViews>
    <sheetView showGridLines="0" zoomScale="90" zoomScaleNormal="90" workbookViewId="0">
      <pane xSplit="3" topLeftCell="D1" activePane="topRight" state="frozen"/>
      <selection pane="topRight" activeCell="J19" sqref="J19"/>
    </sheetView>
  </sheetViews>
  <sheetFormatPr baseColWidth="10" defaultColWidth="11.5" defaultRowHeight="13" x14ac:dyDescent="0.15"/>
  <cols>
    <col min="1" max="2" width="14.6640625" customWidth="1"/>
    <col min="3" max="3" width="11" bestFit="1" customWidth="1"/>
    <col min="4" max="4" width="11" customWidth="1"/>
    <col min="5" max="5" width="14.5" bestFit="1" customWidth="1"/>
    <col min="6" max="6" width="11.6640625" bestFit="1" customWidth="1"/>
    <col min="7" max="7" width="14.5" bestFit="1" customWidth="1"/>
    <col min="8" max="8" width="11.6640625" bestFit="1" customWidth="1"/>
    <col min="9" max="9" width="14.5" bestFit="1" customWidth="1"/>
    <col min="10" max="10" width="11.6640625" bestFit="1" customWidth="1"/>
    <col min="11" max="11" width="14.5" bestFit="1" customWidth="1"/>
    <col min="12" max="12" width="11.6640625" bestFit="1" customWidth="1"/>
    <col min="13" max="13" width="14.5" bestFit="1" customWidth="1"/>
    <col min="14" max="14" width="11.6640625" bestFit="1" customWidth="1"/>
    <col min="15" max="22" width="11.6640625" customWidth="1"/>
    <col min="23" max="23" width="15" bestFit="1" customWidth="1"/>
    <col min="24" max="24" width="12.1640625" bestFit="1" customWidth="1"/>
    <col min="25" max="25" width="11.33203125" bestFit="1" customWidth="1"/>
    <col min="26" max="26" width="13.1640625" bestFit="1" customWidth="1"/>
    <col min="27" max="28" width="11" bestFit="1" customWidth="1"/>
    <col min="29" max="29" width="12.1640625" bestFit="1" customWidth="1"/>
    <col min="30" max="30" width="11.5" customWidth="1"/>
    <col min="31" max="31" width="16" customWidth="1"/>
    <col min="32" max="35" width="14.5" bestFit="1" customWidth="1"/>
    <col min="36" max="36" width="15" bestFit="1" customWidth="1"/>
    <col min="37" max="37" width="14.5" bestFit="1" customWidth="1"/>
    <col min="38" max="38" width="15" bestFit="1" customWidth="1"/>
    <col min="39" max="41" width="14.5" bestFit="1" customWidth="1"/>
    <col min="258" max="259" width="14.6640625" customWidth="1"/>
    <col min="260" max="260" width="11" bestFit="1" customWidth="1"/>
    <col min="261" max="261" width="14.5" bestFit="1" customWidth="1"/>
    <col min="262" max="262" width="11.6640625" bestFit="1" customWidth="1"/>
    <col min="263" max="263" width="14.5" bestFit="1" customWidth="1"/>
    <col min="264" max="264" width="11.6640625" bestFit="1" customWidth="1"/>
    <col min="265" max="265" width="14.5" bestFit="1" customWidth="1"/>
    <col min="266" max="266" width="11.6640625" bestFit="1" customWidth="1"/>
    <col min="267" max="267" width="14.5" bestFit="1" customWidth="1"/>
    <col min="268" max="268" width="11.6640625" bestFit="1" customWidth="1"/>
    <col min="269" max="269" width="14.5" bestFit="1" customWidth="1"/>
    <col min="270" max="270" width="11.6640625" bestFit="1" customWidth="1"/>
    <col min="271" max="278" width="11.6640625" customWidth="1"/>
    <col min="279" max="279" width="15" bestFit="1" customWidth="1"/>
    <col min="280" max="280" width="12.1640625" bestFit="1" customWidth="1"/>
    <col min="281" max="281" width="11.33203125" bestFit="1" customWidth="1"/>
    <col min="282" max="282" width="13.1640625" bestFit="1" customWidth="1"/>
    <col min="283" max="284" width="11" bestFit="1" customWidth="1"/>
    <col min="285" max="285" width="12.1640625" bestFit="1" customWidth="1"/>
    <col min="286" max="286" width="11.5" customWidth="1"/>
    <col min="287" max="287" width="16" customWidth="1"/>
    <col min="288" max="291" width="14.5" bestFit="1" customWidth="1"/>
    <col min="292" max="292" width="15" bestFit="1" customWidth="1"/>
    <col min="293" max="293" width="14.5" bestFit="1" customWidth="1"/>
    <col min="294" max="294" width="15" bestFit="1" customWidth="1"/>
    <col min="295" max="297" width="14.5" bestFit="1" customWidth="1"/>
    <col min="514" max="515" width="14.6640625" customWidth="1"/>
    <col min="516" max="516" width="11" bestFit="1" customWidth="1"/>
    <col min="517" max="517" width="14.5" bestFit="1" customWidth="1"/>
    <col min="518" max="518" width="11.6640625" bestFit="1" customWidth="1"/>
    <col min="519" max="519" width="14.5" bestFit="1" customWidth="1"/>
    <col min="520" max="520" width="11.6640625" bestFit="1" customWidth="1"/>
    <col min="521" max="521" width="14.5" bestFit="1" customWidth="1"/>
    <col min="522" max="522" width="11.6640625" bestFit="1" customWidth="1"/>
    <col min="523" max="523" width="14.5" bestFit="1" customWidth="1"/>
    <col min="524" max="524" width="11.6640625" bestFit="1" customWidth="1"/>
    <col min="525" max="525" width="14.5" bestFit="1" customWidth="1"/>
    <col min="526" max="526" width="11.6640625" bestFit="1" customWidth="1"/>
    <col min="527" max="534" width="11.6640625" customWidth="1"/>
    <col min="535" max="535" width="15" bestFit="1" customWidth="1"/>
    <col min="536" max="536" width="12.1640625" bestFit="1" customWidth="1"/>
    <col min="537" max="537" width="11.33203125" bestFit="1" customWidth="1"/>
    <col min="538" max="538" width="13.1640625" bestFit="1" customWidth="1"/>
    <col min="539" max="540" width="11" bestFit="1" customWidth="1"/>
    <col min="541" max="541" width="12.1640625" bestFit="1" customWidth="1"/>
    <col min="542" max="542" width="11.5" customWidth="1"/>
    <col min="543" max="543" width="16" customWidth="1"/>
    <col min="544" max="547" width="14.5" bestFit="1" customWidth="1"/>
    <col min="548" max="548" width="15" bestFit="1" customWidth="1"/>
    <col min="549" max="549" width="14.5" bestFit="1" customWidth="1"/>
    <col min="550" max="550" width="15" bestFit="1" customWidth="1"/>
    <col min="551" max="553" width="14.5" bestFit="1" customWidth="1"/>
    <col min="770" max="771" width="14.6640625" customWidth="1"/>
    <col min="772" max="772" width="11" bestFit="1" customWidth="1"/>
    <col min="773" max="773" width="14.5" bestFit="1" customWidth="1"/>
    <col min="774" max="774" width="11.6640625" bestFit="1" customWidth="1"/>
    <col min="775" max="775" width="14.5" bestFit="1" customWidth="1"/>
    <col min="776" max="776" width="11.6640625" bestFit="1" customWidth="1"/>
    <col min="777" max="777" width="14.5" bestFit="1" customWidth="1"/>
    <col min="778" max="778" width="11.6640625" bestFit="1" customWidth="1"/>
    <col min="779" max="779" width="14.5" bestFit="1" customWidth="1"/>
    <col min="780" max="780" width="11.6640625" bestFit="1" customWidth="1"/>
    <col min="781" max="781" width="14.5" bestFit="1" customWidth="1"/>
    <col min="782" max="782" width="11.6640625" bestFit="1" customWidth="1"/>
    <col min="783" max="790" width="11.6640625" customWidth="1"/>
    <col min="791" max="791" width="15" bestFit="1" customWidth="1"/>
    <col min="792" max="792" width="12.1640625" bestFit="1" customWidth="1"/>
    <col min="793" max="793" width="11.33203125" bestFit="1" customWidth="1"/>
    <col min="794" max="794" width="13.1640625" bestFit="1" customWidth="1"/>
    <col min="795" max="796" width="11" bestFit="1" customWidth="1"/>
    <col min="797" max="797" width="12.1640625" bestFit="1" customWidth="1"/>
    <col min="798" max="798" width="11.5" customWidth="1"/>
    <col min="799" max="799" width="16" customWidth="1"/>
    <col min="800" max="803" width="14.5" bestFit="1" customWidth="1"/>
    <col min="804" max="804" width="15" bestFit="1" customWidth="1"/>
    <col min="805" max="805" width="14.5" bestFit="1" customWidth="1"/>
    <col min="806" max="806" width="15" bestFit="1" customWidth="1"/>
    <col min="807" max="809" width="14.5" bestFit="1" customWidth="1"/>
    <col min="1026" max="1027" width="14.6640625" customWidth="1"/>
    <col min="1028" max="1028" width="11" bestFit="1" customWidth="1"/>
    <col min="1029" max="1029" width="14.5" bestFit="1" customWidth="1"/>
    <col min="1030" max="1030" width="11.6640625" bestFit="1" customWidth="1"/>
    <col min="1031" max="1031" width="14.5" bestFit="1" customWidth="1"/>
    <col min="1032" max="1032" width="11.6640625" bestFit="1" customWidth="1"/>
    <col min="1033" max="1033" width="14.5" bestFit="1" customWidth="1"/>
    <col min="1034" max="1034" width="11.6640625" bestFit="1" customWidth="1"/>
    <col min="1035" max="1035" width="14.5" bestFit="1" customWidth="1"/>
    <col min="1036" max="1036" width="11.6640625" bestFit="1" customWidth="1"/>
    <col min="1037" max="1037" width="14.5" bestFit="1" customWidth="1"/>
    <col min="1038" max="1038" width="11.6640625" bestFit="1" customWidth="1"/>
    <col min="1039" max="1046" width="11.6640625" customWidth="1"/>
    <col min="1047" max="1047" width="15" bestFit="1" customWidth="1"/>
    <col min="1048" max="1048" width="12.1640625" bestFit="1" customWidth="1"/>
    <col min="1049" max="1049" width="11.33203125" bestFit="1" customWidth="1"/>
    <col min="1050" max="1050" width="13.1640625" bestFit="1" customWidth="1"/>
    <col min="1051" max="1052" width="11" bestFit="1" customWidth="1"/>
    <col min="1053" max="1053" width="12.1640625" bestFit="1" customWidth="1"/>
    <col min="1054" max="1054" width="11.5" customWidth="1"/>
    <col min="1055" max="1055" width="16" customWidth="1"/>
    <col min="1056" max="1059" width="14.5" bestFit="1" customWidth="1"/>
    <col min="1060" max="1060" width="15" bestFit="1" customWidth="1"/>
    <col min="1061" max="1061" width="14.5" bestFit="1" customWidth="1"/>
    <col min="1062" max="1062" width="15" bestFit="1" customWidth="1"/>
    <col min="1063" max="1065" width="14.5" bestFit="1" customWidth="1"/>
    <col min="1282" max="1283" width="14.6640625" customWidth="1"/>
    <col min="1284" max="1284" width="11" bestFit="1" customWidth="1"/>
    <col min="1285" max="1285" width="14.5" bestFit="1" customWidth="1"/>
    <col min="1286" max="1286" width="11.6640625" bestFit="1" customWidth="1"/>
    <col min="1287" max="1287" width="14.5" bestFit="1" customWidth="1"/>
    <col min="1288" max="1288" width="11.6640625" bestFit="1" customWidth="1"/>
    <col min="1289" max="1289" width="14.5" bestFit="1" customWidth="1"/>
    <col min="1290" max="1290" width="11.6640625" bestFit="1" customWidth="1"/>
    <col min="1291" max="1291" width="14.5" bestFit="1" customWidth="1"/>
    <col min="1292" max="1292" width="11.6640625" bestFit="1" customWidth="1"/>
    <col min="1293" max="1293" width="14.5" bestFit="1" customWidth="1"/>
    <col min="1294" max="1294" width="11.6640625" bestFit="1" customWidth="1"/>
    <col min="1295" max="1302" width="11.6640625" customWidth="1"/>
    <col min="1303" max="1303" width="15" bestFit="1" customWidth="1"/>
    <col min="1304" max="1304" width="12.1640625" bestFit="1" customWidth="1"/>
    <col min="1305" max="1305" width="11.33203125" bestFit="1" customWidth="1"/>
    <col min="1306" max="1306" width="13.1640625" bestFit="1" customWidth="1"/>
    <col min="1307" max="1308" width="11" bestFit="1" customWidth="1"/>
    <col min="1309" max="1309" width="12.1640625" bestFit="1" customWidth="1"/>
    <col min="1310" max="1310" width="11.5" customWidth="1"/>
    <col min="1311" max="1311" width="16" customWidth="1"/>
    <col min="1312" max="1315" width="14.5" bestFit="1" customWidth="1"/>
    <col min="1316" max="1316" width="15" bestFit="1" customWidth="1"/>
    <col min="1317" max="1317" width="14.5" bestFit="1" customWidth="1"/>
    <col min="1318" max="1318" width="15" bestFit="1" customWidth="1"/>
    <col min="1319" max="1321" width="14.5" bestFit="1" customWidth="1"/>
    <col min="1538" max="1539" width="14.6640625" customWidth="1"/>
    <col min="1540" max="1540" width="11" bestFit="1" customWidth="1"/>
    <col min="1541" max="1541" width="14.5" bestFit="1" customWidth="1"/>
    <col min="1542" max="1542" width="11.6640625" bestFit="1" customWidth="1"/>
    <col min="1543" max="1543" width="14.5" bestFit="1" customWidth="1"/>
    <col min="1544" max="1544" width="11.6640625" bestFit="1" customWidth="1"/>
    <col min="1545" max="1545" width="14.5" bestFit="1" customWidth="1"/>
    <col min="1546" max="1546" width="11.6640625" bestFit="1" customWidth="1"/>
    <col min="1547" max="1547" width="14.5" bestFit="1" customWidth="1"/>
    <col min="1548" max="1548" width="11.6640625" bestFit="1" customWidth="1"/>
    <col min="1549" max="1549" width="14.5" bestFit="1" customWidth="1"/>
    <col min="1550" max="1550" width="11.6640625" bestFit="1" customWidth="1"/>
    <col min="1551" max="1558" width="11.6640625" customWidth="1"/>
    <col min="1559" max="1559" width="15" bestFit="1" customWidth="1"/>
    <col min="1560" max="1560" width="12.1640625" bestFit="1" customWidth="1"/>
    <col min="1561" max="1561" width="11.33203125" bestFit="1" customWidth="1"/>
    <col min="1562" max="1562" width="13.1640625" bestFit="1" customWidth="1"/>
    <col min="1563" max="1564" width="11" bestFit="1" customWidth="1"/>
    <col min="1565" max="1565" width="12.1640625" bestFit="1" customWidth="1"/>
    <col min="1566" max="1566" width="11.5" customWidth="1"/>
    <col min="1567" max="1567" width="16" customWidth="1"/>
    <col min="1568" max="1571" width="14.5" bestFit="1" customWidth="1"/>
    <col min="1572" max="1572" width="15" bestFit="1" customWidth="1"/>
    <col min="1573" max="1573" width="14.5" bestFit="1" customWidth="1"/>
    <col min="1574" max="1574" width="15" bestFit="1" customWidth="1"/>
    <col min="1575" max="1577" width="14.5" bestFit="1" customWidth="1"/>
    <col min="1794" max="1795" width="14.6640625" customWidth="1"/>
    <col min="1796" max="1796" width="11" bestFit="1" customWidth="1"/>
    <col min="1797" max="1797" width="14.5" bestFit="1" customWidth="1"/>
    <col min="1798" max="1798" width="11.6640625" bestFit="1" customWidth="1"/>
    <col min="1799" max="1799" width="14.5" bestFit="1" customWidth="1"/>
    <col min="1800" max="1800" width="11.6640625" bestFit="1" customWidth="1"/>
    <col min="1801" max="1801" width="14.5" bestFit="1" customWidth="1"/>
    <col min="1802" max="1802" width="11.6640625" bestFit="1" customWidth="1"/>
    <col min="1803" max="1803" width="14.5" bestFit="1" customWidth="1"/>
    <col min="1804" max="1804" width="11.6640625" bestFit="1" customWidth="1"/>
    <col min="1805" max="1805" width="14.5" bestFit="1" customWidth="1"/>
    <col min="1806" max="1806" width="11.6640625" bestFit="1" customWidth="1"/>
    <col min="1807" max="1814" width="11.6640625" customWidth="1"/>
    <col min="1815" max="1815" width="15" bestFit="1" customWidth="1"/>
    <col min="1816" max="1816" width="12.1640625" bestFit="1" customWidth="1"/>
    <col min="1817" max="1817" width="11.33203125" bestFit="1" customWidth="1"/>
    <col min="1818" max="1818" width="13.1640625" bestFit="1" customWidth="1"/>
    <col min="1819" max="1820" width="11" bestFit="1" customWidth="1"/>
    <col min="1821" max="1821" width="12.1640625" bestFit="1" customWidth="1"/>
    <col min="1822" max="1822" width="11.5" customWidth="1"/>
    <col min="1823" max="1823" width="16" customWidth="1"/>
    <col min="1824" max="1827" width="14.5" bestFit="1" customWidth="1"/>
    <col min="1828" max="1828" width="15" bestFit="1" customWidth="1"/>
    <col min="1829" max="1829" width="14.5" bestFit="1" customWidth="1"/>
    <col min="1830" max="1830" width="15" bestFit="1" customWidth="1"/>
    <col min="1831" max="1833" width="14.5" bestFit="1" customWidth="1"/>
    <col min="2050" max="2051" width="14.6640625" customWidth="1"/>
    <col min="2052" max="2052" width="11" bestFit="1" customWidth="1"/>
    <col min="2053" max="2053" width="14.5" bestFit="1" customWidth="1"/>
    <col min="2054" max="2054" width="11.6640625" bestFit="1" customWidth="1"/>
    <col min="2055" max="2055" width="14.5" bestFit="1" customWidth="1"/>
    <col min="2056" max="2056" width="11.6640625" bestFit="1" customWidth="1"/>
    <col min="2057" max="2057" width="14.5" bestFit="1" customWidth="1"/>
    <col min="2058" max="2058" width="11.6640625" bestFit="1" customWidth="1"/>
    <col min="2059" max="2059" width="14.5" bestFit="1" customWidth="1"/>
    <col min="2060" max="2060" width="11.6640625" bestFit="1" customWidth="1"/>
    <col min="2061" max="2061" width="14.5" bestFit="1" customWidth="1"/>
    <col min="2062" max="2062" width="11.6640625" bestFit="1" customWidth="1"/>
    <col min="2063" max="2070" width="11.6640625" customWidth="1"/>
    <col min="2071" max="2071" width="15" bestFit="1" customWidth="1"/>
    <col min="2072" max="2072" width="12.1640625" bestFit="1" customWidth="1"/>
    <col min="2073" max="2073" width="11.33203125" bestFit="1" customWidth="1"/>
    <col min="2074" max="2074" width="13.1640625" bestFit="1" customWidth="1"/>
    <col min="2075" max="2076" width="11" bestFit="1" customWidth="1"/>
    <col min="2077" max="2077" width="12.1640625" bestFit="1" customWidth="1"/>
    <col min="2078" max="2078" width="11.5" customWidth="1"/>
    <col min="2079" max="2079" width="16" customWidth="1"/>
    <col min="2080" max="2083" width="14.5" bestFit="1" customWidth="1"/>
    <col min="2084" max="2084" width="15" bestFit="1" customWidth="1"/>
    <col min="2085" max="2085" width="14.5" bestFit="1" customWidth="1"/>
    <col min="2086" max="2086" width="15" bestFit="1" customWidth="1"/>
    <col min="2087" max="2089" width="14.5" bestFit="1" customWidth="1"/>
    <col min="2306" max="2307" width="14.6640625" customWidth="1"/>
    <col min="2308" max="2308" width="11" bestFit="1" customWidth="1"/>
    <col min="2309" max="2309" width="14.5" bestFit="1" customWidth="1"/>
    <col min="2310" max="2310" width="11.6640625" bestFit="1" customWidth="1"/>
    <col min="2311" max="2311" width="14.5" bestFit="1" customWidth="1"/>
    <col min="2312" max="2312" width="11.6640625" bestFit="1" customWidth="1"/>
    <col min="2313" max="2313" width="14.5" bestFit="1" customWidth="1"/>
    <col min="2314" max="2314" width="11.6640625" bestFit="1" customWidth="1"/>
    <col min="2315" max="2315" width="14.5" bestFit="1" customWidth="1"/>
    <col min="2316" max="2316" width="11.6640625" bestFit="1" customWidth="1"/>
    <col min="2317" max="2317" width="14.5" bestFit="1" customWidth="1"/>
    <col min="2318" max="2318" width="11.6640625" bestFit="1" customWidth="1"/>
    <col min="2319" max="2326" width="11.6640625" customWidth="1"/>
    <col min="2327" max="2327" width="15" bestFit="1" customWidth="1"/>
    <col min="2328" max="2328" width="12.1640625" bestFit="1" customWidth="1"/>
    <col min="2329" max="2329" width="11.33203125" bestFit="1" customWidth="1"/>
    <col min="2330" max="2330" width="13.1640625" bestFit="1" customWidth="1"/>
    <col min="2331" max="2332" width="11" bestFit="1" customWidth="1"/>
    <col min="2333" max="2333" width="12.1640625" bestFit="1" customWidth="1"/>
    <col min="2334" max="2334" width="11.5" customWidth="1"/>
    <col min="2335" max="2335" width="16" customWidth="1"/>
    <col min="2336" max="2339" width="14.5" bestFit="1" customWidth="1"/>
    <col min="2340" max="2340" width="15" bestFit="1" customWidth="1"/>
    <col min="2341" max="2341" width="14.5" bestFit="1" customWidth="1"/>
    <col min="2342" max="2342" width="15" bestFit="1" customWidth="1"/>
    <col min="2343" max="2345" width="14.5" bestFit="1" customWidth="1"/>
    <col min="2562" max="2563" width="14.6640625" customWidth="1"/>
    <col min="2564" max="2564" width="11" bestFit="1" customWidth="1"/>
    <col min="2565" max="2565" width="14.5" bestFit="1" customWidth="1"/>
    <col min="2566" max="2566" width="11.6640625" bestFit="1" customWidth="1"/>
    <col min="2567" max="2567" width="14.5" bestFit="1" customWidth="1"/>
    <col min="2568" max="2568" width="11.6640625" bestFit="1" customWidth="1"/>
    <col min="2569" max="2569" width="14.5" bestFit="1" customWidth="1"/>
    <col min="2570" max="2570" width="11.6640625" bestFit="1" customWidth="1"/>
    <col min="2571" max="2571" width="14.5" bestFit="1" customWidth="1"/>
    <col min="2572" max="2572" width="11.6640625" bestFit="1" customWidth="1"/>
    <col min="2573" max="2573" width="14.5" bestFit="1" customWidth="1"/>
    <col min="2574" max="2574" width="11.6640625" bestFit="1" customWidth="1"/>
    <col min="2575" max="2582" width="11.6640625" customWidth="1"/>
    <col min="2583" max="2583" width="15" bestFit="1" customWidth="1"/>
    <col min="2584" max="2584" width="12.1640625" bestFit="1" customWidth="1"/>
    <col min="2585" max="2585" width="11.33203125" bestFit="1" customWidth="1"/>
    <col min="2586" max="2586" width="13.1640625" bestFit="1" customWidth="1"/>
    <col min="2587" max="2588" width="11" bestFit="1" customWidth="1"/>
    <col min="2589" max="2589" width="12.1640625" bestFit="1" customWidth="1"/>
    <col min="2590" max="2590" width="11.5" customWidth="1"/>
    <col min="2591" max="2591" width="16" customWidth="1"/>
    <col min="2592" max="2595" width="14.5" bestFit="1" customWidth="1"/>
    <col min="2596" max="2596" width="15" bestFit="1" customWidth="1"/>
    <col min="2597" max="2597" width="14.5" bestFit="1" customWidth="1"/>
    <col min="2598" max="2598" width="15" bestFit="1" customWidth="1"/>
    <col min="2599" max="2601" width="14.5" bestFit="1" customWidth="1"/>
    <col min="2818" max="2819" width="14.6640625" customWidth="1"/>
    <col min="2820" max="2820" width="11" bestFit="1" customWidth="1"/>
    <col min="2821" max="2821" width="14.5" bestFit="1" customWidth="1"/>
    <col min="2822" max="2822" width="11.6640625" bestFit="1" customWidth="1"/>
    <col min="2823" max="2823" width="14.5" bestFit="1" customWidth="1"/>
    <col min="2824" max="2824" width="11.6640625" bestFit="1" customWidth="1"/>
    <col min="2825" max="2825" width="14.5" bestFit="1" customWidth="1"/>
    <col min="2826" max="2826" width="11.6640625" bestFit="1" customWidth="1"/>
    <col min="2827" max="2827" width="14.5" bestFit="1" customWidth="1"/>
    <col min="2828" max="2828" width="11.6640625" bestFit="1" customWidth="1"/>
    <col min="2829" max="2829" width="14.5" bestFit="1" customWidth="1"/>
    <col min="2830" max="2830" width="11.6640625" bestFit="1" customWidth="1"/>
    <col min="2831" max="2838" width="11.6640625" customWidth="1"/>
    <col min="2839" max="2839" width="15" bestFit="1" customWidth="1"/>
    <col min="2840" max="2840" width="12.1640625" bestFit="1" customWidth="1"/>
    <col min="2841" max="2841" width="11.33203125" bestFit="1" customWidth="1"/>
    <col min="2842" max="2842" width="13.1640625" bestFit="1" customWidth="1"/>
    <col min="2843" max="2844" width="11" bestFit="1" customWidth="1"/>
    <col min="2845" max="2845" width="12.1640625" bestFit="1" customWidth="1"/>
    <col min="2846" max="2846" width="11.5" customWidth="1"/>
    <col min="2847" max="2847" width="16" customWidth="1"/>
    <col min="2848" max="2851" width="14.5" bestFit="1" customWidth="1"/>
    <col min="2852" max="2852" width="15" bestFit="1" customWidth="1"/>
    <col min="2853" max="2853" width="14.5" bestFit="1" customWidth="1"/>
    <col min="2854" max="2854" width="15" bestFit="1" customWidth="1"/>
    <col min="2855" max="2857" width="14.5" bestFit="1" customWidth="1"/>
    <col min="3074" max="3075" width="14.6640625" customWidth="1"/>
    <col min="3076" max="3076" width="11" bestFit="1" customWidth="1"/>
    <col min="3077" max="3077" width="14.5" bestFit="1" customWidth="1"/>
    <col min="3078" max="3078" width="11.6640625" bestFit="1" customWidth="1"/>
    <col min="3079" max="3079" width="14.5" bestFit="1" customWidth="1"/>
    <col min="3080" max="3080" width="11.6640625" bestFit="1" customWidth="1"/>
    <col min="3081" max="3081" width="14.5" bestFit="1" customWidth="1"/>
    <col min="3082" max="3082" width="11.6640625" bestFit="1" customWidth="1"/>
    <col min="3083" max="3083" width="14.5" bestFit="1" customWidth="1"/>
    <col min="3084" max="3084" width="11.6640625" bestFit="1" customWidth="1"/>
    <col min="3085" max="3085" width="14.5" bestFit="1" customWidth="1"/>
    <col min="3086" max="3086" width="11.6640625" bestFit="1" customWidth="1"/>
    <col min="3087" max="3094" width="11.6640625" customWidth="1"/>
    <col min="3095" max="3095" width="15" bestFit="1" customWidth="1"/>
    <col min="3096" max="3096" width="12.1640625" bestFit="1" customWidth="1"/>
    <col min="3097" max="3097" width="11.33203125" bestFit="1" customWidth="1"/>
    <col min="3098" max="3098" width="13.1640625" bestFit="1" customWidth="1"/>
    <col min="3099" max="3100" width="11" bestFit="1" customWidth="1"/>
    <col min="3101" max="3101" width="12.1640625" bestFit="1" customWidth="1"/>
    <col min="3102" max="3102" width="11.5" customWidth="1"/>
    <col min="3103" max="3103" width="16" customWidth="1"/>
    <col min="3104" max="3107" width="14.5" bestFit="1" customWidth="1"/>
    <col min="3108" max="3108" width="15" bestFit="1" customWidth="1"/>
    <col min="3109" max="3109" width="14.5" bestFit="1" customWidth="1"/>
    <col min="3110" max="3110" width="15" bestFit="1" customWidth="1"/>
    <col min="3111" max="3113" width="14.5" bestFit="1" customWidth="1"/>
    <col min="3330" max="3331" width="14.6640625" customWidth="1"/>
    <col min="3332" max="3332" width="11" bestFit="1" customWidth="1"/>
    <col min="3333" max="3333" width="14.5" bestFit="1" customWidth="1"/>
    <col min="3334" max="3334" width="11.6640625" bestFit="1" customWidth="1"/>
    <col min="3335" max="3335" width="14.5" bestFit="1" customWidth="1"/>
    <col min="3336" max="3336" width="11.6640625" bestFit="1" customWidth="1"/>
    <col min="3337" max="3337" width="14.5" bestFit="1" customWidth="1"/>
    <col min="3338" max="3338" width="11.6640625" bestFit="1" customWidth="1"/>
    <col min="3339" max="3339" width="14.5" bestFit="1" customWidth="1"/>
    <col min="3340" max="3340" width="11.6640625" bestFit="1" customWidth="1"/>
    <col min="3341" max="3341" width="14.5" bestFit="1" customWidth="1"/>
    <col min="3342" max="3342" width="11.6640625" bestFit="1" customWidth="1"/>
    <col min="3343" max="3350" width="11.6640625" customWidth="1"/>
    <col min="3351" max="3351" width="15" bestFit="1" customWidth="1"/>
    <col min="3352" max="3352" width="12.1640625" bestFit="1" customWidth="1"/>
    <col min="3353" max="3353" width="11.33203125" bestFit="1" customWidth="1"/>
    <col min="3354" max="3354" width="13.1640625" bestFit="1" customWidth="1"/>
    <col min="3355" max="3356" width="11" bestFit="1" customWidth="1"/>
    <col min="3357" max="3357" width="12.1640625" bestFit="1" customWidth="1"/>
    <col min="3358" max="3358" width="11.5" customWidth="1"/>
    <col min="3359" max="3359" width="16" customWidth="1"/>
    <col min="3360" max="3363" width="14.5" bestFit="1" customWidth="1"/>
    <col min="3364" max="3364" width="15" bestFit="1" customWidth="1"/>
    <col min="3365" max="3365" width="14.5" bestFit="1" customWidth="1"/>
    <col min="3366" max="3366" width="15" bestFit="1" customWidth="1"/>
    <col min="3367" max="3369" width="14.5" bestFit="1" customWidth="1"/>
    <col min="3586" max="3587" width="14.6640625" customWidth="1"/>
    <col min="3588" max="3588" width="11" bestFit="1" customWidth="1"/>
    <col min="3589" max="3589" width="14.5" bestFit="1" customWidth="1"/>
    <col min="3590" max="3590" width="11.6640625" bestFit="1" customWidth="1"/>
    <col min="3591" max="3591" width="14.5" bestFit="1" customWidth="1"/>
    <col min="3592" max="3592" width="11.6640625" bestFit="1" customWidth="1"/>
    <col min="3593" max="3593" width="14.5" bestFit="1" customWidth="1"/>
    <col min="3594" max="3594" width="11.6640625" bestFit="1" customWidth="1"/>
    <col min="3595" max="3595" width="14.5" bestFit="1" customWidth="1"/>
    <col min="3596" max="3596" width="11.6640625" bestFit="1" customWidth="1"/>
    <col min="3597" max="3597" width="14.5" bestFit="1" customWidth="1"/>
    <col min="3598" max="3598" width="11.6640625" bestFit="1" customWidth="1"/>
    <col min="3599" max="3606" width="11.6640625" customWidth="1"/>
    <col min="3607" max="3607" width="15" bestFit="1" customWidth="1"/>
    <col min="3608" max="3608" width="12.1640625" bestFit="1" customWidth="1"/>
    <col min="3609" max="3609" width="11.33203125" bestFit="1" customWidth="1"/>
    <col min="3610" max="3610" width="13.1640625" bestFit="1" customWidth="1"/>
    <col min="3611" max="3612" width="11" bestFit="1" customWidth="1"/>
    <col min="3613" max="3613" width="12.1640625" bestFit="1" customWidth="1"/>
    <col min="3614" max="3614" width="11.5" customWidth="1"/>
    <col min="3615" max="3615" width="16" customWidth="1"/>
    <col min="3616" max="3619" width="14.5" bestFit="1" customWidth="1"/>
    <col min="3620" max="3620" width="15" bestFit="1" customWidth="1"/>
    <col min="3621" max="3621" width="14.5" bestFit="1" customWidth="1"/>
    <col min="3622" max="3622" width="15" bestFit="1" customWidth="1"/>
    <col min="3623" max="3625" width="14.5" bestFit="1" customWidth="1"/>
    <col min="3842" max="3843" width="14.6640625" customWidth="1"/>
    <col min="3844" max="3844" width="11" bestFit="1" customWidth="1"/>
    <col min="3845" max="3845" width="14.5" bestFit="1" customWidth="1"/>
    <col min="3846" max="3846" width="11.6640625" bestFit="1" customWidth="1"/>
    <col min="3847" max="3847" width="14.5" bestFit="1" customWidth="1"/>
    <col min="3848" max="3848" width="11.6640625" bestFit="1" customWidth="1"/>
    <col min="3849" max="3849" width="14.5" bestFit="1" customWidth="1"/>
    <col min="3850" max="3850" width="11.6640625" bestFit="1" customWidth="1"/>
    <col min="3851" max="3851" width="14.5" bestFit="1" customWidth="1"/>
    <col min="3852" max="3852" width="11.6640625" bestFit="1" customWidth="1"/>
    <col min="3853" max="3853" width="14.5" bestFit="1" customWidth="1"/>
    <col min="3854" max="3854" width="11.6640625" bestFit="1" customWidth="1"/>
    <col min="3855" max="3862" width="11.6640625" customWidth="1"/>
    <col min="3863" max="3863" width="15" bestFit="1" customWidth="1"/>
    <col min="3864" max="3864" width="12.1640625" bestFit="1" customWidth="1"/>
    <col min="3865" max="3865" width="11.33203125" bestFit="1" customWidth="1"/>
    <col min="3866" max="3866" width="13.1640625" bestFit="1" customWidth="1"/>
    <col min="3867" max="3868" width="11" bestFit="1" customWidth="1"/>
    <col min="3869" max="3869" width="12.1640625" bestFit="1" customWidth="1"/>
    <col min="3870" max="3870" width="11.5" customWidth="1"/>
    <col min="3871" max="3871" width="16" customWidth="1"/>
    <col min="3872" max="3875" width="14.5" bestFit="1" customWidth="1"/>
    <col min="3876" max="3876" width="15" bestFit="1" customWidth="1"/>
    <col min="3877" max="3877" width="14.5" bestFit="1" customWidth="1"/>
    <col min="3878" max="3878" width="15" bestFit="1" customWidth="1"/>
    <col min="3879" max="3881" width="14.5" bestFit="1" customWidth="1"/>
    <col min="4098" max="4099" width="14.6640625" customWidth="1"/>
    <col min="4100" max="4100" width="11" bestFit="1" customWidth="1"/>
    <col min="4101" max="4101" width="14.5" bestFit="1" customWidth="1"/>
    <col min="4102" max="4102" width="11.6640625" bestFit="1" customWidth="1"/>
    <col min="4103" max="4103" width="14.5" bestFit="1" customWidth="1"/>
    <col min="4104" max="4104" width="11.6640625" bestFit="1" customWidth="1"/>
    <col min="4105" max="4105" width="14.5" bestFit="1" customWidth="1"/>
    <col min="4106" max="4106" width="11.6640625" bestFit="1" customWidth="1"/>
    <col min="4107" max="4107" width="14.5" bestFit="1" customWidth="1"/>
    <col min="4108" max="4108" width="11.6640625" bestFit="1" customWidth="1"/>
    <col min="4109" max="4109" width="14.5" bestFit="1" customWidth="1"/>
    <col min="4110" max="4110" width="11.6640625" bestFit="1" customWidth="1"/>
    <col min="4111" max="4118" width="11.6640625" customWidth="1"/>
    <col min="4119" max="4119" width="15" bestFit="1" customWidth="1"/>
    <col min="4120" max="4120" width="12.1640625" bestFit="1" customWidth="1"/>
    <col min="4121" max="4121" width="11.33203125" bestFit="1" customWidth="1"/>
    <col min="4122" max="4122" width="13.1640625" bestFit="1" customWidth="1"/>
    <col min="4123" max="4124" width="11" bestFit="1" customWidth="1"/>
    <col min="4125" max="4125" width="12.1640625" bestFit="1" customWidth="1"/>
    <col min="4126" max="4126" width="11.5" customWidth="1"/>
    <col min="4127" max="4127" width="16" customWidth="1"/>
    <col min="4128" max="4131" width="14.5" bestFit="1" customWidth="1"/>
    <col min="4132" max="4132" width="15" bestFit="1" customWidth="1"/>
    <col min="4133" max="4133" width="14.5" bestFit="1" customWidth="1"/>
    <col min="4134" max="4134" width="15" bestFit="1" customWidth="1"/>
    <col min="4135" max="4137" width="14.5" bestFit="1" customWidth="1"/>
    <col min="4354" max="4355" width="14.6640625" customWidth="1"/>
    <col min="4356" max="4356" width="11" bestFit="1" customWidth="1"/>
    <col min="4357" max="4357" width="14.5" bestFit="1" customWidth="1"/>
    <col min="4358" max="4358" width="11.6640625" bestFit="1" customWidth="1"/>
    <col min="4359" max="4359" width="14.5" bestFit="1" customWidth="1"/>
    <col min="4360" max="4360" width="11.6640625" bestFit="1" customWidth="1"/>
    <col min="4361" max="4361" width="14.5" bestFit="1" customWidth="1"/>
    <col min="4362" max="4362" width="11.6640625" bestFit="1" customWidth="1"/>
    <col min="4363" max="4363" width="14.5" bestFit="1" customWidth="1"/>
    <col min="4364" max="4364" width="11.6640625" bestFit="1" customWidth="1"/>
    <col min="4365" max="4365" width="14.5" bestFit="1" customWidth="1"/>
    <col min="4366" max="4366" width="11.6640625" bestFit="1" customWidth="1"/>
    <col min="4367" max="4374" width="11.6640625" customWidth="1"/>
    <col min="4375" max="4375" width="15" bestFit="1" customWidth="1"/>
    <col min="4376" max="4376" width="12.1640625" bestFit="1" customWidth="1"/>
    <col min="4377" max="4377" width="11.33203125" bestFit="1" customWidth="1"/>
    <col min="4378" max="4378" width="13.1640625" bestFit="1" customWidth="1"/>
    <col min="4379" max="4380" width="11" bestFit="1" customWidth="1"/>
    <col min="4381" max="4381" width="12.1640625" bestFit="1" customWidth="1"/>
    <col min="4382" max="4382" width="11.5" customWidth="1"/>
    <col min="4383" max="4383" width="16" customWidth="1"/>
    <col min="4384" max="4387" width="14.5" bestFit="1" customWidth="1"/>
    <col min="4388" max="4388" width="15" bestFit="1" customWidth="1"/>
    <col min="4389" max="4389" width="14.5" bestFit="1" customWidth="1"/>
    <col min="4390" max="4390" width="15" bestFit="1" customWidth="1"/>
    <col min="4391" max="4393" width="14.5" bestFit="1" customWidth="1"/>
    <col min="4610" max="4611" width="14.6640625" customWidth="1"/>
    <col min="4612" max="4612" width="11" bestFit="1" customWidth="1"/>
    <col min="4613" max="4613" width="14.5" bestFit="1" customWidth="1"/>
    <col min="4614" max="4614" width="11.6640625" bestFit="1" customWidth="1"/>
    <col min="4615" max="4615" width="14.5" bestFit="1" customWidth="1"/>
    <col min="4616" max="4616" width="11.6640625" bestFit="1" customWidth="1"/>
    <col min="4617" max="4617" width="14.5" bestFit="1" customWidth="1"/>
    <col min="4618" max="4618" width="11.6640625" bestFit="1" customWidth="1"/>
    <col min="4619" max="4619" width="14.5" bestFit="1" customWidth="1"/>
    <col min="4620" max="4620" width="11.6640625" bestFit="1" customWidth="1"/>
    <col min="4621" max="4621" width="14.5" bestFit="1" customWidth="1"/>
    <col min="4622" max="4622" width="11.6640625" bestFit="1" customWidth="1"/>
    <col min="4623" max="4630" width="11.6640625" customWidth="1"/>
    <col min="4631" max="4631" width="15" bestFit="1" customWidth="1"/>
    <col min="4632" max="4632" width="12.1640625" bestFit="1" customWidth="1"/>
    <col min="4633" max="4633" width="11.33203125" bestFit="1" customWidth="1"/>
    <col min="4634" max="4634" width="13.1640625" bestFit="1" customWidth="1"/>
    <col min="4635" max="4636" width="11" bestFit="1" customWidth="1"/>
    <col min="4637" max="4637" width="12.1640625" bestFit="1" customWidth="1"/>
    <col min="4638" max="4638" width="11.5" customWidth="1"/>
    <col min="4639" max="4639" width="16" customWidth="1"/>
    <col min="4640" max="4643" width="14.5" bestFit="1" customWidth="1"/>
    <col min="4644" max="4644" width="15" bestFit="1" customWidth="1"/>
    <col min="4645" max="4645" width="14.5" bestFit="1" customWidth="1"/>
    <col min="4646" max="4646" width="15" bestFit="1" customWidth="1"/>
    <col min="4647" max="4649" width="14.5" bestFit="1" customWidth="1"/>
    <col min="4866" max="4867" width="14.6640625" customWidth="1"/>
    <col min="4868" max="4868" width="11" bestFit="1" customWidth="1"/>
    <col min="4869" max="4869" width="14.5" bestFit="1" customWidth="1"/>
    <col min="4870" max="4870" width="11.6640625" bestFit="1" customWidth="1"/>
    <col min="4871" max="4871" width="14.5" bestFit="1" customWidth="1"/>
    <col min="4872" max="4872" width="11.6640625" bestFit="1" customWidth="1"/>
    <col min="4873" max="4873" width="14.5" bestFit="1" customWidth="1"/>
    <col min="4874" max="4874" width="11.6640625" bestFit="1" customWidth="1"/>
    <col min="4875" max="4875" width="14.5" bestFit="1" customWidth="1"/>
    <col min="4876" max="4876" width="11.6640625" bestFit="1" customWidth="1"/>
    <col min="4877" max="4877" width="14.5" bestFit="1" customWidth="1"/>
    <col min="4878" max="4878" width="11.6640625" bestFit="1" customWidth="1"/>
    <col min="4879" max="4886" width="11.6640625" customWidth="1"/>
    <col min="4887" max="4887" width="15" bestFit="1" customWidth="1"/>
    <col min="4888" max="4888" width="12.1640625" bestFit="1" customWidth="1"/>
    <col min="4889" max="4889" width="11.33203125" bestFit="1" customWidth="1"/>
    <col min="4890" max="4890" width="13.1640625" bestFit="1" customWidth="1"/>
    <col min="4891" max="4892" width="11" bestFit="1" customWidth="1"/>
    <col min="4893" max="4893" width="12.1640625" bestFit="1" customWidth="1"/>
    <col min="4894" max="4894" width="11.5" customWidth="1"/>
    <col min="4895" max="4895" width="16" customWidth="1"/>
    <col min="4896" max="4899" width="14.5" bestFit="1" customWidth="1"/>
    <col min="4900" max="4900" width="15" bestFit="1" customWidth="1"/>
    <col min="4901" max="4901" width="14.5" bestFit="1" customWidth="1"/>
    <col min="4902" max="4902" width="15" bestFit="1" customWidth="1"/>
    <col min="4903" max="4905" width="14.5" bestFit="1" customWidth="1"/>
    <col min="5122" max="5123" width="14.6640625" customWidth="1"/>
    <col min="5124" max="5124" width="11" bestFit="1" customWidth="1"/>
    <col min="5125" max="5125" width="14.5" bestFit="1" customWidth="1"/>
    <col min="5126" max="5126" width="11.6640625" bestFit="1" customWidth="1"/>
    <col min="5127" max="5127" width="14.5" bestFit="1" customWidth="1"/>
    <col min="5128" max="5128" width="11.6640625" bestFit="1" customWidth="1"/>
    <col min="5129" max="5129" width="14.5" bestFit="1" customWidth="1"/>
    <col min="5130" max="5130" width="11.6640625" bestFit="1" customWidth="1"/>
    <col min="5131" max="5131" width="14.5" bestFit="1" customWidth="1"/>
    <col min="5132" max="5132" width="11.6640625" bestFit="1" customWidth="1"/>
    <col min="5133" max="5133" width="14.5" bestFit="1" customWidth="1"/>
    <col min="5134" max="5134" width="11.6640625" bestFit="1" customWidth="1"/>
    <col min="5135" max="5142" width="11.6640625" customWidth="1"/>
    <col min="5143" max="5143" width="15" bestFit="1" customWidth="1"/>
    <col min="5144" max="5144" width="12.1640625" bestFit="1" customWidth="1"/>
    <col min="5145" max="5145" width="11.33203125" bestFit="1" customWidth="1"/>
    <col min="5146" max="5146" width="13.1640625" bestFit="1" customWidth="1"/>
    <col min="5147" max="5148" width="11" bestFit="1" customWidth="1"/>
    <col min="5149" max="5149" width="12.1640625" bestFit="1" customWidth="1"/>
    <col min="5150" max="5150" width="11.5" customWidth="1"/>
    <col min="5151" max="5151" width="16" customWidth="1"/>
    <col min="5152" max="5155" width="14.5" bestFit="1" customWidth="1"/>
    <col min="5156" max="5156" width="15" bestFit="1" customWidth="1"/>
    <col min="5157" max="5157" width="14.5" bestFit="1" customWidth="1"/>
    <col min="5158" max="5158" width="15" bestFit="1" customWidth="1"/>
    <col min="5159" max="5161" width="14.5" bestFit="1" customWidth="1"/>
    <col min="5378" max="5379" width="14.6640625" customWidth="1"/>
    <col min="5380" max="5380" width="11" bestFit="1" customWidth="1"/>
    <col min="5381" max="5381" width="14.5" bestFit="1" customWidth="1"/>
    <col min="5382" max="5382" width="11.6640625" bestFit="1" customWidth="1"/>
    <col min="5383" max="5383" width="14.5" bestFit="1" customWidth="1"/>
    <col min="5384" max="5384" width="11.6640625" bestFit="1" customWidth="1"/>
    <col min="5385" max="5385" width="14.5" bestFit="1" customWidth="1"/>
    <col min="5386" max="5386" width="11.6640625" bestFit="1" customWidth="1"/>
    <col min="5387" max="5387" width="14.5" bestFit="1" customWidth="1"/>
    <col min="5388" max="5388" width="11.6640625" bestFit="1" customWidth="1"/>
    <col min="5389" max="5389" width="14.5" bestFit="1" customWidth="1"/>
    <col min="5390" max="5390" width="11.6640625" bestFit="1" customWidth="1"/>
    <col min="5391" max="5398" width="11.6640625" customWidth="1"/>
    <col min="5399" max="5399" width="15" bestFit="1" customWidth="1"/>
    <col min="5400" max="5400" width="12.1640625" bestFit="1" customWidth="1"/>
    <col min="5401" max="5401" width="11.33203125" bestFit="1" customWidth="1"/>
    <col min="5402" max="5402" width="13.1640625" bestFit="1" customWidth="1"/>
    <col min="5403" max="5404" width="11" bestFit="1" customWidth="1"/>
    <col min="5405" max="5405" width="12.1640625" bestFit="1" customWidth="1"/>
    <col min="5406" max="5406" width="11.5" customWidth="1"/>
    <col min="5407" max="5407" width="16" customWidth="1"/>
    <col min="5408" max="5411" width="14.5" bestFit="1" customWidth="1"/>
    <col min="5412" max="5412" width="15" bestFit="1" customWidth="1"/>
    <col min="5413" max="5413" width="14.5" bestFit="1" customWidth="1"/>
    <col min="5414" max="5414" width="15" bestFit="1" customWidth="1"/>
    <col min="5415" max="5417" width="14.5" bestFit="1" customWidth="1"/>
    <col min="5634" max="5635" width="14.6640625" customWidth="1"/>
    <col min="5636" max="5636" width="11" bestFit="1" customWidth="1"/>
    <col min="5637" max="5637" width="14.5" bestFit="1" customWidth="1"/>
    <col min="5638" max="5638" width="11.6640625" bestFit="1" customWidth="1"/>
    <col min="5639" max="5639" width="14.5" bestFit="1" customWidth="1"/>
    <col min="5640" max="5640" width="11.6640625" bestFit="1" customWidth="1"/>
    <col min="5641" max="5641" width="14.5" bestFit="1" customWidth="1"/>
    <col min="5642" max="5642" width="11.6640625" bestFit="1" customWidth="1"/>
    <col min="5643" max="5643" width="14.5" bestFit="1" customWidth="1"/>
    <col min="5644" max="5644" width="11.6640625" bestFit="1" customWidth="1"/>
    <col min="5645" max="5645" width="14.5" bestFit="1" customWidth="1"/>
    <col min="5646" max="5646" width="11.6640625" bestFit="1" customWidth="1"/>
    <col min="5647" max="5654" width="11.6640625" customWidth="1"/>
    <col min="5655" max="5655" width="15" bestFit="1" customWidth="1"/>
    <col min="5656" max="5656" width="12.1640625" bestFit="1" customWidth="1"/>
    <col min="5657" max="5657" width="11.33203125" bestFit="1" customWidth="1"/>
    <col min="5658" max="5658" width="13.1640625" bestFit="1" customWidth="1"/>
    <col min="5659" max="5660" width="11" bestFit="1" customWidth="1"/>
    <col min="5661" max="5661" width="12.1640625" bestFit="1" customWidth="1"/>
    <col min="5662" max="5662" width="11.5" customWidth="1"/>
    <col min="5663" max="5663" width="16" customWidth="1"/>
    <col min="5664" max="5667" width="14.5" bestFit="1" customWidth="1"/>
    <col min="5668" max="5668" width="15" bestFit="1" customWidth="1"/>
    <col min="5669" max="5669" width="14.5" bestFit="1" customWidth="1"/>
    <col min="5670" max="5670" width="15" bestFit="1" customWidth="1"/>
    <col min="5671" max="5673" width="14.5" bestFit="1" customWidth="1"/>
    <col min="5890" max="5891" width="14.6640625" customWidth="1"/>
    <col min="5892" max="5892" width="11" bestFit="1" customWidth="1"/>
    <col min="5893" max="5893" width="14.5" bestFit="1" customWidth="1"/>
    <col min="5894" max="5894" width="11.6640625" bestFit="1" customWidth="1"/>
    <col min="5895" max="5895" width="14.5" bestFit="1" customWidth="1"/>
    <col min="5896" max="5896" width="11.6640625" bestFit="1" customWidth="1"/>
    <col min="5897" max="5897" width="14.5" bestFit="1" customWidth="1"/>
    <col min="5898" max="5898" width="11.6640625" bestFit="1" customWidth="1"/>
    <col min="5899" max="5899" width="14.5" bestFit="1" customWidth="1"/>
    <col min="5900" max="5900" width="11.6640625" bestFit="1" customWidth="1"/>
    <col min="5901" max="5901" width="14.5" bestFit="1" customWidth="1"/>
    <col min="5902" max="5902" width="11.6640625" bestFit="1" customWidth="1"/>
    <col min="5903" max="5910" width="11.6640625" customWidth="1"/>
    <col min="5911" max="5911" width="15" bestFit="1" customWidth="1"/>
    <col min="5912" max="5912" width="12.1640625" bestFit="1" customWidth="1"/>
    <col min="5913" max="5913" width="11.33203125" bestFit="1" customWidth="1"/>
    <col min="5914" max="5914" width="13.1640625" bestFit="1" customWidth="1"/>
    <col min="5915" max="5916" width="11" bestFit="1" customWidth="1"/>
    <col min="5917" max="5917" width="12.1640625" bestFit="1" customWidth="1"/>
    <col min="5918" max="5918" width="11.5" customWidth="1"/>
    <col min="5919" max="5919" width="16" customWidth="1"/>
    <col min="5920" max="5923" width="14.5" bestFit="1" customWidth="1"/>
    <col min="5924" max="5924" width="15" bestFit="1" customWidth="1"/>
    <col min="5925" max="5925" width="14.5" bestFit="1" customWidth="1"/>
    <col min="5926" max="5926" width="15" bestFit="1" customWidth="1"/>
    <col min="5927" max="5929" width="14.5" bestFit="1" customWidth="1"/>
    <col min="6146" max="6147" width="14.6640625" customWidth="1"/>
    <col min="6148" max="6148" width="11" bestFit="1" customWidth="1"/>
    <col min="6149" max="6149" width="14.5" bestFit="1" customWidth="1"/>
    <col min="6150" max="6150" width="11.6640625" bestFit="1" customWidth="1"/>
    <col min="6151" max="6151" width="14.5" bestFit="1" customWidth="1"/>
    <col min="6152" max="6152" width="11.6640625" bestFit="1" customWidth="1"/>
    <col min="6153" max="6153" width="14.5" bestFit="1" customWidth="1"/>
    <col min="6154" max="6154" width="11.6640625" bestFit="1" customWidth="1"/>
    <col min="6155" max="6155" width="14.5" bestFit="1" customWidth="1"/>
    <col min="6156" max="6156" width="11.6640625" bestFit="1" customWidth="1"/>
    <col min="6157" max="6157" width="14.5" bestFit="1" customWidth="1"/>
    <col min="6158" max="6158" width="11.6640625" bestFit="1" customWidth="1"/>
    <col min="6159" max="6166" width="11.6640625" customWidth="1"/>
    <col min="6167" max="6167" width="15" bestFit="1" customWidth="1"/>
    <col min="6168" max="6168" width="12.1640625" bestFit="1" customWidth="1"/>
    <col min="6169" max="6169" width="11.33203125" bestFit="1" customWidth="1"/>
    <col min="6170" max="6170" width="13.1640625" bestFit="1" customWidth="1"/>
    <col min="6171" max="6172" width="11" bestFit="1" customWidth="1"/>
    <col min="6173" max="6173" width="12.1640625" bestFit="1" customWidth="1"/>
    <col min="6174" max="6174" width="11.5" customWidth="1"/>
    <col min="6175" max="6175" width="16" customWidth="1"/>
    <col min="6176" max="6179" width="14.5" bestFit="1" customWidth="1"/>
    <col min="6180" max="6180" width="15" bestFit="1" customWidth="1"/>
    <col min="6181" max="6181" width="14.5" bestFit="1" customWidth="1"/>
    <col min="6182" max="6182" width="15" bestFit="1" customWidth="1"/>
    <col min="6183" max="6185" width="14.5" bestFit="1" customWidth="1"/>
    <col min="6402" max="6403" width="14.6640625" customWidth="1"/>
    <col min="6404" max="6404" width="11" bestFit="1" customWidth="1"/>
    <col min="6405" max="6405" width="14.5" bestFit="1" customWidth="1"/>
    <col min="6406" max="6406" width="11.6640625" bestFit="1" customWidth="1"/>
    <col min="6407" max="6407" width="14.5" bestFit="1" customWidth="1"/>
    <col min="6408" max="6408" width="11.6640625" bestFit="1" customWidth="1"/>
    <col min="6409" max="6409" width="14.5" bestFit="1" customWidth="1"/>
    <col min="6410" max="6410" width="11.6640625" bestFit="1" customWidth="1"/>
    <col min="6411" max="6411" width="14.5" bestFit="1" customWidth="1"/>
    <col min="6412" max="6412" width="11.6640625" bestFit="1" customWidth="1"/>
    <col min="6413" max="6413" width="14.5" bestFit="1" customWidth="1"/>
    <col min="6414" max="6414" width="11.6640625" bestFit="1" customWidth="1"/>
    <col min="6415" max="6422" width="11.6640625" customWidth="1"/>
    <col min="6423" max="6423" width="15" bestFit="1" customWidth="1"/>
    <col min="6424" max="6424" width="12.1640625" bestFit="1" customWidth="1"/>
    <col min="6425" max="6425" width="11.33203125" bestFit="1" customWidth="1"/>
    <col min="6426" max="6426" width="13.1640625" bestFit="1" customWidth="1"/>
    <col min="6427" max="6428" width="11" bestFit="1" customWidth="1"/>
    <col min="6429" max="6429" width="12.1640625" bestFit="1" customWidth="1"/>
    <col min="6430" max="6430" width="11.5" customWidth="1"/>
    <col min="6431" max="6431" width="16" customWidth="1"/>
    <col min="6432" max="6435" width="14.5" bestFit="1" customWidth="1"/>
    <col min="6436" max="6436" width="15" bestFit="1" customWidth="1"/>
    <col min="6437" max="6437" width="14.5" bestFit="1" customWidth="1"/>
    <col min="6438" max="6438" width="15" bestFit="1" customWidth="1"/>
    <col min="6439" max="6441" width="14.5" bestFit="1" customWidth="1"/>
    <col min="6658" max="6659" width="14.6640625" customWidth="1"/>
    <col min="6660" max="6660" width="11" bestFit="1" customWidth="1"/>
    <col min="6661" max="6661" width="14.5" bestFit="1" customWidth="1"/>
    <col min="6662" max="6662" width="11.6640625" bestFit="1" customWidth="1"/>
    <col min="6663" max="6663" width="14.5" bestFit="1" customWidth="1"/>
    <col min="6664" max="6664" width="11.6640625" bestFit="1" customWidth="1"/>
    <col min="6665" max="6665" width="14.5" bestFit="1" customWidth="1"/>
    <col min="6666" max="6666" width="11.6640625" bestFit="1" customWidth="1"/>
    <col min="6667" max="6667" width="14.5" bestFit="1" customWidth="1"/>
    <col min="6668" max="6668" width="11.6640625" bestFit="1" customWidth="1"/>
    <col min="6669" max="6669" width="14.5" bestFit="1" customWidth="1"/>
    <col min="6670" max="6670" width="11.6640625" bestFit="1" customWidth="1"/>
    <col min="6671" max="6678" width="11.6640625" customWidth="1"/>
    <col min="6679" max="6679" width="15" bestFit="1" customWidth="1"/>
    <col min="6680" max="6680" width="12.1640625" bestFit="1" customWidth="1"/>
    <col min="6681" max="6681" width="11.33203125" bestFit="1" customWidth="1"/>
    <col min="6682" max="6682" width="13.1640625" bestFit="1" customWidth="1"/>
    <col min="6683" max="6684" width="11" bestFit="1" customWidth="1"/>
    <col min="6685" max="6685" width="12.1640625" bestFit="1" customWidth="1"/>
    <col min="6686" max="6686" width="11.5" customWidth="1"/>
    <col min="6687" max="6687" width="16" customWidth="1"/>
    <col min="6688" max="6691" width="14.5" bestFit="1" customWidth="1"/>
    <col min="6692" max="6692" width="15" bestFit="1" customWidth="1"/>
    <col min="6693" max="6693" width="14.5" bestFit="1" customWidth="1"/>
    <col min="6694" max="6694" width="15" bestFit="1" customWidth="1"/>
    <col min="6695" max="6697" width="14.5" bestFit="1" customWidth="1"/>
    <col min="6914" max="6915" width="14.6640625" customWidth="1"/>
    <col min="6916" max="6916" width="11" bestFit="1" customWidth="1"/>
    <col min="6917" max="6917" width="14.5" bestFit="1" customWidth="1"/>
    <col min="6918" max="6918" width="11.6640625" bestFit="1" customWidth="1"/>
    <col min="6919" max="6919" width="14.5" bestFit="1" customWidth="1"/>
    <col min="6920" max="6920" width="11.6640625" bestFit="1" customWidth="1"/>
    <col min="6921" max="6921" width="14.5" bestFit="1" customWidth="1"/>
    <col min="6922" max="6922" width="11.6640625" bestFit="1" customWidth="1"/>
    <col min="6923" max="6923" width="14.5" bestFit="1" customWidth="1"/>
    <col min="6924" max="6924" width="11.6640625" bestFit="1" customWidth="1"/>
    <col min="6925" max="6925" width="14.5" bestFit="1" customWidth="1"/>
    <col min="6926" max="6926" width="11.6640625" bestFit="1" customWidth="1"/>
    <col min="6927" max="6934" width="11.6640625" customWidth="1"/>
    <col min="6935" max="6935" width="15" bestFit="1" customWidth="1"/>
    <col min="6936" max="6936" width="12.1640625" bestFit="1" customWidth="1"/>
    <col min="6937" max="6937" width="11.33203125" bestFit="1" customWidth="1"/>
    <col min="6938" max="6938" width="13.1640625" bestFit="1" customWidth="1"/>
    <col min="6939" max="6940" width="11" bestFit="1" customWidth="1"/>
    <col min="6941" max="6941" width="12.1640625" bestFit="1" customWidth="1"/>
    <col min="6942" max="6942" width="11.5" customWidth="1"/>
    <col min="6943" max="6943" width="16" customWidth="1"/>
    <col min="6944" max="6947" width="14.5" bestFit="1" customWidth="1"/>
    <col min="6948" max="6948" width="15" bestFit="1" customWidth="1"/>
    <col min="6949" max="6949" width="14.5" bestFit="1" customWidth="1"/>
    <col min="6950" max="6950" width="15" bestFit="1" customWidth="1"/>
    <col min="6951" max="6953" width="14.5" bestFit="1" customWidth="1"/>
    <col min="7170" max="7171" width="14.6640625" customWidth="1"/>
    <col min="7172" max="7172" width="11" bestFit="1" customWidth="1"/>
    <col min="7173" max="7173" width="14.5" bestFit="1" customWidth="1"/>
    <col min="7174" max="7174" width="11.6640625" bestFit="1" customWidth="1"/>
    <col min="7175" max="7175" width="14.5" bestFit="1" customWidth="1"/>
    <col min="7176" max="7176" width="11.6640625" bestFit="1" customWidth="1"/>
    <col min="7177" max="7177" width="14.5" bestFit="1" customWidth="1"/>
    <col min="7178" max="7178" width="11.6640625" bestFit="1" customWidth="1"/>
    <col min="7179" max="7179" width="14.5" bestFit="1" customWidth="1"/>
    <col min="7180" max="7180" width="11.6640625" bestFit="1" customWidth="1"/>
    <col min="7181" max="7181" width="14.5" bestFit="1" customWidth="1"/>
    <col min="7182" max="7182" width="11.6640625" bestFit="1" customWidth="1"/>
    <col min="7183" max="7190" width="11.6640625" customWidth="1"/>
    <col min="7191" max="7191" width="15" bestFit="1" customWidth="1"/>
    <col min="7192" max="7192" width="12.1640625" bestFit="1" customWidth="1"/>
    <col min="7193" max="7193" width="11.33203125" bestFit="1" customWidth="1"/>
    <col min="7194" max="7194" width="13.1640625" bestFit="1" customWidth="1"/>
    <col min="7195" max="7196" width="11" bestFit="1" customWidth="1"/>
    <col min="7197" max="7197" width="12.1640625" bestFit="1" customWidth="1"/>
    <col min="7198" max="7198" width="11.5" customWidth="1"/>
    <col min="7199" max="7199" width="16" customWidth="1"/>
    <col min="7200" max="7203" width="14.5" bestFit="1" customWidth="1"/>
    <col min="7204" max="7204" width="15" bestFit="1" customWidth="1"/>
    <col min="7205" max="7205" width="14.5" bestFit="1" customWidth="1"/>
    <col min="7206" max="7206" width="15" bestFit="1" customWidth="1"/>
    <col min="7207" max="7209" width="14.5" bestFit="1" customWidth="1"/>
    <col min="7426" max="7427" width="14.6640625" customWidth="1"/>
    <col min="7428" max="7428" width="11" bestFit="1" customWidth="1"/>
    <col min="7429" max="7429" width="14.5" bestFit="1" customWidth="1"/>
    <col min="7430" max="7430" width="11.6640625" bestFit="1" customWidth="1"/>
    <col min="7431" max="7431" width="14.5" bestFit="1" customWidth="1"/>
    <col min="7432" max="7432" width="11.6640625" bestFit="1" customWidth="1"/>
    <col min="7433" max="7433" width="14.5" bestFit="1" customWidth="1"/>
    <col min="7434" max="7434" width="11.6640625" bestFit="1" customWidth="1"/>
    <col min="7435" max="7435" width="14.5" bestFit="1" customWidth="1"/>
    <col min="7436" max="7436" width="11.6640625" bestFit="1" customWidth="1"/>
    <col min="7437" max="7437" width="14.5" bestFit="1" customWidth="1"/>
    <col min="7438" max="7438" width="11.6640625" bestFit="1" customWidth="1"/>
    <col min="7439" max="7446" width="11.6640625" customWidth="1"/>
    <col min="7447" max="7447" width="15" bestFit="1" customWidth="1"/>
    <col min="7448" max="7448" width="12.1640625" bestFit="1" customWidth="1"/>
    <col min="7449" max="7449" width="11.33203125" bestFit="1" customWidth="1"/>
    <col min="7450" max="7450" width="13.1640625" bestFit="1" customWidth="1"/>
    <col min="7451" max="7452" width="11" bestFit="1" customWidth="1"/>
    <col min="7453" max="7453" width="12.1640625" bestFit="1" customWidth="1"/>
    <col min="7454" max="7454" width="11.5" customWidth="1"/>
    <col min="7455" max="7455" width="16" customWidth="1"/>
    <col min="7456" max="7459" width="14.5" bestFit="1" customWidth="1"/>
    <col min="7460" max="7460" width="15" bestFit="1" customWidth="1"/>
    <col min="7461" max="7461" width="14.5" bestFit="1" customWidth="1"/>
    <col min="7462" max="7462" width="15" bestFit="1" customWidth="1"/>
    <col min="7463" max="7465" width="14.5" bestFit="1" customWidth="1"/>
    <col min="7682" max="7683" width="14.6640625" customWidth="1"/>
    <col min="7684" max="7684" width="11" bestFit="1" customWidth="1"/>
    <col min="7685" max="7685" width="14.5" bestFit="1" customWidth="1"/>
    <col min="7686" max="7686" width="11.6640625" bestFit="1" customWidth="1"/>
    <col min="7687" max="7687" width="14.5" bestFit="1" customWidth="1"/>
    <col min="7688" max="7688" width="11.6640625" bestFit="1" customWidth="1"/>
    <col min="7689" max="7689" width="14.5" bestFit="1" customWidth="1"/>
    <col min="7690" max="7690" width="11.6640625" bestFit="1" customWidth="1"/>
    <col min="7691" max="7691" width="14.5" bestFit="1" customWidth="1"/>
    <col min="7692" max="7692" width="11.6640625" bestFit="1" customWidth="1"/>
    <col min="7693" max="7693" width="14.5" bestFit="1" customWidth="1"/>
    <col min="7694" max="7694" width="11.6640625" bestFit="1" customWidth="1"/>
    <col min="7695" max="7702" width="11.6640625" customWidth="1"/>
    <col min="7703" max="7703" width="15" bestFit="1" customWidth="1"/>
    <col min="7704" max="7704" width="12.1640625" bestFit="1" customWidth="1"/>
    <col min="7705" max="7705" width="11.33203125" bestFit="1" customWidth="1"/>
    <col min="7706" max="7706" width="13.1640625" bestFit="1" customWidth="1"/>
    <col min="7707" max="7708" width="11" bestFit="1" customWidth="1"/>
    <col min="7709" max="7709" width="12.1640625" bestFit="1" customWidth="1"/>
    <col min="7710" max="7710" width="11.5" customWidth="1"/>
    <col min="7711" max="7711" width="16" customWidth="1"/>
    <col min="7712" max="7715" width="14.5" bestFit="1" customWidth="1"/>
    <col min="7716" max="7716" width="15" bestFit="1" customWidth="1"/>
    <col min="7717" max="7717" width="14.5" bestFit="1" customWidth="1"/>
    <col min="7718" max="7718" width="15" bestFit="1" customWidth="1"/>
    <col min="7719" max="7721" width="14.5" bestFit="1" customWidth="1"/>
    <col min="7938" max="7939" width="14.6640625" customWidth="1"/>
    <col min="7940" max="7940" width="11" bestFit="1" customWidth="1"/>
    <col min="7941" max="7941" width="14.5" bestFit="1" customWidth="1"/>
    <col min="7942" max="7942" width="11.6640625" bestFit="1" customWidth="1"/>
    <col min="7943" max="7943" width="14.5" bestFit="1" customWidth="1"/>
    <col min="7944" max="7944" width="11.6640625" bestFit="1" customWidth="1"/>
    <col min="7945" max="7945" width="14.5" bestFit="1" customWidth="1"/>
    <col min="7946" max="7946" width="11.6640625" bestFit="1" customWidth="1"/>
    <col min="7947" max="7947" width="14.5" bestFit="1" customWidth="1"/>
    <col min="7948" max="7948" width="11.6640625" bestFit="1" customWidth="1"/>
    <col min="7949" max="7949" width="14.5" bestFit="1" customWidth="1"/>
    <col min="7950" max="7950" width="11.6640625" bestFit="1" customWidth="1"/>
    <col min="7951" max="7958" width="11.6640625" customWidth="1"/>
    <col min="7959" max="7959" width="15" bestFit="1" customWidth="1"/>
    <col min="7960" max="7960" width="12.1640625" bestFit="1" customWidth="1"/>
    <col min="7961" max="7961" width="11.33203125" bestFit="1" customWidth="1"/>
    <col min="7962" max="7962" width="13.1640625" bestFit="1" customWidth="1"/>
    <col min="7963" max="7964" width="11" bestFit="1" customWidth="1"/>
    <col min="7965" max="7965" width="12.1640625" bestFit="1" customWidth="1"/>
    <col min="7966" max="7966" width="11.5" customWidth="1"/>
    <col min="7967" max="7967" width="16" customWidth="1"/>
    <col min="7968" max="7971" width="14.5" bestFit="1" customWidth="1"/>
    <col min="7972" max="7972" width="15" bestFit="1" customWidth="1"/>
    <col min="7973" max="7973" width="14.5" bestFit="1" customWidth="1"/>
    <col min="7974" max="7974" width="15" bestFit="1" customWidth="1"/>
    <col min="7975" max="7977" width="14.5" bestFit="1" customWidth="1"/>
    <col min="8194" max="8195" width="14.6640625" customWidth="1"/>
    <col min="8196" max="8196" width="11" bestFit="1" customWidth="1"/>
    <col min="8197" max="8197" width="14.5" bestFit="1" customWidth="1"/>
    <col min="8198" max="8198" width="11.6640625" bestFit="1" customWidth="1"/>
    <col min="8199" max="8199" width="14.5" bestFit="1" customWidth="1"/>
    <col min="8200" max="8200" width="11.6640625" bestFit="1" customWidth="1"/>
    <col min="8201" max="8201" width="14.5" bestFit="1" customWidth="1"/>
    <col min="8202" max="8202" width="11.6640625" bestFit="1" customWidth="1"/>
    <col min="8203" max="8203" width="14.5" bestFit="1" customWidth="1"/>
    <col min="8204" max="8204" width="11.6640625" bestFit="1" customWidth="1"/>
    <col min="8205" max="8205" width="14.5" bestFit="1" customWidth="1"/>
    <col min="8206" max="8206" width="11.6640625" bestFit="1" customWidth="1"/>
    <col min="8207" max="8214" width="11.6640625" customWidth="1"/>
    <col min="8215" max="8215" width="15" bestFit="1" customWidth="1"/>
    <col min="8216" max="8216" width="12.1640625" bestFit="1" customWidth="1"/>
    <col min="8217" max="8217" width="11.33203125" bestFit="1" customWidth="1"/>
    <col min="8218" max="8218" width="13.1640625" bestFit="1" customWidth="1"/>
    <col min="8219" max="8220" width="11" bestFit="1" customWidth="1"/>
    <col min="8221" max="8221" width="12.1640625" bestFit="1" customWidth="1"/>
    <col min="8222" max="8222" width="11.5" customWidth="1"/>
    <col min="8223" max="8223" width="16" customWidth="1"/>
    <col min="8224" max="8227" width="14.5" bestFit="1" customWidth="1"/>
    <col min="8228" max="8228" width="15" bestFit="1" customWidth="1"/>
    <col min="8229" max="8229" width="14.5" bestFit="1" customWidth="1"/>
    <col min="8230" max="8230" width="15" bestFit="1" customWidth="1"/>
    <col min="8231" max="8233" width="14.5" bestFit="1" customWidth="1"/>
    <col min="8450" max="8451" width="14.6640625" customWidth="1"/>
    <col min="8452" max="8452" width="11" bestFit="1" customWidth="1"/>
    <col min="8453" max="8453" width="14.5" bestFit="1" customWidth="1"/>
    <col min="8454" max="8454" width="11.6640625" bestFit="1" customWidth="1"/>
    <col min="8455" max="8455" width="14.5" bestFit="1" customWidth="1"/>
    <col min="8456" max="8456" width="11.6640625" bestFit="1" customWidth="1"/>
    <col min="8457" max="8457" width="14.5" bestFit="1" customWidth="1"/>
    <col min="8458" max="8458" width="11.6640625" bestFit="1" customWidth="1"/>
    <col min="8459" max="8459" width="14.5" bestFit="1" customWidth="1"/>
    <col min="8460" max="8460" width="11.6640625" bestFit="1" customWidth="1"/>
    <col min="8461" max="8461" width="14.5" bestFit="1" customWidth="1"/>
    <col min="8462" max="8462" width="11.6640625" bestFit="1" customWidth="1"/>
    <col min="8463" max="8470" width="11.6640625" customWidth="1"/>
    <col min="8471" max="8471" width="15" bestFit="1" customWidth="1"/>
    <col min="8472" max="8472" width="12.1640625" bestFit="1" customWidth="1"/>
    <col min="8473" max="8473" width="11.33203125" bestFit="1" customWidth="1"/>
    <col min="8474" max="8474" width="13.1640625" bestFit="1" customWidth="1"/>
    <col min="8475" max="8476" width="11" bestFit="1" customWidth="1"/>
    <col min="8477" max="8477" width="12.1640625" bestFit="1" customWidth="1"/>
    <col min="8478" max="8478" width="11.5" customWidth="1"/>
    <col min="8479" max="8479" width="16" customWidth="1"/>
    <col min="8480" max="8483" width="14.5" bestFit="1" customWidth="1"/>
    <col min="8484" max="8484" width="15" bestFit="1" customWidth="1"/>
    <col min="8485" max="8485" width="14.5" bestFit="1" customWidth="1"/>
    <col min="8486" max="8486" width="15" bestFit="1" customWidth="1"/>
    <col min="8487" max="8489" width="14.5" bestFit="1" customWidth="1"/>
    <col min="8706" max="8707" width="14.6640625" customWidth="1"/>
    <col min="8708" max="8708" width="11" bestFit="1" customWidth="1"/>
    <col min="8709" max="8709" width="14.5" bestFit="1" customWidth="1"/>
    <col min="8710" max="8710" width="11.6640625" bestFit="1" customWidth="1"/>
    <col min="8711" max="8711" width="14.5" bestFit="1" customWidth="1"/>
    <col min="8712" max="8712" width="11.6640625" bestFit="1" customWidth="1"/>
    <col min="8713" max="8713" width="14.5" bestFit="1" customWidth="1"/>
    <col min="8714" max="8714" width="11.6640625" bestFit="1" customWidth="1"/>
    <col min="8715" max="8715" width="14.5" bestFit="1" customWidth="1"/>
    <col min="8716" max="8716" width="11.6640625" bestFit="1" customWidth="1"/>
    <col min="8717" max="8717" width="14.5" bestFit="1" customWidth="1"/>
    <col min="8718" max="8718" width="11.6640625" bestFit="1" customWidth="1"/>
    <col min="8719" max="8726" width="11.6640625" customWidth="1"/>
    <col min="8727" max="8727" width="15" bestFit="1" customWidth="1"/>
    <col min="8728" max="8728" width="12.1640625" bestFit="1" customWidth="1"/>
    <col min="8729" max="8729" width="11.33203125" bestFit="1" customWidth="1"/>
    <col min="8730" max="8730" width="13.1640625" bestFit="1" customWidth="1"/>
    <col min="8731" max="8732" width="11" bestFit="1" customWidth="1"/>
    <col min="8733" max="8733" width="12.1640625" bestFit="1" customWidth="1"/>
    <col min="8734" max="8734" width="11.5" customWidth="1"/>
    <col min="8735" max="8735" width="16" customWidth="1"/>
    <col min="8736" max="8739" width="14.5" bestFit="1" customWidth="1"/>
    <col min="8740" max="8740" width="15" bestFit="1" customWidth="1"/>
    <col min="8741" max="8741" width="14.5" bestFit="1" customWidth="1"/>
    <col min="8742" max="8742" width="15" bestFit="1" customWidth="1"/>
    <col min="8743" max="8745" width="14.5" bestFit="1" customWidth="1"/>
    <col min="8962" max="8963" width="14.6640625" customWidth="1"/>
    <col min="8964" max="8964" width="11" bestFit="1" customWidth="1"/>
    <col min="8965" max="8965" width="14.5" bestFit="1" customWidth="1"/>
    <col min="8966" max="8966" width="11.6640625" bestFit="1" customWidth="1"/>
    <col min="8967" max="8967" width="14.5" bestFit="1" customWidth="1"/>
    <col min="8968" max="8968" width="11.6640625" bestFit="1" customWidth="1"/>
    <col min="8969" max="8969" width="14.5" bestFit="1" customWidth="1"/>
    <col min="8970" max="8970" width="11.6640625" bestFit="1" customWidth="1"/>
    <col min="8971" max="8971" width="14.5" bestFit="1" customWidth="1"/>
    <col min="8972" max="8972" width="11.6640625" bestFit="1" customWidth="1"/>
    <col min="8973" max="8973" width="14.5" bestFit="1" customWidth="1"/>
    <col min="8974" max="8974" width="11.6640625" bestFit="1" customWidth="1"/>
    <col min="8975" max="8982" width="11.6640625" customWidth="1"/>
    <col min="8983" max="8983" width="15" bestFit="1" customWidth="1"/>
    <col min="8984" max="8984" width="12.1640625" bestFit="1" customWidth="1"/>
    <col min="8985" max="8985" width="11.33203125" bestFit="1" customWidth="1"/>
    <col min="8986" max="8986" width="13.1640625" bestFit="1" customWidth="1"/>
    <col min="8987" max="8988" width="11" bestFit="1" customWidth="1"/>
    <col min="8989" max="8989" width="12.1640625" bestFit="1" customWidth="1"/>
    <col min="8990" max="8990" width="11.5" customWidth="1"/>
    <col min="8991" max="8991" width="16" customWidth="1"/>
    <col min="8992" max="8995" width="14.5" bestFit="1" customWidth="1"/>
    <col min="8996" max="8996" width="15" bestFit="1" customWidth="1"/>
    <col min="8997" max="8997" width="14.5" bestFit="1" customWidth="1"/>
    <col min="8998" max="8998" width="15" bestFit="1" customWidth="1"/>
    <col min="8999" max="9001" width="14.5" bestFit="1" customWidth="1"/>
    <col min="9218" max="9219" width="14.6640625" customWidth="1"/>
    <col min="9220" max="9220" width="11" bestFit="1" customWidth="1"/>
    <col min="9221" max="9221" width="14.5" bestFit="1" customWidth="1"/>
    <col min="9222" max="9222" width="11.6640625" bestFit="1" customWidth="1"/>
    <col min="9223" max="9223" width="14.5" bestFit="1" customWidth="1"/>
    <col min="9224" max="9224" width="11.6640625" bestFit="1" customWidth="1"/>
    <col min="9225" max="9225" width="14.5" bestFit="1" customWidth="1"/>
    <col min="9226" max="9226" width="11.6640625" bestFit="1" customWidth="1"/>
    <col min="9227" max="9227" width="14.5" bestFit="1" customWidth="1"/>
    <col min="9228" max="9228" width="11.6640625" bestFit="1" customWidth="1"/>
    <col min="9229" max="9229" width="14.5" bestFit="1" customWidth="1"/>
    <col min="9230" max="9230" width="11.6640625" bestFit="1" customWidth="1"/>
    <col min="9231" max="9238" width="11.6640625" customWidth="1"/>
    <col min="9239" max="9239" width="15" bestFit="1" customWidth="1"/>
    <col min="9240" max="9240" width="12.1640625" bestFit="1" customWidth="1"/>
    <col min="9241" max="9241" width="11.33203125" bestFit="1" customWidth="1"/>
    <col min="9242" max="9242" width="13.1640625" bestFit="1" customWidth="1"/>
    <col min="9243" max="9244" width="11" bestFit="1" customWidth="1"/>
    <col min="9245" max="9245" width="12.1640625" bestFit="1" customWidth="1"/>
    <col min="9246" max="9246" width="11.5" customWidth="1"/>
    <col min="9247" max="9247" width="16" customWidth="1"/>
    <col min="9248" max="9251" width="14.5" bestFit="1" customWidth="1"/>
    <col min="9252" max="9252" width="15" bestFit="1" customWidth="1"/>
    <col min="9253" max="9253" width="14.5" bestFit="1" customWidth="1"/>
    <col min="9254" max="9254" width="15" bestFit="1" customWidth="1"/>
    <col min="9255" max="9257" width="14.5" bestFit="1" customWidth="1"/>
    <col min="9474" max="9475" width="14.6640625" customWidth="1"/>
    <col min="9476" max="9476" width="11" bestFit="1" customWidth="1"/>
    <col min="9477" max="9477" width="14.5" bestFit="1" customWidth="1"/>
    <col min="9478" max="9478" width="11.6640625" bestFit="1" customWidth="1"/>
    <col min="9479" max="9479" width="14.5" bestFit="1" customWidth="1"/>
    <col min="9480" max="9480" width="11.6640625" bestFit="1" customWidth="1"/>
    <col min="9481" max="9481" width="14.5" bestFit="1" customWidth="1"/>
    <col min="9482" max="9482" width="11.6640625" bestFit="1" customWidth="1"/>
    <col min="9483" max="9483" width="14.5" bestFit="1" customWidth="1"/>
    <col min="9484" max="9484" width="11.6640625" bestFit="1" customWidth="1"/>
    <col min="9485" max="9485" width="14.5" bestFit="1" customWidth="1"/>
    <col min="9486" max="9486" width="11.6640625" bestFit="1" customWidth="1"/>
    <col min="9487" max="9494" width="11.6640625" customWidth="1"/>
    <col min="9495" max="9495" width="15" bestFit="1" customWidth="1"/>
    <col min="9496" max="9496" width="12.1640625" bestFit="1" customWidth="1"/>
    <col min="9497" max="9497" width="11.33203125" bestFit="1" customWidth="1"/>
    <col min="9498" max="9498" width="13.1640625" bestFit="1" customWidth="1"/>
    <col min="9499" max="9500" width="11" bestFit="1" customWidth="1"/>
    <col min="9501" max="9501" width="12.1640625" bestFit="1" customWidth="1"/>
    <col min="9502" max="9502" width="11.5" customWidth="1"/>
    <col min="9503" max="9503" width="16" customWidth="1"/>
    <col min="9504" max="9507" width="14.5" bestFit="1" customWidth="1"/>
    <col min="9508" max="9508" width="15" bestFit="1" customWidth="1"/>
    <col min="9509" max="9509" width="14.5" bestFit="1" customWidth="1"/>
    <col min="9510" max="9510" width="15" bestFit="1" customWidth="1"/>
    <col min="9511" max="9513" width="14.5" bestFit="1" customWidth="1"/>
    <col min="9730" max="9731" width="14.6640625" customWidth="1"/>
    <col min="9732" max="9732" width="11" bestFit="1" customWidth="1"/>
    <col min="9733" max="9733" width="14.5" bestFit="1" customWidth="1"/>
    <col min="9734" max="9734" width="11.6640625" bestFit="1" customWidth="1"/>
    <col min="9735" max="9735" width="14.5" bestFit="1" customWidth="1"/>
    <col min="9736" max="9736" width="11.6640625" bestFit="1" customWidth="1"/>
    <col min="9737" max="9737" width="14.5" bestFit="1" customWidth="1"/>
    <col min="9738" max="9738" width="11.6640625" bestFit="1" customWidth="1"/>
    <col min="9739" max="9739" width="14.5" bestFit="1" customWidth="1"/>
    <col min="9740" max="9740" width="11.6640625" bestFit="1" customWidth="1"/>
    <col min="9741" max="9741" width="14.5" bestFit="1" customWidth="1"/>
    <col min="9742" max="9742" width="11.6640625" bestFit="1" customWidth="1"/>
    <col min="9743" max="9750" width="11.6640625" customWidth="1"/>
    <col min="9751" max="9751" width="15" bestFit="1" customWidth="1"/>
    <col min="9752" max="9752" width="12.1640625" bestFit="1" customWidth="1"/>
    <col min="9753" max="9753" width="11.33203125" bestFit="1" customWidth="1"/>
    <col min="9754" max="9754" width="13.1640625" bestFit="1" customWidth="1"/>
    <col min="9755" max="9756" width="11" bestFit="1" customWidth="1"/>
    <col min="9757" max="9757" width="12.1640625" bestFit="1" customWidth="1"/>
    <col min="9758" max="9758" width="11.5" customWidth="1"/>
    <col min="9759" max="9759" width="16" customWidth="1"/>
    <col min="9760" max="9763" width="14.5" bestFit="1" customWidth="1"/>
    <col min="9764" max="9764" width="15" bestFit="1" customWidth="1"/>
    <col min="9765" max="9765" width="14.5" bestFit="1" customWidth="1"/>
    <col min="9766" max="9766" width="15" bestFit="1" customWidth="1"/>
    <col min="9767" max="9769" width="14.5" bestFit="1" customWidth="1"/>
    <col min="9986" max="9987" width="14.6640625" customWidth="1"/>
    <col min="9988" max="9988" width="11" bestFit="1" customWidth="1"/>
    <col min="9989" max="9989" width="14.5" bestFit="1" customWidth="1"/>
    <col min="9990" max="9990" width="11.6640625" bestFit="1" customWidth="1"/>
    <col min="9991" max="9991" width="14.5" bestFit="1" customWidth="1"/>
    <col min="9992" max="9992" width="11.6640625" bestFit="1" customWidth="1"/>
    <col min="9993" max="9993" width="14.5" bestFit="1" customWidth="1"/>
    <col min="9994" max="9994" width="11.6640625" bestFit="1" customWidth="1"/>
    <col min="9995" max="9995" width="14.5" bestFit="1" customWidth="1"/>
    <col min="9996" max="9996" width="11.6640625" bestFit="1" customWidth="1"/>
    <col min="9997" max="9997" width="14.5" bestFit="1" customWidth="1"/>
    <col min="9998" max="9998" width="11.6640625" bestFit="1" customWidth="1"/>
    <col min="9999" max="10006" width="11.6640625" customWidth="1"/>
    <col min="10007" max="10007" width="15" bestFit="1" customWidth="1"/>
    <col min="10008" max="10008" width="12.1640625" bestFit="1" customWidth="1"/>
    <col min="10009" max="10009" width="11.33203125" bestFit="1" customWidth="1"/>
    <col min="10010" max="10010" width="13.1640625" bestFit="1" customWidth="1"/>
    <col min="10011" max="10012" width="11" bestFit="1" customWidth="1"/>
    <col min="10013" max="10013" width="12.1640625" bestFit="1" customWidth="1"/>
    <col min="10014" max="10014" width="11.5" customWidth="1"/>
    <col min="10015" max="10015" width="16" customWidth="1"/>
    <col min="10016" max="10019" width="14.5" bestFit="1" customWidth="1"/>
    <col min="10020" max="10020" width="15" bestFit="1" customWidth="1"/>
    <col min="10021" max="10021" width="14.5" bestFit="1" customWidth="1"/>
    <col min="10022" max="10022" width="15" bestFit="1" customWidth="1"/>
    <col min="10023" max="10025" width="14.5" bestFit="1" customWidth="1"/>
    <col min="10242" max="10243" width="14.6640625" customWidth="1"/>
    <col min="10244" max="10244" width="11" bestFit="1" customWidth="1"/>
    <col min="10245" max="10245" width="14.5" bestFit="1" customWidth="1"/>
    <col min="10246" max="10246" width="11.6640625" bestFit="1" customWidth="1"/>
    <col min="10247" max="10247" width="14.5" bestFit="1" customWidth="1"/>
    <col min="10248" max="10248" width="11.6640625" bestFit="1" customWidth="1"/>
    <col min="10249" max="10249" width="14.5" bestFit="1" customWidth="1"/>
    <col min="10250" max="10250" width="11.6640625" bestFit="1" customWidth="1"/>
    <col min="10251" max="10251" width="14.5" bestFit="1" customWidth="1"/>
    <col min="10252" max="10252" width="11.6640625" bestFit="1" customWidth="1"/>
    <col min="10253" max="10253" width="14.5" bestFit="1" customWidth="1"/>
    <col min="10254" max="10254" width="11.6640625" bestFit="1" customWidth="1"/>
    <col min="10255" max="10262" width="11.6640625" customWidth="1"/>
    <col min="10263" max="10263" width="15" bestFit="1" customWidth="1"/>
    <col min="10264" max="10264" width="12.1640625" bestFit="1" customWidth="1"/>
    <col min="10265" max="10265" width="11.33203125" bestFit="1" customWidth="1"/>
    <col min="10266" max="10266" width="13.1640625" bestFit="1" customWidth="1"/>
    <col min="10267" max="10268" width="11" bestFit="1" customWidth="1"/>
    <col min="10269" max="10269" width="12.1640625" bestFit="1" customWidth="1"/>
    <col min="10270" max="10270" width="11.5" customWidth="1"/>
    <col min="10271" max="10271" width="16" customWidth="1"/>
    <col min="10272" max="10275" width="14.5" bestFit="1" customWidth="1"/>
    <col min="10276" max="10276" width="15" bestFit="1" customWidth="1"/>
    <col min="10277" max="10277" width="14.5" bestFit="1" customWidth="1"/>
    <col min="10278" max="10278" width="15" bestFit="1" customWidth="1"/>
    <col min="10279" max="10281" width="14.5" bestFit="1" customWidth="1"/>
    <col min="10498" max="10499" width="14.6640625" customWidth="1"/>
    <col min="10500" max="10500" width="11" bestFit="1" customWidth="1"/>
    <col min="10501" max="10501" width="14.5" bestFit="1" customWidth="1"/>
    <col min="10502" max="10502" width="11.6640625" bestFit="1" customWidth="1"/>
    <col min="10503" max="10503" width="14.5" bestFit="1" customWidth="1"/>
    <col min="10504" max="10504" width="11.6640625" bestFit="1" customWidth="1"/>
    <col min="10505" max="10505" width="14.5" bestFit="1" customWidth="1"/>
    <col min="10506" max="10506" width="11.6640625" bestFit="1" customWidth="1"/>
    <col min="10507" max="10507" width="14.5" bestFit="1" customWidth="1"/>
    <col min="10508" max="10508" width="11.6640625" bestFit="1" customWidth="1"/>
    <col min="10509" max="10509" width="14.5" bestFit="1" customWidth="1"/>
    <col min="10510" max="10510" width="11.6640625" bestFit="1" customWidth="1"/>
    <col min="10511" max="10518" width="11.6640625" customWidth="1"/>
    <col min="10519" max="10519" width="15" bestFit="1" customWidth="1"/>
    <col min="10520" max="10520" width="12.1640625" bestFit="1" customWidth="1"/>
    <col min="10521" max="10521" width="11.33203125" bestFit="1" customWidth="1"/>
    <col min="10522" max="10522" width="13.1640625" bestFit="1" customWidth="1"/>
    <col min="10523" max="10524" width="11" bestFit="1" customWidth="1"/>
    <col min="10525" max="10525" width="12.1640625" bestFit="1" customWidth="1"/>
    <col min="10526" max="10526" width="11.5" customWidth="1"/>
    <col min="10527" max="10527" width="16" customWidth="1"/>
    <col min="10528" max="10531" width="14.5" bestFit="1" customWidth="1"/>
    <col min="10532" max="10532" width="15" bestFit="1" customWidth="1"/>
    <col min="10533" max="10533" width="14.5" bestFit="1" customWidth="1"/>
    <col min="10534" max="10534" width="15" bestFit="1" customWidth="1"/>
    <col min="10535" max="10537" width="14.5" bestFit="1" customWidth="1"/>
    <col min="10754" max="10755" width="14.6640625" customWidth="1"/>
    <col min="10756" max="10756" width="11" bestFit="1" customWidth="1"/>
    <col min="10757" max="10757" width="14.5" bestFit="1" customWidth="1"/>
    <col min="10758" max="10758" width="11.6640625" bestFit="1" customWidth="1"/>
    <col min="10759" max="10759" width="14.5" bestFit="1" customWidth="1"/>
    <col min="10760" max="10760" width="11.6640625" bestFit="1" customWidth="1"/>
    <col min="10761" max="10761" width="14.5" bestFit="1" customWidth="1"/>
    <col min="10762" max="10762" width="11.6640625" bestFit="1" customWidth="1"/>
    <col min="10763" max="10763" width="14.5" bestFit="1" customWidth="1"/>
    <col min="10764" max="10764" width="11.6640625" bestFit="1" customWidth="1"/>
    <col min="10765" max="10765" width="14.5" bestFit="1" customWidth="1"/>
    <col min="10766" max="10766" width="11.6640625" bestFit="1" customWidth="1"/>
    <col min="10767" max="10774" width="11.6640625" customWidth="1"/>
    <col min="10775" max="10775" width="15" bestFit="1" customWidth="1"/>
    <col min="10776" max="10776" width="12.1640625" bestFit="1" customWidth="1"/>
    <col min="10777" max="10777" width="11.33203125" bestFit="1" customWidth="1"/>
    <col min="10778" max="10778" width="13.1640625" bestFit="1" customWidth="1"/>
    <col min="10779" max="10780" width="11" bestFit="1" customWidth="1"/>
    <col min="10781" max="10781" width="12.1640625" bestFit="1" customWidth="1"/>
    <col min="10782" max="10782" width="11.5" customWidth="1"/>
    <col min="10783" max="10783" width="16" customWidth="1"/>
    <col min="10784" max="10787" width="14.5" bestFit="1" customWidth="1"/>
    <col min="10788" max="10788" width="15" bestFit="1" customWidth="1"/>
    <col min="10789" max="10789" width="14.5" bestFit="1" customWidth="1"/>
    <col min="10790" max="10790" width="15" bestFit="1" customWidth="1"/>
    <col min="10791" max="10793" width="14.5" bestFit="1" customWidth="1"/>
    <col min="11010" max="11011" width="14.6640625" customWidth="1"/>
    <col min="11012" max="11012" width="11" bestFit="1" customWidth="1"/>
    <col min="11013" max="11013" width="14.5" bestFit="1" customWidth="1"/>
    <col min="11014" max="11014" width="11.6640625" bestFit="1" customWidth="1"/>
    <col min="11015" max="11015" width="14.5" bestFit="1" customWidth="1"/>
    <col min="11016" max="11016" width="11.6640625" bestFit="1" customWidth="1"/>
    <col min="11017" max="11017" width="14.5" bestFit="1" customWidth="1"/>
    <col min="11018" max="11018" width="11.6640625" bestFit="1" customWidth="1"/>
    <col min="11019" max="11019" width="14.5" bestFit="1" customWidth="1"/>
    <col min="11020" max="11020" width="11.6640625" bestFit="1" customWidth="1"/>
    <col min="11021" max="11021" width="14.5" bestFit="1" customWidth="1"/>
    <col min="11022" max="11022" width="11.6640625" bestFit="1" customWidth="1"/>
    <col min="11023" max="11030" width="11.6640625" customWidth="1"/>
    <col min="11031" max="11031" width="15" bestFit="1" customWidth="1"/>
    <col min="11032" max="11032" width="12.1640625" bestFit="1" customWidth="1"/>
    <col min="11033" max="11033" width="11.33203125" bestFit="1" customWidth="1"/>
    <col min="11034" max="11034" width="13.1640625" bestFit="1" customWidth="1"/>
    <col min="11035" max="11036" width="11" bestFit="1" customWidth="1"/>
    <col min="11037" max="11037" width="12.1640625" bestFit="1" customWidth="1"/>
    <col min="11038" max="11038" width="11.5" customWidth="1"/>
    <col min="11039" max="11039" width="16" customWidth="1"/>
    <col min="11040" max="11043" width="14.5" bestFit="1" customWidth="1"/>
    <col min="11044" max="11044" width="15" bestFit="1" customWidth="1"/>
    <col min="11045" max="11045" width="14.5" bestFit="1" customWidth="1"/>
    <col min="11046" max="11046" width="15" bestFit="1" customWidth="1"/>
    <col min="11047" max="11049" width="14.5" bestFit="1" customWidth="1"/>
    <col min="11266" max="11267" width="14.6640625" customWidth="1"/>
    <col min="11268" max="11268" width="11" bestFit="1" customWidth="1"/>
    <col min="11269" max="11269" width="14.5" bestFit="1" customWidth="1"/>
    <col min="11270" max="11270" width="11.6640625" bestFit="1" customWidth="1"/>
    <col min="11271" max="11271" width="14.5" bestFit="1" customWidth="1"/>
    <col min="11272" max="11272" width="11.6640625" bestFit="1" customWidth="1"/>
    <col min="11273" max="11273" width="14.5" bestFit="1" customWidth="1"/>
    <col min="11274" max="11274" width="11.6640625" bestFit="1" customWidth="1"/>
    <col min="11275" max="11275" width="14.5" bestFit="1" customWidth="1"/>
    <col min="11276" max="11276" width="11.6640625" bestFit="1" customWidth="1"/>
    <col min="11277" max="11277" width="14.5" bestFit="1" customWidth="1"/>
    <col min="11278" max="11278" width="11.6640625" bestFit="1" customWidth="1"/>
    <col min="11279" max="11286" width="11.6640625" customWidth="1"/>
    <col min="11287" max="11287" width="15" bestFit="1" customWidth="1"/>
    <col min="11288" max="11288" width="12.1640625" bestFit="1" customWidth="1"/>
    <col min="11289" max="11289" width="11.33203125" bestFit="1" customWidth="1"/>
    <col min="11290" max="11290" width="13.1640625" bestFit="1" customWidth="1"/>
    <col min="11291" max="11292" width="11" bestFit="1" customWidth="1"/>
    <col min="11293" max="11293" width="12.1640625" bestFit="1" customWidth="1"/>
    <col min="11294" max="11294" width="11.5" customWidth="1"/>
    <col min="11295" max="11295" width="16" customWidth="1"/>
    <col min="11296" max="11299" width="14.5" bestFit="1" customWidth="1"/>
    <col min="11300" max="11300" width="15" bestFit="1" customWidth="1"/>
    <col min="11301" max="11301" width="14.5" bestFit="1" customWidth="1"/>
    <col min="11302" max="11302" width="15" bestFit="1" customWidth="1"/>
    <col min="11303" max="11305" width="14.5" bestFit="1" customWidth="1"/>
    <col min="11522" max="11523" width="14.6640625" customWidth="1"/>
    <col min="11524" max="11524" width="11" bestFit="1" customWidth="1"/>
    <col min="11525" max="11525" width="14.5" bestFit="1" customWidth="1"/>
    <col min="11526" max="11526" width="11.6640625" bestFit="1" customWidth="1"/>
    <col min="11527" max="11527" width="14.5" bestFit="1" customWidth="1"/>
    <col min="11528" max="11528" width="11.6640625" bestFit="1" customWidth="1"/>
    <col min="11529" max="11529" width="14.5" bestFit="1" customWidth="1"/>
    <col min="11530" max="11530" width="11.6640625" bestFit="1" customWidth="1"/>
    <col min="11531" max="11531" width="14.5" bestFit="1" customWidth="1"/>
    <col min="11532" max="11532" width="11.6640625" bestFit="1" customWidth="1"/>
    <col min="11533" max="11533" width="14.5" bestFit="1" customWidth="1"/>
    <col min="11534" max="11534" width="11.6640625" bestFit="1" customWidth="1"/>
    <col min="11535" max="11542" width="11.6640625" customWidth="1"/>
    <col min="11543" max="11543" width="15" bestFit="1" customWidth="1"/>
    <col min="11544" max="11544" width="12.1640625" bestFit="1" customWidth="1"/>
    <col min="11545" max="11545" width="11.33203125" bestFit="1" customWidth="1"/>
    <col min="11546" max="11546" width="13.1640625" bestFit="1" customWidth="1"/>
    <col min="11547" max="11548" width="11" bestFit="1" customWidth="1"/>
    <col min="11549" max="11549" width="12.1640625" bestFit="1" customWidth="1"/>
    <col min="11550" max="11550" width="11.5" customWidth="1"/>
    <col min="11551" max="11551" width="16" customWidth="1"/>
    <col min="11552" max="11555" width="14.5" bestFit="1" customWidth="1"/>
    <col min="11556" max="11556" width="15" bestFit="1" customWidth="1"/>
    <col min="11557" max="11557" width="14.5" bestFit="1" customWidth="1"/>
    <col min="11558" max="11558" width="15" bestFit="1" customWidth="1"/>
    <col min="11559" max="11561" width="14.5" bestFit="1" customWidth="1"/>
    <col min="11778" max="11779" width="14.6640625" customWidth="1"/>
    <col min="11780" max="11780" width="11" bestFit="1" customWidth="1"/>
    <col min="11781" max="11781" width="14.5" bestFit="1" customWidth="1"/>
    <col min="11782" max="11782" width="11.6640625" bestFit="1" customWidth="1"/>
    <col min="11783" max="11783" width="14.5" bestFit="1" customWidth="1"/>
    <col min="11784" max="11784" width="11.6640625" bestFit="1" customWidth="1"/>
    <col min="11785" max="11785" width="14.5" bestFit="1" customWidth="1"/>
    <col min="11786" max="11786" width="11.6640625" bestFit="1" customWidth="1"/>
    <col min="11787" max="11787" width="14.5" bestFit="1" customWidth="1"/>
    <col min="11788" max="11788" width="11.6640625" bestFit="1" customWidth="1"/>
    <col min="11789" max="11789" width="14.5" bestFit="1" customWidth="1"/>
    <col min="11790" max="11790" width="11.6640625" bestFit="1" customWidth="1"/>
    <col min="11791" max="11798" width="11.6640625" customWidth="1"/>
    <col min="11799" max="11799" width="15" bestFit="1" customWidth="1"/>
    <col min="11800" max="11800" width="12.1640625" bestFit="1" customWidth="1"/>
    <col min="11801" max="11801" width="11.33203125" bestFit="1" customWidth="1"/>
    <col min="11802" max="11802" width="13.1640625" bestFit="1" customWidth="1"/>
    <col min="11803" max="11804" width="11" bestFit="1" customWidth="1"/>
    <col min="11805" max="11805" width="12.1640625" bestFit="1" customWidth="1"/>
    <col min="11806" max="11806" width="11.5" customWidth="1"/>
    <col min="11807" max="11807" width="16" customWidth="1"/>
    <col min="11808" max="11811" width="14.5" bestFit="1" customWidth="1"/>
    <col min="11812" max="11812" width="15" bestFit="1" customWidth="1"/>
    <col min="11813" max="11813" width="14.5" bestFit="1" customWidth="1"/>
    <col min="11814" max="11814" width="15" bestFit="1" customWidth="1"/>
    <col min="11815" max="11817" width="14.5" bestFit="1" customWidth="1"/>
    <col min="12034" max="12035" width="14.6640625" customWidth="1"/>
    <col min="12036" max="12036" width="11" bestFit="1" customWidth="1"/>
    <col min="12037" max="12037" width="14.5" bestFit="1" customWidth="1"/>
    <col min="12038" max="12038" width="11.6640625" bestFit="1" customWidth="1"/>
    <col min="12039" max="12039" width="14.5" bestFit="1" customWidth="1"/>
    <col min="12040" max="12040" width="11.6640625" bestFit="1" customWidth="1"/>
    <col min="12041" max="12041" width="14.5" bestFit="1" customWidth="1"/>
    <col min="12042" max="12042" width="11.6640625" bestFit="1" customWidth="1"/>
    <col min="12043" max="12043" width="14.5" bestFit="1" customWidth="1"/>
    <col min="12044" max="12044" width="11.6640625" bestFit="1" customWidth="1"/>
    <col min="12045" max="12045" width="14.5" bestFit="1" customWidth="1"/>
    <col min="12046" max="12046" width="11.6640625" bestFit="1" customWidth="1"/>
    <col min="12047" max="12054" width="11.6640625" customWidth="1"/>
    <col min="12055" max="12055" width="15" bestFit="1" customWidth="1"/>
    <col min="12056" max="12056" width="12.1640625" bestFit="1" customWidth="1"/>
    <col min="12057" max="12057" width="11.33203125" bestFit="1" customWidth="1"/>
    <col min="12058" max="12058" width="13.1640625" bestFit="1" customWidth="1"/>
    <col min="12059" max="12060" width="11" bestFit="1" customWidth="1"/>
    <col min="12061" max="12061" width="12.1640625" bestFit="1" customWidth="1"/>
    <col min="12062" max="12062" width="11.5" customWidth="1"/>
    <col min="12063" max="12063" width="16" customWidth="1"/>
    <col min="12064" max="12067" width="14.5" bestFit="1" customWidth="1"/>
    <col min="12068" max="12068" width="15" bestFit="1" customWidth="1"/>
    <col min="12069" max="12069" width="14.5" bestFit="1" customWidth="1"/>
    <col min="12070" max="12070" width="15" bestFit="1" customWidth="1"/>
    <col min="12071" max="12073" width="14.5" bestFit="1" customWidth="1"/>
    <col min="12290" max="12291" width="14.6640625" customWidth="1"/>
    <col min="12292" max="12292" width="11" bestFit="1" customWidth="1"/>
    <col min="12293" max="12293" width="14.5" bestFit="1" customWidth="1"/>
    <col min="12294" max="12294" width="11.6640625" bestFit="1" customWidth="1"/>
    <col min="12295" max="12295" width="14.5" bestFit="1" customWidth="1"/>
    <col min="12296" max="12296" width="11.6640625" bestFit="1" customWidth="1"/>
    <col min="12297" max="12297" width="14.5" bestFit="1" customWidth="1"/>
    <col min="12298" max="12298" width="11.6640625" bestFit="1" customWidth="1"/>
    <col min="12299" max="12299" width="14.5" bestFit="1" customWidth="1"/>
    <col min="12300" max="12300" width="11.6640625" bestFit="1" customWidth="1"/>
    <col min="12301" max="12301" width="14.5" bestFit="1" customWidth="1"/>
    <col min="12302" max="12302" width="11.6640625" bestFit="1" customWidth="1"/>
    <col min="12303" max="12310" width="11.6640625" customWidth="1"/>
    <col min="12311" max="12311" width="15" bestFit="1" customWidth="1"/>
    <col min="12312" max="12312" width="12.1640625" bestFit="1" customWidth="1"/>
    <col min="12313" max="12313" width="11.33203125" bestFit="1" customWidth="1"/>
    <col min="12314" max="12314" width="13.1640625" bestFit="1" customWidth="1"/>
    <col min="12315" max="12316" width="11" bestFit="1" customWidth="1"/>
    <col min="12317" max="12317" width="12.1640625" bestFit="1" customWidth="1"/>
    <col min="12318" max="12318" width="11.5" customWidth="1"/>
    <col min="12319" max="12319" width="16" customWidth="1"/>
    <col min="12320" max="12323" width="14.5" bestFit="1" customWidth="1"/>
    <col min="12324" max="12324" width="15" bestFit="1" customWidth="1"/>
    <col min="12325" max="12325" width="14.5" bestFit="1" customWidth="1"/>
    <col min="12326" max="12326" width="15" bestFit="1" customWidth="1"/>
    <col min="12327" max="12329" width="14.5" bestFit="1" customWidth="1"/>
    <col min="12546" max="12547" width="14.6640625" customWidth="1"/>
    <col min="12548" max="12548" width="11" bestFit="1" customWidth="1"/>
    <col min="12549" max="12549" width="14.5" bestFit="1" customWidth="1"/>
    <col min="12550" max="12550" width="11.6640625" bestFit="1" customWidth="1"/>
    <col min="12551" max="12551" width="14.5" bestFit="1" customWidth="1"/>
    <col min="12552" max="12552" width="11.6640625" bestFit="1" customWidth="1"/>
    <col min="12553" max="12553" width="14.5" bestFit="1" customWidth="1"/>
    <col min="12554" max="12554" width="11.6640625" bestFit="1" customWidth="1"/>
    <col min="12555" max="12555" width="14.5" bestFit="1" customWidth="1"/>
    <col min="12556" max="12556" width="11.6640625" bestFit="1" customWidth="1"/>
    <col min="12557" max="12557" width="14.5" bestFit="1" customWidth="1"/>
    <col min="12558" max="12558" width="11.6640625" bestFit="1" customWidth="1"/>
    <col min="12559" max="12566" width="11.6640625" customWidth="1"/>
    <col min="12567" max="12567" width="15" bestFit="1" customWidth="1"/>
    <col min="12568" max="12568" width="12.1640625" bestFit="1" customWidth="1"/>
    <col min="12569" max="12569" width="11.33203125" bestFit="1" customWidth="1"/>
    <col min="12570" max="12570" width="13.1640625" bestFit="1" customWidth="1"/>
    <col min="12571" max="12572" width="11" bestFit="1" customWidth="1"/>
    <col min="12573" max="12573" width="12.1640625" bestFit="1" customWidth="1"/>
    <col min="12574" max="12574" width="11.5" customWidth="1"/>
    <col min="12575" max="12575" width="16" customWidth="1"/>
    <col min="12576" max="12579" width="14.5" bestFit="1" customWidth="1"/>
    <col min="12580" max="12580" width="15" bestFit="1" customWidth="1"/>
    <col min="12581" max="12581" width="14.5" bestFit="1" customWidth="1"/>
    <col min="12582" max="12582" width="15" bestFit="1" customWidth="1"/>
    <col min="12583" max="12585" width="14.5" bestFit="1" customWidth="1"/>
    <col min="12802" max="12803" width="14.6640625" customWidth="1"/>
    <col min="12804" max="12804" width="11" bestFit="1" customWidth="1"/>
    <col min="12805" max="12805" width="14.5" bestFit="1" customWidth="1"/>
    <col min="12806" max="12806" width="11.6640625" bestFit="1" customWidth="1"/>
    <col min="12807" max="12807" width="14.5" bestFit="1" customWidth="1"/>
    <col min="12808" max="12808" width="11.6640625" bestFit="1" customWidth="1"/>
    <col min="12809" max="12809" width="14.5" bestFit="1" customWidth="1"/>
    <col min="12810" max="12810" width="11.6640625" bestFit="1" customWidth="1"/>
    <col min="12811" max="12811" width="14.5" bestFit="1" customWidth="1"/>
    <col min="12812" max="12812" width="11.6640625" bestFit="1" customWidth="1"/>
    <col min="12813" max="12813" width="14.5" bestFit="1" customWidth="1"/>
    <col min="12814" max="12814" width="11.6640625" bestFit="1" customWidth="1"/>
    <col min="12815" max="12822" width="11.6640625" customWidth="1"/>
    <col min="12823" max="12823" width="15" bestFit="1" customWidth="1"/>
    <col min="12824" max="12824" width="12.1640625" bestFit="1" customWidth="1"/>
    <col min="12825" max="12825" width="11.33203125" bestFit="1" customWidth="1"/>
    <col min="12826" max="12826" width="13.1640625" bestFit="1" customWidth="1"/>
    <col min="12827" max="12828" width="11" bestFit="1" customWidth="1"/>
    <col min="12829" max="12829" width="12.1640625" bestFit="1" customWidth="1"/>
    <col min="12830" max="12830" width="11.5" customWidth="1"/>
    <col min="12831" max="12831" width="16" customWidth="1"/>
    <col min="12832" max="12835" width="14.5" bestFit="1" customWidth="1"/>
    <col min="12836" max="12836" width="15" bestFit="1" customWidth="1"/>
    <col min="12837" max="12837" width="14.5" bestFit="1" customWidth="1"/>
    <col min="12838" max="12838" width="15" bestFit="1" customWidth="1"/>
    <col min="12839" max="12841" width="14.5" bestFit="1" customWidth="1"/>
    <col min="13058" max="13059" width="14.6640625" customWidth="1"/>
    <col min="13060" max="13060" width="11" bestFit="1" customWidth="1"/>
    <col min="13061" max="13061" width="14.5" bestFit="1" customWidth="1"/>
    <col min="13062" max="13062" width="11.6640625" bestFit="1" customWidth="1"/>
    <col min="13063" max="13063" width="14.5" bestFit="1" customWidth="1"/>
    <col min="13064" max="13064" width="11.6640625" bestFit="1" customWidth="1"/>
    <col min="13065" max="13065" width="14.5" bestFit="1" customWidth="1"/>
    <col min="13066" max="13066" width="11.6640625" bestFit="1" customWidth="1"/>
    <col min="13067" max="13067" width="14.5" bestFit="1" customWidth="1"/>
    <col min="13068" max="13068" width="11.6640625" bestFit="1" customWidth="1"/>
    <col min="13069" max="13069" width="14.5" bestFit="1" customWidth="1"/>
    <col min="13070" max="13070" width="11.6640625" bestFit="1" customWidth="1"/>
    <col min="13071" max="13078" width="11.6640625" customWidth="1"/>
    <col min="13079" max="13079" width="15" bestFit="1" customWidth="1"/>
    <col min="13080" max="13080" width="12.1640625" bestFit="1" customWidth="1"/>
    <col min="13081" max="13081" width="11.33203125" bestFit="1" customWidth="1"/>
    <col min="13082" max="13082" width="13.1640625" bestFit="1" customWidth="1"/>
    <col min="13083" max="13084" width="11" bestFit="1" customWidth="1"/>
    <col min="13085" max="13085" width="12.1640625" bestFit="1" customWidth="1"/>
    <col min="13086" max="13086" width="11.5" customWidth="1"/>
    <col min="13087" max="13087" width="16" customWidth="1"/>
    <col min="13088" max="13091" width="14.5" bestFit="1" customWidth="1"/>
    <col min="13092" max="13092" width="15" bestFit="1" customWidth="1"/>
    <col min="13093" max="13093" width="14.5" bestFit="1" customWidth="1"/>
    <col min="13094" max="13094" width="15" bestFit="1" customWidth="1"/>
    <col min="13095" max="13097" width="14.5" bestFit="1" customWidth="1"/>
    <col min="13314" max="13315" width="14.6640625" customWidth="1"/>
    <col min="13316" max="13316" width="11" bestFit="1" customWidth="1"/>
    <col min="13317" max="13317" width="14.5" bestFit="1" customWidth="1"/>
    <col min="13318" max="13318" width="11.6640625" bestFit="1" customWidth="1"/>
    <col min="13319" max="13319" width="14.5" bestFit="1" customWidth="1"/>
    <col min="13320" max="13320" width="11.6640625" bestFit="1" customWidth="1"/>
    <col min="13321" max="13321" width="14.5" bestFit="1" customWidth="1"/>
    <col min="13322" max="13322" width="11.6640625" bestFit="1" customWidth="1"/>
    <col min="13323" max="13323" width="14.5" bestFit="1" customWidth="1"/>
    <col min="13324" max="13324" width="11.6640625" bestFit="1" customWidth="1"/>
    <col min="13325" max="13325" width="14.5" bestFit="1" customWidth="1"/>
    <col min="13326" max="13326" width="11.6640625" bestFit="1" customWidth="1"/>
    <col min="13327" max="13334" width="11.6640625" customWidth="1"/>
    <col min="13335" max="13335" width="15" bestFit="1" customWidth="1"/>
    <col min="13336" max="13336" width="12.1640625" bestFit="1" customWidth="1"/>
    <col min="13337" max="13337" width="11.33203125" bestFit="1" customWidth="1"/>
    <col min="13338" max="13338" width="13.1640625" bestFit="1" customWidth="1"/>
    <col min="13339" max="13340" width="11" bestFit="1" customWidth="1"/>
    <col min="13341" max="13341" width="12.1640625" bestFit="1" customWidth="1"/>
    <col min="13342" max="13342" width="11.5" customWidth="1"/>
    <col min="13343" max="13343" width="16" customWidth="1"/>
    <col min="13344" max="13347" width="14.5" bestFit="1" customWidth="1"/>
    <col min="13348" max="13348" width="15" bestFit="1" customWidth="1"/>
    <col min="13349" max="13349" width="14.5" bestFit="1" customWidth="1"/>
    <col min="13350" max="13350" width="15" bestFit="1" customWidth="1"/>
    <col min="13351" max="13353" width="14.5" bestFit="1" customWidth="1"/>
    <col min="13570" max="13571" width="14.6640625" customWidth="1"/>
    <col min="13572" max="13572" width="11" bestFit="1" customWidth="1"/>
    <col min="13573" max="13573" width="14.5" bestFit="1" customWidth="1"/>
    <col min="13574" max="13574" width="11.6640625" bestFit="1" customWidth="1"/>
    <col min="13575" max="13575" width="14.5" bestFit="1" customWidth="1"/>
    <col min="13576" max="13576" width="11.6640625" bestFit="1" customWidth="1"/>
    <col min="13577" max="13577" width="14.5" bestFit="1" customWidth="1"/>
    <col min="13578" max="13578" width="11.6640625" bestFit="1" customWidth="1"/>
    <col min="13579" max="13579" width="14.5" bestFit="1" customWidth="1"/>
    <col min="13580" max="13580" width="11.6640625" bestFit="1" customWidth="1"/>
    <col min="13581" max="13581" width="14.5" bestFit="1" customWidth="1"/>
    <col min="13582" max="13582" width="11.6640625" bestFit="1" customWidth="1"/>
    <col min="13583" max="13590" width="11.6640625" customWidth="1"/>
    <col min="13591" max="13591" width="15" bestFit="1" customWidth="1"/>
    <col min="13592" max="13592" width="12.1640625" bestFit="1" customWidth="1"/>
    <col min="13593" max="13593" width="11.33203125" bestFit="1" customWidth="1"/>
    <col min="13594" max="13594" width="13.1640625" bestFit="1" customWidth="1"/>
    <col min="13595" max="13596" width="11" bestFit="1" customWidth="1"/>
    <col min="13597" max="13597" width="12.1640625" bestFit="1" customWidth="1"/>
    <col min="13598" max="13598" width="11.5" customWidth="1"/>
    <col min="13599" max="13599" width="16" customWidth="1"/>
    <col min="13600" max="13603" width="14.5" bestFit="1" customWidth="1"/>
    <col min="13604" max="13604" width="15" bestFit="1" customWidth="1"/>
    <col min="13605" max="13605" width="14.5" bestFit="1" customWidth="1"/>
    <col min="13606" max="13606" width="15" bestFit="1" customWidth="1"/>
    <col min="13607" max="13609" width="14.5" bestFit="1" customWidth="1"/>
    <col min="13826" max="13827" width="14.6640625" customWidth="1"/>
    <col min="13828" max="13828" width="11" bestFit="1" customWidth="1"/>
    <col min="13829" max="13829" width="14.5" bestFit="1" customWidth="1"/>
    <col min="13830" max="13830" width="11.6640625" bestFit="1" customWidth="1"/>
    <col min="13831" max="13831" width="14.5" bestFit="1" customWidth="1"/>
    <col min="13832" max="13832" width="11.6640625" bestFit="1" customWidth="1"/>
    <col min="13833" max="13833" width="14.5" bestFit="1" customWidth="1"/>
    <col min="13834" max="13834" width="11.6640625" bestFit="1" customWidth="1"/>
    <col min="13835" max="13835" width="14.5" bestFit="1" customWidth="1"/>
    <col min="13836" max="13836" width="11.6640625" bestFit="1" customWidth="1"/>
    <col min="13837" max="13837" width="14.5" bestFit="1" customWidth="1"/>
    <col min="13838" max="13838" width="11.6640625" bestFit="1" customWidth="1"/>
    <col min="13839" max="13846" width="11.6640625" customWidth="1"/>
    <col min="13847" max="13847" width="15" bestFit="1" customWidth="1"/>
    <col min="13848" max="13848" width="12.1640625" bestFit="1" customWidth="1"/>
    <col min="13849" max="13849" width="11.33203125" bestFit="1" customWidth="1"/>
    <col min="13850" max="13850" width="13.1640625" bestFit="1" customWidth="1"/>
    <col min="13851" max="13852" width="11" bestFit="1" customWidth="1"/>
    <col min="13853" max="13853" width="12.1640625" bestFit="1" customWidth="1"/>
    <col min="13854" max="13854" width="11.5" customWidth="1"/>
    <col min="13855" max="13855" width="16" customWidth="1"/>
    <col min="13856" max="13859" width="14.5" bestFit="1" customWidth="1"/>
    <col min="13860" max="13860" width="15" bestFit="1" customWidth="1"/>
    <col min="13861" max="13861" width="14.5" bestFit="1" customWidth="1"/>
    <col min="13862" max="13862" width="15" bestFit="1" customWidth="1"/>
    <col min="13863" max="13865" width="14.5" bestFit="1" customWidth="1"/>
    <col min="14082" max="14083" width="14.6640625" customWidth="1"/>
    <col min="14084" max="14084" width="11" bestFit="1" customWidth="1"/>
    <col min="14085" max="14085" width="14.5" bestFit="1" customWidth="1"/>
    <col min="14086" max="14086" width="11.6640625" bestFit="1" customWidth="1"/>
    <col min="14087" max="14087" width="14.5" bestFit="1" customWidth="1"/>
    <col min="14088" max="14088" width="11.6640625" bestFit="1" customWidth="1"/>
    <col min="14089" max="14089" width="14.5" bestFit="1" customWidth="1"/>
    <col min="14090" max="14090" width="11.6640625" bestFit="1" customWidth="1"/>
    <col min="14091" max="14091" width="14.5" bestFit="1" customWidth="1"/>
    <col min="14092" max="14092" width="11.6640625" bestFit="1" customWidth="1"/>
    <col min="14093" max="14093" width="14.5" bestFit="1" customWidth="1"/>
    <col min="14094" max="14094" width="11.6640625" bestFit="1" customWidth="1"/>
    <col min="14095" max="14102" width="11.6640625" customWidth="1"/>
    <col min="14103" max="14103" width="15" bestFit="1" customWidth="1"/>
    <col min="14104" max="14104" width="12.1640625" bestFit="1" customWidth="1"/>
    <col min="14105" max="14105" width="11.33203125" bestFit="1" customWidth="1"/>
    <col min="14106" max="14106" width="13.1640625" bestFit="1" customWidth="1"/>
    <col min="14107" max="14108" width="11" bestFit="1" customWidth="1"/>
    <col min="14109" max="14109" width="12.1640625" bestFit="1" customWidth="1"/>
    <col min="14110" max="14110" width="11.5" customWidth="1"/>
    <col min="14111" max="14111" width="16" customWidth="1"/>
    <col min="14112" max="14115" width="14.5" bestFit="1" customWidth="1"/>
    <col min="14116" max="14116" width="15" bestFit="1" customWidth="1"/>
    <col min="14117" max="14117" width="14.5" bestFit="1" customWidth="1"/>
    <col min="14118" max="14118" width="15" bestFit="1" customWidth="1"/>
    <col min="14119" max="14121" width="14.5" bestFit="1" customWidth="1"/>
    <col min="14338" max="14339" width="14.6640625" customWidth="1"/>
    <col min="14340" max="14340" width="11" bestFit="1" customWidth="1"/>
    <col min="14341" max="14341" width="14.5" bestFit="1" customWidth="1"/>
    <col min="14342" max="14342" width="11.6640625" bestFit="1" customWidth="1"/>
    <col min="14343" max="14343" width="14.5" bestFit="1" customWidth="1"/>
    <col min="14344" max="14344" width="11.6640625" bestFit="1" customWidth="1"/>
    <col min="14345" max="14345" width="14.5" bestFit="1" customWidth="1"/>
    <col min="14346" max="14346" width="11.6640625" bestFit="1" customWidth="1"/>
    <col min="14347" max="14347" width="14.5" bestFit="1" customWidth="1"/>
    <col min="14348" max="14348" width="11.6640625" bestFit="1" customWidth="1"/>
    <col min="14349" max="14349" width="14.5" bestFit="1" customWidth="1"/>
    <col min="14350" max="14350" width="11.6640625" bestFit="1" customWidth="1"/>
    <col min="14351" max="14358" width="11.6640625" customWidth="1"/>
    <col min="14359" max="14359" width="15" bestFit="1" customWidth="1"/>
    <col min="14360" max="14360" width="12.1640625" bestFit="1" customWidth="1"/>
    <col min="14361" max="14361" width="11.33203125" bestFit="1" customWidth="1"/>
    <col min="14362" max="14362" width="13.1640625" bestFit="1" customWidth="1"/>
    <col min="14363" max="14364" width="11" bestFit="1" customWidth="1"/>
    <col min="14365" max="14365" width="12.1640625" bestFit="1" customWidth="1"/>
    <col min="14366" max="14366" width="11.5" customWidth="1"/>
    <col min="14367" max="14367" width="16" customWidth="1"/>
    <col min="14368" max="14371" width="14.5" bestFit="1" customWidth="1"/>
    <col min="14372" max="14372" width="15" bestFit="1" customWidth="1"/>
    <col min="14373" max="14373" width="14.5" bestFit="1" customWidth="1"/>
    <col min="14374" max="14374" width="15" bestFit="1" customWidth="1"/>
    <col min="14375" max="14377" width="14.5" bestFit="1" customWidth="1"/>
    <col min="14594" max="14595" width="14.6640625" customWidth="1"/>
    <col min="14596" max="14596" width="11" bestFit="1" customWidth="1"/>
    <col min="14597" max="14597" width="14.5" bestFit="1" customWidth="1"/>
    <col min="14598" max="14598" width="11.6640625" bestFit="1" customWidth="1"/>
    <col min="14599" max="14599" width="14.5" bestFit="1" customWidth="1"/>
    <col min="14600" max="14600" width="11.6640625" bestFit="1" customWidth="1"/>
    <col min="14601" max="14601" width="14.5" bestFit="1" customWidth="1"/>
    <col min="14602" max="14602" width="11.6640625" bestFit="1" customWidth="1"/>
    <col min="14603" max="14603" width="14.5" bestFit="1" customWidth="1"/>
    <col min="14604" max="14604" width="11.6640625" bestFit="1" customWidth="1"/>
    <col min="14605" max="14605" width="14.5" bestFit="1" customWidth="1"/>
    <col min="14606" max="14606" width="11.6640625" bestFit="1" customWidth="1"/>
    <col min="14607" max="14614" width="11.6640625" customWidth="1"/>
    <col min="14615" max="14615" width="15" bestFit="1" customWidth="1"/>
    <col min="14616" max="14616" width="12.1640625" bestFit="1" customWidth="1"/>
    <col min="14617" max="14617" width="11.33203125" bestFit="1" customWidth="1"/>
    <col min="14618" max="14618" width="13.1640625" bestFit="1" customWidth="1"/>
    <col min="14619" max="14620" width="11" bestFit="1" customWidth="1"/>
    <col min="14621" max="14621" width="12.1640625" bestFit="1" customWidth="1"/>
    <col min="14622" max="14622" width="11.5" customWidth="1"/>
    <col min="14623" max="14623" width="16" customWidth="1"/>
    <col min="14624" max="14627" width="14.5" bestFit="1" customWidth="1"/>
    <col min="14628" max="14628" width="15" bestFit="1" customWidth="1"/>
    <col min="14629" max="14629" width="14.5" bestFit="1" customWidth="1"/>
    <col min="14630" max="14630" width="15" bestFit="1" customWidth="1"/>
    <col min="14631" max="14633" width="14.5" bestFit="1" customWidth="1"/>
    <col min="14850" max="14851" width="14.6640625" customWidth="1"/>
    <col min="14852" max="14852" width="11" bestFit="1" customWidth="1"/>
    <col min="14853" max="14853" width="14.5" bestFit="1" customWidth="1"/>
    <col min="14854" max="14854" width="11.6640625" bestFit="1" customWidth="1"/>
    <col min="14855" max="14855" width="14.5" bestFit="1" customWidth="1"/>
    <col min="14856" max="14856" width="11.6640625" bestFit="1" customWidth="1"/>
    <col min="14857" max="14857" width="14.5" bestFit="1" customWidth="1"/>
    <col min="14858" max="14858" width="11.6640625" bestFit="1" customWidth="1"/>
    <col min="14859" max="14859" width="14.5" bestFit="1" customWidth="1"/>
    <col min="14860" max="14860" width="11.6640625" bestFit="1" customWidth="1"/>
    <col min="14861" max="14861" width="14.5" bestFit="1" customWidth="1"/>
    <col min="14862" max="14862" width="11.6640625" bestFit="1" customWidth="1"/>
    <col min="14863" max="14870" width="11.6640625" customWidth="1"/>
    <col min="14871" max="14871" width="15" bestFit="1" customWidth="1"/>
    <col min="14872" max="14872" width="12.1640625" bestFit="1" customWidth="1"/>
    <col min="14873" max="14873" width="11.33203125" bestFit="1" customWidth="1"/>
    <col min="14874" max="14874" width="13.1640625" bestFit="1" customWidth="1"/>
    <col min="14875" max="14876" width="11" bestFit="1" customWidth="1"/>
    <col min="14877" max="14877" width="12.1640625" bestFit="1" customWidth="1"/>
    <col min="14878" max="14878" width="11.5" customWidth="1"/>
    <col min="14879" max="14879" width="16" customWidth="1"/>
    <col min="14880" max="14883" width="14.5" bestFit="1" customWidth="1"/>
    <col min="14884" max="14884" width="15" bestFit="1" customWidth="1"/>
    <col min="14885" max="14885" width="14.5" bestFit="1" customWidth="1"/>
    <col min="14886" max="14886" width="15" bestFit="1" customWidth="1"/>
    <col min="14887" max="14889" width="14.5" bestFit="1" customWidth="1"/>
    <col min="15106" max="15107" width="14.6640625" customWidth="1"/>
    <col min="15108" max="15108" width="11" bestFit="1" customWidth="1"/>
    <col min="15109" max="15109" width="14.5" bestFit="1" customWidth="1"/>
    <col min="15110" max="15110" width="11.6640625" bestFit="1" customWidth="1"/>
    <col min="15111" max="15111" width="14.5" bestFit="1" customWidth="1"/>
    <col min="15112" max="15112" width="11.6640625" bestFit="1" customWidth="1"/>
    <col min="15113" max="15113" width="14.5" bestFit="1" customWidth="1"/>
    <col min="15114" max="15114" width="11.6640625" bestFit="1" customWidth="1"/>
    <col min="15115" max="15115" width="14.5" bestFit="1" customWidth="1"/>
    <col min="15116" max="15116" width="11.6640625" bestFit="1" customWidth="1"/>
    <col min="15117" max="15117" width="14.5" bestFit="1" customWidth="1"/>
    <col min="15118" max="15118" width="11.6640625" bestFit="1" customWidth="1"/>
    <col min="15119" max="15126" width="11.6640625" customWidth="1"/>
    <col min="15127" max="15127" width="15" bestFit="1" customWidth="1"/>
    <col min="15128" max="15128" width="12.1640625" bestFit="1" customWidth="1"/>
    <col min="15129" max="15129" width="11.33203125" bestFit="1" customWidth="1"/>
    <col min="15130" max="15130" width="13.1640625" bestFit="1" customWidth="1"/>
    <col min="15131" max="15132" width="11" bestFit="1" customWidth="1"/>
    <col min="15133" max="15133" width="12.1640625" bestFit="1" customWidth="1"/>
    <col min="15134" max="15134" width="11.5" customWidth="1"/>
    <col min="15135" max="15135" width="16" customWidth="1"/>
    <col min="15136" max="15139" width="14.5" bestFit="1" customWidth="1"/>
    <col min="15140" max="15140" width="15" bestFit="1" customWidth="1"/>
    <col min="15141" max="15141" width="14.5" bestFit="1" customWidth="1"/>
    <col min="15142" max="15142" width="15" bestFit="1" customWidth="1"/>
    <col min="15143" max="15145" width="14.5" bestFit="1" customWidth="1"/>
    <col min="15362" max="15363" width="14.6640625" customWidth="1"/>
    <col min="15364" max="15364" width="11" bestFit="1" customWidth="1"/>
    <col min="15365" max="15365" width="14.5" bestFit="1" customWidth="1"/>
    <col min="15366" max="15366" width="11.6640625" bestFit="1" customWidth="1"/>
    <col min="15367" max="15367" width="14.5" bestFit="1" customWidth="1"/>
    <col min="15368" max="15368" width="11.6640625" bestFit="1" customWidth="1"/>
    <col min="15369" max="15369" width="14.5" bestFit="1" customWidth="1"/>
    <col min="15370" max="15370" width="11.6640625" bestFit="1" customWidth="1"/>
    <col min="15371" max="15371" width="14.5" bestFit="1" customWidth="1"/>
    <col min="15372" max="15372" width="11.6640625" bestFit="1" customWidth="1"/>
    <col min="15373" max="15373" width="14.5" bestFit="1" customWidth="1"/>
    <col min="15374" max="15374" width="11.6640625" bestFit="1" customWidth="1"/>
    <col min="15375" max="15382" width="11.6640625" customWidth="1"/>
    <col min="15383" max="15383" width="15" bestFit="1" customWidth="1"/>
    <col min="15384" max="15384" width="12.1640625" bestFit="1" customWidth="1"/>
    <col min="15385" max="15385" width="11.33203125" bestFit="1" customWidth="1"/>
    <col min="15386" max="15386" width="13.1640625" bestFit="1" customWidth="1"/>
    <col min="15387" max="15388" width="11" bestFit="1" customWidth="1"/>
    <col min="15389" max="15389" width="12.1640625" bestFit="1" customWidth="1"/>
    <col min="15390" max="15390" width="11.5" customWidth="1"/>
    <col min="15391" max="15391" width="16" customWidth="1"/>
    <col min="15392" max="15395" width="14.5" bestFit="1" customWidth="1"/>
    <col min="15396" max="15396" width="15" bestFit="1" customWidth="1"/>
    <col min="15397" max="15397" width="14.5" bestFit="1" customWidth="1"/>
    <col min="15398" max="15398" width="15" bestFit="1" customWidth="1"/>
    <col min="15399" max="15401" width="14.5" bestFit="1" customWidth="1"/>
    <col min="15618" max="15619" width="14.6640625" customWidth="1"/>
    <col min="15620" max="15620" width="11" bestFit="1" customWidth="1"/>
    <col min="15621" max="15621" width="14.5" bestFit="1" customWidth="1"/>
    <col min="15622" max="15622" width="11.6640625" bestFit="1" customWidth="1"/>
    <col min="15623" max="15623" width="14.5" bestFit="1" customWidth="1"/>
    <col min="15624" max="15624" width="11.6640625" bestFit="1" customWidth="1"/>
    <col min="15625" max="15625" width="14.5" bestFit="1" customWidth="1"/>
    <col min="15626" max="15626" width="11.6640625" bestFit="1" customWidth="1"/>
    <col min="15627" max="15627" width="14.5" bestFit="1" customWidth="1"/>
    <col min="15628" max="15628" width="11.6640625" bestFit="1" customWidth="1"/>
    <col min="15629" max="15629" width="14.5" bestFit="1" customWidth="1"/>
    <col min="15630" max="15630" width="11.6640625" bestFit="1" customWidth="1"/>
    <col min="15631" max="15638" width="11.6640625" customWidth="1"/>
    <col min="15639" max="15639" width="15" bestFit="1" customWidth="1"/>
    <col min="15640" max="15640" width="12.1640625" bestFit="1" customWidth="1"/>
    <col min="15641" max="15641" width="11.33203125" bestFit="1" customWidth="1"/>
    <col min="15642" max="15642" width="13.1640625" bestFit="1" customWidth="1"/>
    <col min="15643" max="15644" width="11" bestFit="1" customWidth="1"/>
    <col min="15645" max="15645" width="12.1640625" bestFit="1" customWidth="1"/>
    <col min="15646" max="15646" width="11.5" customWidth="1"/>
    <col min="15647" max="15647" width="16" customWidth="1"/>
    <col min="15648" max="15651" width="14.5" bestFit="1" customWidth="1"/>
    <col min="15652" max="15652" width="15" bestFit="1" customWidth="1"/>
    <col min="15653" max="15653" width="14.5" bestFit="1" customWidth="1"/>
    <col min="15654" max="15654" width="15" bestFit="1" customWidth="1"/>
    <col min="15655" max="15657" width="14.5" bestFit="1" customWidth="1"/>
    <col min="15874" max="15875" width="14.6640625" customWidth="1"/>
    <col min="15876" max="15876" width="11" bestFit="1" customWidth="1"/>
    <col min="15877" max="15877" width="14.5" bestFit="1" customWidth="1"/>
    <col min="15878" max="15878" width="11.6640625" bestFit="1" customWidth="1"/>
    <col min="15879" max="15879" width="14.5" bestFit="1" customWidth="1"/>
    <col min="15880" max="15880" width="11.6640625" bestFit="1" customWidth="1"/>
    <col min="15881" max="15881" width="14.5" bestFit="1" customWidth="1"/>
    <col min="15882" max="15882" width="11.6640625" bestFit="1" customWidth="1"/>
    <col min="15883" max="15883" width="14.5" bestFit="1" customWidth="1"/>
    <col min="15884" max="15884" width="11.6640625" bestFit="1" customWidth="1"/>
    <col min="15885" max="15885" width="14.5" bestFit="1" customWidth="1"/>
    <col min="15886" max="15886" width="11.6640625" bestFit="1" customWidth="1"/>
    <col min="15887" max="15894" width="11.6640625" customWidth="1"/>
    <col min="15895" max="15895" width="15" bestFit="1" customWidth="1"/>
    <col min="15896" max="15896" width="12.1640625" bestFit="1" customWidth="1"/>
    <col min="15897" max="15897" width="11.33203125" bestFit="1" customWidth="1"/>
    <col min="15898" max="15898" width="13.1640625" bestFit="1" customWidth="1"/>
    <col min="15899" max="15900" width="11" bestFit="1" customWidth="1"/>
    <col min="15901" max="15901" width="12.1640625" bestFit="1" customWidth="1"/>
    <col min="15902" max="15902" width="11.5" customWidth="1"/>
    <col min="15903" max="15903" width="16" customWidth="1"/>
    <col min="15904" max="15907" width="14.5" bestFit="1" customWidth="1"/>
    <col min="15908" max="15908" width="15" bestFit="1" customWidth="1"/>
    <col min="15909" max="15909" width="14.5" bestFit="1" customWidth="1"/>
    <col min="15910" max="15910" width="15" bestFit="1" customWidth="1"/>
    <col min="15911" max="15913" width="14.5" bestFit="1" customWidth="1"/>
    <col min="16130" max="16131" width="14.6640625" customWidth="1"/>
    <col min="16132" max="16132" width="11" bestFit="1" customWidth="1"/>
    <col min="16133" max="16133" width="14.5" bestFit="1" customWidth="1"/>
    <col min="16134" max="16134" width="11.6640625" bestFit="1" customWidth="1"/>
    <col min="16135" max="16135" width="14.5" bestFit="1" customWidth="1"/>
    <col min="16136" max="16136" width="11.6640625" bestFit="1" customWidth="1"/>
    <col min="16137" max="16137" width="14.5" bestFit="1" customWidth="1"/>
    <col min="16138" max="16138" width="11.6640625" bestFit="1" customWidth="1"/>
    <col min="16139" max="16139" width="14.5" bestFit="1" customWidth="1"/>
    <col min="16140" max="16140" width="11.6640625" bestFit="1" customWidth="1"/>
    <col min="16141" max="16141" width="14.5" bestFit="1" customWidth="1"/>
    <col min="16142" max="16142" width="11.6640625" bestFit="1" customWidth="1"/>
    <col min="16143" max="16150" width="11.6640625" customWidth="1"/>
    <col min="16151" max="16151" width="15" bestFit="1" customWidth="1"/>
    <col min="16152" max="16152" width="12.1640625" bestFit="1" customWidth="1"/>
    <col min="16153" max="16153" width="11.33203125" bestFit="1" customWidth="1"/>
    <col min="16154" max="16154" width="13.1640625" bestFit="1" customWidth="1"/>
    <col min="16155" max="16156" width="11" bestFit="1" customWidth="1"/>
    <col min="16157" max="16157" width="12.1640625" bestFit="1" customWidth="1"/>
    <col min="16158" max="16158" width="11.5" customWidth="1"/>
    <col min="16159" max="16159" width="16" customWidth="1"/>
    <col min="16160" max="16163" width="14.5" bestFit="1" customWidth="1"/>
    <col min="16164" max="16164" width="15" bestFit="1" customWidth="1"/>
    <col min="16165" max="16165" width="14.5" bestFit="1" customWidth="1"/>
    <col min="16166" max="16166" width="15" bestFit="1" customWidth="1"/>
    <col min="16167" max="16169" width="14.5" bestFit="1" customWidth="1"/>
  </cols>
  <sheetData>
    <row r="1" spans="1:51" ht="20" x14ac:dyDescent="0.2">
      <c r="A1" s="68" t="s">
        <v>191</v>
      </c>
      <c r="AF1" s="80"/>
      <c r="AG1" s="80"/>
      <c r="AH1" s="80"/>
      <c r="AI1" s="80"/>
      <c r="AJ1" s="80"/>
      <c r="AK1" s="80"/>
      <c r="AL1" s="80"/>
      <c r="AM1" s="80"/>
      <c r="AN1" s="80"/>
      <c r="AO1" s="80"/>
    </row>
    <row r="2" spans="1:51" s="260" customFormat="1" ht="15" x14ac:dyDescent="0.15">
      <c r="A2" s="253"/>
      <c r="B2" s="253"/>
      <c r="C2" s="253"/>
      <c r="D2" s="253"/>
      <c r="E2" s="254" t="s">
        <v>186</v>
      </c>
      <c r="F2" s="255"/>
      <c r="G2" s="255"/>
      <c r="H2" s="255"/>
      <c r="I2" s="255"/>
      <c r="J2" s="255"/>
      <c r="K2" s="255"/>
      <c r="L2" s="255"/>
      <c r="M2" s="255"/>
      <c r="N2" s="256"/>
      <c r="O2" s="254" t="s">
        <v>187</v>
      </c>
      <c r="P2" s="255"/>
      <c r="Q2" s="255"/>
      <c r="R2" s="255"/>
      <c r="S2" s="255"/>
      <c r="T2" s="255"/>
      <c r="U2" s="255"/>
      <c r="V2" s="256"/>
      <c r="W2" s="257"/>
      <c r="X2" s="257"/>
      <c r="Y2" s="257"/>
      <c r="Z2" s="257"/>
      <c r="AA2" s="257"/>
      <c r="AB2" s="257"/>
      <c r="AC2" s="257"/>
      <c r="AD2" s="257"/>
      <c r="AE2" s="257"/>
      <c r="AF2" s="258" t="s">
        <v>164</v>
      </c>
      <c r="AG2" s="259"/>
      <c r="AH2" s="259"/>
      <c r="AI2" s="259"/>
      <c r="AJ2" s="259"/>
      <c r="AK2" s="259"/>
      <c r="AL2" s="259"/>
      <c r="AM2" s="259"/>
      <c r="AN2" s="259"/>
      <c r="AO2" s="259"/>
    </row>
    <row r="3" spans="1:51" s="260" customFormat="1" ht="13" customHeight="1" x14ac:dyDescent="0.15">
      <c r="A3" s="325" t="s">
        <v>120</v>
      </c>
      <c r="B3" s="326" t="s">
        <v>165</v>
      </c>
      <c r="C3" s="326" t="s">
        <v>73</v>
      </c>
      <c r="D3" s="326" t="s">
        <v>194</v>
      </c>
      <c r="E3" s="328" t="s">
        <v>74</v>
      </c>
      <c r="F3" s="330" t="s">
        <v>166</v>
      </c>
      <c r="G3" s="323" t="s">
        <v>75</v>
      </c>
      <c r="H3" s="330" t="s">
        <v>166</v>
      </c>
      <c r="I3" s="323" t="s">
        <v>76</v>
      </c>
      <c r="J3" s="330" t="s">
        <v>166</v>
      </c>
      <c r="K3" s="323" t="s">
        <v>77</v>
      </c>
      <c r="L3" s="330" t="s">
        <v>166</v>
      </c>
      <c r="M3" s="323" t="s">
        <v>78</v>
      </c>
      <c r="N3" s="330" t="s">
        <v>166</v>
      </c>
      <c r="O3" s="328" t="s">
        <v>167</v>
      </c>
      <c r="P3" s="330" t="s">
        <v>166</v>
      </c>
      <c r="Q3" s="323" t="s">
        <v>168</v>
      </c>
      <c r="R3" s="330" t="s">
        <v>166</v>
      </c>
      <c r="S3" s="323" t="s">
        <v>169</v>
      </c>
      <c r="T3" s="330" t="s">
        <v>166</v>
      </c>
      <c r="U3" s="323" t="s">
        <v>170</v>
      </c>
      <c r="V3" s="335" t="s">
        <v>166</v>
      </c>
      <c r="W3" s="325" t="s">
        <v>171</v>
      </c>
      <c r="X3" s="330" t="s">
        <v>172</v>
      </c>
      <c r="Y3" s="325" t="s">
        <v>188</v>
      </c>
      <c r="Z3" s="330" t="s">
        <v>172</v>
      </c>
      <c r="AA3" s="325" t="s">
        <v>173</v>
      </c>
      <c r="AB3" s="325" t="s">
        <v>174</v>
      </c>
      <c r="AC3" s="330" t="s">
        <v>172</v>
      </c>
      <c r="AD3" s="323" t="s">
        <v>79</v>
      </c>
      <c r="AE3" s="323" t="s">
        <v>175</v>
      </c>
      <c r="AF3" s="338" t="s">
        <v>74</v>
      </c>
      <c r="AG3" s="340" t="s">
        <v>176</v>
      </c>
      <c r="AH3" s="338" t="s">
        <v>75</v>
      </c>
      <c r="AI3" s="340" t="s">
        <v>176</v>
      </c>
      <c r="AJ3" s="338" t="s">
        <v>76</v>
      </c>
      <c r="AK3" s="340" t="s">
        <v>176</v>
      </c>
      <c r="AL3" s="338" t="s">
        <v>77</v>
      </c>
      <c r="AM3" s="340" t="s">
        <v>176</v>
      </c>
      <c r="AN3" s="338" t="s">
        <v>78</v>
      </c>
      <c r="AO3" s="340" t="s">
        <v>176</v>
      </c>
    </row>
    <row r="4" spans="1:51" s="260" customFormat="1" ht="25" customHeight="1" x14ac:dyDescent="0.15">
      <c r="A4" s="324"/>
      <c r="B4" s="327"/>
      <c r="C4" s="327"/>
      <c r="D4" s="327"/>
      <c r="E4" s="329"/>
      <c r="F4" s="324"/>
      <c r="G4" s="324"/>
      <c r="H4" s="324"/>
      <c r="I4" s="324"/>
      <c r="J4" s="324"/>
      <c r="K4" s="324"/>
      <c r="L4" s="324"/>
      <c r="M4" s="324"/>
      <c r="N4" s="324"/>
      <c r="O4" s="332"/>
      <c r="P4" s="324"/>
      <c r="Q4" s="333"/>
      <c r="R4" s="324"/>
      <c r="S4" s="331"/>
      <c r="T4" s="324"/>
      <c r="U4" s="331"/>
      <c r="V4" s="336"/>
      <c r="W4" s="337"/>
      <c r="X4" s="337"/>
      <c r="Y4" s="337"/>
      <c r="Z4" s="337"/>
      <c r="AA4" s="337"/>
      <c r="AB4" s="337"/>
      <c r="AC4" s="337"/>
      <c r="AD4" s="334"/>
      <c r="AE4" s="334"/>
      <c r="AF4" s="339"/>
      <c r="AG4" s="339"/>
      <c r="AH4" s="339"/>
      <c r="AI4" s="339"/>
      <c r="AJ4" s="339"/>
      <c r="AK4" s="339"/>
      <c r="AL4" s="339"/>
      <c r="AM4" s="339"/>
      <c r="AN4" s="339"/>
      <c r="AO4" s="339"/>
    </row>
    <row r="5" spans="1:51" s="82" customFormat="1" ht="13" customHeight="1" x14ac:dyDescent="0.15">
      <c r="D5" s="284"/>
      <c r="Q5" s="83"/>
      <c r="R5" s="83"/>
      <c r="AC5" s="81"/>
      <c r="AD5" s="81"/>
      <c r="AE5" s="84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1"/>
    </row>
    <row r="6" spans="1:51" s="91" customFormat="1" x14ac:dyDescent="0.15">
      <c r="A6" s="86" t="s">
        <v>177</v>
      </c>
      <c r="B6" s="87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9"/>
      <c r="R6" s="90"/>
      <c r="S6" s="88"/>
      <c r="T6" s="88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3"/>
    </row>
    <row r="7" spans="1:51" s="91" customFormat="1" x14ac:dyDescent="0.15">
      <c r="A7" s="94" t="s">
        <v>100</v>
      </c>
      <c r="B7" s="91">
        <v>1</v>
      </c>
      <c r="C7" s="275">
        <v>2</v>
      </c>
      <c r="D7" s="275">
        <f>C7</f>
        <v>2</v>
      </c>
      <c r="E7" s="89">
        <v>4.46200193823657E-4</v>
      </c>
      <c r="F7" s="95">
        <v>0.58792070728105006</v>
      </c>
      <c r="G7" s="96">
        <v>3.5185785270624502E-3</v>
      </c>
      <c r="H7" s="97">
        <v>28.700962453985326</v>
      </c>
      <c r="I7" s="96">
        <v>1.61558127330283E-4</v>
      </c>
      <c r="J7" s="97">
        <v>88.303142553174737</v>
      </c>
      <c r="K7" s="89">
        <v>3.0116449455022498E-3</v>
      </c>
      <c r="L7" s="95">
        <v>0.82761497863656985</v>
      </c>
      <c r="M7" s="96">
        <v>0.13405972761403201</v>
      </c>
      <c r="N7" s="95">
        <v>0.37589613898373808</v>
      </c>
      <c r="O7" s="89">
        <v>4.4523621808174359E-4</v>
      </c>
      <c r="P7" s="90">
        <v>0.59247119987134111</v>
      </c>
      <c r="Q7" s="89">
        <v>8.3214649159477874E-5</v>
      </c>
      <c r="R7" s="90">
        <v>0.60085116516237747</v>
      </c>
      <c r="S7" s="89">
        <v>3.0089708258216829E-3</v>
      </c>
      <c r="T7" s="90">
        <v>0.82874379852564495</v>
      </c>
      <c r="U7" s="98">
        <v>0.13405753106532942</v>
      </c>
      <c r="V7" s="99">
        <v>0.3759023532405118</v>
      </c>
      <c r="W7" s="100">
        <v>0.37481446651649825</v>
      </c>
      <c r="X7" s="101">
        <v>0.61811711151737314</v>
      </c>
      <c r="Y7" s="102">
        <v>66.21539519204228</v>
      </c>
      <c r="Z7" s="103">
        <v>108.53428187218577</v>
      </c>
      <c r="AA7" s="104">
        <v>0.84128492139278221</v>
      </c>
      <c r="AB7" s="105">
        <v>0.36772163677799902</v>
      </c>
      <c r="AC7" s="106">
        <v>0.21116727555534925</v>
      </c>
      <c r="AD7" s="106"/>
      <c r="AE7" s="106" t="s">
        <v>2</v>
      </c>
      <c r="AF7" s="107">
        <v>3.3612434985040774E-5</v>
      </c>
      <c r="AG7" s="107">
        <v>2.2069424029904097E-6</v>
      </c>
      <c r="AH7" s="108">
        <v>9.9788293799999995E-5</v>
      </c>
      <c r="AI7" s="108">
        <v>1.2569206955999998E-5</v>
      </c>
      <c r="AJ7" s="109">
        <v>-1.3525161574728765E-5</v>
      </c>
      <c r="AK7" s="110">
        <v>1.3854758820686599E-4</v>
      </c>
      <c r="AL7" s="111">
        <v>-1.4742482372631709E-5</v>
      </c>
      <c r="AM7" s="112">
        <v>2.0539730890962791E-5</v>
      </c>
      <c r="AN7" s="113">
        <v>9.5381082001457524E-3</v>
      </c>
      <c r="AO7" s="113">
        <v>5.0355039896660147E-4</v>
      </c>
      <c r="AP7" s="93"/>
      <c r="AY7" s="98"/>
    </row>
    <row r="8" spans="1:51" s="91" customFormat="1" x14ac:dyDescent="0.15">
      <c r="A8" s="114" t="s">
        <v>101</v>
      </c>
      <c r="B8" s="91">
        <v>2</v>
      </c>
      <c r="C8" s="276">
        <v>3</v>
      </c>
      <c r="D8" s="275">
        <f t="shared" ref="D8:D26" si="0">C8</f>
        <v>3</v>
      </c>
      <c r="E8" s="115">
        <v>5.1711687879737751E-4</v>
      </c>
      <c r="F8" s="116">
        <v>0.51810372293216878</v>
      </c>
      <c r="G8" s="96">
        <v>1.417981068425234E-2</v>
      </c>
      <c r="H8" s="117">
        <v>6.4761905044000727</v>
      </c>
      <c r="I8" s="118">
        <v>4.3245721455739119E-4</v>
      </c>
      <c r="J8" s="117">
        <v>33.275459460014453</v>
      </c>
      <c r="K8" s="115">
        <v>1.3735997891634171E-2</v>
      </c>
      <c r="L8" s="116">
        <v>0.16709487029780232</v>
      </c>
      <c r="M8" s="118">
        <v>0.15638268257490673</v>
      </c>
      <c r="N8" s="116">
        <v>0.32220905220481477</v>
      </c>
      <c r="O8" s="89">
        <v>5.1323173543998252E-4</v>
      </c>
      <c r="P8" s="90">
        <v>0.52438511940818622</v>
      </c>
      <c r="Q8" s="89">
        <v>9.5923011353732742E-5</v>
      </c>
      <c r="R8" s="90">
        <v>0.53383494963962197</v>
      </c>
      <c r="S8" s="89">
        <v>1.3725221235514139E-2</v>
      </c>
      <c r="T8" s="90">
        <v>0.16730601351846486</v>
      </c>
      <c r="U8" s="98">
        <v>0.15637266316340481</v>
      </c>
      <c r="V8" s="99">
        <v>0.32223067709661274</v>
      </c>
      <c r="W8" s="100">
        <v>0.22893592580592872</v>
      </c>
      <c r="X8" s="101">
        <v>0.13701975971337704</v>
      </c>
      <c r="Y8" s="102">
        <v>40.444519697463662</v>
      </c>
      <c r="Z8" s="103">
        <v>24.059442741365661</v>
      </c>
      <c r="AA8" s="104">
        <v>2.0094280975186307</v>
      </c>
      <c r="AB8" s="105">
        <v>0.41621466341757907</v>
      </c>
      <c r="AC8" s="106">
        <v>5.3927695593141013E-2</v>
      </c>
      <c r="AD8" s="106"/>
      <c r="AE8" s="106" t="s">
        <v>2</v>
      </c>
      <c r="AF8" s="107">
        <v>3.3524730734281942E-5</v>
      </c>
      <c r="AG8" s="107">
        <v>2.2069424029904097E-6</v>
      </c>
      <c r="AH8" s="108">
        <v>9.9788293799999995E-5</v>
      </c>
      <c r="AI8" s="108">
        <v>1.2569206955999998E-5</v>
      </c>
      <c r="AJ8" s="110">
        <v>1.6187243746402808E-5</v>
      </c>
      <c r="AK8" s="110">
        <v>1.3854758820686599E-4</v>
      </c>
      <c r="AL8" s="111">
        <v>-1.2378102608504764E-5</v>
      </c>
      <c r="AM8" s="112">
        <v>2.0539730890962791E-5</v>
      </c>
      <c r="AN8" s="113">
        <v>9.5452742525728718E-3</v>
      </c>
      <c r="AO8" s="113">
        <v>5.0355039896660147E-4</v>
      </c>
      <c r="AP8" s="93"/>
      <c r="AY8" s="98"/>
    </row>
    <row r="9" spans="1:51" s="91" customFormat="1" x14ac:dyDescent="0.15">
      <c r="A9" s="114" t="s">
        <v>102</v>
      </c>
      <c r="B9" s="91">
        <v>3</v>
      </c>
      <c r="C9" s="276">
        <v>4</v>
      </c>
      <c r="D9" s="275">
        <f t="shared" si="0"/>
        <v>4</v>
      </c>
      <c r="E9" s="115">
        <v>4.3475775777906348E-4</v>
      </c>
      <c r="F9" s="116">
        <v>0.59570263184427219</v>
      </c>
      <c r="G9" s="96">
        <v>2.9652457727895702E-2</v>
      </c>
      <c r="H9" s="117">
        <v>4.9282231495682867</v>
      </c>
      <c r="I9" s="118">
        <v>9.9863023119057485E-4</v>
      </c>
      <c r="J9" s="117">
        <v>14.114282542296381</v>
      </c>
      <c r="K9" s="115">
        <v>3.2139552139850744E-2</v>
      </c>
      <c r="L9" s="116">
        <v>0.10866508588600331</v>
      </c>
      <c r="M9" s="118">
        <v>0.13377943847008317</v>
      </c>
      <c r="N9" s="116">
        <v>0.37662495256415435</v>
      </c>
      <c r="O9" s="89">
        <v>4.2657432739690775E-4</v>
      </c>
      <c r="P9" s="90">
        <v>0.61448128753284681</v>
      </c>
      <c r="Q9" s="89">
        <v>7.9726741790482069E-5</v>
      </c>
      <c r="R9" s="90">
        <v>0.62256505903240755</v>
      </c>
      <c r="S9" s="89">
        <v>3.2117016271977543E-2</v>
      </c>
      <c r="T9" s="90">
        <v>0.10879956214043299</v>
      </c>
      <c r="U9" s="98">
        <v>0.13375599304820462</v>
      </c>
      <c r="V9" s="99">
        <v>0.37669724043215197</v>
      </c>
      <c r="W9" s="100">
        <v>0.19920785313317313</v>
      </c>
      <c r="X9" s="101">
        <v>5.6715876710044369E-2</v>
      </c>
      <c r="Y9" s="102">
        <v>35.192718830421398</v>
      </c>
      <c r="Z9" s="103">
        <v>9.9588289733311086</v>
      </c>
      <c r="AA9" s="104">
        <v>4.78330855670748</v>
      </c>
      <c r="AB9" s="105">
        <v>0.46573937053312842</v>
      </c>
      <c r="AC9" s="106">
        <v>4.591653641377566E-2</v>
      </c>
      <c r="AD9" s="106"/>
      <c r="AE9" s="106" t="s">
        <v>2</v>
      </c>
      <c r="AF9" s="107">
        <v>3.3376279554600945E-5</v>
      </c>
      <c r="AG9" s="107">
        <v>2.2069424029904097E-6</v>
      </c>
      <c r="AH9" s="108">
        <v>9.9788293799999995E-5</v>
      </c>
      <c r="AI9" s="108">
        <v>1.2569206955999998E-5</v>
      </c>
      <c r="AJ9" s="110">
        <v>4.0627191829682024E-5</v>
      </c>
      <c r="AK9" s="110">
        <v>1.3854758820686599E-4</v>
      </c>
      <c r="AL9" s="111">
        <v>-8.5198418256081821E-6</v>
      </c>
      <c r="AM9" s="112">
        <v>2.0539730890962791E-5</v>
      </c>
      <c r="AN9" s="113">
        <v>9.5235806975642566E-3</v>
      </c>
      <c r="AO9" s="113">
        <v>5.0355039896660147E-4</v>
      </c>
      <c r="AP9" s="93"/>
      <c r="AY9" s="98"/>
    </row>
    <row r="10" spans="1:51" s="91" customFormat="1" x14ac:dyDescent="0.15">
      <c r="A10" s="114" t="s">
        <v>103</v>
      </c>
      <c r="B10" s="91">
        <v>4</v>
      </c>
      <c r="C10" s="276">
        <v>6</v>
      </c>
      <c r="D10" s="275">
        <f t="shared" si="0"/>
        <v>6</v>
      </c>
      <c r="E10" s="115">
        <v>6.1359892862361629E-4</v>
      </c>
      <c r="F10" s="116">
        <v>0.44896151110841515</v>
      </c>
      <c r="G10" s="96">
        <v>7.299176620174784E-2</v>
      </c>
      <c r="H10" s="117">
        <v>4.1820847056753303</v>
      </c>
      <c r="I10" s="118">
        <v>2.0760560995731494E-3</v>
      </c>
      <c r="J10" s="117">
        <v>6.8819226993269238</v>
      </c>
      <c r="K10" s="115">
        <v>9.1039536783134534E-2</v>
      </c>
      <c r="L10" s="116">
        <v>5.8173177998831982E-2</v>
      </c>
      <c r="M10" s="118">
        <v>0.19667864546758709</v>
      </c>
      <c r="N10" s="116">
        <v>0.25643606911388644</v>
      </c>
      <c r="O10" s="89">
        <v>5.9360639197932801E-4</v>
      </c>
      <c r="P10" s="90">
        <v>0.48554347721872332</v>
      </c>
      <c r="Q10" s="89">
        <v>1.1094503466093641E-4</v>
      </c>
      <c r="R10" s="90">
        <v>0.4957342718328529</v>
      </c>
      <c r="S10" s="89">
        <v>9.0984063040821211E-2</v>
      </c>
      <c r="T10" s="90">
        <v>5.8269062150344372E-2</v>
      </c>
      <c r="U10" s="98">
        <v>0.19661222710156728</v>
      </c>
      <c r="V10" s="99">
        <v>0.25655689661072989</v>
      </c>
      <c r="W10" s="100">
        <v>0.21306042030153918</v>
      </c>
      <c r="X10" s="101">
        <v>2.0710587897616217E-2</v>
      </c>
      <c r="Y10" s="102">
        <v>37.639933677341148</v>
      </c>
      <c r="Z10" s="103">
        <v>3.6365994061670213</v>
      </c>
      <c r="AA10" s="104">
        <v>9.8595611259746399</v>
      </c>
      <c r="AB10" s="105">
        <v>0.53599397772369961</v>
      </c>
      <c r="AC10" s="106">
        <v>4.483579566189496E-2</v>
      </c>
      <c r="AD10" s="106"/>
      <c r="AE10" s="106" t="s">
        <v>2</v>
      </c>
      <c r="AF10" s="107">
        <v>3.3193822730455953E-5</v>
      </c>
      <c r="AG10" s="107">
        <v>2.2069424029904097E-6</v>
      </c>
      <c r="AH10" s="108">
        <v>9.9788293799999995E-5</v>
      </c>
      <c r="AI10" s="108">
        <v>1.2569206955999998E-5</v>
      </c>
      <c r="AJ10" s="110">
        <v>5.7340720037366445E-5</v>
      </c>
      <c r="AK10" s="110">
        <v>1.3854758820686599E-4</v>
      </c>
      <c r="AL10" s="111">
        <v>-3.8451941387779851E-6</v>
      </c>
      <c r="AM10" s="112">
        <v>2.0539730890962791E-5</v>
      </c>
      <c r="AN10" s="113">
        <v>9.4793017293816322E-3</v>
      </c>
      <c r="AO10" s="113">
        <v>5.0355039896660147E-4</v>
      </c>
      <c r="AP10" s="93"/>
      <c r="AY10" s="98"/>
    </row>
    <row r="11" spans="1:51" s="91" customFormat="1" x14ac:dyDescent="0.15">
      <c r="A11" s="114" t="s">
        <v>104</v>
      </c>
      <c r="B11" s="91">
        <v>5</v>
      </c>
      <c r="C11" s="276">
        <v>8</v>
      </c>
      <c r="D11" s="275">
        <f t="shared" si="0"/>
        <v>8</v>
      </c>
      <c r="E11" s="115">
        <v>5.7689562768640514E-4</v>
      </c>
      <c r="F11" s="116">
        <v>0.48546348712748938</v>
      </c>
      <c r="G11" s="96">
        <v>6.2739722831124903E-2</v>
      </c>
      <c r="H11" s="117">
        <v>4.182626957065346</v>
      </c>
      <c r="I11" s="118">
        <v>2.1604291255192072E-3</v>
      </c>
      <c r="J11" s="117">
        <v>6.5411181723345146</v>
      </c>
      <c r="K11" s="115">
        <v>9.4897129936598767E-2</v>
      </c>
      <c r="L11" s="116">
        <v>5.6721325835126464E-2</v>
      </c>
      <c r="M11" s="118">
        <v>0.18771795368971506</v>
      </c>
      <c r="N11" s="116">
        <v>0.26850342636207725</v>
      </c>
      <c r="O11" s="89">
        <v>5.5965644285874757E-4</v>
      </c>
      <c r="P11" s="90">
        <v>0.51725031586574954</v>
      </c>
      <c r="Q11" s="89">
        <v>1.0459978917029993E-4</v>
      </c>
      <c r="R11" s="90">
        <v>0.5268281401588355</v>
      </c>
      <c r="S11" s="89">
        <v>9.4849447747247115E-2</v>
      </c>
      <c r="T11" s="90">
        <v>5.679198465611069E-2</v>
      </c>
      <c r="U11" s="98">
        <v>0.18764871359285956</v>
      </c>
      <c r="V11" s="99">
        <v>0.26864146859385224</v>
      </c>
      <c r="W11" s="119">
        <v>0.21674017615509567</v>
      </c>
      <c r="X11" s="120">
        <v>2.0139606829658308E-2</v>
      </c>
      <c r="Y11" s="121">
        <v>38.290004189106959</v>
      </c>
      <c r="Z11" s="122">
        <v>3.536338816602989</v>
      </c>
      <c r="AA11" s="123">
        <v>10.95541004216836</v>
      </c>
      <c r="AB11" s="105">
        <v>0.65007081145540013</v>
      </c>
      <c r="AC11" s="106">
        <v>5.4385086629446869E-2</v>
      </c>
      <c r="AD11" s="106"/>
      <c r="AE11" s="106" t="s">
        <v>2</v>
      </c>
      <c r="AF11" s="124">
        <v>3.2717839041320599E-5</v>
      </c>
      <c r="AG11" s="124">
        <v>2.2069424029904097E-6</v>
      </c>
      <c r="AH11" s="125">
        <v>9.9788293799999995E-5</v>
      </c>
      <c r="AI11" s="125">
        <v>1.2569206955999998E-5</v>
      </c>
      <c r="AJ11" s="126">
        <v>7.5356241642872976E-5</v>
      </c>
      <c r="AK11" s="126">
        <v>1.3854758820686599E-4</v>
      </c>
      <c r="AL11" s="127">
        <v>8.2519566247641035E-6</v>
      </c>
      <c r="AM11" s="127">
        <v>2.0539730890962791E-5</v>
      </c>
      <c r="AN11" s="128">
        <v>9.3290969962490367E-3</v>
      </c>
      <c r="AO11" s="128">
        <v>5.0355039896660147E-4</v>
      </c>
      <c r="AY11" s="98"/>
    </row>
    <row r="12" spans="1:51" s="130" customFormat="1" x14ac:dyDescent="0.15">
      <c r="A12" s="129" t="s">
        <v>105</v>
      </c>
      <c r="B12" s="130">
        <v>6</v>
      </c>
      <c r="C12" s="277">
        <v>9</v>
      </c>
      <c r="D12" s="275">
        <f t="shared" si="0"/>
        <v>9</v>
      </c>
      <c r="E12" s="131">
        <v>6.2722392387196569E-4</v>
      </c>
      <c r="F12" s="132">
        <v>0.42381118997412587</v>
      </c>
      <c r="G12" s="96">
        <v>4.0987146981614313E-2</v>
      </c>
      <c r="H12" s="133">
        <v>4.4474237581491955</v>
      </c>
      <c r="I12" s="134">
        <v>1.6310031663104012E-3</v>
      </c>
      <c r="J12" s="133">
        <v>8.6804324675521816</v>
      </c>
      <c r="K12" s="131">
        <v>6.8253959776784487E-2</v>
      </c>
      <c r="L12" s="132">
        <v>6.4060533912985662E-2</v>
      </c>
      <c r="M12" s="134">
        <v>0.20273410422772331</v>
      </c>
      <c r="N12" s="132">
        <v>0.24864447910824494</v>
      </c>
      <c r="O12" s="89">
        <v>6.1592927822367574E-4</v>
      </c>
      <c r="P12" s="135">
        <v>0.43944559599543187</v>
      </c>
      <c r="Q12" s="131">
        <v>1.15117182100005E-4</v>
      </c>
      <c r="R12" s="135">
        <v>0.45067996609543265</v>
      </c>
      <c r="S12" s="131">
        <v>6.8222809545078464E-2</v>
      </c>
      <c r="T12" s="135">
        <v>6.4124287268622029E-2</v>
      </c>
      <c r="U12" s="136">
        <v>0.2026843015767554</v>
      </c>
      <c r="V12" s="137">
        <v>0.24872423815747402</v>
      </c>
      <c r="W12" s="138">
        <v>0.27545708532976187</v>
      </c>
      <c r="X12" s="139">
        <v>2.7212809562051861E-2</v>
      </c>
      <c r="Y12" s="140">
        <v>48.662978946701109</v>
      </c>
      <c r="Z12" s="141">
        <v>4.7783039320724852</v>
      </c>
      <c r="AA12" s="142">
        <v>9.2717867758387662</v>
      </c>
      <c r="AB12" s="143">
        <v>0.71573188828056178</v>
      </c>
      <c r="AC12" s="144">
        <v>6.3669877137647102E-2</v>
      </c>
      <c r="AD12" s="144"/>
      <c r="AE12" s="144"/>
      <c r="AF12" s="145">
        <v>3.2437852585970304E-5</v>
      </c>
      <c r="AG12" s="145">
        <v>2.2069424029904097E-6</v>
      </c>
      <c r="AH12" s="146">
        <v>9.9788293799999995E-5</v>
      </c>
      <c r="AI12" s="146">
        <v>1.2569206955999998E-5</v>
      </c>
      <c r="AJ12" s="147">
        <v>7.724979636637209E-5</v>
      </c>
      <c r="AK12" s="147">
        <v>1.3854758820686599E-4</v>
      </c>
      <c r="AL12" s="148">
        <v>1.5354877440720046E-5</v>
      </c>
      <c r="AM12" s="148">
        <v>2.0539730890962791E-5</v>
      </c>
      <c r="AN12" s="149">
        <v>9.2283844978293082E-3</v>
      </c>
      <c r="AO12" s="149">
        <v>5.0355039896660147E-4</v>
      </c>
      <c r="AY12" s="136"/>
    </row>
    <row r="13" spans="1:51" s="91" customFormat="1" x14ac:dyDescent="0.15">
      <c r="A13" s="114" t="s">
        <v>106</v>
      </c>
      <c r="B13" s="91">
        <v>7</v>
      </c>
      <c r="C13" s="276">
        <v>10</v>
      </c>
      <c r="D13" s="275">
        <f t="shared" si="0"/>
        <v>10</v>
      </c>
      <c r="E13" s="115">
        <v>7.4835441994866819E-4</v>
      </c>
      <c r="F13" s="116">
        <v>0.38658893424000462</v>
      </c>
      <c r="G13" s="96">
        <v>3.8333895964419169E-2</v>
      </c>
      <c r="H13" s="117">
        <v>4.5819256277232778</v>
      </c>
      <c r="I13" s="118">
        <v>1.5351525105968206E-3</v>
      </c>
      <c r="J13" s="117">
        <v>9.3347165438262056</v>
      </c>
      <c r="K13" s="115">
        <v>6.417464277522561E-2</v>
      </c>
      <c r="L13" s="116">
        <v>6.4533516085369724E-2</v>
      </c>
      <c r="M13" s="118">
        <v>0.23536221151033787</v>
      </c>
      <c r="N13" s="116">
        <v>0.21424697895083275</v>
      </c>
      <c r="O13" s="89">
        <v>7.3779933165696494E-4</v>
      </c>
      <c r="P13" s="150">
        <v>0.39771806268245546</v>
      </c>
      <c r="Q13" s="115">
        <v>1.3789469508668675E-4</v>
      </c>
      <c r="R13" s="150">
        <v>0.41009713164552314</v>
      </c>
      <c r="S13" s="115">
        <v>6.4145509014292654E-2</v>
      </c>
      <c r="T13" s="150">
        <v>6.4598655107473646E-2</v>
      </c>
      <c r="U13" s="98">
        <v>0.23531538528875745</v>
      </c>
      <c r="V13" s="99">
        <v>0.21430381920187627</v>
      </c>
      <c r="W13" s="119">
        <v>0.23443600433357342</v>
      </c>
      <c r="X13" s="120">
        <v>3.0858979668897318E-2</v>
      </c>
      <c r="Y13" s="121">
        <v>41.416169211467555</v>
      </c>
      <c r="Z13" s="122">
        <v>5.4185575631577052</v>
      </c>
      <c r="AA13" s="123">
        <v>6.3905795240717946</v>
      </c>
      <c r="AB13" s="151">
        <v>0.71953471417952108</v>
      </c>
      <c r="AC13" s="152">
        <v>6.5943643771549487E-2</v>
      </c>
      <c r="AD13" s="152" t="s">
        <v>2</v>
      </c>
      <c r="AE13" s="152" t="s">
        <v>2</v>
      </c>
      <c r="AF13" s="124">
        <v>3.2165176853765391E-5</v>
      </c>
      <c r="AG13" s="124">
        <v>2.2069424029904097E-6</v>
      </c>
      <c r="AH13" s="125">
        <v>9.9788293799999995E-5</v>
      </c>
      <c r="AI13" s="125">
        <v>1.2569206955999998E-5</v>
      </c>
      <c r="AJ13" s="126">
        <v>7.5256336019121489E-5</v>
      </c>
      <c r="AK13" s="126">
        <v>1.3854758820686599E-4</v>
      </c>
      <c r="AL13" s="127">
        <v>2.2282060377227646E-5</v>
      </c>
      <c r="AM13" s="127">
        <v>2.0539730890962791E-5</v>
      </c>
      <c r="AN13" s="128">
        <v>9.1244301610628499E-3</v>
      </c>
      <c r="AO13" s="128">
        <v>5.0355039896660147E-4</v>
      </c>
      <c r="AY13" s="98"/>
    </row>
    <row r="14" spans="1:51" s="91" customFormat="1" x14ac:dyDescent="0.15">
      <c r="A14" s="94" t="s">
        <v>107</v>
      </c>
      <c r="B14" s="91">
        <v>8</v>
      </c>
      <c r="C14" s="275">
        <v>12</v>
      </c>
      <c r="D14" s="275">
        <f t="shared" si="0"/>
        <v>12</v>
      </c>
      <c r="E14" s="89">
        <v>1.876046794222838E-3</v>
      </c>
      <c r="F14" s="95">
        <v>0.24798735614429684</v>
      </c>
      <c r="G14" s="96">
        <v>7.2699367157456854E-2</v>
      </c>
      <c r="H14" s="97">
        <v>4.1006244846096056</v>
      </c>
      <c r="I14" s="96">
        <v>3.0178544470469424E-3</v>
      </c>
      <c r="J14" s="97">
        <v>4.6943706835718499</v>
      </c>
      <c r="K14" s="89">
        <v>0.11405263874576883</v>
      </c>
      <c r="L14" s="95">
        <v>5.4301067379288151E-2</v>
      </c>
      <c r="M14" s="96">
        <v>0.58281698652703862</v>
      </c>
      <c r="N14" s="95">
        <v>8.6483004439103034E-2</v>
      </c>
      <c r="O14" s="89">
        <v>1.8559897271382959E-3</v>
      </c>
      <c r="P14" s="90">
        <v>0.25466093839317544</v>
      </c>
      <c r="Q14" s="89">
        <v>3.4688448000214751E-4</v>
      </c>
      <c r="R14" s="90">
        <v>0.27359128923138742</v>
      </c>
      <c r="S14" s="89">
        <v>0.11399738722672917</v>
      </c>
      <c r="T14" s="90">
        <v>5.4366838386447833E-2</v>
      </c>
      <c r="U14" s="98">
        <v>0.58273376843436309</v>
      </c>
      <c r="V14" s="99">
        <v>8.6513479786498884E-2</v>
      </c>
      <c r="W14" s="119">
        <v>0.25096606331031152</v>
      </c>
      <c r="X14" s="120">
        <v>2.5681302604764079E-2</v>
      </c>
      <c r="Y14" s="121">
        <v>44.336383234449123</v>
      </c>
      <c r="Z14" s="122">
        <v>4.5093970422080165</v>
      </c>
      <c r="AA14" s="123">
        <v>4.909527652193348</v>
      </c>
      <c r="AB14" s="105">
        <v>0.67426826978184529</v>
      </c>
      <c r="AC14" s="106">
        <v>5.5303279475182619E-2</v>
      </c>
      <c r="AD14" s="106" t="s">
        <v>2</v>
      </c>
      <c r="AE14" s="106" t="s">
        <v>2</v>
      </c>
      <c r="AF14" s="107">
        <v>3.1872375421100629E-5</v>
      </c>
      <c r="AG14" s="107">
        <v>2.2069424029904097E-6</v>
      </c>
      <c r="AH14" s="108">
        <v>9.9788293799999995E-5</v>
      </c>
      <c r="AI14" s="108">
        <v>1.2569206955999998E-5</v>
      </c>
      <c r="AJ14" s="110">
        <v>6.976510241953884E-5</v>
      </c>
      <c r="AK14" s="110">
        <v>1.3854758820686599E-4</v>
      </c>
      <c r="AL14" s="112">
        <v>2.9744377561876246E-5</v>
      </c>
      <c r="AM14" s="112">
        <v>2.0539730890962791E-5</v>
      </c>
      <c r="AN14" s="113">
        <v>9.0072560162939228E-3</v>
      </c>
      <c r="AO14" s="113">
        <v>5.0355039896660147E-4</v>
      </c>
      <c r="AY14" s="98"/>
    </row>
    <row r="15" spans="1:51" s="91" customFormat="1" x14ac:dyDescent="0.15">
      <c r="A15" s="94" t="s">
        <v>108</v>
      </c>
      <c r="B15" s="91">
        <v>9</v>
      </c>
      <c r="C15" s="275">
        <v>14</v>
      </c>
      <c r="D15" s="275">
        <f t="shared" si="0"/>
        <v>14</v>
      </c>
      <c r="E15" s="89">
        <v>1.7115276464789498E-3</v>
      </c>
      <c r="F15" s="95">
        <v>0.25534693295023841</v>
      </c>
      <c r="G15" s="96">
        <v>0.10916401158294091</v>
      </c>
      <c r="H15" s="97">
        <v>4.027432448897958</v>
      </c>
      <c r="I15" s="96">
        <v>3.3951485966887116E-3</v>
      </c>
      <c r="J15" s="97">
        <v>4.1974817848283452</v>
      </c>
      <c r="K15" s="89">
        <v>0.13153908089424052</v>
      </c>
      <c r="L15" s="95">
        <v>5.4350181544315125E-2</v>
      </c>
      <c r="M15" s="96">
        <v>0.53134629022710755</v>
      </c>
      <c r="N15" s="95">
        <v>9.4822344663484451E-2</v>
      </c>
      <c r="O15" s="89">
        <v>1.6815594004791266E-3</v>
      </c>
      <c r="P15" s="90">
        <v>0.26984995336231393</v>
      </c>
      <c r="Q15" s="89">
        <v>3.142834519495488E-4</v>
      </c>
      <c r="R15" s="90">
        <v>0.28778289964770837</v>
      </c>
      <c r="S15" s="89">
        <v>0.13145611624543749</v>
      </c>
      <c r="T15" s="90">
        <v>5.4449116529665373E-2</v>
      </c>
      <c r="U15" s="98">
        <v>0.53125032726224841</v>
      </c>
      <c r="V15" s="99">
        <v>9.4865920274768645E-2</v>
      </c>
      <c r="W15" s="119">
        <v>0.22215742781168593</v>
      </c>
      <c r="X15" s="120">
        <v>2.0958439467135881E-2</v>
      </c>
      <c r="Y15" s="121">
        <v>39.247022569806191</v>
      </c>
      <c r="Z15" s="122">
        <v>3.680116717691762</v>
      </c>
      <c r="AA15" s="123">
        <v>5.4972112310406205</v>
      </c>
      <c r="AB15" s="105">
        <v>0.51780920438775335</v>
      </c>
      <c r="AC15" s="106">
        <v>4.1712643406804584E-2</v>
      </c>
      <c r="AD15" s="106" t="s">
        <v>2</v>
      </c>
      <c r="AE15" s="106" t="s">
        <v>2</v>
      </c>
      <c r="AF15" s="107">
        <v>3.1333918718277716E-5</v>
      </c>
      <c r="AG15" s="107">
        <v>2.2069424029904097E-6</v>
      </c>
      <c r="AH15" s="108">
        <v>9.9788293799999995E-5</v>
      </c>
      <c r="AI15" s="108">
        <v>1.2569206955999998E-5</v>
      </c>
      <c r="AJ15" s="110">
        <v>5.1779780953427204E-5</v>
      </c>
      <c r="AK15" s="110">
        <v>1.3854758820686599E-4</v>
      </c>
      <c r="AL15" s="112">
        <v>4.3593585604453466E-5</v>
      </c>
      <c r="AM15" s="112">
        <v>2.0539730890962791E-5</v>
      </c>
      <c r="AN15" s="113">
        <v>8.7768007574819951E-3</v>
      </c>
      <c r="AO15" s="113">
        <v>5.0355039896660147E-4</v>
      </c>
      <c r="AY15" s="98"/>
    </row>
    <row r="16" spans="1:51" s="91" customFormat="1" x14ac:dyDescent="0.15">
      <c r="A16" s="94" t="s">
        <v>109</v>
      </c>
      <c r="B16" s="91">
        <v>10</v>
      </c>
      <c r="C16" s="276">
        <v>16</v>
      </c>
      <c r="D16" s="275">
        <f t="shared" si="0"/>
        <v>16</v>
      </c>
      <c r="E16" s="115">
        <v>1.7039715610725817E-3</v>
      </c>
      <c r="F16" s="95">
        <v>0.25132218519625477</v>
      </c>
      <c r="G16" s="96">
        <v>0.15026995286532366</v>
      </c>
      <c r="H16" s="97">
        <v>4.0096236141444992</v>
      </c>
      <c r="I16" s="96">
        <v>3.1628575479160071E-3</v>
      </c>
      <c r="J16" s="97">
        <v>4.5061425954356986</v>
      </c>
      <c r="K16" s="89">
        <v>0.11896868914582572</v>
      </c>
      <c r="L16" s="95">
        <v>5.4658020312528845E-2</v>
      </c>
      <c r="M16" s="96">
        <v>0.52888105457911305</v>
      </c>
      <c r="N16" s="95">
        <v>9.5424008918767997E-2</v>
      </c>
      <c r="O16" s="89">
        <v>1.662929749630303E-3</v>
      </c>
      <c r="P16" s="90">
        <v>0.27625702311287959</v>
      </c>
      <c r="Q16" s="89">
        <v>3.1080157020590363E-4</v>
      </c>
      <c r="R16" s="90">
        <v>0.29379915387759387</v>
      </c>
      <c r="S16" s="89">
        <v>0.11885448398164807</v>
      </c>
      <c r="T16" s="90">
        <v>5.4858150180903835E-2</v>
      </c>
      <c r="U16" s="98">
        <v>0.52879429080580642</v>
      </c>
      <c r="V16" s="99">
        <v>9.5461350325254088E-2</v>
      </c>
      <c r="W16" s="119">
        <v>0.27184489531898576</v>
      </c>
      <c r="X16" s="120">
        <v>2.2651770319198752E-2</v>
      </c>
      <c r="Y16" s="121">
        <v>48.024848376842399</v>
      </c>
      <c r="Z16" s="122">
        <v>3.9774313324715496</v>
      </c>
      <c r="AA16" s="123">
        <v>6.1101235996605441</v>
      </c>
      <c r="AB16" s="105">
        <v>0.34010410689296378</v>
      </c>
      <c r="AC16" s="106">
        <v>2.7276341691844491E-2</v>
      </c>
      <c r="AD16" s="106" t="s">
        <v>2</v>
      </c>
      <c r="AE16" s="106" t="s">
        <v>2</v>
      </c>
      <c r="AF16" s="124">
        <v>3.1089022311179956E-5</v>
      </c>
      <c r="AG16" s="124">
        <v>2.2069424029904097E-6</v>
      </c>
      <c r="AH16" s="125">
        <v>9.9788293799999995E-5</v>
      </c>
      <c r="AI16" s="125">
        <v>1.2569206955999998E-5</v>
      </c>
      <c r="AJ16" s="126">
        <v>4.0036724699346778E-5</v>
      </c>
      <c r="AK16" s="126">
        <v>1.3854758820686599E-4</v>
      </c>
      <c r="AL16" s="127">
        <v>4.9994857609479617E-5</v>
      </c>
      <c r="AM16" s="127">
        <v>2.0539730890962791E-5</v>
      </c>
      <c r="AN16" s="128">
        <v>8.6639760653593779E-3</v>
      </c>
      <c r="AO16" s="128">
        <v>5.0355039896660147E-4</v>
      </c>
      <c r="AY16" s="98"/>
    </row>
    <row r="17" spans="1:63" s="91" customFormat="1" x14ac:dyDescent="0.15">
      <c r="A17" s="94" t="s">
        <v>110</v>
      </c>
      <c r="B17" s="91">
        <v>11</v>
      </c>
      <c r="C17" s="276">
        <v>18</v>
      </c>
      <c r="D17" s="275">
        <f t="shared" si="0"/>
        <v>18</v>
      </c>
      <c r="E17" s="115">
        <v>1.1885078215970338E-3</v>
      </c>
      <c r="F17" s="95">
        <v>0.30542535641148</v>
      </c>
      <c r="G17" s="96">
        <v>0.20119470782162222</v>
      </c>
      <c r="H17" s="97">
        <v>3.9823723239969331</v>
      </c>
      <c r="I17" s="96">
        <v>2.5274250603149386E-3</v>
      </c>
      <c r="J17" s="97">
        <v>5.6051094739397316</v>
      </c>
      <c r="K17" s="89">
        <v>9.688120639982481E-2</v>
      </c>
      <c r="L17" s="95">
        <v>5.6386499366081852E-2</v>
      </c>
      <c r="M17" s="96">
        <v>0.3626806795942949</v>
      </c>
      <c r="N17" s="95">
        <v>0.13895484244315137</v>
      </c>
      <c r="O17" s="89">
        <v>1.1338061270320518E-3</v>
      </c>
      <c r="P17" s="90">
        <v>0.37458978201399812</v>
      </c>
      <c r="Q17" s="89">
        <v>2.119083651422905E-4</v>
      </c>
      <c r="R17" s="90">
        <v>0.38770801486336937</v>
      </c>
      <c r="S17" s="89">
        <v>9.6728298421880382E-2</v>
      </c>
      <c r="T17" s="90">
        <v>5.6857075031570239E-2</v>
      </c>
      <c r="U17" s="98">
        <v>0.3626100679364469</v>
      </c>
      <c r="V17" s="99">
        <v>0.13900287647564927</v>
      </c>
      <c r="W17" s="119">
        <v>0.24916090785182018</v>
      </c>
      <c r="X17" s="120">
        <v>2.3783999297068783E-2</v>
      </c>
      <c r="Y17" s="121">
        <v>44.017483193543079</v>
      </c>
      <c r="Z17" s="122">
        <v>4.176249026554447</v>
      </c>
      <c r="AA17" s="123">
        <v>6.6465089584830732</v>
      </c>
      <c r="AB17" s="105">
        <v>0.20673092633373225</v>
      </c>
      <c r="AC17" s="106">
        <v>1.6467268462515668E-2</v>
      </c>
      <c r="AD17" s="106" t="s">
        <v>2</v>
      </c>
      <c r="AE17" s="106" t="s">
        <v>2</v>
      </c>
      <c r="AF17" s="124">
        <v>3.0890879663954496E-5</v>
      </c>
      <c r="AG17" s="124">
        <v>2.2069424029904097E-6</v>
      </c>
      <c r="AH17" s="125">
        <v>9.9788293799999995E-5</v>
      </c>
      <c r="AI17" s="125">
        <v>1.2569206955999998E-5</v>
      </c>
      <c r="AJ17" s="126">
        <v>2.8316359425758055E-5</v>
      </c>
      <c r="AK17" s="126">
        <v>1.3854758820686599E-4</v>
      </c>
      <c r="AL17" s="127">
        <v>5.5271212274760398E-5</v>
      </c>
      <c r="AM17" s="127">
        <v>2.0539730890962791E-5</v>
      </c>
      <c r="AN17" s="128">
        <v>8.5667888291186926E-3</v>
      </c>
      <c r="AO17" s="128">
        <v>5.0355039896660147E-4</v>
      </c>
      <c r="AY17" s="98"/>
    </row>
    <row r="18" spans="1:63" s="91" customFormat="1" x14ac:dyDescent="0.15">
      <c r="A18" s="94" t="s">
        <v>111</v>
      </c>
      <c r="B18" s="91">
        <v>12</v>
      </c>
      <c r="C18" s="276">
        <v>20</v>
      </c>
      <c r="D18" s="275">
        <f t="shared" si="0"/>
        <v>20</v>
      </c>
      <c r="E18" s="115">
        <v>8.5706136991548529E-4</v>
      </c>
      <c r="F18" s="95">
        <v>0.33776987163009875</v>
      </c>
      <c r="G18" s="96">
        <v>0.21650480092616428</v>
      </c>
      <c r="H18" s="97">
        <v>3.9912464499141702</v>
      </c>
      <c r="I18" s="96">
        <v>1.8383990670292583E-3</v>
      </c>
      <c r="J18" s="97">
        <v>7.7465800801445024</v>
      </c>
      <c r="K18" s="89">
        <v>7.326658916063393E-2</v>
      </c>
      <c r="L18" s="95">
        <v>6.1950779170479697E-2</v>
      </c>
      <c r="M18" s="96">
        <v>0.25643085115219488</v>
      </c>
      <c r="N18" s="95">
        <v>0.1967657030497206</v>
      </c>
      <c r="O18" s="89">
        <v>7.9833976424501202E-4</v>
      </c>
      <c r="P18" s="90">
        <v>0.46906865312333801</v>
      </c>
      <c r="Q18" s="89">
        <v>1.4920970193739276E-4</v>
      </c>
      <c r="R18" s="90">
        <v>0.47960963433081955</v>
      </c>
      <c r="S18" s="89">
        <v>7.3102045511930044E-2</v>
      </c>
      <c r="T18" s="90">
        <v>6.2794905204687126E-2</v>
      </c>
      <c r="U18" s="98">
        <v>0.2563774866589712</v>
      </c>
      <c r="V18" s="99">
        <v>0.19682358377525513</v>
      </c>
      <c r="W18" s="119">
        <v>0.24657540729197189</v>
      </c>
      <c r="X18" s="120">
        <v>2.5997037976066117E-2</v>
      </c>
      <c r="Y18" s="121">
        <v>43.560726736420271</v>
      </c>
      <c r="Z18" s="122">
        <v>4.5648391853532324</v>
      </c>
      <c r="AA18" s="123">
        <v>7.0307135313941105</v>
      </c>
      <c r="AB18" s="105">
        <v>0.1451879100863448</v>
      </c>
      <c r="AC18" s="106">
        <v>1.159104892678485E-2</v>
      </c>
      <c r="AD18" s="106" t="s">
        <v>2</v>
      </c>
      <c r="AE18" s="106" t="s">
        <v>2</v>
      </c>
      <c r="AF18" s="124">
        <v>3.0721992097636783E-5</v>
      </c>
      <c r="AG18" s="124">
        <v>2.2069424029904097E-6</v>
      </c>
      <c r="AH18" s="125">
        <v>9.9788293799999995E-5</v>
      </c>
      <c r="AI18" s="125">
        <v>1.2569206955999998E-5</v>
      </c>
      <c r="AJ18" s="126">
        <v>1.5711006297266161E-5</v>
      </c>
      <c r="AK18" s="126">
        <v>1.3854758820686599E-4</v>
      </c>
      <c r="AL18" s="127">
        <v>5.9913411292236685E-5</v>
      </c>
      <c r="AM18" s="127">
        <v>2.0539730890962791E-5</v>
      </c>
      <c r="AN18" s="128">
        <v>8.4761633591721886E-3</v>
      </c>
      <c r="AO18" s="128">
        <v>5.0355039896660147E-4</v>
      </c>
      <c r="AY18" s="98"/>
    </row>
    <row r="19" spans="1:63" s="91" customFormat="1" x14ac:dyDescent="0.15">
      <c r="A19" s="94" t="s">
        <v>112</v>
      </c>
      <c r="B19" s="153">
        <v>13</v>
      </c>
      <c r="C19" s="276">
        <v>21</v>
      </c>
      <c r="D19" s="275">
        <f t="shared" si="0"/>
        <v>21</v>
      </c>
      <c r="E19" s="115">
        <v>5.3085876673273475E-4</v>
      </c>
      <c r="F19" s="95">
        <v>0.49020814780763916</v>
      </c>
      <c r="G19" s="96">
        <v>0.13331429257493119</v>
      </c>
      <c r="H19" s="97">
        <v>4.011837817305727</v>
      </c>
      <c r="I19" s="96">
        <v>1.1129518976519725E-3</v>
      </c>
      <c r="J19" s="97">
        <v>12.701787118700317</v>
      </c>
      <c r="K19" s="89">
        <v>4.2271894335543223E-2</v>
      </c>
      <c r="L19" s="95">
        <v>7.6099987556790871E-2</v>
      </c>
      <c r="M19" s="96">
        <v>0.15956770775891119</v>
      </c>
      <c r="N19" s="95">
        <v>0.31561946773721988</v>
      </c>
      <c r="O19" s="89">
        <v>4.9469519848709814E-4</v>
      </c>
      <c r="P19" s="90">
        <v>0.60420208846219237</v>
      </c>
      <c r="Q19" s="89">
        <v>9.2458532597238652E-5</v>
      </c>
      <c r="R19" s="90">
        <v>0.61242155718269331</v>
      </c>
      <c r="S19" s="89">
        <v>4.2170575473186277E-2</v>
      </c>
      <c r="T19" s="90">
        <v>7.6943412500773578E-2</v>
      </c>
      <c r="U19" s="98">
        <v>0.15953692323881577</v>
      </c>
      <c r="V19" s="99">
        <v>0.31568943836320978</v>
      </c>
      <c r="W19" s="119">
        <v>0.28078167408544275</v>
      </c>
      <c r="X19" s="120">
        <v>4.183051483584084E-2</v>
      </c>
      <c r="Y19" s="121">
        <v>49.603621980605084</v>
      </c>
      <c r="Z19" s="122">
        <v>7.345026578304604</v>
      </c>
      <c r="AA19" s="123">
        <v>7.42193376813655</v>
      </c>
      <c r="AB19" s="105">
        <v>0.13601953026362867</v>
      </c>
      <c r="AC19" s="106">
        <v>1.0915772970398257E-2</v>
      </c>
      <c r="AD19" s="106" t="s">
        <v>2</v>
      </c>
      <c r="AE19" s="106" t="s">
        <v>2</v>
      </c>
      <c r="AF19" s="124">
        <v>3.0554078493101741E-5</v>
      </c>
      <c r="AG19" s="124">
        <v>2.2069424029904097E-6</v>
      </c>
      <c r="AH19" s="125">
        <v>9.9788293799999995E-5</v>
      </c>
      <c r="AI19" s="125">
        <v>1.2569206955999998E-5</v>
      </c>
      <c r="AJ19" s="154">
        <v>-6.4780124618491267E-6</v>
      </c>
      <c r="AK19" s="126">
        <v>1.3854758820686599E-4</v>
      </c>
      <c r="AL19" s="127">
        <v>6.518713853429631E-5</v>
      </c>
      <c r="AM19" s="127">
        <v>2.0539730890962791E-5</v>
      </c>
      <c r="AN19" s="128">
        <v>8.3539293082144656E-3</v>
      </c>
      <c r="AO19" s="128">
        <v>5.0355039896660147E-4</v>
      </c>
      <c r="AY19" s="98"/>
    </row>
    <row r="20" spans="1:63" s="91" customFormat="1" x14ac:dyDescent="0.15">
      <c r="A20" s="94" t="s">
        <v>113</v>
      </c>
      <c r="B20" s="153">
        <v>14</v>
      </c>
      <c r="C20" s="276">
        <v>22</v>
      </c>
      <c r="D20" s="275">
        <f t="shared" si="0"/>
        <v>22</v>
      </c>
      <c r="E20" s="115">
        <v>4.2437331568835851E-4</v>
      </c>
      <c r="F20" s="95">
        <v>0.61644856142327709</v>
      </c>
      <c r="G20" s="96">
        <v>9.7015189055448203E-2</v>
      </c>
      <c r="H20" s="97">
        <v>4.1495461258515904</v>
      </c>
      <c r="I20" s="96">
        <v>7.8436877977201488E-4</v>
      </c>
      <c r="J20" s="97">
        <v>18.130645170059598</v>
      </c>
      <c r="K20" s="89">
        <v>2.8848081355202636E-2</v>
      </c>
      <c r="L20" s="95">
        <v>0.11368915502702925</v>
      </c>
      <c r="M20" s="96">
        <v>0.12622616229900188</v>
      </c>
      <c r="N20" s="95">
        <v>0.39922429281548644</v>
      </c>
      <c r="O20" s="89">
        <v>3.9805948117928688E-4</v>
      </c>
      <c r="P20" s="90">
        <v>0.71350379912766149</v>
      </c>
      <c r="Q20" s="89">
        <v>7.439731703240872E-5</v>
      </c>
      <c r="R20" s="90">
        <v>0.72047739129663613</v>
      </c>
      <c r="S20" s="89">
        <v>2.8774349811520494E-2</v>
      </c>
      <c r="T20" s="90">
        <v>0.11451663597721504</v>
      </c>
      <c r="U20" s="98">
        <v>0.12620515702363946</v>
      </c>
      <c r="V20" s="99">
        <v>0.39929607281912599</v>
      </c>
      <c r="W20" s="119">
        <v>0.25580137764936095</v>
      </c>
      <c r="X20" s="120">
        <v>6.1807679041145848E-2</v>
      </c>
      <c r="Y20" s="121">
        <v>45.19059300983308</v>
      </c>
      <c r="Z20" s="122">
        <v>10.852846431744734</v>
      </c>
      <c r="AA20" s="123">
        <v>5.8321850678200695</v>
      </c>
      <c r="AB20" s="105">
        <v>0.12753642537234192</v>
      </c>
      <c r="AC20" s="106">
        <v>1.0588395439294816E-2</v>
      </c>
      <c r="AD20" s="106" t="s">
        <v>2</v>
      </c>
      <c r="AE20" s="106" t="s">
        <v>2</v>
      </c>
      <c r="AF20" s="124">
        <v>3.0564643248000967E-5</v>
      </c>
      <c r="AG20" s="124">
        <v>2.2069424029904097E-6</v>
      </c>
      <c r="AH20" s="125">
        <v>9.9788293799999995E-5</v>
      </c>
      <c r="AI20" s="125">
        <v>1.2569206955999998E-5</v>
      </c>
      <c r="AJ20" s="154">
        <v>-1.4954673934522086E-5</v>
      </c>
      <c r="AK20" s="126">
        <v>1.3854758820686599E-4</v>
      </c>
      <c r="AL20" s="127">
        <v>6.5586564288063181E-5</v>
      </c>
      <c r="AM20" s="127">
        <v>2.0539730890962791E-5</v>
      </c>
      <c r="AN20" s="128">
        <v>8.3271753952391392E-3</v>
      </c>
      <c r="AO20" s="128">
        <v>5.0355039896660147E-4</v>
      </c>
      <c r="AY20" s="98"/>
    </row>
    <row r="21" spans="1:63" s="130" customFormat="1" x14ac:dyDescent="0.15">
      <c r="A21" s="129" t="s">
        <v>114</v>
      </c>
      <c r="B21" s="155">
        <v>15</v>
      </c>
      <c r="C21" s="277">
        <v>24</v>
      </c>
      <c r="D21" s="275">
        <f t="shared" si="0"/>
        <v>24</v>
      </c>
      <c r="E21" s="131">
        <v>5.444660519812115E-4</v>
      </c>
      <c r="F21" s="132">
        <v>0.49876600712855473</v>
      </c>
      <c r="G21" s="96">
        <v>0.11531880972838943</v>
      </c>
      <c r="H21" s="133">
        <v>4.0153522560544008</v>
      </c>
      <c r="I21" s="134">
        <v>9.7195005049908957E-4</v>
      </c>
      <c r="J21" s="133">
        <v>14.528703385622455</v>
      </c>
      <c r="K21" s="131">
        <v>3.3674970171652087E-2</v>
      </c>
      <c r="L21" s="132">
        <v>9.0982484896936194E-2</v>
      </c>
      <c r="M21" s="134">
        <v>0.17567535001259565</v>
      </c>
      <c r="N21" s="132">
        <v>0.28680089800641023</v>
      </c>
      <c r="O21" s="89">
        <v>5.1317407856032267E-4</v>
      </c>
      <c r="P21" s="135">
        <v>0.58443750441548814</v>
      </c>
      <c r="Q21" s="131">
        <v>9.5912235282924314E-5</v>
      </c>
      <c r="R21" s="135">
        <v>0.59293102176172541</v>
      </c>
      <c r="S21" s="131">
        <v>3.358732787625851E-2</v>
      </c>
      <c r="T21" s="135">
        <v>9.1873031441394234E-2</v>
      </c>
      <c r="U21" s="136">
        <v>0.17565083126324599</v>
      </c>
      <c r="V21" s="137">
        <v>0.28684615459099094</v>
      </c>
      <c r="W21" s="138">
        <v>0.66803701833441342</v>
      </c>
      <c r="X21" s="139">
        <v>5.4517968112535772E-2</v>
      </c>
      <c r="Y21" s="140">
        <v>118.0149222720011</v>
      </c>
      <c r="Z21" s="141">
        <v>9.572456160227734</v>
      </c>
      <c r="AA21" s="142">
        <v>12.773966514652646</v>
      </c>
      <c r="AB21" s="143">
        <v>0.125240201670549</v>
      </c>
      <c r="AC21" s="144">
        <v>1.0060302850703829E-2</v>
      </c>
      <c r="AD21" s="144"/>
      <c r="AE21" s="144"/>
      <c r="AF21" s="145">
        <v>3.0653678684325529E-5</v>
      </c>
      <c r="AG21" s="145">
        <v>2.2069424029904097E-6</v>
      </c>
      <c r="AH21" s="146">
        <v>9.9788293799999995E-5</v>
      </c>
      <c r="AI21" s="146">
        <v>1.2569206955999998E-5</v>
      </c>
      <c r="AJ21" s="156">
        <v>-2.1507804103682113E-5</v>
      </c>
      <c r="AK21" s="147">
        <v>1.3854758820686599E-4</v>
      </c>
      <c r="AL21" s="148">
        <v>6.4184750033839623E-5</v>
      </c>
      <c r="AM21" s="148">
        <v>2.0539730890962791E-5</v>
      </c>
      <c r="AN21" s="149">
        <v>8.3270440203613762E-3</v>
      </c>
      <c r="AO21" s="149">
        <v>5.0355039896660147E-4</v>
      </c>
      <c r="AY21" s="136"/>
    </row>
    <row r="22" spans="1:63" s="130" customFormat="1" x14ac:dyDescent="0.15">
      <c r="A22" s="129" t="s">
        <v>115</v>
      </c>
      <c r="B22" s="155">
        <v>16</v>
      </c>
      <c r="C22" s="277">
        <v>26</v>
      </c>
      <c r="D22" s="275">
        <f t="shared" si="0"/>
        <v>26</v>
      </c>
      <c r="E22" s="131">
        <v>3.3325266914418399E-4</v>
      </c>
      <c r="F22" s="132">
        <v>0.73309329117502686</v>
      </c>
      <c r="G22" s="96">
        <v>9.5639247004741884E-2</v>
      </c>
      <c r="H22" s="133">
        <v>4.0854628874801096</v>
      </c>
      <c r="I22" s="134">
        <v>7.1783444078826731E-4</v>
      </c>
      <c r="J22" s="133">
        <v>19.580610438840022</v>
      </c>
      <c r="K22" s="131">
        <v>2.3781280524990133E-2</v>
      </c>
      <c r="L22" s="132">
        <v>0.11899316302347966</v>
      </c>
      <c r="M22" s="134">
        <v>9.6797971501885766E-2</v>
      </c>
      <c r="N22" s="132">
        <v>0.5206952532562853</v>
      </c>
      <c r="O22" s="89">
        <v>3.0730579679211835E-4</v>
      </c>
      <c r="P22" s="135">
        <v>0.86837976555209651</v>
      </c>
      <c r="Q22" s="131">
        <v>5.7435453420446922E-5</v>
      </c>
      <c r="R22" s="135">
        <v>0.8741186516831192</v>
      </c>
      <c r="S22" s="131">
        <v>2.3708594697266529E-2</v>
      </c>
      <c r="T22" s="135">
        <v>0.12006973529813587</v>
      </c>
      <c r="U22" s="136">
        <v>9.678066422775676E-2</v>
      </c>
      <c r="V22" s="137">
        <v>0.52079309052574341</v>
      </c>
      <c r="W22" s="138">
        <v>0.21222031932925986</v>
      </c>
      <c r="X22" s="139">
        <v>7.0904539461668581E-2</v>
      </c>
      <c r="Y22" s="140">
        <v>37.49152030109758</v>
      </c>
      <c r="Z22" s="141">
        <v>12.450222492427889</v>
      </c>
      <c r="AA22" s="142">
        <v>5.1988127769626091</v>
      </c>
      <c r="AB22" s="143">
        <v>0.10659531561681101</v>
      </c>
      <c r="AC22" s="144">
        <v>8.7135848317711467E-3</v>
      </c>
      <c r="AD22" s="144"/>
      <c r="AE22" s="144"/>
      <c r="AF22" s="145">
        <v>3.0818240259636597E-5</v>
      </c>
      <c r="AG22" s="145">
        <v>2.2069424029904097E-6</v>
      </c>
      <c r="AH22" s="146">
        <v>9.9788293799999995E-5</v>
      </c>
      <c r="AI22" s="146">
        <v>1.2569206955999998E-5</v>
      </c>
      <c r="AJ22" s="156">
        <v>-2.4717230839046717E-5</v>
      </c>
      <c r="AK22" s="147">
        <v>1.3854758820686599E-4</v>
      </c>
      <c r="AL22" s="148">
        <v>6.096171103413294E-5</v>
      </c>
      <c r="AM22" s="148">
        <v>2.0539730890962791E-5</v>
      </c>
      <c r="AN22" s="149">
        <v>8.3571141053359541E-3</v>
      </c>
      <c r="AO22" s="149">
        <v>5.0355039896660147E-4</v>
      </c>
      <c r="AY22" s="136"/>
    </row>
    <row r="23" spans="1:63" s="130" customFormat="1" x14ac:dyDescent="0.15">
      <c r="A23" s="129" t="s">
        <v>116</v>
      </c>
      <c r="B23" s="155">
        <v>17</v>
      </c>
      <c r="C23" s="277">
        <v>28</v>
      </c>
      <c r="D23" s="275">
        <f t="shared" si="0"/>
        <v>28</v>
      </c>
      <c r="E23" s="131">
        <v>2.7948273440895081E-4</v>
      </c>
      <c r="F23" s="132">
        <v>0.84035969561839707</v>
      </c>
      <c r="G23" s="96">
        <v>9.6125849744935377E-2</v>
      </c>
      <c r="H23" s="133">
        <v>4.062535363402187</v>
      </c>
      <c r="I23" s="134">
        <v>6.7570059549269519E-4</v>
      </c>
      <c r="J23" s="133">
        <v>20.965364381244314</v>
      </c>
      <c r="K23" s="131">
        <v>2.3791215633696794E-2</v>
      </c>
      <c r="L23" s="132">
        <v>0.10709846054682157</v>
      </c>
      <c r="M23" s="134">
        <v>8.5641476623068855E-2</v>
      </c>
      <c r="N23" s="132">
        <v>0.58848488848388902</v>
      </c>
      <c r="O23" s="89">
        <v>2.534154511522842E-4</v>
      </c>
      <c r="P23" s="135">
        <v>1.0189932909799466</v>
      </c>
      <c r="Q23" s="131">
        <v>4.7363347820361922E-5</v>
      </c>
      <c r="R23" s="135">
        <v>1.0238883372038876</v>
      </c>
      <c r="S23" s="131">
        <v>2.3718159987890643E-2</v>
      </c>
      <c r="T23" s="135">
        <v>0.10821779641362463</v>
      </c>
      <c r="U23" s="136">
        <v>8.5624162366277692E-2</v>
      </c>
      <c r="V23" s="137">
        <v>0.58860922852273001</v>
      </c>
      <c r="W23" s="138">
        <v>0.4201188150910144</v>
      </c>
      <c r="X23" s="139">
        <v>6.8420704842491117E-2</v>
      </c>
      <c r="Y23" s="140">
        <v>74.218777952034955</v>
      </c>
      <c r="Z23" s="141">
        <v>12.013838552981932</v>
      </c>
      <c r="AA23" s="142">
        <v>11.637422188875197</v>
      </c>
      <c r="AB23" s="143">
        <v>0.1060985033875378</v>
      </c>
      <c r="AC23" s="144">
        <v>8.6236364049259596E-3</v>
      </c>
      <c r="AD23" s="144"/>
      <c r="AE23" s="144"/>
      <c r="AF23" s="145">
        <v>3.1440843666722458E-5</v>
      </c>
      <c r="AG23" s="145">
        <v>2.2069424029904097E-6</v>
      </c>
      <c r="AH23" s="146">
        <v>9.9788293799999995E-5</v>
      </c>
      <c r="AI23" s="146">
        <v>1.2569206955999998E-5</v>
      </c>
      <c r="AJ23" s="156">
        <v>-1.9867777940721625E-5</v>
      </c>
      <c r="AK23" s="147">
        <v>1.3854758820686599E-4</v>
      </c>
      <c r="AL23" s="148">
        <v>4.7640119204283866E-5</v>
      </c>
      <c r="AM23" s="148">
        <v>2.0539730890962791E-5</v>
      </c>
      <c r="AN23" s="149">
        <v>8.5265765772516815E-3</v>
      </c>
      <c r="AO23" s="149">
        <v>5.0355039896660147E-4</v>
      </c>
      <c r="AY23" s="136"/>
    </row>
    <row r="24" spans="1:63" s="130" customFormat="1" x14ac:dyDescent="0.15">
      <c r="A24" s="129" t="s">
        <v>117</v>
      </c>
      <c r="B24" s="155">
        <v>18</v>
      </c>
      <c r="C24" s="277">
        <v>30</v>
      </c>
      <c r="D24" s="275">
        <f t="shared" si="0"/>
        <v>30</v>
      </c>
      <c r="E24" s="131">
        <v>2.6998023127058408E-4</v>
      </c>
      <c r="F24" s="132">
        <v>0.88790057273925782</v>
      </c>
      <c r="G24" s="96">
        <v>9.0480277508850987E-2</v>
      </c>
      <c r="H24" s="133">
        <v>4.0943274315244356</v>
      </c>
      <c r="I24" s="134">
        <v>5.2622254715308815E-4</v>
      </c>
      <c r="J24" s="133">
        <v>27.085806421956061</v>
      </c>
      <c r="K24" s="131">
        <v>1.8740054957955336E-2</v>
      </c>
      <c r="L24" s="132">
        <v>0.13822621111965075</v>
      </c>
      <c r="M24" s="134">
        <v>7.9251180040902647E-2</v>
      </c>
      <c r="N24" s="132">
        <v>0.63564005312783367</v>
      </c>
      <c r="O24" s="89">
        <v>2.4546634986360777E-4</v>
      </c>
      <c r="P24" s="135">
        <v>1.060970260865677</v>
      </c>
      <c r="Q24" s="131">
        <v>4.5877660789508297E-5</v>
      </c>
      <c r="R24" s="135">
        <v>1.0656725080630458</v>
      </c>
      <c r="S24" s="131">
        <v>1.867128994704861E-2</v>
      </c>
      <c r="T24" s="135">
        <v>0.13962231885325274</v>
      </c>
      <c r="U24" s="136">
        <v>7.9237549999241305E-2</v>
      </c>
      <c r="V24" s="137">
        <v>0.63575297131063491</v>
      </c>
      <c r="W24" s="138">
        <v>0.31873087509431902</v>
      </c>
      <c r="X24" s="139">
        <v>8.8152325606975515E-2</v>
      </c>
      <c r="Y24" s="140">
        <v>56.307722065569628</v>
      </c>
      <c r="Z24" s="141">
        <v>15.478623095483711</v>
      </c>
      <c r="AA24" s="142">
        <v>7.5104752532347945</v>
      </c>
      <c r="AB24" s="143">
        <v>8.8733753899522705E-2</v>
      </c>
      <c r="AC24" s="144">
        <v>7.2703245218354298E-3</v>
      </c>
      <c r="AD24" s="144"/>
      <c r="AE24" s="144"/>
      <c r="AF24" s="145">
        <v>3.1929009200989673E-5</v>
      </c>
      <c r="AG24" s="145">
        <v>2.2069424029904097E-6</v>
      </c>
      <c r="AH24" s="146">
        <v>9.9788293799999995E-5</v>
      </c>
      <c r="AI24" s="146">
        <v>1.2569206955999998E-5</v>
      </c>
      <c r="AJ24" s="156">
        <v>-9.9995961871843751E-6</v>
      </c>
      <c r="AK24" s="147">
        <v>1.3854758820686599E-4</v>
      </c>
      <c r="AL24" s="148">
        <v>3.6826468603442511E-5</v>
      </c>
      <c r="AM24" s="148">
        <v>2.0539730890962791E-5</v>
      </c>
      <c r="AN24" s="149">
        <v>8.6784001652723368E-3</v>
      </c>
      <c r="AO24" s="149">
        <v>5.0355039896660147E-4</v>
      </c>
      <c r="AY24" s="136"/>
    </row>
    <row r="25" spans="1:63" s="130" customFormat="1" x14ac:dyDescent="0.15">
      <c r="A25" s="157" t="s">
        <v>118</v>
      </c>
      <c r="B25" s="158">
        <v>19</v>
      </c>
      <c r="C25" s="278">
        <v>35</v>
      </c>
      <c r="D25" s="275">
        <f t="shared" si="0"/>
        <v>35</v>
      </c>
      <c r="E25" s="131">
        <v>3.6100149044083438E-4</v>
      </c>
      <c r="F25" s="132">
        <v>0.66570384844675501</v>
      </c>
      <c r="G25" s="96">
        <v>0.10934139746854822</v>
      </c>
      <c r="H25" s="133">
        <v>4.056266311247346</v>
      </c>
      <c r="I25" s="134">
        <v>6.3225982836279625E-4</v>
      </c>
      <c r="J25" s="133">
        <v>22.600461165335851</v>
      </c>
      <c r="K25" s="131">
        <v>2.1741516293451467E-2</v>
      </c>
      <c r="L25" s="132">
        <v>0.11880741007722863</v>
      </c>
      <c r="M25" s="134">
        <v>0.16350502543761808</v>
      </c>
      <c r="N25" s="132">
        <v>0.30838171259647634</v>
      </c>
      <c r="O25" s="89">
        <v>3.3137718216840915E-4</v>
      </c>
      <c r="P25" s="135">
        <v>0.8131226306102487</v>
      </c>
      <c r="Q25" s="131">
        <v>6.1934395347275676E-5</v>
      </c>
      <c r="R25" s="135">
        <v>0.81924868776857418</v>
      </c>
      <c r="S25" s="131">
        <v>2.1658416831375371E-2</v>
      </c>
      <c r="T25" s="135">
        <v>0.12036251136310455</v>
      </c>
      <c r="U25" s="159">
        <v>0.16348921479333117</v>
      </c>
      <c r="V25" s="160">
        <v>0.30841386698224488</v>
      </c>
      <c r="W25" s="161">
        <v>2.9805153251837022</v>
      </c>
      <c r="X25" s="162">
        <v>7.6922443244079805E-2</v>
      </c>
      <c r="Y25" s="163">
        <v>526.47601334294006</v>
      </c>
      <c r="Z25" s="164">
        <v>13.50326075605469</v>
      </c>
      <c r="AA25" s="165">
        <v>39.484710576617246</v>
      </c>
      <c r="AB25" s="143">
        <v>8.5174686377776587E-2</v>
      </c>
      <c r="AC25" s="144">
        <v>6.9128656006806613E-3</v>
      </c>
      <c r="AD25" s="144"/>
      <c r="AE25" s="144"/>
      <c r="AF25" s="145">
        <v>3.2500850655946267E-5</v>
      </c>
      <c r="AG25" s="145">
        <v>2.2069424029904097E-6</v>
      </c>
      <c r="AH25" s="146">
        <v>9.9788293799999995E-5</v>
      </c>
      <c r="AI25" s="146">
        <v>1.2569206955999998E-5</v>
      </c>
      <c r="AJ25" s="147">
        <v>4.6162122306929107E-6</v>
      </c>
      <c r="AK25" s="147">
        <v>1.3854758820686599E-4</v>
      </c>
      <c r="AL25" s="148">
        <v>2.3990499498461682E-5</v>
      </c>
      <c r="AM25" s="148">
        <v>2.0539730890962791E-5</v>
      </c>
      <c r="AN25" s="149">
        <v>8.8653329188276911E-3</v>
      </c>
      <c r="AO25" s="149">
        <v>5.0355039896660147E-4</v>
      </c>
      <c r="AP25" s="166"/>
      <c r="AQ25" s="166"/>
      <c r="AR25" s="166"/>
      <c r="AS25" s="166"/>
      <c r="AT25" s="166"/>
      <c r="AU25" s="166"/>
      <c r="AV25" s="166"/>
      <c r="AW25" s="166"/>
      <c r="AX25" s="166"/>
      <c r="AY25" s="159"/>
      <c r="AZ25" s="166"/>
      <c r="BA25" s="166"/>
      <c r="BB25" s="166"/>
      <c r="BC25" s="166"/>
      <c r="BD25" s="166"/>
      <c r="BE25" s="166"/>
      <c r="BF25" s="166"/>
      <c r="BG25" s="166"/>
      <c r="BH25" s="166"/>
      <c r="BI25" s="166"/>
      <c r="BJ25" s="166"/>
      <c r="BK25" s="166"/>
    </row>
    <row r="26" spans="1:63" s="130" customFormat="1" x14ac:dyDescent="0.15">
      <c r="A26" s="157" t="s">
        <v>119</v>
      </c>
      <c r="B26" s="158">
        <v>20</v>
      </c>
      <c r="C26" s="278">
        <v>40</v>
      </c>
      <c r="D26" s="275">
        <f t="shared" si="0"/>
        <v>40</v>
      </c>
      <c r="E26" s="131">
        <v>3.1208998049483586E-4</v>
      </c>
      <c r="F26" s="132">
        <v>0.82387444301135471</v>
      </c>
      <c r="G26" s="96">
        <v>0.10009359386067658</v>
      </c>
      <c r="H26" s="133">
        <v>4.0571012030586822</v>
      </c>
      <c r="I26" s="134">
        <v>4.5591240220820407E-4</v>
      </c>
      <c r="J26" s="133">
        <v>31.077561127242163</v>
      </c>
      <c r="K26" s="131">
        <v>1.7549715906126338E-2</v>
      </c>
      <c r="L26" s="132">
        <v>0.15013641068057584</v>
      </c>
      <c r="M26" s="134">
        <v>0.10003857417524945</v>
      </c>
      <c r="N26" s="132">
        <v>0.50517203690670831</v>
      </c>
      <c r="O26" s="89">
        <v>2.8500202001119286E-4</v>
      </c>
      <c r="P26" s="135">
        <v>0.98347014227691598</v>
      </c>
      <c r="Q26" s="131">
        <v>5.3266877540091951E-5</v>
      </c>
      <c r="R26" s="135">
        <v>0.9885411072637178</v>
      </c>
      <c r="S26" s="131">
        <v>1.7473644774792223E-2</v>
      </c>
      <c r="T26" s="135">
        <v>0.15191078953277135</v>
      </c>
      <c r="U26" s="159">
        <v>0.10002581841456384</v>
      </c>
      <c r="V26" s="160">
        <v>0.50523893378784324</v>
      </c>
      <c r="W26" s="161">
        <v>0.85475099857635184</v>
      </c>
      <c r="X26" s="162">
        <v>9.894854656671509E-2</v>
      </c>
      <c r="Y26" s="163">
        <v>150.99829465315207</v>
      </c>
      <c r="Z26" s="164">
        <v>17.373416016574698</v>
      </c>
      <c r="AA26" s="165">
        <v>14.931760176278114</v>
      </c>
      <c r="AB26" s="143">
        <v>7.5066414975759235E-2</v>
      </c>
      <c r="AC26" s="144">
        <v>6.0953091501502934E-3</v>
      </c>
      <c r="AD26" s="144"/>
      <c r="AE26" s="144"/>
      <c r="AF26" s="145">
        <v>3.324153389950302E-5</v>
      </c>
      <c r="AG26" s="145">
        <v>2.2069424029904097E-6</v>
      </c>
      <c r="AH26" s="146">
        <v>9.9788293799999995E-5</v>
      </c>
      <c r="AI26" s="146">
        <v>1.2569206955999998E-5</v>
      </c>
      <c r="AJ26" s="147">
        <v>2.6583458297941426E-5</v>
      </c>
      <c r="AK26" s="147">
        <v>1.3854758820686599E-4</v>
      </c>
      <c r="AL26" s="148">
        <v>7.2079970805361514E-6</v>
      </c>
      <c r="AM26" s="148">
        <v>2.0539730890962791E-5</v>
      </c>
      <c r="AN26" s="149">
        <v>9.1161818136018639E-3</v>
      </c>
      <c r="AO26" s="149">
        <v>5.0355039896660147E-4</v>
      </c>
      <c r="AP26" s="166"/>
      <c r="AQ26" s="166"/>
      <c r="AR26" s="166"/>
      <c r="AS26" s="166"/>
      <c r="AT26" s="166"/>
      <c r="AU26" s="166"/>
      <c r="AV26" s="166"/>
      <c r="AW26" s="166"/>
      <c r="AX26" s="166"/>
      <c r="AY26" s="159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</row>
    <row r="27" spans="1:63" s="130" customFormat="1" x14ac:dyDescent="0.15">
      <c r="A27" s="157"/>
      <c r="B27" s="158"/>
      <c r="C27" s="278"/>
      <c r="D27" s="278"/>
      <c r="E27" s="131"/>
      <c r="F27" s="132"/>
      <c r="G27" s="96"/>
      <c r="H27" s="133"/>
      <c r="I27" s="134"/>
      <c r="J27" s="133"/>
      <c r="K27" s="131"/>
      <c r="L27" s="132"/>
      <c r="M27" s="134"/>
      <c r="N27" s="132"/>
      <c r="O27" s="89"/>
      <c r="P27" s="135"/>
      <c r="Q27" s="131"/>
      <c r="R27" s="135"/>
      <c r="S27" s="131"/>
      <c r="T27" s="135"/>
      <c r="U27" s="159"/>
      <c r="V27" s="160"/>
      <c r="W27" s="161"/>
      <c r="X27" s="167"/>
      <c r="Y27" s="163"/>
      <c r="Z27" s="164"/>
      <c r="AA27" s="165"/>
      <c r="AB27" s="143"/>
      <c r="AC27" s="144"/>
      <c r="AD27" s="144"/>
      <c r="AE27" s="144"/>
      <c r="AF27" s="145"/>
      <c r="AG27" s="145"/>
      <c r="AH27" s="146"/>
      <c r="AI27" s="146"/>
      <c r="AJ27" s="147"/>
      <c r="AK27" s="147"/>
      <c r="AL27" s="148"/>
      <c r="AM27" s="148"/>
      <c r="AN27" s="149"/>
      <c r="AO27" s="149"/>
      <c r="AP27" s="166"/>
      <c r="AQ27" s="166"/>
      <c r="AR27" s="166"/>
      <c r="AS27" s="166"/>
      <c r="AT27" s="166"/>
      <c r="AU27" s="166"/>
      <c r="AV27" s="166"/>
      <c r="AW27" s="166"/>
      <c r="AX27" s="166"/>
      <c r="AY27" s="159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166"/>
    </row>
    <row r="28" spans="1:63" s="130" customFormat="1" x14ac:dyDescent="0.15">
      <c r="A28" s="86" t="s">
        <v>178</v>
      </c>
      <c r="B28" s="168"/>
      <c r="C28" s="278"/>
      <c r="D28" s="278"/>
      <c r="E28" s="131"/>
      <c r="F28" s="132"/>
      <c r="G28" s="96"/>
      <c r="H28" s="133"/>
      <c r="I28" s="134"/>
      <c r="J28" s="133"/>
      <c r="K28" s="131"/>
      <c r="L28" s="132"/>
      <c r="M28" s="134"/>
      <c r="N28" s="132"/>
      <c r="O28" s="89"/>
      <c r="U28" s="136"/>
      <c r="V28" s="137"/>
      <c r="Z28" s="141"/>
      <c r="AF28" s="169"/>
      <c r="AG28" s="169"/>
      <c r="AH28" s="170"/>
      <c r="AI28" s="170"/>
      <c r="AJ28" s="171"/>
      <c r="AK28" s="171"/>
      <c r="AL28" s="172"/>
      <c r="AM28" s="172"/>
      <c r="AN28" s="173"/>
      <c r="AO28" s="173"/>
    </row>
    <row r="29" spans="1:63" s="130" customFormat="1" x14ac:dyDescent="0.15">
      <c r="A29" s="129" t="s">
        <v>80</v>
      </c>
      <c r="B29" s="130">
        <v>1</v>
      </c>
      <c r="C29" s="277">
        <v>2</v>
      </c>
      <c r="D29" s="275">
        <f>C29</f>
        <v>2</v>
      </c>
      <c r="E29" s="131">
        <v>5.8963355675036911E-4</v>
      </c>
      <c r="F29" s="132">
        <v>0.40491679430367911</v>
      </c>
      <c r="G29" s="96">
        <v>6.5508613856684831E-3</v>
      </c>
      <c r="H29" s="133">
        <v>3.6542426941405899</v>
      </c>
      <c r="I29" s="134">
        <v>2.0721932426021099E-4</v>
      </c>
      <c r="J29" s="133">
        <v>18.296372877565116</v>
      </c>
      <c r="K29" s="131">
        <v>6.4126059420250058E-3</v>
      </c>
      <c r="L29" s="132">
        <v>0.59220708441393144</v>
      </c>
      <c r="M29" s="134">
        <v>0.17746769334385609</v>
      </c>
      <c r="N29" s="132">
        <v>0.78491533794231805</v>
      </c>
      <c r="O29" s="89">
        <v>5.8786112958081175E-4</v>
      </c>
      <c r="P29" s="135">
        <v>0.40629574997102069</v>
      </c>
      <c r="Q29" s="131">
        <v>1.0987124511865372E-4</v>
      </c>
      <c r="R29" s="135">
        <v>0.41842112332495141</v>
      </c>
      <c r="S29" s="131">
        <v>6.4076272873718979E-3</v>
      </c>
      <c r="T29" s="135">
        <v>0.59267475722286955</v>
      </c>
      <c r="U29" s="136">
        <v>0.17746301577593632</v>
      </c>
      <c r="V29" s="137">
        <v>0.7849360949324482</v>
      </c>
      <c r="W29" s="138">
        <v>0.30451161417184169</v>
      </c>
      <c r="X29" s="139">
        <v>0.488115132878159</v>
      </c>
      <c r="Y29" s="140">
        <v>53.795752509546958</v>
      </c>
      <c r="Z29" s="141">
        <v>85.708012996997923</v>
      </c>
      <c r="AA29" s="142">
        <v>1.0994949678713479</v>
      </c>
      <c r="AB29" s="143">
        <v>0.42059808189465353</v>
      </c>
      <c r="AC29" s="144">
        <v>3.1141024080782547E-2</v>
      </c>
      <c r="AD29" s="144" t="s">
        <v>2</v>
      </c>
      <c r="AE29" s="144" t="s">
        <v>2</v>
      </c>
      <c r="AF29" s="145">
        <v>5.1793132920290724E-5</v>
      </c>
      <c r="AG29" s="145">
        <v>2.0269229809455466E-6</v>
      </c>
      <c r="AH29" s="146">
        <v>9.2242411174072413E-5</v>
      </c>
      <c r="AI29" s="146">
        <v>1.1693427850000001E-5</v>
      </c>
      <c r="AJ29" s="156">
        <v>-3.0170456516666664E-5</v>
      </c>
      <c r="AK29" s="147">
        <v>2.8777626884967075E-5</v>
      </c>
      <c r="AL29" s="148">
        <v>3.0279159010191542E-5</v>
      </c>
      <c r="AM29" s="148">
        <v>3.6740807905254792E-5</v>
      </c>
      <c r="AN29" s="149">
        <v>1.4128514473450426E-2</v>
      </c>
      <c r="AO29" s="149">
        <v>1.3928479685166965E-3</v>
      </c>
    </row>
    <row r="30" spans="1:63" s="130" customFormat="1" x14ac:dyDescent="0.15">
      <c r="A30" s="129" t="s">
        <v>81</v>
      </c>
      <c r="B30" s="130">
        <v>2</v>
      </c>
      <c r="C30" s="277">
        <v>3</v>
      </c>
      <c r="D30" s="275">
        <f t="shared" ref="D30:D48" si="1">C30</f>
        <v>3</v>
      </c>
      <c r="E30" s="131">
        <v>5.2589632338453083E-4</v>
      </c>
      <c r="F30" s="132">
        <v>0.50136017896834117</v>
      </c>
      <c r="G30" s="96">
        <v>2.4075960440496726E-2</v>
      </c>
      <c r="H30" s="133">
        <v>2.5720937127316552</v>
      </c>
      <c r="I30" s="134">
        <v>5.2248386617355477E-4</v>
      </c>
      <c r="J30" s="133">
        <v>6.0251462610644353</v>
      </c>
      <c r="K30" s="131">
        <v>2.425416717403275E-2</v>
      </c>
      <c r="L30" s="132">
        <v>0.16310631054566177</v>
      </c>
      <c r="M30" s="134">
        <v>0.16026832102743793</v>
      </c>
      <c r="N30" s="132">
        <v>0.86105453284263034</v>
      </c>
      <c r="O30" s="89">
        <v>5.1936992197718166E-4</v>
      </c>
      <c r="P30" s="135">
        <v>0.50878047961107054</v>
      </c>
      <c r="Q30" s="131">
        <v>9.7070238417535257E-5</v>
      </c>
      <c r="R30" s="135">
        <v>0.51851477937786017</v>
      </c>
      <c r="S30" s="131">
        <v>2.4235869444097974E-2</v>
      </c>
      <c r="T30" s="135">
        <v>0.16324351817591259</v>
      </c>
      <c r="U30" s="136">
        <v>0.16025062884274374</v>
      </c>
      <c r="V30" s="137">
        <v>0.86115068439327547</v>
      </c>
      <c r="W30" s="138">
        <v>0.21404410306805322</v>
      </c>
      <c r="X30" s="139">
        <v>0.13071020763401195</v>
      </c>
      <c r="Y30" s="140">
        <v>37.813712392432571</v>
      </c>
      <c r="Z30" s="141">
        <v>22.951575306056256</v>
      </c>
      <c r="AA30" s="142">
        <v>3.2371448241410654</v>
      </c>
      <c r="AB30" s="143">
        <v>0.43285599703149863</v>
      </c>
      <c r="AC30" s="144">
        <v>2.2311725197843704E-2</v>
      </c>
      <c r="AD30" s="144" t="s">
        <v>2</v>
      </c>
      <c r="AE30" s="144" t="s">
        <v>2</v>
      </c>
      <c r="AF30" s="145">
        <v>5.4989489445007606E-5</v>
      </c>
      <c r="AG30" s="145">
        <v>2.0081021104209408E-6</v>
      </c>
      <c r="AH30" s="146">
        <v>9.7024836938089387E-5</v>
      </c>
      <c r="AI30" s="146">
        <v>1.1693427850000001E-5</v>
      </c>
      <c r="AJ30" s="156">
        <v>-3.0170456516666664E-5</v>
      </c>
      <c r="AK30" s="147">
        <v>2.8777626884967075E-5</v>
      </c>
      <c r="AL30" s="148">
        <v>5.0957430240373188E-5</v>
      </c>
      <c r="AM30" s="148">
        <v>3.6399653359643177E-5</v>
      </c>
      <c r="AN30" s="149">
        <v>1.5083760081217756E-2</v>
      </c>
      <c r="AO30" s="149">
        <v>1.3799147631002361E-3</v>
      </c>
    </row>
    <row r="31" spans="1:63" s="130" customFormat="1" x14ac:dyDescent="0.15">
      <c r="A31" s="129" t="s">
        <v>82</v>
      </c>
      <c r="B31" s="130">
        <v>3</v>
      </c>
      <c r="C31" s="277">
        <v>4</v>
      </c>
      <c r="D31" s="275">
        <f t="shared" si="1"/>
        <v>4</v>
      </c>
      <c r="E31" s="131">
        <v>4.2047660186934449E-4</v>
      </c>
      <c r="F31" s="132">
        <v>0.52783713669475329</v>
      </c>
      <c r="G31" s="96">
        <v>3.5331853581785588E-2</v>
      </c>
      <c r="H31" s="133">
        <v>2.4926859100590169</v>
      </c>
      <c r="I31" s="134">
        <v>7.4635929322890561E-4</v>
      </c>
      <c r="J31" s="133">
        <v>4.1490657076741204</v>
      </c>
      <c r="K31" s="131">
        <v>4.1753925600539386E-2</v>
      </c>
      <c r="L31" s="132">
        <v>0.10112671107087107</v>
      </c>
      <c r="M31" s="134">
        <v>0.13308303153308459</v>
      </c>
      <c r="N31" s="132">
        <v>1.0273737174257376</v>
      </c>
      <c r="O31" s="89">
        <v>4.1090548422322617E-4</v>
      </c>
      <c r="P31" s="135">
        <v>0.54356188450882248</v>
      </c>
      <c r="Q31" s="131">
        <v>7.679823500132098E-5</v>
      </c>
      <c r="R31" s="135">
        <v>0.55268392620989293</v>
      </c>
      <c r="S31" s="131">
        <v>4.1727073391817228E-2</v>
      </c>
      <c r="T31" s="135">
        <v>0.10120744751325528</v>
      </c>
      <c r="U31" s="136">
        <v>0.13305257076950858</v>
      </c>
      <c r="V31" s="137">
        <v>1.0276128435777854</v>
      </c>
      <c r="W31" s="138">
        <v>0.24858271996272485</v>
      </c>
      <c r="X31" s="139">
        <v>7.2513745805998675E-2</v>
      </c>
      <c r="Y31" s="140">
        <v>43.915340099990637</v>
      </c>
      <c r="Z31" s="141">
        <v>12.732739925945525</v>
      </c>
      <c r="AA31" s="142">
        <v>7.7958880011352978</v>
      </c>
      <c r="AB31" s="143">
        <v>0.50783187802327101</v>
      </c>
      <c r="AC31" s="144">
        <v>2.5338166580062573E-2</v>
      </c>
      <c r="AD31" s="144" t="s">
        <v>2</v>
      </c>
      <c r="AE31" s="144" t="s">
        <v>2</v>
      </c>
      <c r="AF31" s="145">
        <v>5.5791688952153487E-5</v>
      </c>
      <c r="AG31" s="145">
        <v>1.9894125309166479E-6</v>
      </c>
      <c r="AH31" s="146">
        <v>9.805603177389776E-5</v>
      </c>
      <c r="AI31" s="146">
        <v>1.1693427850000001E-5</v>
      </c>
      <c r="AJ31" s="156">
        <v>-3.0170456516666664E-5</v>
      </c>
      <c r="AK31" s="147">
        <v>2.8777626884967075E-5</v>
      </c>
      <c r="AL31" s="148">
        <v>7.1231462473564378E-5</v>
      </c>
      <c r="AM31" s="148">
        <v>3.6060878647011083E-5</v>
      </c>
      <c r="AN31" s="149">
        <v>1.541908224769406E-2</v>
      </c>
      <c r="AO31" s="149">
        <v>1.3670717774072908E-3</v>
      </c>
    </row>
    <row r="32" spans="1:63" s="130" customFormat="1" x14ac:dyDescent="0.15">
      <c r="A32" s="129" t="s">
        <v>83</v>
      </c>
      <c r="B32" s="130">
        <v>4</v>
      </c>
      <c r="C32" s="277">
        <v>6</v>
      </c>
      <c r="D32" s="275">
        <f t="shared" si="1"/>
        <v>6</v>
      </c>
      <c r="E32" s="131">
        <v>4.8243879822373171E-4</v>
      </c>
      <c r="F32" s="132">
        <v>0.53204516013009906</v>
      </c>
      <c r="G32" s="96">
        <v>5.1221245804284422E-2</v>
      </c>
      <c r="H32" s="133">
        <v>2.4374657669267394</v>
      </c>
      <c r="I32" s="134">
        <v>1.3526832064723461E-3</v>
      </c>
      <c r="J32" s="133">
        <v>2.4577413680991098</v>
      </c>
      <c r="K32" s="131">
        <v>7.3319239566333322E-2</v>
      </c>
      <c r="L32" s="132">
        <v>6.0256992385720493E-2</v>
      </c>
      <c r="M32" s="134">
        <v>0.15662228800586017</v>
      </c>
      <c r="N32" s="132">
        <v>0.86589863692616886</v>
      </c>
      <c r="O32" s="89">
        <v>4.6853506828498169E-4</v>
      </c>
      <c r="P32" s="135">
        <v>0.55312239684986197</v>
      </c>
      <c r="Q32" s="131">
        <v>8.7569204262463078E-5</v>
      </c>
      <c r="R32" s="135">
        <v>0.56208930420079706</v>
      </c>
      <c r="S32" s="131">
        <v>7.3280311419522071E-2</v>
      </c>
      <c r="T32" s="135">
        <v>6.0306274619224817E-2</v>
      </c>
      <c r="U32" s="136">
        <v>0.15656879337852392</v>
      </c>
      <c r="V32" s="137">
        <v>0.8662048485599656</v>
      </c>
      <c r="W32" s="138">
        <v>0.22765955913931046</v>
      </c>
      <c r="X32" s="139">
        <v>4.2222360284018358E-2</v>
      </c>
      <c r="Y32" s="140">
        <v>40.219035378445732</v>
      </c>
      <c r="Z32" s="141">
        <v>7.4138692734108469</v>
      </c>
      <c r="AA32" s="142">
        <v>10.655356684666209</v>
      </c>
      <c r="AB32" s="143">
        <v>0.61518484011099117</v>
      </c>
      <c r="AC32" s="144">
        <v>2.9999017288726809E-2</v>
      </c>
      <c r="AD32" s="144" t="s">
        <v>2</v>
      </c>
      <c r="AE32" s="144" t="s">
        <v>2</v>
      </c>
      <c r="AF32" s="145">
        <v>5.4778170025961311E-5</v>
      </c>
      <c r="AG32" s="145">
        <v>1.9732258236326533E-6</v>
      </c>
      <c r="AH32" s="146">
        <v>9.6462779370394894E-5</v>
      </c>
      <c r="AI32" s="146">
        <v>1.1693427850000001E-5</v>
      </c>
      <c r="AJ32" s="156">
        <v>-3.0170456516666664E-5</v>
      </c>
      <c r="AK32" s="147">
        <v>2.8777626884967075E-5</v>
      </c>
      <c r="AL32" s="148">
        <v>8.9554198363524327E-5</v>
      </c>
      <c r="AM32" s="148">
        <v>3.5767471986506199E-5</v>
      </c>
      <c r="AN32" s="149">
        <v>1.5242668396180159E-2</v>
      </c>
      <c r="AO32" s="149">
        <v>1.355948699436677E-3</v>
      </c>
    </row>
    <row r="33" spans="1:41" s="130" customFormat="1" x14ac:dyDescent="0.15">
      <c r="A33" s="129" t="s">
        <v>84</v>
      </c>
      <c r="B33" s="130">
        <v>5</v>
      </c>
      <c r="C33" s="277">
        <v>8</v>
      </c>
      <c r="D33" s="275">
        <f t="shared" si="1"/>
        <v>8</v>
      </c>
      <c r="E33" s="131">
        <v>8.4685908818543816E-4</v>
      </c>
      <c r="F33" s="132">
        <v>0.28836320283123251</v>
      </c>
      <c r="G33" s="96">
        <v>4.661112990206457E-2</v>
      </c>
      <c r="H33" s="133">
        <v>2.4419737144319504</v>
      </c>
      <c r="I33" s="134">
        <v>1.5551788964566614E-3</v>
      </c>
      <c r="J33" s="133">
        <v>2.0427717464207378</v>
      </c>
      <c r="K33" s="131">
        <v>7.6446188879339336E-2</v>
      </c>
      <c r="L33" s="132">
        <v>5.7966151323928808E-2</v>
      </c>
      <c r="M33" s="134">
        <v>0.26666381154555641</v>
      </c>
      <c r="N33" s="132">
        <v>0.50083410380031257</v>
      </c>
      <c r="O33" s="89">
        <v>8.3418019357817911E-4</v>
      </c>
      <c r="P33" s="135">
        <v>0.29536454103160575</v>
      </c>
      <c r="Q33" s="131">
        <v>1.5590827817976168E-4</v>
      </c>
      <c r="R33" s="135">
        <v>0.3118336288773409</v>
      </c>
      <c r="S33" s="131">
        <v>7.6410764420613772E-2</v>
      </c>
      <c r="T33" s="135">
        <v>5.8006741841120181E-2</v>
      </c>
      <c r="U33" s="136">
        <v>0.26660803168752933</v>
      </c>
      <c r="V33" s="137">
        <v>0.50094560660276055</v>
      </c>
      <c r="W33" s="138">
        <v>0.22974764388160238</v>
      </c>
      <c r="X33" s="139">
        <v>3.9691918290884011E-2</v>
      </c>
      <c r="Y33" s="140">
        <v>40.58791867848629</v>
      </c>
      <c r="Z33" s="141">
        <v>6.9695448427071334</v>
      </c>
      <c r="AA33" s="142">
        <v>6.584645249323648</v>
      </c>
      <c r="AB33" s="143">
        <v>0.70490950916443218</v>
      </c>
      <c r="AC33" s="144">
        <v>3.4437121388110691E-2</v>
      </c>
      <c r="AD33" s="144" t="s">
        <v>2</v>
      </c>
      <c r="AE33" s="144" t="s">
        <v>2</v>
      </c>
      <c r="AF33" s="145">
        <v>4.9500880463566269E-5</v>
      </c>
      <c r="AG33" s="145">
        <v>1.9431592191286277E-6</v>
      </c>
      <c r="AH33" s="146">
        <v>8.9520873746652338E-5</v>
      </c>
      <c r="AI33" s="146">
        <v>1.1693427850000001E-5</v>
      </c>
      <c r="AJ33" s="156">
        <v>-3.0170456516666664E-5</v>
      </c>
      <c r="AK33" s="147">
        <v>2.8777626884967075E-5</v>
      </c>
      <c r="AL33" s="148">
        <v>1.2981319501608564E-4</v>
      </c>
      <c r="AM33" s="148">
        <v>3.5222472817405876E-5</v>
      </c>
      <c r="AN33" s="149">
        <v>1.3862140413832935E-2</v>
      </c>
      <c r="AO33" s="149">
        <v>1.335287722479333E-3</v>
      </c>
    </row>
    <row r="34" spans="1:41" s="130" customFormat="1" x14ac:dyDescent="0.15">
      <c r="A34" s="129" t="s">
        <v>85</v>
      </c>
      <c r="B34" s="130">
        <v>6</v>
      </c>
      <c r="C34" s="277">
        <v>9</v>
      </c>
      <c r="D34" s="275">
        <f t="shared" si="1"/>
        <v>9</v>
      </c>
      <c r="E34" s="131">
        <v>1.0973325122536509E-3</v>
      </c>
      <c r="F34" s="132">
        <v>0.22314659132838774</v>
      </c>
      <c r="G34" s="96">
        <v>4.2061246336821317E-2</v>
      </c>
      <c r="H34" s="133">
        <v>2.4568645311480561</v>
      </c>
      <c r="I34" s="134">
        <v>1.5162930818245378E-3</v>
      </c>
      <c r="J34" s="133">
        <v>2.1624783059934405</v>
      </c>
      <c r="K34" s="131">
        <v>7.2125502683644413E-2</v>
      </c>
      <c r="L34" s="132">
        <v>6.3456893981442206E-2</v>
      </c>
      <c r="M34" s="134">
        <v>0.340744695185696</v>
      </c>
      <c r="N34" s="132">
        <v>0.38960074949268292</v>
      </c>
      <c r="O34" s="89">
        <v>1.0858888057609982E-3</v>
      </c>
      <c r="P34" s="135">
        <v>0.22715657057326724</v>
      </c>
      <c r="Q34" s="131">
        <v>2.0295261779673058E-4</v>
      </c>
      <c r="R34" s="135">
        <v>0.24819368959465452</v>
      </c>
      <c r="S34" s="131">
        <v>7.2093536136428424E-2</v>
      </c>
      <c r="T34" s="135">
        <v>6.3496606457165497E-2</v>
      </c>
      <c r="U34" s="136">
        <v>0.34069206690431642</v>
      </c>
      <c r="V34" s="137">
        <v>0.38966564106734874</v>
      </c>
      <c r="W34" s="138">
        <v>0.22871821719369023</v>
      </c>
      <c r="X34" s="139">
        <v>4.1943284671645834E-2</v>
      </c>
      <c r="Y34" s="140">
        <v>40.406059059984159</v>
      </c>
      <c r="Z34" s="141">
        <v>7.3648653269582063</v>
      </c>
      <c r="AA34" s="142">
        <v>4.8398852389315445</v>
      </c>
      <c r="AB34" s="143">
        <v>0.73702572411711831</v>
      </c>
      <c r="AC34" s="144">
        <v>3.6227540088668693E-2</v>
      </c>
      <c r="AD34" s="144" t="s">
        <v>2</v>
      </c>
      <c r="AE34" s="144" t="s">
        <v>2</v>
      </c>
      <c r="AF34" s="145">
        <v>4.6574656670537139E-5</v>
      </c>
      <c r="AG34" s="145">
        <v>1.931221619298156E-6</v>
      </c>
      <c r="AH34" s="146">
        <v>8.641067743868705E-5</v>
      </c>
      <c r="AI34" s="146">
        <v>1.1693427850000001E-5</v>
      </c>
      <c r="AJ34" s="156">
        <v>-3.0170456516666664E-5</v>
      </c>
      <c r="AK34" s="147">
        <v>2.8777626884967075E-5</v>
      </c>
      <c r="AL34" s="148">
        <v>1.5033752118121142E-4</v>
      </c>
      <c r="AM34" s="148">
        <v>3.5006087159764083E-5</v>
      </c>
      <c r="AN34" s="149">
        <v>1.2975648554663322E-2</v>
      </c>
      <c r="AO34" s="149">
        <v>1.3270845189885514E-3</v>
      </c>
    </row>
    <row r="35" spans="1:41" s="130" customFormat="1" x14ac:dyDescent="0.15">
      <c r="A35" s="129" t="s">
        <v>86</v>
      </c>
      <c r="B35" s="130">
        <v>7</v>
      </c>
      <c r="C35" s="277">
        <v>10</v>
      </c>
      <c r="D35" s="275">
        <f t="shared" si="1"/>
        <v>10</v>
      </c>
      <c r="E35" s="131">
        <v>6.255148414332953E-4</v>
      </c>
      <c r="F35" s="132">
        <v>0.36030990068451008</v>
      </c>
      <c r="G35" s="96">
        <v>4.3470198382627688E-2</v>
      </c>
      <c r="H35" s="133">
        <v>2.4619374644576135</v>
      </c>
      <c r="I35" s="134">
        <v>1.1349687594944698E-3</v>
      </c>
      <c r="J35" s="133">
        <v>3.074624200225816</v>
      </c>
      <c r="K35" s="131">
        <v>5.9588473357440747E-2</v>
      </c>
      <c r="L35" s="132">
        <v>7.2171336831003352E-2</v>
      </c>
      <c r="M35" s="134">
        <v>0.19765567091285469</v>
      </c>
      <c r="N35" s="132">
        <v>0.66763362991551056</v>
      </c>
      <c r="O35" s="89">
        <v>6.1371938657433644E-4</v>
      </c>
      <c r="P35" s="135">
        <v>0.37060001328865488</v>
      </c>
      <c r="Q35" s="131">
        <v>1.1470415335074349E-4</v>
      </c>
      <c r="R35" s="135">
        <v>0.38385462072189669</v>
      </c>
      <c r="S35" s="131">
        <v>5.9555436006669953E-2</v>
      </c>
      <c r="T35" s="135">
        <v>7.2227353894693133E-2</v>
      </c>
      <c r="U35" s="136">
        <v>0.19761219544456982</v>
      </c>
      <c r="V35" s="137">
        <v>0.66778608451248367</v>
      </c>
      <c r="W35" s="138">
        <v>0.2414579818931292</v>
      </c>
      <c r="X35" s="139">
        <v>4.9553778760061715E-2</v>
      </c>
      <c r="Y35" s="140">
        <v>42.656678208613997</v>
      </c>
      <c r="Z35" s="141">
        <v>8.7011891282682079</v>
      </c>
      <c r="AA35" s="142">
        <v>7.2769473344419939</v>
      </c>
      <c r="AB35" s="143">
        <v>0.58911250547920946</v>
      </c>
      <c r="AC35" s="144">
        <v>2.901964343827464E-2</v>
      </c>
      <c r="AD35" s="144" t="s">
        <v>2</v>
      </c>
      <c r="AE35" s="144" t="s">
        <v>2</v>
      </c>
      <c r="AF35" s="145">
        <v>4.3719859587864653E-5</v>
      </c>
      <c r="AG35" s="145">
        <v>1.9200459396532493E-6</v>
      </c>
      <c r="AH35" s="146">
        <v>8.4212257974841317E-5</v>
      </c>
      <c r="AI35" s="146">
        <v>1.1693427850000001E-5</v>
      </c>
      <c r="AJ35" s="156">
        <v>-3.0170456516666664E-5</v>
      </c>
      <c r="AK35" s="147">
        <v>2.8777626884967075E-5</v>
      </c>
      <c r="AL35" s="148">
        <v>1.7385609421663277E-4</v>
      </c>
      <c r="AM35" s="148">
        <v>3.4803512368859775E-5</v>
      </c>
      <c r="AN35" s="149">
        <v>1.2000084079098694E-2</v>
      </c>
      <c r="AO35" s="149">
        <v>1.319404886937145E-3</v>
      </c>
    </row>
    <row r="36" spans="1:41" s="130" customFormat="1" x14ac:dyDescent="0.15">
      <c r="A36" s="129" t="s">
        <v>87</v>
      </c>
      <c r="B36" s="130">
        <v>8</v>
      </c>
      <c r="C36" s="277">
        <v>12</v>
      </c>
      <c r="D36" s="275">
        <f t="shared" si="1"/>
        <v>12</v>
      </c>
      <c r="E36" s="131">
        <v>1.1537563057978286E-3</v>
      </c>
      <c r="F36" s="132">
        <v>0.22926425086606445</v>
      </c>
      <c r="G36" s="96">
        <v>8.3118993527483476E-2</v>
      </c>
      <c r="H36" s="133">
        <v>2.4266061522668982</v>
      </c>
      <c r="I36" s="134">
        <v>1.6591712635837419E-3</v>
      </c>
      <c r="J36" s="133">
        <v>2.0256602494197735</v>
      </c>
      <c r="K36" s="131">
        <v>8.0489578113004556E-2</v>
      </c>
      <c r="L36" s="132">
        <v>5.8516256328846897E-2</v>
      </c>
      <c r="M36" s="134">
        <v>0.35573435312291002</v>
      </c>
      <c r="N36" s="132">
        <v>0.36920529812771485</v>
      </c>
      <c r="O36" s="89">
        <v>1.1312207124343399E-3</v>
      </c>
      <c r="P36" s="135">
        <v>0.23925978857677493</v>
      </c>
      <c r="Q36" s="131">
        <v>2.1142515115397814E-4</v>
      </c>
      <c r="R36" s="135">
        <v>0.25931688419731375</v>
      </c>
      <c r="S36" s="131">
        <v>8.0426407677923667E-2</v>
      </c>
      <c r="T36" s="135">
        <v>5.8600805368632512E-2</v>
      </c>
      <c r="U36" s="136">
        <v>0.35567564184530515</v>
      </c>
      <c r="V36" s="137">
        <v>0.36927191577008772</v>
      </c>
      <c r="W36" s="138">
        <v>0.22304099435529753</v>
      </c>
      <c r="X36" s="139">
        <v>3.7915438191017468E-2</v>
      </c>
      <c r="Y36" s="140">
        <v>39.403114480369432</v>
      </c>
      <c r="Z36" s="141">
        <v>6.6576152349090485</v>
      </c>
      <c r="AA36" s="142">
        <v>5.0434676515493893</v>
      </c>
      <c r="AB36" s="143">
        <v>0.41607042907794733</v>
      </c>
      <c r="AC36" s="144">
        <v>2.0198668495201435E-2</v>
      </c>
      <c r="AD36" s="144" t="s">
        <v>2</v>
      </c>
      <c r="AE36" s="144" t="s">
        <v>2</v>
      </c>
      <c r="AF36" s="145">
        <v>4.1600900801208943E-5</v>
      </c>
      <c r="AG36" s="145">
        <v>1.9110536936535849E-6</v>
      </c>
      <c r="AH36" s="146">
        <v>8.3710927069092361E-5</v>
      </c>
      <c r="AI36" s="146">
        <v>1.1693427850000001E-5</v>
      </c>
      <c r="AJ36" s="156">
        <v>-3.0170456516666664E-5</v>
      </c>
      <c r="AK36" s="147">
        <v>2.8777626884967075E-5</v>
      </c>
      <c r="AL36" s="148">
        <v>1.9752265376735047E-4</v>
      </c>
      <c r="AM36" s="148">
        <v>3.4640515360085248E-5</v>
      </c>
      <c r="AN36" s="149">
        <v>1.1133707012536465E-2</v>
      </c>
      <c r="AO36" s="149">
        <v>1.3132256528514017E-3</v>
      </c>
    </row>
    <row r="37" spans="1:41" s="130" customFormat="1" x14ac:dyDescent="0.15">
      <c r="A37" s="129" t="s">
        <v>88</v>
      </c>
      <c r="B37" s="130">
        <v>9</v>
      </c>
      <c r="C37" s="277">
        <v>14</v>
      </c>
      <c r="D37" s="275">
        <f t="shared" si="1"/>
        <v>14</v>
      </c>
      <c r="E37" s="131">
        <v>1.0978648795908184E-3</v>
      </c>
      <c r="F37" s="132">
        <v>0.23749208566471805</v>
      </c>
      <c r="G37" s="96">
        <v>0.12420768867972075</v>
      </c>
      <c r="H37" s="133">
        <v>2.4258986776560318</v>
      </c>
      <c r="I37" s="134">
        <v>1.5973805051398733E-3</v>
      </c>
      <c r="J37" s="133">
        <v>2.0165809635936687</v>
      </c>
      <c r="K37" s="131">
        <v>7.5128039100059343E-2</v>
      </c>
      <c r="L37" s="132">
        <v>5.82184635731825E-2</v>
      </c>
      <c r="M37" s="134">
        <v>0.33710271013534354</v>
      </c>
      <c r="N37" s="132">
        <v>0.38676330622748767</v>
      </c>
      <c r="O37" s="89">
        <v>1.06423185029788E-3</v>
      </c>
      <c r="P37" s="135">
        <v>0.25777089947845194</v>
      </c>
      <c r="Q37" s="131">
        <v>1.9890493282067378E-4</v>
      </c>
      <c r="R37" s="135">
        <v>0.2764884023208391</v>
      </c>
      <c r="S37" s="131">
        <v>7.5033641256662759E-2</v>
      </c>
      <c r="T37" s="135">
        <v>5.8391066794648491E-2</v>
      </c>
      <c r="U37" s="136">
        <v>0.33704793557722618</v>
      </c>
      <c r="V37" s="137">
        <v>0.38683140918799452</v>
      </c>
      <c r="W37" s="138">
        <v>0.25736288455248563</v>
      </c>
      <c r="X37" s="139">
        <v>4.0154607628793172E-2</v>
      </c>
      <c r="Y37" s="140">
        <v>45.466449748391085</v>
      </c>
      <c r="Z37" s="141">
        <v>7.0507699104147985</v>
      </c>
      <c r="AA37" s="142">
        <v>5.7294148143110375</v>
      </c>
      <c r="AB37" s="143">
        <v>0.25976222634301999</v>
      </c>
      <c r="AC37" s="144">
        <v>1.2606787167414401E-2</v>
      </c>
      <c r="AD37" s="144" t="s">
        <v>2</v>
      </c>
      <c r="AE37" s="144" t="s">
        <v>2</v>
      </c>
      <c r="AF37" s="145">
        <v>3.9823770386251782E-5</v>
      </c>
      <c r="AG37" s="145">
        <v>1.8971092326008242E-6</v>
      </c>
      <c r="AH37" s="146">
        <v>8.8807848486935001E-5</v>
      </c>
      <c r="AI37" s="146">
        <v>1.1693427850000001E-5</v>
      </c>
      <c r="AJ37" s="156">
        <v>-3.0170456516666664E-5</v>
      </c>
      <c r="AK37" s="147">
        <v>2.8777626884967075E-5</v>
      </c>
      <c r="AL37" s="148">
        <v>2.508702306864008E-4</v>
      </c>
      <c r="AM37" s="148">
        <v>3.438775254191305E-5</v>
      </c>
      <c r="AN37" s="149">
        <v>9.7312154340090662E-3</v>
      </c>
      <c r="AO37" s="149">
        <v>1.3036433873030889E-3</v>
      </c>
    </row>
    <row r="38" spans="1:41" s="130" customFormat="1" x14ac:dyDescent="0.15">
      <c r="A38" s="129" t="s">
        <v>89</v>
      </c>
      <c r="B38" s="130">
        <v>10</v>
      </c>
      <c r="C38" s="277">
        <v>16</v>
      </c>
      <c r="D38" s="275">
        <f t="shared" si="1"/>
        <v>16</v>
      </c>
      <c r="E38" s="131">
        <v>8.5387841324774546E-4</v>
      </c>
      <c r="F38" s="132">
        <v>0.276627080871577</v>
      </c>
      <c r="G38" s="96">
        <v>0.14179434427432488</v>
      </c>
      <c r="H38" s="133">
        <v>2.4234037112969871</v>
      </c>
      <c r="I38" s="134">
        <v>1.3013513574945054E-3</v>
      </c>
      <c r="J38" s="133">
        <v>2.5731531863516084</v>
      </c>
      <c r="K38" s="131">
        <v>6.1234384563598199E-2</v>
      </c>
      <c r="L38" s="132">
        <v>6.6745541759614543E-2</v>
      </c>
      <c r="M38" s="134">
        <v>0.30732229685110168</v>
      </c>
      <c r="N38" s="132">
        <v>0.42320601459807755</v>
      </c>
      <c r="O38" s="89">
        <v>8.1551313092056879E-4</v>
      </c>
      <c r="P38" s="135">
        <v>0.31317861033646266</v>
      </c>
      <c r="Q38" s="131">
        <v>1.5241940416905431E-4</v>
      </c>
      <c r="R38" s="135">
        <v>0.3287565086386548</v>
      </c>
      <c r="S38" s="131">
        <v>6.1126620861949713E-2</v>
      </c>
      <c r="T38" s="135">
        <v>6.7032959455869706E-2</v>
      </c>
      <c r="U38" s="136">
        <v>0.30727767441787246</v>
      </c>
      <c r="V38" s="137">
        <v>0.42327130246671346</v>
      </c>
      <c r="W38" s="138">
        <v>1.0437035967407886</v>
      </c>
      <c r="X38" s="139">
        <v>4.7942661256336304E-2</v>
      </c>
      <c r="Y38" s="140">
        <v>184.37650915815993</v>
      </c>
      <c r="Z38" s="141">
        <v>8.4176316581739492</v>
      </c>
      <c r="AA38" s="142">
        <v>20.762352543539265</v>
      </c>
      <c r="AB38" s="143">
        <v>0.18537020714864844</v>
      </c>
      <c r="AC38" s="144">
        <v>8.9879733925618353E-3</v>
      </c>
      <c r="AD38" s="144"/>
      <c r="AE38" s="144"/>
      <c r="AF38" s="145">
        <v>4.0547218854906138E-5</v>
      </c>
      <c r="AG38" s="145">
        <v>1.8923946625951152E-6</v>
      </c>
      <c r="AH38" s="146">
        <v>9.4978590040102617E-5</v>
      </c>
      <c r="AI38" s="146">
        <v>1.1693427850000001E-5</v>
      </c>
      <c r="AJ38" s="156">
        <v>-3.0170456516666664E-5</v>
      </c>
      <c r="AK38" s="147">
        <v>2.8777626884967075E-5</v>
      </c>
      <c r="AL38" s="148">
        <v>2.7998039397994588E-4</v>
      </c>
      <c r="AM38" s="148">
        <v>3.430229438066865E-5</v>
      </c>
      <c r="AN38" s="149">
        <v>9.2984118469248145E-3</v>
      </c>
      <c r="AO38" s="149">
        <v>1.3004036592440492E-3</v>
      </c>
    </row>
    <row r="39" spans="1:41" s="130" customFormat="1" x14ac:dyDescent="0.15">
      <c r="A39" s="129" t="s">
        <v>90</v>
      </c>
      <c r="B39" s="130">
        <v>11</v>
      </c>
      <c r="C39" s="277">
        <v>18</v>
      </c>
      <c r="D39" s="275">
        <f t="shared" si="1"/>
        <v>18</v>
      </c>
      <c r="E39" s="131">
        <v>1.4164070165945926E-3</v>
      </c>
      <c r="F39" s="132">
        <v>0.23614528163430715</v>
      </c>
      <c r="G39" s="96">
        <v>0.13105485865755068</v>
      </c>
      <c r="H39" s="133">
        <v>2.4231974685426145</v>
      </c>
      <c r="I39" s="134">
        <v>1.1494161116964851E-3</v>
      </c>
      <c r="J39" s="133">
        <v>2.8519893902362012</v>
      </c>
      <c r="K39" s="131">
        <v>4.1454646132087269E-2</v>
      </c>
      <c r="L39" s="132">
        <v>0.10209864401783343</v>
      </c>
      <c r="M39" s="134">
        <v>0.43024870148480121</v>
      </c>
      <c r="N39" s="132">
        <v>0.30187964939807616</v>
      </c>
      <c r="O39" s="89">
        <v>1.3809439316698903E-3</v>
      </c>
      <c r="P39" s="135">
        <v>0.2507722416503933</v>
      </c>
      <c r="Q39" s="131">
        <v>2.5809842082910248E-4</v>
      </c>
      <c r="R39" s="135">
        <v>0.26997540106899237</v>
      </c>
      <c r="S39" s="131">
        <v>4.1355044439507528E-2</v>
      </c>
      <c r="T39" s="135">
        <v>0.10255154471421679</v>
      </c>
      <c r="U39" s="136">
        <v>0.43021851230236036</v>
      </c>
      <c r="V39" s="137">
        <v>0.30190208683293129</v>
      </c>
      <c r="W39" s="138">
        <v>0.43341489063604505</v>
      </c>
      <c r="X39" s="139">
        <v>7.8507603359838043E-2</v>
      </c>
      <c r="Y39" s="140">
        <v>76.567631424691925</v>
      </c>
      <c r="Z39" s="141">
        <v>13.784956592816309</v>
      </c>
      <c r="AA39" s="142">
        <v>4.1662298461022313</v>
      </c>
      <c r="AB39" s="143">
        <v>0.13568874356237912</v>
      </c>
      <c r="AC39" s="144">
        <v>6.5818987348635416E-3</v>
      </c>
      <c r="AD39" s="144"/>
      <c r="AE39" s="144"/>
      <c r="AF39" s="145">
        <v>4.2282527116788843E-5</v>
      </c>
      <c r="AG39" s="145">
        <v>1.8895260262947838E-6</v>
      </c>
      <c r="AH39" s="146">
        <v>1.0289391029072101E-4</v>
      </c>
      <c r="AI39" s="146">
        <v>1.1693427850000001E-5</v>
      </c>
      <c r="AJ39" s="156">
        <v>-3.0170456516666664E-5</v>
      </c>
      <c r="AK39" s="147">
        <v>2.8777626884967075E-5</v>
      </c>
      <c r="AL39" s="148">
        <v>3.0747612648797558E-4</v>
      </c>
      <c r="AM39" s="148">
        <v>3.4250296344112104E-5</v>
      </c>
      <c r="AN39" s="149">
        <v>9.1015434991291722E-3</v>
      </c>
      <c r="AO39" s="149">
        <v>1.2984324081008677E-3</v>
      </c>
    </row>
    <row r="40" spans="1:41" s="130" customFormat="1" x14ac:dyDescent="0.15">
      <c r="A40" s="129" t="s">
        <v>91</v>
      </c>
      <c r="B40" s="130">
        <v>12</v>
      </c>
      <c r="C40" s="277">
        <v>20</v>
      </c>
      <c r="D40" s="275">
        <f t="shared" si="1"/>
        <v>20</v>
      </c>
      <c r="E40" s="131">
        <v>4.6342120361536962E-4</v>
      </c>
      <c r="F40" s="132">
        <v>0.51441711818417979</v>
      </c>
      <c r="G40" s="96">
        <v>0.10571199881854688</v>
      </c>
      <c r="H40" s="133">
        <v>2.4270722187637137</v>
      </c>
      <c r="I40" s="134">
        <v>8.042352988658877E-4</v>
      </c>
      <c r="J40" s="133">
        <v>4.1537496155840143</v>
      </c>
      <c r="K40" s="131">
        <v>2.5598089934724615E-2</v>
      </c>
      <c r="L40" s="132">
        <v>0.16548434780345278</v>
      </c>
      <c r="M40" s="134">
        <v>0.12564238586281123</v>
      </c>
      <c r="N40" s="132">
        <v>1.03275006029959</v>
      </c>
      <c r="O40" s="89">
        <v>4.3479471814155074E-4</v>
      </c>
      <c r="P40" s="135">
        <v>0.57305166884379077</v>
      </c>
      <c r="Q40" s="131">
        <v>8.1263132820655839E-5</v>
      </c>
      <c r="R40" s="135">
        <v>0.58171145352713616</v>
      </c>
      <c r="S40" s="131">
        <v>2.5517748815622521E-2</v>
      </c>
      <c r="T40" s="135">
        <v>0.16622408981257769</v>
      </c>
      <c r="U40" s="136">
        <v>0.12562375790617583</v>
      </c>
      <c r="V40" s="137">
        <v>1.0329048371935303</v>
      </c>
      <c r="W40" s="187">
        <v>-0.16414273737192855</v>
      </c>
      <c r="X40" s="188">
        <v>0.11437838921839627</v>
      </c>
      <c r="Y40" s="189">
        <v>-28.99851529041025</v>
      </c>
      <c r="Z40" s="190">
        <v>20.084592452937112</v>
      </c>
      <c r="AA40" s="191" t="s">
        <v>136</v>
      </c>
      <c r="AB40" s="192">
        <v>0.1037974129081794</v>
      </c>
      <c r="AC40" s="193">
        <v>5.0502790997026675E-3</v>
      </c>
      <c r="AD40" s="144"/>
      <c r="AE40" s="144"/>
      <c r="AF40" s="145">
        <v>4.5194359095898553E-5</v>
      </c>
      <c r="AG40" s="145">
        <v>1.8881287159975798E-6</v>
      </c>
      <c r="AH40" s="146">
        <v>1.1335864097071491E-4</v>
      </c>
      <c r="AI40" s="146">
        <v>1.1693427850000001E-5</v>
      </c>
      <c r="AJ40" s="156">
        <v>-3.0170456516666664E-5</v>
      </c>
      <c r="AK40" s="147">
        <v>2.8777626884967075E-5</v>
      </c>
      <c r="AL40" s="148">
        <v>3.3615780415425719E-4</v>
      </c>
      <c r="AM40" s="148">
        <v>3.4224968144818772E-5</v>
      </c>
      <c r="AN40" s="149">
        <v>9.1176300146988964E-3</v>
      </c>
      <c r="AO40" s="149">
        <v>1.2974722133489488E-3</v>
      </c>
    </row>
    <row r="41" spans="1:41" s="130" customFormat="1" x14ac:dyDescent="0.15">
      <c r="A41" s="129" t="s">
        <v>92</v>
      </c>
      <c r="B41" s="155">
        <v>13</v>
      </c>
      <c r="C41" s="277">
        <v>21</v>
      </c>
      <c r="D41" s="275">
        <f t="shared" si="1"/>
        <v>21</v>
      </c>
      <c r="E41" s="131">
        <v>3.3783418361576898E-4</v>
      </c>
      <c r="F41" s="132">
        <v>0.8300901660504294</v>
      </c>
      <c r="G41" s="96">
        <v>6.336838283868329E-2</v>
      </c>
      <c r="H41" s="133">
        <v>2.5140669592650577</v>
      </c>
      <c r="I41" s="134">
        <v>1.3467769405917163E-3</v>
      </c>
      <c r="J41" s="133">
        <v>3.4187032946612832</v>
      </c>
      <c r="K41" s="131">
        <v>1.4545996033940214E-2</v>
      </c>
      <c r="L41" s="132">
        <v>0.52899133399788911</v>
      </c>
      <c r="M41" s="134">
        <v>4.9636129205065167E-2</v>
      </c>
      <c r="N41" s="132">
        <v>2.6174719889576612</v>
      </c>
      <c r="O41" s="89">
        <v>3.2049419384822442E-4</v>
      </c>
      <c r="P41" s="135">
        <v>0.88612975697261465</v>
      </c>
      <c r="Q41" s="131">
        <v>5.9900364830233148E-5</v>
      </c>
      <c r="R41" s="135">
        <v>0.89175442033799013</v>
      </c>
      <c r="S41" s="131">
        <v>1.4497836062982815E-2</v>
      </c>
      <c r="T41" s="135">
        <v>0.53082924488620098</v>
      </c>
      <c r="U41" s="136">
        <v>4.962554578473919E-2</v>
      </c>
      <c r="V41" s="137">
        <v>2.6180315436732795</v>
      </c>
      <c r="W41" s="187">
        <v>-3.1771086754246252</v>
      </c>
      <c r="X41" s="188">
        <v>0.21274151730230229</v>
      </c>
      <c r="Y41" s="189">
        <v>-561.37134264714973</v>
      </c>
      <c r="Z41" s="190">
        <v>37.367944786164593</v>
      </c>
      <c r="AA41" s="191" t="s">
        <v>136</v>
      </c>
      <c r="AB41" s="192">
        <v>9.8378232610932537E-2</v>
      </c>
      <c r="AC41" s="193">
        <v>5.0556505254500707E-3</v>
      </c>
      <c r="AD41" s="144"/>
      <c r="AE41" s="144"/>
      <c r="AF41" s="145">
        <v>5.3301876783817814E-5</v>
      </c>
      <c r="AG41" s="145">
        <v>1.8903149157101619E-6</v>
      </c>
      <c r="AH41" s="146">
        <v>1.3781525476612953E-4</v>
      </c>
      <c r="AI41" s="146">
        <v>1.1693427850000001E-5</v>
      </c>
      <c r="AJ41" s="156">
        <v>-3.0170456516666664E-5</v>
      </c>
      <c r="AK41" s="147">
        <v>2.8777626884967075E-5</v>
      </c>
      <c r="AL41" s="148">
        <v>3.8552951818198768E-4</v>
      </c>
      <c r="AM41" s="148">
        <v>3.4264596065779562E-5</v>
      </c>
      <c r="AN41" s="149">
        <v>9.7476668930498445E-3</v>
      </c>
      <c r="AO41" s="149">
        <v>1.298974512083073E-3</v>
      </c>
    </row>
    <row r="42" spans="1:41" s="130" customFormat="1" x14ac:dyDescent="0.15">
      <c r="A42" s="129" t="s">
        <v>93</v>
      </c>
      <c r="B42" s="155">
        <v>14</v>
      </c>
      <c r="C42" s="277">
        <v>22</v>
      </c>
      <c r="D42" s="275">
        <f t="shared" si="1"/>
        <v>22</v>
      </c>
      <c r="E42" s="131">
        <v>4.0508181202175567E-4</v>
      </c>
      <c r="F42" s="132">
        <v>0.90318898604215636</v>
      </c>
      <c r="G42" s="96">
        <v>6.6443318394308046E-2</v>
      </c>
      <c r="H42" s="133">
        <v>2.5184686629404278</v>
      </c>
      <c r="I42" s="134">
        <v>1.6957273895713465E-3</v>
      </c>
      <c r="J42" s="133">
        <v>2.7709365945934747</v>
      </c>
      <c r="K42" s="131">
        <v>1.5388745642099881E-2</v>
      </c>
      <c r="L42" s="132">
        <v>0.24268507717347348</v>
      </c>
      <c r="M42" s="134">
        <v>6.6840791301437844E-2</v>
      </c>
      <c r="N42" s="132">
        <v>1.9471827021437598</v>
      </c>
      <c r="O42" s="89">
        <v>3.8684358174500302E-4</v>
      </c>
      <c r="P42" s="135">
        <v>0.95358300553250974</v>
      </c>
      <c r="Q42" s="131">
        <v>7.2301065428141066E-5</v>
      </c>
      <c r="R42" s="135">
        <v>0.958812050633707</v>
      </c>
      <c r="S42" s="131">
        <v>1.5338248720120207E-2</v>
      </c>
      <c r="T42" s="135">
        <v>0.24365721242490848</v>
      </c>
      <c r="U42" s="136">
        <v>6.6829594379872154E-2</v>
      </c>
      <c r="V42" s="137">
        <v>1.9475100501865832</v>
      </c>
      <c r="W42" s="187">
        <v>-3.1728801816909478</v>
      </c>
      <c r="X42" s="188">
        <v>0.21803491265762351</v>
      </c>
      <c r="Y42" s="189">
        <v>-560.62408332679888</v>
      </c>
      <c r="Z42" s="190">
        <v>38.297711291491936</v>
      </c>
      <c r="AA42" s="191" t="s">
        <v>136</v>
      </c>
      <c r="AB42" s="192">
        <v>9.9264261765359046E-2</v>
      </c>
      <c r="AC42" s="193">
        <v>5.0232240986747166E-3</v>
      </c>
      <c r="AD42" s="144"/>
      <c r="AE42" s="144"/>
      <c r="AF42" s="145">
        <v>5.7901439714903337E-5</v>
      </c>
      <c r="AG42" s="145">
        <v>1.8936849687743703E-6</v>
      </c>
      <c r="AH42" s="146">
        <v>1.5042904210711E-4</v>
      </c>
      <c r="AI42" s="146">
        <v>1.1693427850000001E-5</v>
      </c>
      <c r="AJ42" s="156">
        <v>-3.0170456516666664E-5</v>
      </c>
      <c r="AK42" s="147">
        <v>2.8777626884967075E-5</v>
      </c>
      <c r="AL42" s="148">
        <v>4.0400674488619628E-4</v>
      </c>
      <c r="AM42" s="148">
        <v>3.4325682980983822E-5</v>
      </c>
      <c r="AN42" s="149">
        <v>1.0268816711538675E-2</v>
      </c>
      <c r="AO42" s="149">
        <v>1.3012903235906648E-3</v>
      </c>
    </row>
    <row r="43" spans="1:41" s="130" customFormat="1" x14ac:dyDescent="0.15">
      <c r="A43" s="129" t="s">
        <v>94</v>
      </c>
      <c r="B43" s="155">
        <v>15</v>
      </c>
      <c r="C43" s="277">
        <v>24</v>
      </c>
      <c r="D43" s="275">
        <f t="shared" si="1"/>
        <v>24</v>
      </c>
      <c r="E43" s="131">
        <v>4.5239377471442769E-4</v>
      </c>
      <c r="F43" s="132">
        <v>0.6116872207024785</v>
      </c>
      <c r="G43" s="96">
        <v>7.27148683929906E-2</v>
      </c>
      <c r="H43" s="133">
        <v>2.4620017494199269</v>
      </c>
      <c r="I43" s="134">
        <v>1.5320341927005058E-3</v>
      </c>
      <c r="J43" s="133">
        <v>3.2197963788289119</v>
      </c>
      <c r="K43" s="131">
        <v>1.777944271219397E-2</v>
      </c>
      <c r="L43" s="132">
        <v>0.48136755205526149</v>
      </c>
      <c r="M43" s="134">
        <v>7.7748594122197937E-2</v>
      </c>
      <c r="N43" s="132">
        <v>1.6793235796225949</v>
      </c>
      <c r="O43" s="89">
        <v>4.3250431377235034E-4</v>
      </c>
      <c r="P43" s="135">
        <v>0.65038650318389823</v>
      </c>
      <c r="Q43" s="131">
        <v>8.0835056244052284E-5</v>
      </c>
      <c r="R43" s="135">
        <v>0.65802933333080138</v>
      </c>
      <c r="S43" s="131">
        <v>1.7724179412215296E-2</v>
      </c>
      <c r="T43" s="135">
        <v>0.48294394547601177</v>
      </c>
      <c r="U43" s="136">
        <v>7.7735655471227016E-2</v>
      </c>
      <c r="V43" s="137">
        <v>1.6796043633310098</v>
      </c>
      <c r="W43" s="187">
        <v>-2.8995888189456354</v>
      </c>
      <c r="X43" s="188">
        <v>0.17443976672351125</v>
      </c>
      <c r="Y43" s="189">
        <v>-512.3286961047321</v>
      </c>
      <c r="Z43" s="190">
        <v>30.639429461414387</v>
      </c>
      <c r="AA43" s="191" t="s">
        <v>136</v>
      </c>
      <c r="AB43" s="192">
        <v>0.10481208748205954</v>
      </c>
      <c r="AC43" s="193">
        <v>5.2593061517221679E-3</v>
      </c>
      <c r="AD43" s="144"/>
      <c r="AE43" s="144"/>
      <c r="AF43" s="145">
        <v>6.2807497439411504E-5</v>
      </c>
      <c r="AG43" s="145">
        <v>1.8989309771993149E-6</v>
      </c>
      <c r="AH43" s="146">
        <v>1.6331383930050757E-4</v>
      </c>
      <c r="AI43" s="146">
        <v>1.1693427850000001E-5</v>
      </c>
      <c r="AJ43" s="156">
        <v>-3.0170456516666664E-5</v>
      </c>
      <c r="AK43" s="147">
        <v>2.8777626884967075E-5</v>
      </c>
      <c r="AL43" s="148">
        <v>4.177237267905011E-4</v>
      </c>
      <c r="AM43" s="148">
        <v>3.4420774205279048E-5</v>
      </c>
      <c r="AN43" s="149">
        <v>1.0905279231825604E-2</v>
      </c>
      <c r="AO43" s="149">
        <v>1.3048952421032059E-3</v>
      </c>
    </row>
    <row r="44" spans="1:41" s="130" customFormat="1" x14ac:dyDescent="0.15">
      <c r="A44" s="129" t="s">
        <v>95</v>
      </c>
      <c r="B44" s="155">
        <v>16</v>
      </c>
      <c r="C44" s="277">
        <v>26</v>
      </c>
      <c r="D44" s="275">
        <f t="shared" si="1"/>
        <v>26</v>
      </c>
      <c r="E44" s="131">
        <v>1.2897329473200204E-4</v>
      </c>
      <c r="F44" s="132">
        <v>1.6151861072765543</v>
      </c>
      <c r="G44" s="96">
        <v>4.5484629353782335E-2</v>
      </c>
      <c r="H44" s="133">
        <v>2.4495264469898124</v>
      </c>
      <c r="I44" s="134">
        <v>3.9920593168564115E-4</v>
      </c>
      <c r="J44" s="133">
        <v>8.8991506351195326</v>
      </c>
      <c r="K44" s="131">
        <v>8.1322475981100897E-3</v>
      </c>
      <c r="L44" s="132">
        <v>0.4403515471014347</v>
      </c>
      <c r="M44" s="134">
        <v>3.1365331449099407E-2</v>
      </c>
      <c r="N44" s="132">
        <v>4.1757325486434382</v>
      </c>
      <c r="O44" s="89">
        <v>1.1663489357706435E-4</v>
      </c>
      <c r="P44" s="135">
        <v>1.8062794823418147</v>
      </c>
      <c r="Q44" s="131">
        <v>2.1799061609553328E-5</v>
      </c>
      <c r="R44" s="135">
        <v>1.8090454854229103</v>
      </c>
      <c r="S44" s="131">
        <v>8.0976792798012152E-3</v>
      </c>
      <c r="T44" s="135">
        <v>0.44238464358791824</v>
      </c>
      <c r="U44" s="136">
        <v>3.1359420143225153E-2</v>
      </c>
      <c r="V44" s="137">
        <v>4.1765203364867363</v>
      </c>
      <c r="W44" s="187">
        <v>-0.42766495973500629</v>
      </c>
      <c r="X44" s="188">
        <v>0.35207010802350264</v>
      </c>
      <c r="Y44" s="189">
        <v>-75.555026637310732</v>
      </c>
      <c r="Z44" s="190">
        <v>61.824325531246053</v>
      </c>
      <c r="AA44" s="191" t="s">
        <v>136</v>
      </c>
      <c r="AB44" s="192">
        <v>7.6553379455536266E-2</v>
      </c>
      <c r="AC44" s="193">
        <v>3.8110618916690252E-3</v>
      </c>
      <c r="AD44" s="144"/>
      <c r="AE44" s="144"/>
      <c r="AF44" s="145">
        <v>6.7228333802936587E-5</v>
      </c>
      <c r="AG44" s="145">
        <v>1.9058676857298722E-6</v>
      </c>
      <c r="AH44" s="146">
        <v>1.7451607439587097E-4</v>
      </c>
      <c r="AI44" s="146">
        <v>1.1693427850000001E-5</v>
      </c>
      <c r="AJ44" s="156">
        <v>-3.0170456516666664E-5</v>
      </c>
      <c r="AK44" s="147">
        <v>2.8777626884967075E-5</v>
      </c>
      <c r="AL44" s="148">
        <v>4.2335958026708254E-4</v>
      </c>
      <c r="AM44" s="148">
        <v>3.4546511728614572E-5</v>
      </c>
      <c r="AN44" s="149">
        <v>1.1545537772002623E-2</v>
      </c>
      <c r="AO44" s="149">
        <v>1.3096619650994946E-3</v>
      </c>
    </row>
    <row r="45" spans="1:41" s="130" customFormat="1" x14ac:dyDescent="0.15">
      <c r="A45" s="129" t="s">
        <v>96</v>
      </c>
      <c r="B45" s="155">
        <v>17</v>
      </c>
      <c r="C45" s="277">
        <v>28</v>
      </c>
      <c r="D45" s="275">
        <f t="shared" si="1"/>
        <v>28</v>
      </c>
      <c r="E45" s="131">
        <v>4.5826568964044876E-5</v>
      </c>
      <c r="F45" s="132">
        <v>4.3334955871609306</v>
      </c>
      <c r="G45" s="96">
        <v>3.3795776232076163E-2</v>
      </c>
      <c r="H45" s="133">
        <v>2.4667945137907514</v>
      </c>
      <c r="I45" s="134">
        <v>1.8294867492276887E-4</v>
      </c>
      <c r="J45" s="133">
        <v>18.85790096736174</v>
      </c>
      <c r="K45" s="131">
        <v>4.7809263442976516E-3</v>
      </c>
      <c r="L45" s="132">
        <v>0.78076197548871051</v>
      </c>
      <c r="M45" s="134">
        <v>1.5506234320243027E-2</v>
      </c>
      <c r="N45" s="132">
        <v>8.5266742801188187</v>
      </c>
      <c r="O45" s="89">
        <v>3.6677438908388619E-5</v>
      </c>
      <c r="P45" s="135">
        <v>5.4523037915770383</v>
      </c>
      <c r="Q45" s="131">
        <v>6.8550133319778332E-6</v>
      </c>
      <c r="R45" s="135">
        <v>5.4532207580149681</v>
      </c>
      <c r="S45" s="131">
        <v>4.7552415543612734E-3</v>
      </c>
      <c r="T45" s="135">
        <v>0.78511898197586905</v>
      </c>
      <c r="U45" s="136">
        <v>1.5502762993908344E-2</v>
      </c>
      <c r="V45" s="137">
        <v>8.5285839980093066</v>
      </c>
      <c r="W45" s="138">
        <v>0.9573324049636659</v>
      </c>
      <c r="X45" s="139">
        <v>0.59100857003054175</v>
      </c>
      <c r="Y45" s="140">
        <v>169.11923449954816</v>
      </c>
      <c r="Z45" s="141">
        <v>103.76842486177814</v>
      </c>
      <c r="AA45" s="142">
        <v>29.364745079368355</v>
      </c>
      <c r="AB45" s="143">
        <v>6.0503237278350656E-2</v>
      </c>
      <c r="AC45" s="144">
        <v>3.1325224893821143E-3</v>
      </c>
      <c r="AD45" s="144"/>
      <c r="AE45" s="144"/>
      <c r="AF45" s="145">
        <v>7.2164435129632408E-5</v>
      </c>
      <c r="AG45" s="145">
        <v>1.9240465898423768E-6</v>
      </c>
      <c r="AH45" s="146">
        <v>1.8645885450328976E-4</v>
      </c>
      <c r="AI45" s="146">
        <v>1.1693427850000001E-5</v>
      </c>
      <c r="AJ45" s="156">
        <v>-3.0170456516666664E-5</v>
      </c>
      <c r="AK45" s="147">
        <v>2.8777626884967075E-5</v>
      </c>
      <c r="AL45" s="148">
        <v>4.0309248892025744E-4</v>
      </c>
      <c r="AM45" s="148">
        <v>3.487602973704625E-5</v>
      </c>
      <c r="AN45" s="149">
        <v>1.2414916910239215E-2</v>
      </c>
      <c r="AO45" s="149">
        <v>1.3221540281433256E-3</v>
      </c>
    </row>
    <row r="46" spans="1:41" s="130" customFormat="1" x14ac:dyDescent="0.15">
      <c r="A46" s="129" t="s">
        <v>97</v>
      </c>
      <c r="B46" s="155">
        <v>18</v>
      </c>
      <c r="C46" s="277">
        <v>30</v>
      </c>
      <c r="D46" s="275">
        <f t="shared" si="1"/>
        <v>30</v>
      </c>
      <c r="E46" s="131">
        <v>6.6678210313426804E-5</v>
      </c>
      <c r="F46" s="132">
        <v>3.0100252183906648</v>
      </c>
      <c r="G46" s="96">
        <v>3.8074179085057253E-2</v>
      </c>
      <c r="H46" s="133">
        <v>2.4952306240867279</v>
      </c>
      <c r="I46" s="134">
        <v>1.68867809187603E-4</v>
      </c>
      <c r="J46" s="133">
        <v>21.761194890821901</v>
      </c>
      <c r="K46" s="131">
        <v>6.0516987210200027E-3</v>
      </c>
      <c r="L46" s="132">
        <v>0.61269248419643596</v>
      </c>
      <c r="M46" s="134">
        <v>2.1914883187805857E-2</v>
      </c>
      <c r="N46" s="132">
        <v>6.0679128582457009</v>
      </c>
      <c r="O46" s="89">
        <v>5.6380914206785062E-5</v>
      </c>
      <c r="P46" s="135">
        <v>3.5912978278979684</v>
      </c>
      <c r="Q46" s="131">
        <v>1.0537592865248129E-5</v>
      </c>
      <c r="R46" s="135">
        <v>3.5926898124754199</v>
      </c>
      <c r="S46" s="131">
        <v>6.0227623449153594E-3</v>
      </c>
      <c r="T46" s="135">
        <v>0.61577987134674028</v>
      </c>
      <c r="U46" s="136">
        <v>2.1910486571294067E-2</v>
      </c>
      <c r="V46" s="137">
        <v>6.0691309730953344</v>
      </c>
      <c r="W46" s="138">
        <v>0.84303522784737672</v>
      </c>
      <c r="X46" s="139">
        <v>0.47266524994541581</v>
      </c>
      <c r="Y46" s="140">
        <v>148.92869966389574</v>
      </c>
      <c r="Z46" s="141">
        <v>82.990803919747194</v>
      </c>
      <c r="AA46" s="142">
        <v>23.1733823399817</v>
      </c>
      <c r="AB46" s="143">
        <v>6.8019531098176794E-2</v>
      </c>
      <c r="AC46" s="144">
        <v>3.4963258331961043E-3</v>
      </c>
      <c r="AD46" s="144"/>
      <c r="AE46" s="144"/>
      <c r="AF46" s="145">
        <v>7.1600640652838728E-5</v>
      </c>
      <c r="AG46" s="145">
        <v>1.9350450736501999E-6</v>
      </c>
      <c r="AH46" s="146">
        <v>1.8492426465556086E-4</v>
      </c>
      <c r="AI46" s="146">
        <v>1.1693427850000001E-5</v>
      </c>
      <c r="AJ46" s="156">
        <v>-3.0170456516666664E-5</v>
      </c>
      <c r="AK46" s="147">
        <v>2.8777626884967075E-5</v>
      </c>
      <c r="AL46" s="148">
        <v>3.7425276234116268E-4</v>
      </c>
      <c r="AM46" s="148">
        <v>3.50753926061E-5</v>
      </c>
      <c r="AN46" s="149">
        <v>1.2444936722425526E-2</v>
      </c>
      <c r="AO46" s="149">
        <v>1.3297118958928659E-3</v>
      </c>
    </row>
    <row r="47" spans="1:41" s="130" customFormat="1" x14ac:dyDescent="0.15">
      <c r="A47" s="129" t="s">
        <v>98</v>
      </c>
      <c r="B47" s="155">
        <v>19</v>
      </c>
      <c r="C47" s="277">
        <v>35</v>
      </c>
      <c r="D47" s="275">
        <f t="shared" si="1"/>
        <v>35</v>
      </c>
      <c r="E47" s="131">
        <v>1.224539922477006E-4</v>
      </c>
      <c r="F47" s="132">
        <v>1.7538736489596645</v>
      </c>
      <c r="G47" s="96">
        <v>5.5434025312241161E-2</v>
      </c>
      <c r="H47" s="133">
        <v>2.4523571277703593</v>
      </c>
      <c r="I47" s="134">
        <v>1.7697754030446025E-4</v>
      </c>
      <c r="J47" s="133">
        <v>23.741577364805313</v>
      </c>
      <c r="K47" s="131">
        <v>6.5885596055127093E-3</v>
      </c>
      <c r="L47" s="132">
        <v>0.60148219914919476</v>
      </c>
      <c r="M47" s="134">
        <v>5.5621418734710854E-2</v>
      </c>
      <c r="N47" s="132">
        <v>2.4071688327749805</v>
      </c>
      <c r="O47" s="89">
        <v>1.0747127397187312E-4</v>
      </c>
      <c r="P47" s="135">
        <v>2.0299985313057514</v>
      </c>
      <c r="Q47" s="131">
        <v>2.0086381105343088E-5</v>
      </c>
      <c r="R47" s="135">
        <v>2.0324600948366753</v>
      </c>
      <c r="S47" s="131">
        <v>6.5464297462754064E-3</v>
      </c>
      <c r="T47" s="135">
        <v>0.60560800370961043</v>
      </c>
      <c r="U47" s="136">
        <v>5.5616639840996074E-2</v>
      </c>
      <c r="V47" s="137">
        <v>2.4073759065723865</v>
      </c>
      <c r="W47" s="138">
        <v>3.5943280835391307</v>
      </c>
      <c r="X47" s="139">
        <v>0.44581288734227908</v>
      </c>
      <c r="Y47" s="140">
        <v>634.88036726101063</v>
      </c>
      <c r="Z47" s="141">
        <v>78.255010972110043</v>
      </c>
      <c r="AA47" s="142">
        <v>42.307511477184242</v>
      </c>
      <c r="AB47" s="143">
        <v>5.0780450725753316E-2</v>
      </c>
      <c r="AC47" s="144">
        <v>2.5654566226702437E-3</v>
      </c>
      <c r="AD47" s="144"/>
      <c r="AE47" s="144"/>
      <c r="AF47" s="145">
        <v>6.7856990032667645E-5</v>
      </c>
      <c r="AG47" s="145">
        <v>1.9483241176623965E-6</v>
      </c>
      <c r="AH47" s="146">
        <v>1.7582834738340963E-4</v>
      </c>
      <c r="AI47" s="146">
        <v>1.1693427850000001E-5</v>
      </c>
      <c r="AJ47" s="156">
        <v>-3.0170456516666664E-5</v>
      </c>
      <c r="AK47" s="147">
        <v>2.8777626884967075E-5</v>
      </c>
      <c r="AL47" s="148">
        <v>3.2642241165324777E-4</v>
      </c>
      <c r="AM47" s="148">
        <v>3.5316093811722495E-5</v>
      </c>
      <c r="AN47" s="149">
        <v>1.2015149631006805E-2</v>
      </c>
      <c r="AO47" s="149">
        <v>1.3388369044156879E-3</v>
      </c>
    </row>
    <row r="48" spans="1:41" s="166" customFormat="1" x14ac:dyDescent="0.15">
      <c r="A48" s="157" t="s">
        <v>99</v>
      </c>
      <c r="B48" s="158">
        <v>20</v>
      </c>
      <c r="C48" s="278">
        <v>40</v>
      </c>
      <c r="D48" s="275">
        <f t="shared" si="1"/>
        <v>40</v>
      </c>
      <c r="E48" s="131">
        <v>7.4234879577623824E-5</v>
      </c>
      <c r="F48" s="132">
        <v>2.8755375245179056</v>
      </c>
      <c r="G48" s="96">
        <v>4.0194720085536727E-2</v>
      </c>
      <c r="H48" s="133">
        <v>2.4517965178243193</v>
      </c>
      <c r="I48" s="134">
        <v>1.0286734769531049E-4</v>
      </c>
      <c r="J48" s="133">
        <v>33.420719472677114</v>
      </c>
      <c r="K48" s="131">
        <v>4.075348826706111E-3</v>
      </c>
      <c r="L48" s="132">
        <v>0.92237330723709055</v>
      </c>
      <c r="M48" s="134">
        <v>2.3961020882151574E-2</v>
      </c>
      <c r="N48" s="132">
        <v>5.6287895568016877</v>
      </c>
      <c r="O48" s="89">
        <v>6.3373970473988868E-5</v>
      </c>
      <c r="P48" s="135">
        <v>3.3967961099150297</v>
      </c>
      <c r="Q48" s="131">
        <v>1.1844595081588521E-5</v>
      </c>
      <c r="R48" s="135">
        <v>3.398267766426577</v>
      </c>
      <c r="S48" s="131">
        <v>4.0448008394411029E-3</v>
      </c>
      <c r="T48" s="135">
        <v>0.92956808350737274</v>
      </c>
      <c r="U48" s="159">
        <v>2.3958068177538781E-2</v>
      </c>
      <c r="V48" s="160">
        <v>5.6294834838089578</v>
      </c>
      <c r="W48" s="161">
        <v>1.2453358651697375</v>
      </c>
      <c r="X48" s="162">
        <v>0.71947413518741188</v>
      </c>
      <c r="Y48" s="163">
        <v>219.9938887498852</v>
      </c>
      <c r="Z48" s="164">
        <v>126.32066642845749</v>
      </c>
      <c r="AA48" s="165">
        <v>21.024798474975089</v>
      </c>
      <c r="AB48" s="143">
        <v>4.3270965869607186E-2</v>
      </c>
      <c r="AC48" s="144">
        <v>2.2692150971571515E-3</v>
      </c>
      <c r="AD48" s="144"/>
      <c r="AE48" s="144"/>
      <c r="AF48" s="145">
        <v>6.0600305186717975E-5</v>
      </c>
      <c r="AG48" s="145">
        <v>1.962195617752433E-6</v>
      </c>
      <c r="AH48" s="146">
        <v>1.5859263384961075E-4</v>
      </c>
      <c r="AI48" s="146">
        <v>1.1693427850000001E-5</v>
      </c>
      <c r="AJ48" s="156">
        <v>-3.0170456516666664E-5</v>
      </c>
      <c r="AK48" s="147">
        <v>2.8777626884967075E-5</v>
      </c>
      <c r="AL48" s="148">
        <v>2.6300434252190565E-4</v>
      </c>
      <c r="AM48" s="148">
        <v>3.5567534110617334E-5</v>
      </c>
      <c r="AN48" s="149">
        <v>1.1035174808105896E-2</v>
      </c>
      <c r="AO48" s="149">
        <v>1.3483690331163422E-3</v>
      </c>
    </row>
    <row r="49" spans="1:41" s="180" customFormat="1" x14ac:dyDescent="0.15">
      <c r="A49" s="174"/>
      <c r="B49" s="174"/>
      <c r="C49" s="174"/>
      <c r="D49" s="285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5"/>
      <c r="Y49" s="174"/>
      <c r="Z49" s="174"/>
      <c r="AA49" s="174"/>
      <c r="AB49" s="174"/>
      <c r="AC49" s="174"/>
      <c r="AD49" s="174"/>
      <c r="AE49" s="174"/>
      <c r="AF49" s="176"/>
      <c r="AG49" s="177"/>
      <c r="AH49" s="178"/>
      <c r="AI49" s="179"/>
      <c r="AJ49" s="179"/>
      <c r="AK49" s="179"/>
      <c r="AL49" s="179"/>
      <c r="AM49" s="179"/>
      <c r="AN49" s="179"/>
      <c r="AO49" s="179"/>
    </row>
    <row r="50" spans="1:41" s="181" customFormat="1" ht="15" x14ac:dyDescent="0.15">
      <c r="A50" s="341" t="s">
        <v>189</v>
      </c>
      <c r="B50" s="341"/>
      <c r="C50" s="341"/>
      <c r="D50" s="341"/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1"/>
      <c r="S50" s="341"/>
      <c r="T50" s="341"/>
      <c r="U50" s="341"/>
      <c r="V50" s="341"/>
    </row>
    <row r="51" spans="1:41" s="181" customFormat="1" ht="16" x14ac:dyDescent="0.2">
      <c r="A51" s="182" t="s">
        <v>179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</row>
    <row r="52" spans="1:41" s="181" customFormat="1" ht="15" x14ac:dyDescent="0.15">
      <c r="A52" s="183" t="s">
        <v>190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</row>
    <row r="53" spans="1:41" s="9" customFormat="1" x14ac:dyDescent="0.1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84"/>
      <c r="X53" s="184"/>
      <c r="Y53" s="184"/>
      <c r="Z53" s="184"/>
      <c r="AA53" s="184"/>
      <c r="AB53" s="184"/>
      <c r="AC53" s="184"/>
      <c r="AD53" s="184"/>
      <c r="AE53" s="184"/>
      <c r="AF53" s="13"/>
      <c r="AG53" s="13"/>
      <c r="AH53" s="13"/>
      <c r="AI53" s="13"/>
      <c r="AJ53" s="13"/>
      <c r="AK53" s="13"/>
      <c r="AL53" s="13"/>
      <c r="AM53" s="13"/>
      <c r="AN53" s="13"/>
      <c r="AO53" s="13"/>
    </row>
    <row r="66" spans="24:25" x14ac:dyDescent="0.15">
      <c r="X66" s="185"/>
      <c r="Y66" s="186"/>
    </row>
    <row r="67" spans="24:25" x14ac:dyDescent="0.15">
      <c r="X67" s="185"/>
      <c r="Y67" s="186"/>
    </row>
    <row r="68" spans="24:25" x14ac:dyDescent="0.15">
      <c r="X68" s="185"/>
      <c r="Y68" s="186"/>
    </row>
    <row r="69" spans="24:25" x14ac:dyDescent="0.15">
      <c r="X69" s="185"/>
      <c r="Y69" s="186"/>
    </row>
    <row r="70" spans="24:25" x14ac:dyDescent="0.15">
      <c r="X70" s="185"/>
      <c r="Y70" s="186"/>
    </row>
    <row r="71" spans="24:25" x14ac:dyDescent="0.15">
      <c r="X71" s="185"/>
      <c r="Y71" s="186"/>
    </row>
    <row r="72" spans="24:25" x14ac:dyDescent="0.15">
      <c r="X72" s="185"/>
      <c r="Y72" s="186"/>
    </row>
    <row r="73" spans="24:25" x14ac:dyDescent="0.15">
      <c r="X73" s="185"/>
      <c r="Y73" s="186"/>
    </row>
    <row r="74" spans="24:25" x14ac:dyDescent="0.15">
      <c r="X74" s="185"/>
      <c r="Y74" s="186"/>
    </row>
    <row r="75" spans="24:25" x14ac:dyDescent="0.15">
      <c r="X75" s="185"/>
      <c r="Y75" s="186"/>
    </row>
    <row r="76" spans="24:25" x14ac:dyDescent="0.15">
      <c r="X76" s="185"/>
      <c r="Y76" s="186"/>
    </row>
    <row r="77" spans="24:25" x14ac:dyDescent="0.15">
      <c r="X77" s="185"/>
      <c r="Y77" s="186"/>
    </row>
    <row r="78" spans="24:25" x14ac:dyDescent="0.15">
      <c r="X78" s="185"/>
      <c r="Y78" s="186"/>
    </row>
    <row r="79" spans="24:25" x14ac:dyDescent="0.15">
      <c r="X79" s="185"/>
      <c r="Y79" s="186"/>
    </row>
    <row r="80" spans="24:25" x14ac:dyDescent="0.15">
      <c r="X80" s="185"/>
      <c r="Y80" s="186"/>
    </row>
    <row r="81" spans="24:25" x14ac:dyDescent="0.15">
      <c r="X81" s="185"/>
      <c r="Y81" s="186"/>
    </row>
    <row r="82" spans="24:25" x14ac:dyDescent="0.15">
      <c r="X82" s="185"/>
      <c r="Y82" s="186"/>
    </row>
    <row r="83" spans="24:25" x14ac:dyDescent="0.15">
      <c r="X83" s="185"/>
      <c r="Y83" s="186"/>
    </row>
    <row r="84" spans="24:25" x14ac:dyDescent="0.15">
      <c r="X84" s="185"/>
      <c r="Y84" s="186"/>
    </row>
    <row r="85" spans="24:25" x14ac:dyDescent="0.15">
      <c r="X85" s="185"/>
      <c r="Y85" s="186"/>
    </row>
    <row r="86" spans="24:25" x14ac:dyDescent="0.15">
      <c r="X86" s="185"/>
      <c r="Y86" s="186"/>
    </row>
    <row r="87" spans="24:25" x14ac:dyDescent="0.15">
      <c r="X87" s="185"/>
      <c r="Y87" s="186"/>
    </row>
  </sheetData>
  <mergeCells count="42">
    <mergeCell ref="AL3:AL4"/>
    <mergeCell ref="AM3:AM4"/>
    <mergeCell ref="AN3:AN4"/>
    <mergeCell ref="AO3:AO4"/>
    <mergeCell ref="A50:V50"/>
    <mergeCell ref="AF3:AF4"/>
    <mergeCell ref="AG3:AG4"/>
    <mergeCell ref="AH3:AH4"/>
    <mergeCell ref="AI3:AI4"/>
    <mergeCell ref="AJ3:AJ4"/>
    <mergeCell ref="AK3:AK4"/>
    <mergeCell ref="Z3:Z4"/>
    <mergeCell ref="AA3:AA4"/>
    <mergeCell ref="AB3:AB4"/>
    <mergeCell ref="AC3:AC4"/>
    <mergeCell ref="AD3:AD4"/>
    <mergeCell ref="AE3:AE4"/>
    <mergeCell ref="T3:T4"/>
    <mergeCell ref="U3:U4"/>
    <mergeCell ref="V3:V4"/>
    <mergeCell ref="W3:W4"/>
    <mergeCell ref="X3:X4"/>
    <mergeCell ref="Y3:Y4"/>
    <mergeCell ref="S3:S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G3:G4"/>
    <mergeCell ref="A3:A4"/>
    <mergeCell ref="B3:B4"/>
    <mergeCell ref="C3:C4"/>
    <mergeCell ref="E3:E4"/>
    <mergeCell ref="F3:F4"/>
    <mergeCell ref="D3:D4"/>
  </mergeCells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3"/>
  <sheetViews>
    <sheetView showGridLines="0" zoomScale="90" zoomScaleNormal="90" workbookViewId="0">
      <selection activeCell="F5" sqref="F5"/>
    </sheetView>
  </sheetViews>
  <sheetFormatPr baseColWidth="10" defaultColWidth="10.83203125" defaultRowHeight="16" x14ac:dyDescent="0.2"/>
  <cols>
    <col min="1" max="2" width="10.83203125" style="70"/>
    <col min="3" max="3" width="38.83203125" style="70" customWidth="1"/>
    <col min="4" max="6" width="10.83203125" style="70"/>
    <col min="7" max="7" width="17.5" style="70" customWidth="1"/>
    <col min="8" max="8" width="1.6640625" style="70" customWidth="1"/>
    <col min="9" max="9" width="34.33203125" style="70" customWidth="1"/>
    <col min="10" max="12" width="10.83203125" style="70"/>
    <col min="13" max="13" width="17.6640625" style="70" customWidth="1"/>
    <col min="14" max="15" width="10.83203125" style="70"/>
    <col min="16" max="16" width="17.83203125" style="70" customWidth="1"/>
    <col min="17" max="16384" width="10.83203125" style="70"/>
  </cols>
  <sheetData>
    <row r="1" spans="1:18" s="195" customFormat="1" ht="20" x14ac:dyDescent="0.2">
      <c r="A1" s="274" t="s">
        <v>192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8" s="195" customFormat="1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8" s="195" customFormat="1" x14ac:dyDescent="0.2">
      <c r="A3" s="196"/>
      <c r="B3" s="197"/>
      <c r="C3" s="342" t="s">
        <v>180</v>
      </c>
      <c r="D3" s="342"/>
      <c r="E3" s="342"/>
      <c r="F3" s="342"/>
      <c r="G3" s="342"/>
      <c r="H3" s="196"/>
      <c r="I3" s="342" t="s">
        <v>124</v>
      </c>
      <c r="J3" s="342"/>
      <c r="K3" s="342"/>
      <c r="L3" s="342"/>
      <c r="M3" s="342"/>
    </row>
    <row r="4" spans="1:18" s="195" customFormat="1" x14ac:dyDescent="0.2">
      <c r="A4" s="198" t="s">
        <v>125</v>
      </c>
      <c r="B4" s="198" t="s">
        <v>126</v>
      </c>
      <c r="C4" s="199" t="s">
        <v>127</v>
      </c>
      <c r="D4" s="200"/>
      <c r="E4" s="200"/>
      <c r="F4" s="200"/>
      <c r="G4" s="200"/>
      <c r="H4" s="200"/>
      <c r="I4" s="200"/>
      <c r="J4" s="200"/>
      <c r="K4" s="199"/>
      <c r="L4" s="200"/>
      <c r="M4" s="200"/>
    </row>
    <row r="5" spans="1:18" s="195" customFormat="1" x14ac:dyDescent="0.2">
      <c r="A5" s="201"/>
      <c r="B5" s="202"/>
      <c r="C5" s="203" t="s">
        <v>159</v>
      </c>
      <c r="D5" s="204" t="s">
        <v>181</v>
      </c>
      <c r="E5" s="203" t="s">
        <v>128</v>
      </c>
      <c r="F5" s="205" t="s">
        <v>129</v>
      </c>
      <c r="G5" s="206" t="s">
        <v>182</v>
      </c>
      <c r="H5" s="206"/>
      <c r="I5" s="204" t="s">
        <v>183</v>
      </c>
      <c r="J5" s="203" t="s">
        <v>128</v>
      </c>
      <c r="K5" s="205" t="s">
        <v>129</v>
      </c>
      <c r="L5" s="203" t="s">
        <v>130</v>
      </c>
      <c r="M5" s="203" t="s">
        <v>184</v>
      </c>
    </row>
    <row r="6" spans="1:18" s="195" customFormat="1" x14ac:dyDescent="0.2">
      <c r="A6" s="207" t="s">
        <v>153</v>
      </c>
      <c r="B6" s="207"/>
      <c r="C6" s="208"/>
      <c r="D6" s="209"/>
      <c r="E6" s="208"/>
      <c r="F6" s="210"/>
      <c r="G6" s="211"/>
      <c r="H6" s="211"/>
      <c r="I6" s="209"/>
      <c r="J6" s="208"/>
      <c r="K6" s="210"/>
      <c r="L6" s="208"/>
      <c r="M6" s="208"/>
    </row>
    <row r="7" spans="1:18" s="195" customFormat="1" ht="40" customHeight="1" x14ac:dyDescent="0.2">
      <c r="A7" s="212"/>
      <c r="B7" s="213" t="s">
        <v>131</v>
      </c>
      <c r="C7" s="214" t="s">
        <v>132</v>
      </c>
      <c r="D7" s="215">
        <v>76.900000000000006</v>
      </c>
      <c r="E7" s="216">
        <v>0.33</v>
      </c>
      <c r="F7" s="216">
        <v>0.72</v>
      </c>
      <c r="G7" s="214" t="s">
        <v>199</v>
      </c>
      <c r="H7" s="214"/>
      <c r="I7" s="217" t="s">
        <v>133</v>
      </c>
      <c r="J7" s="218">
        <v>2.7</v>
      </c>
      <c r="K7" s="217">
        <v>0.05</v>
      </c>
      <c r="L7" s="219">
        <v>5</v>
      </c>
      <c r="M7" s="217" t="s">
        <v>134</v>
      </c>
      <c r="N7" s="220"/>
    </row>
    <row r="8" spans="1:18" s="195" customFormat="1" ht="30" customHeight="1" x14ac:dyDescent="0.2">
      <c r="A8" s="212"/>
      <c r="B8" s="221" t="s">
        <v>135</v>
      </c>
      <c r="C8" s="222" t="s">
        <v>136</v>
      </c>
      <c r="D8" s="222" t="s">
        <v>136</v>
      </c>
      <c r="E8" s="222" t="s">
        <v>136</v>
      </c>
      <c r="F8" s="222" t="s">
        <v>136</v>
      </c>
      <c r="G8" s="223" t="s">
        <v>136</v>
      </c>
      <c r="H8" s="222"/>
      <c r="I8" s="224" t="s">
        <v>137</v>
      </c>
      <c r="J8" s="225">
        <v>12</v>
      </c>
      <c r="K8" s="224">
        <v>0</v>
      </c>
      <c r="L8" s="225">
        <v>5</v>
      </c>
      <c r="M8" s="224" t="s">
        <v>138</v>
      </c>
      <c r="N8" s="220"/>
    </row>
    <row r="9" spans="1:18" s="195" customFormat="1" ht="43" customHeight="1" x14ac:dyDescent="0.2">
      <c r="B9" s="221" t="s">
        <v>139</v>
      </c>
      <c r="C9" s="222" t="s">
        <v>140</v>
      </c>
      <c r="D9" s="226">
        <v>62.8</v>
      </c>
      <c r="E9" s="227">
        <v>0.46</v>
      </c>
      <c r="F9" s="227">
        <v>0.71</v>
      </c>
      <c r="G9" s="223" t="s">
        <v>141</v>
      </c>
      <c r="H9" s="222"/>
      <c r="I9" s="222" t="s">
        <v>142</v>
      </c>
      <c r="J9" s="228">
        <v>0.52</v>
      </c>
      <c r="K9" s="222">
        <v>0.67</v>
      </c>
      <c r="L9" s="226">
        <v>5</v>
      </c>
      <c r="M9" s="222" t="s">
        <v>143</v>
      </c>
      <c r="N9" s="220"/>
    </row>
    <row r="10" spans="1:18" s="195" customFormat="1" ht="33" customHeight="1" x14ac:dyDescent="0.2">
      <c r="B10" s="221" t="s">
        <v>144</v>
      </c>
      <c r="C10" s="222" t="s">
        <v>145</v>
      </c>
      <c r="D10" s="228">
        <v>89.7</v>
      </c>
      <c r="E10" s="227">
        <v>1.6</v>
      </c>
      <c r="F10" s="227">
        <v>0.13</v>
      </c>
      <c r="G10" s="214" t="s">
        <v>146</v>
      </c>
      <c r="H10" s="222"/>
      <c r="I10" s="222" t="s">
        <v>147</v>
      </c>
      <c r="J10" s="228">
        <v>1.9</v>
      </c>
      <c r="K10" s="222">
        <v>0.05</v>
      </c>
      <c r="L10" s="226">
        <v>11</v>
      </c>
      <c r="M10" s="222" t="s">
        <v>148</v>
      </c>
      <c r="N10" s="220"/>
    </row>
    <row r="11" spans="1:18" s="195" customFormat="1" ht="23" customHeight="1" x14ac:dyDescent="0.2">
      <c r="B11" s="229"/>
      <c r="C11" s="290"/>
      <c r="D11" s="291" t="s">
        <v>195</v>
      </c>
      <c r="E11" s="292">
        <v>1.7</v>
      </c>
      <c r="F11" s="292">
        <v>0.02</v>
      </c>
      <c r="G11" s="293" t="s">
        <v>197</v>
      </c>
      <c r="H11" s="294"/>
      <c r="I11" s="295" t="s">
        <v>149</v>
      </c>
      <c r="J11" s="295"/>
      <c r="K11" s="295"/>
      <c r="L11" s="295"/>
      <c r="M11" s="296"/>
      <c r="N11" s="220"/>
    </row>
    <row r="12" spans="1:18" s="195" customFormat="1" x14ac:dyDescent="0.2">
      <c r="A12" s="201"/>
      <c r="B12" s="230"/>
      <c r="C12" s="297"/>
      <c r="D12" s="297"/>
      <c r="E12" s="298"/>
      <c r="F12" s="299"/>
      <c r="G12" s="300"/>
      <c r="H12" s="300"/>
      <c r="I12" s="301" t="s">
        <v>196</v>
      </c>
      <c r="J12" s="301">
        <v>1.7</v>
      </c>
      <c r="K12" s="302">
        <v>0.02</v>
      </c>
      <c r="L12" s="303">
        <v>24</v>
      </c>
      <c r="M12" s="304" t="s">
        <v>198</v>
      </c>
      <c r="N12" s="220"/>
    </row>
    <row r="13" spans="1:18" s="195" customFormat="1" x14ac:dyDescent="0.2">
      <c r="A13" s="207" t="s">
        <v>154</v>
      </c>
      <c r="B13" s="207"/>
      <c r="C13" s="231"/>
      <c r="D13" s="231"/>
      <c r="E13" s="232"/>
      <c r="F13" s="233"/>
      <c r="G13" s="234"/>
      <c r="H13" s="234"/>
      <c r="I13" s="231"/>
      <c r="J13" s="231"/>
      <c r="K13" s="231"/>
      <c r="L13" s="235"/>
      <c r="M13" s="236"/>
      <c r="N13" s="220"/>
      <c r="R13" s="69"/>
    </row>
    <row r="14" spans="1:18" s="195" customFormat="1" x14ac:dyDescent="0.2">
      <c r="B14" s="213" t="s">
        <v>150</v>
      </c>
      <c r="C14" s="231" t="s">
        <v>151</v>
      </c>
      <c r="D14" s="231">
        <v>71.3</v>
      </c>
      <c r="E14" s="232">
        <v>0.28999999999999998</v>
      </c>
      <c r="F14" s="233">
        <v>0.97</v>
      </c>
      <c r="G14" s="231" t="s">
        <v>156</v>
      </c>
      <c r="H14" s="237"/>
      <c r="I14" s="238" t="s">
        <v>161</v>
      </c>
      <c r="J14" s="231"/>
      <c r="K14" s="233"/>
      <c r="L14" s="235"/>
      <c r="M14" s="236"/>
      <c r="N14" s="220"/>
      <c r="R14" s="69"/>
    </row>
    <row r="15" spans="1:18" s="195" customFormat="1" x14ac:dyDescent="0.2">
      <c r="B15" s="239"/>
      <c r="C15" s="240"/>
      <c r="D15" s="241"/>
      <c r="E15" s="242"/>
      <c r="F15" s="242"/>
      <c r="G15" s="243"/>
      <c r="H15" s="244"/>
      <c r="I15" s="236" t="s">
        <v>158</v>
      </c>
      <c r="J15" s="236">
        <v>1.04</v>
      </c>
      <c r="K15" s="245">
        <v>0.41</v>
      </c>
      <c r="L15" s="246">
        <v>22</v>
      </c>
      <c r="M15" s="247" t="s">
        <v>162</v>
      </c>
      <c r="N15" s="220"/>
    </row>
    <row r="16" spans="1:18" s="195" customFormat="1" x14ac:dyDescent="0.2">
      <c r="B16" s="248" t="s">
        <v>152</v>
      </c>
      <c r="C16" s="231" t="s">
        <v>160</v>
      </c>
      <c r="D16" s="232">
        <v>60.2</v>
      </c>
      <c r="E16" s="232">
        <v>2</v>
      </c>
      <c r="F16" s="233">
        <v>0.05</v>
      </c>
      <c r="G16" s="231" t="s">
        <v>157</v>
      </c>
      <c r="H16" s="244"/>
      <c r="I16" s="236"/>
      <c r="J16" s="236"/>
      <c r="K16" s="236"/>
      <c r="L16" s="236"/>
      <c r="M16" s="236"/>
      <c r="N16" s="220"/>
    </row>
    <row r="17" spans="1:14" s="195" customFormat="1" x14ac:dyDescent="0.2">
      <c r="A17" s="201"/>
      <c r="B17" s="239"/>
      <c r="C17" s="240"/>
      <c r="D17" s="241"/>
      <c r="E17" s="242"/>
      <c r="F17" s="242"/>
      <c r="G17" s="240"/>
      <c r="H17" s="249"/>
      <c r="I17" s="240"/>
      <c r="J17" s="240"/>
      <c r="K17" s="240"/>
      <c r="L17" s="250"/>
      <c r="M17" s="240"/>
      <c r="N17" s="220"/>
    </row>
    <row r="18" spans="1:14" s="195" customFormat="1" x14ac:dyDescent="0.2">
      <c r="A18" s="251" t="s">
        <v>185</v>
      </c>
      <c r="C18" s="251"/>
      <c r="D18" s="251"/>
      <c r="E18" s="251"/>
      <c r="F18" s="251"/>
      <c r="G18" s="251"/>
      <c r="H18" s="251"/>
      <c r="I18" s="251"/>
      <c r="J18" s="251"/>
      <c r="K18" s="251"/>
      <c r="L18" s="251"/>
    </row>
    <row r="19" spans="1:14" x14ac:dyDescent="0.2">
      <c r="A19" s="71"/>
      <c r="C19" s="72"/>
      <c r="D19" s="73"/>
      <c r="E19" s="74"/>
      <c r="F19" s="73"/>
      <c r="G19" s="73"/>
      <c r="H19" s="73"/>
      <c r="I19" s="73"/>
      <c r="J19" s="73"/>
      <c r="K19" s="73"/>
      <c r="L19" s="73"/>
    </row>
    <row r="23" spans="1:14" x14ac:dyDescent="0.2">
      <c r="I23"/>
    </row>
  </sheetData>
  <mergeCells count="2">
    <mergeCell ref="C3:G3"/>
    <mergeCell ref="I3:M3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DR1 NVP18</vt:lpstr>
      <vt:lpstr>Table DR2 VIC25</vt:lpstr>
      <vt:lpstr>Table DR3 age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Matchan</dc:creator>
  <cp:lastModifiedBy>Microsoft Office User</cp:lastModifiedBy>
  <dcterms:created xsi:type="dcterms:W3CDTF">2018-08-09T06:15:38Z</dcterms:created>
  <dcterms:modified xsi:type="dcterms:W3CDTF">2019-12-17T05:49:09Z</dcterms:modified>
</cp:coreProperties>
</file>