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downs\Desktop\Papers In Progress\1 - Burney Mountain Eruption\"/>
    </mc:Choice>
  </mc:AlternateContent>
  <xr:revisionPtr revIDLastSave="0" documentId="13_ncr:1_{F5C34DC1-0FE4-45B8-8F94-D7DA9C050EF8}" xr6:coauthVersionLast="36" xr6:coauthVersionMax="36" xr10:uidLastSave="{00000000-0000-0000-0000-000000000000}"/>
  <bookViews>
    <workbookView xWindow="240" yWindow="72" windowWidth="9552" windowHeight="7752" tabRatio="719" xr2:uid="{00000000-000D-0000-FFFF-FFFF00000000}"/>
  </bookViews>
  <sheets>
    <sheet name="Table DR2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418" i="19" l="1"/>
  <c r="O418" i="19"/>
  <c r="P417" i="19"/>
  <c r="O417" i="19"/>
  <c r="P416" i="19"/>
  <c r="O416" i="19"/>
  <c r="P415" i="19"/>
  <c r="O415" i="19"/>
  <c r="P414" i="19"/>
  <c r="O414" i="19"/>
  <c r="P413" i="19"/>
  <c r="O413" i="19"/>
  <c r="P412" i="19"/>
  <c r="O412" i="19"/>
  <c r="P411" i="19"/>
  <c r="O411" i="19"/>
  <c r="P410" i="19"/>
  <c r="O410" i="19"/>
  <c r="P409" i="19"/>
  <c r="O409" i="19"/>
  <c r="P408" i="19"/>
  <c r="O408" i="19"/>
  <c r="P407" i="19"/>
  <c r="O407" i="19"/>
  <c r="P404" i="19"/>
  <c r="O404" i="19"/>
  <c r="P403" i="19"/>
  <c r="O403" i="19"/>
  <c r="P402" i="19"/>
  <c r="O402" i="19"/>
  <c r="P401" i="19"/>
  <c r="O401" i="19"/>
  <c r="P400" i="19"/>
  <c r="O400" i="19"/>
  <c r="P399" i="19"/>
  <c r="O399" i="19"/>
  <c r="P398" i="19"/>
  <c r="O398" i="19"/>
  <c r="P397" i="19"/>
  <c r="O397" i="19"/>
  <c r="P396" i="19"/>
  <c r="O396" i="19"/>
  <c r="P395" i="19"/>
  <c r="O395" i="19"/>
  <c r="P394" i="19"/>
  <c r="O394" i="19"/>
  <c r="P393" i="19"/>
  <c r="O393" i="19"/>
  <c r="P392" i="19"/>
  <c r="O392" i="19"/>
  <c r="P381" i="19"/>
  <c r="O381" i="19"/>
  <c r="M381" i="19"/>
  <c r="P380" i="19"/>
  <c r="O380" i="19"/>
  <c r="M380" i="19"/>
  <c r="P379" i="19"/>
  <c r="O379" i="19"/>
  <c r="M379" i="19"/>
  <c r="P378" i="19"/>
  <c r="O378" i="19"/>
  <c r="M378" i="19"/>
  <c r="P377" i="19"/>
  <c r="O377" i="19"/>
  <c r="M377" i="19"/>
  <c r="P376" i="19"/>
  <c r="O376" i="19"/>
  <c r="M376" i="19"/>
  <c r="P375" i="19"/>
  <c r="O375" i="19"/>
  <c r="M375" i="19"/>
  <c r="P374" i="19"/>
  <c r="O374" i="19"/>
  <c r="M374" i="19"/>
  <c r="P373" i="19"/>
  <c r="O373" i="19"/>
  <c r="M373" i="19"/>
  <c r="P372" i="19"/>
  <c r="O372" i="19"/>
  <c r="M372" i="19"/>
  <c r="P371" i="19"/>
  <c r="O371" i="19"/>
  <c r="M371" i="19"/>
  <c r="P370" i="19"/>
  <c r="O370" i="19"/>
  <c r="M370" i="19"/>
  <c r="P369" i="19"/>
  <c r="O369" i="19"/>
  <c r="M369" i="19"/>
  <c r="P368" i="19"/>
  <c r="O368" i="19"/>
  <c r="M368" i="19"/>
  <c r="P367" i="19"/>
  <c r="O367" i="19"/>
  <c r="M367" i="19"/>
  <c r="P366" i="19"/>
  <c r="O366" i="19"/>
  <c r="M366" i="19"/>
  <c r="P365" i="19"/>
  <c r="O365" i="19"/>
  <c r="M365" i="19"/>
  <c r="P364" i="19"/>
  <c r="O364" i="19"/>
  <c r="M364" i="19"/>
  <c r="P363" i="19"/>
  <c r="O363" i="19"/>
  <c r="M363" i="19"/>
  <c r="P362" i="19"/>
  <c r="O362" i="19"/>
  <c r="M362" i="19"/>
  <c r="P361" i="19"/>
  <c r="O361" i="19"/>
  <c r="M361" i="19"/>
  <c r="P360" i="19"/>
  <c r="O360" i="19"/>
  <c r="M360" i="19"/>
  <c r="P359" i="19"/>
  <c r="O359" i="19"/>
  <c r="M359" i="19"/>
  <c r="P358" i="19"/>
  <c r="O358" i="19"/>
  <c r="M358" i="19"/>
  <c r="P357" i="19"/>
  <c r="O357" i="19"/>
  <c r="M357" i="19"/>
  <c r="P356" i="19"/>
  <c r="O356" i="19"/>
  <c r="M356" i="19"/>
  <c r="P355" i="19"/>
  <c r="O355" i="19"/>
  <c r="M355" i="19"/>
  <c r="P354" i="19"/>
  <c r="O354" i="19"/>
  <c r="P353" i="19"/>
  <c r="O353" i="19"/>
  <c r="P352" i="19"/>
  <c r="O352" i="19"/>
  <c r="P351" i="19"/>
  <c r="O351" i="19"/>
  <c r="P350" i="19"/>
  <c r="O350" i="19"/>
  <c r="P349" i="19"/>
  <c r="O349" i="19"/>
  <c r="P348" i="19"/>
  <c r="O348" i="19"/>
  <c r="P347" i="19"/>
  <c r="O347" i="19"/>
  <c r="P346" i="19"/>
  <c r="O346" i="19"/>
  <c r="P345" i="19"/>
  <c r="O345" i="19"/>
  <c r="P344" i="19"/>
  <c r="O344" i="19"/>
  <c r="P343" i="19"/>
  <c r="O343" i="19"/>
  <c r="P342" i="19"/>
  <c r="O342" i="19"/>
  <c r="P341" i="19"/>
  <c r="O341" i="19"/>
  <c r="P330" i="19"/>
  <c r="O330" i="19"/>
  <c r="P329" i="19"/>
  <c r="O329" i="19"/>
  <c r="P328" i="19"/>
  <c r="O328" i="19"/>
  <c r="P327" i="19"/>
  <c r="O327" i="19"/>
  <c r="P326" i="19"/>
  <c r="O326" i="19"/>
  <c r="P325" i="19"/>
  <c r="O325" i="19"/>
  <c r="P324" i="19"/>
  <c r="O324" i="19"/>
  <c r="P323" i="19"/>
  <c r="O323" i="19"/>
  <c r="P322" i="19"/>
  <c r="O322" i="19"/>
  <c r="P321" i="19"/>
  <c r="O321" i="19"/>
  <c r="P320" i="19"/>
  <c r="O320" i="19"/>
  <c r="P319" i="19"/>
  <c r="O319" i="19"/>
  <c r="P318" i="19"/>
  <c r="O318" i="19"/>
  <c r="P317" i="19"/>
  <c r="O317" i="19"/>
  <c r="P316" i="19"/>
  <c r="O316" i="19"/>
  <c r="P315" i="19"/>
  <c r="O315" i="19"/>
  <c r="P314" i="19"/>
  <c r="O314" i="19"/>
  <c r="P313" i="19"/>
  <c r="O313" i="19"/>
  <c r="P312" i="19"/>
  <c r="O312" i="19"/>
  <c r="P311" i="19"/>
  <c r="O311" i="19"/>
  <c r="P310" i="19"/>
  <c r="O310" i="19"/>
  <c r="P309" i="19"/>
  <c r="O309" i="19"/>
  <c r="P308" i="19"/>
  <c r="O308" i="19"/>
  <c r="P307" i="19"/>
  <c r="O307" i="19"/>
  <c r="P306" i="19"/>
  <c r="O306" i="19"/>
  <c r="P305" i="19"/>
  <c r="O305" i="19"/>
  <c r="P304" i="19"/>
  <c r="O304" i="19"/>
  <c r="P303" i="19"/>
  <c r="O303" i="19"/>
  <c r="P302" i="19"/>
  <c r="O302" i="19"/>
  <c r="M302" i="19"/>
  <c r="P301" i="19"/>
  <c r="O301" i="19"/>
  <c r="M301" i="19"/>
  <c r="P300" i="19"/>
  <c r="O300" i="19"/>
  <c r="M300" i="19"/>
  <c r="P299" i="19"/>
  <c r="O299" i="19"/>
  <c r="M299" i="19"/>
  <c r="P298" i="19"/>
  <c r="O298" i="19"/>
  <c r="M298" i="19"/>
  <c r="P297" i="19"/>
  <c r="O297" i="19"/>
  <c r="M297" i="19"/>
  <c r="P296" i="19"/>
  <c r="O296" i="19"/>
  <c r="M296" i="19"/>
  <c r="P295" i="19"/>
  <c r="O295" i="19"/>
  <c r="M295" i="19"/>
  <c r="P294" i="19"/>
  <c r="O294" i="19"/>
  <c r="M294" i="19"/>
  <c r="P293" i="19"/>
  <c r="O293" i="19"/>
  <c r="M293" i="19"/>
  <c r="P292" i="19"/>
  <c r="O292" i="19"/>
  <c r="M292" i="19"/>
  <c r="P291" i="19"/>
  <c r="O291" i="19"/>
  <c r="P290" i="19"/>
  <c r="O290" i="19"/>
  <c r="P289" i="19"/>
  <c r="O289" i="19"/>
  <c r="P288" i="19"/>
  <c r="O288" i="19"/>
  <c r="P287" i="19"/>
  <c r="O287" i="19"/>
  <c r="P286" i="19"/>
  <c r="O286" i="19"/>
  <c r="P285" i="19"/>
  <c r="O285" i="19"/>
  <c r="P284" i="19"/>
  <c r="O284" i="19"/>
  <c r="P283" i="19"/>
  <c r="O283" i="19"/>
  <c r="P282" i="19"/>
  <c r="O282" i="19"/>
  <c r="P281" i="19"/>
  <c r="O281" i="19"/>
  <c r="P280" i="19"/>
  <c r="O280" i="19"/>
  <c r="P279" i="19"/>
  <c r="O279" i="19"/>
  <c r="P278" i="19"/>
  <c r="O278" i="19"/>
  <c r="P277" i="19"/>
  <c r="O277" i="19"/>
  <c r="P276" i="19"/>
  <c r="O276" i="19"/>
  <c r="P275" i="19"/>
  <c r="O275" i="19"/>
  <c r="P274" i="19"/>
  <c r="O274" i="19"/>
  <c r="P256" i="19"/>
  <c r="O256" i="19"/>
  <c r="P255" i="19"/>
  <c r="O255" i="19"/>
  <c r="P254" i="19"/>
  <c r="O254" i="19"/>
  <c r="P253" i="19"/>
  <c r="O253" i="19"/>
  <c r="P252" i="19"/>
  <c r="O252" i="19"/>
  <c r="P251" i="19"/>
  <c r="O251" i="19"/>
  <c r="P240" i="19"/>
  <c r="O240" i="19"/>
  <c r="M240" i="19"/>
  <c r="P239" i="19"/>
  <c r="O239" i="19"/>
  <c r="M239" i="19"/>
  <c r="P238" i="19"/>
  <c r="O238" i="19"/>
  <c r="M238" i="19"/>
  <c r="P237" i="19"/>
  <c r="O237" i="19"/>
  <c r="M237" i="19"/>
  <c r="P236" i="19"/>
  <c r="O236" i="19"/>
  <c r="M236" i="19"/>
  <c r="P235" i="19"/>
  <c r="O235" i="19"/>
  <c r="M235" i="19"/>
  <c r="P234" i="19"/>
  <c r="O234" i="19"/>
  <c r="M234" i="19"/>
  <c r="P233" i="19"/>
  <c r="O233" i="19"/>
  <c r="M233" i="19"/>
  <c r="P232" i="19"/>
  <c r="O232" i="19"/>
  <c r="M232" i="19"/>
  <c r="P231" i="19"/>
  <c r="O231" i="19"/>
  <c r="P230" i="19"/>
  <c r="O230" i="19"/>
  <c r="P227" i="19"/>
  <c r="O227" i="19"/>
  <c r="P226" i="19"/>
  <c r="O226" i="19"/>
  <c r="P225" i="19"/>
  <c r="O225" i="19"/>
  <c r="P224" i="19"/>
  <c r="O224" i="19"/>
  <c r="P223" i="19"/>
  <c r="O223" i="19"/>
  <c r="P222" i="19"/>
  <c r="O222" i="19"/>
  <c r="P221" i="19"/>
  <c r="O221" i="19"/>
  <c r="P220" i="19"/>
  <c r="O220" i="19"/>
  <c r="P219" i="19"/>
  <c r="O219" i="19"/>
  <c r="P218" i="19"/>
  <c r="O218" i="19"/>
  <c r="P217" i="19"/>
  <c r="O217" i="19"/>
  <c r="P216" i="19"/>
  <c r="O216" i="19"/>
  <c r="P215" i="19"/>
  <c r="O215" i="19"/>
  <c r="P214" i="19"/>
  <c r="O214" i="19"/>
  <c r="P213" i="19"/>
  <c r="O213" i="19"/>
  <c r="P212" i="19"/>
  <c r="O212" i="19"/>
  <c r="P211" i="19"/>
  <c r="O211" i="19"/>
  <c r="P210" i="19"/>
  <c r="O210" i="19"/>
  <c r="P209" i="19"/>
  <c r="O209" i="19"/>
  <c r="P208" i="19"/>
  <c r="O208" i="19"/>
  <c r="P207" i="19"/>
  <c r="O207" i="19"/>
  <c r="P206" i="19"/>
  <c r="O206" i="19"/>
  <c r="P205" i="19"/>
  <c r="O205" i="19"/>
  <c r="P204" i="19"/>
  <c r="O204" i="19"/>
  <c r="P203" i="19"/>
  <c r="O203" i="19"/>
  <c r="P202" i="19"/>
  <c r="O202" i="19"/>
  <c r="P190" i="19"/>
  <c r="O190" i="19"/>
  <c r="M190" i="19"/>
  <c r="P189" i="19"/>
  <c r="O189" i="19"/>
  <c r="M189" i="19"/>
  <c r="P188" i="19"/>
  <c r="O188" i="19"/>
  <c r="M188" i="19"/>
  <c r="P187" i="19"/>
  <c r="O187" i="19"/>
  <c r="M187" i="19"/>
  <c r="P186" i="19"/>
  <c r="O186" i="19"/>
  <c r="M186" i="19"/>
  <c r="P185" i="19"/>
  <c r="O185" i="19"/>
  <c r="M185" i="19"/>
  <c r="P184" i="19"/>
  <c r="O184" i="19"/>
  <c r="M184" i="19"/>
  <c r="P183" i="19"/>
  <c r="O183" i="19"/>
  <c r="M183" i="19"/>
  <c r="P155" i="19"/>
  <c r="O155" i="19"/>
  <c r="M155" i="19"/>
  <c r="P154" i="19"/>
  <c r="O154" i="19"/>
  <c r="M154" i="19"/>
  <c r="P153" i="19"/>
  <c r="O153" i="19"/>
  <c r="M153" i="19"/>
  <c r="P152" i="19"/>
  <c r="O152" i="19"/>
  <c r="M152" i="19"/>
  <c r="P151" i="19"/>
  <c r="O151" i="19"/>
  <c r="M151" i="19"/>
  <c r="P150" i="19"/>
  <c r="O150" i="19"/>
  <c r="M150" i="19"/>
  <c r="P149" i="19"/>
  <c r="O149" i="19"/>
  <c r="M149" i="19"/>
  <c r="P148" i="19"/>
  <c r="O148" i="19"/>
  <c r="M148" i="19"/>
  <c r="P180" i="19"/>
  <c r="O180" i="19"/>
  <c r="M180" i="19"/>
  <c r="P179" i="19"/>
  <c r="O179" i="19"/>
  <c r="M179" i="19"/>
  <c r="P178" i="19"/>
  <c r="O178" i="19"/>
  <c r="P177" i="19"/>
  <c r="O177" i="19"/>
  <c r="P176" i="19"/>
  <c r="O176" i="19"/>
  <c r="P175" i="19"/>
  <c r="O175" i="19"/>
  <c r="P174" i="19"/>
  <c r="O174" i="19"/>
  <c r="P173" i="19"/>
  <c r="O173" i="19"/>
  <c r="P172" i="19"/>
  <c r="O172" i="19"/>
  <c r="P171" i="19"/>
  <c r="O171" i="19"/>
  <c r="P170" i="19"/>
  <c r="O170" i="19"/>
  <c r="P169" i="19"/>
  <c r="O169" i="19"/>
  <c r="P168" i="19"/>
  <c r="O168" i="19"/>
  <c r="P167" i="19"/>
  <c r="O167" i="19"/>
  <c r="P145" i="19"/>
  <c r="O145" i="19"/>
  <c r="M145" i="19"/>
  <c r="P144" i="19"/>
  <c r="O144" i="19"/>
  <c r="M144" i="19"/>
  <c r="P143" i="19"/>
  <c r="O143" i="19"/>
  <c r="M143" i="19"/>
  <c r="P142" i="19"/>
  <c r="O142" i="19"/>
  <c r="M142" i="19"/>
  <c r="P141" i="19"/>
  <c r="O141" i="19"/>
  <c r="M141" i="19"/>
  <c r="P140" i="19"/>
  <c r="O140" i="19"/>
  <c r="M140" i="19"/>
  <c r="P139" i="19"/>
  <c r="O139" i="19"/>
  <c r="M139" i="19"/>
  <c r="P138" i="19"/>
  <c r="O138" i="19"/>
  <c r="M138" i="19"/>
  <c r="P137" i="19"/>
  <c r="O137" i="19"/>
  <c r="M137" i="19"/>
  <c r="P136" i="19"/>
  <c r="O136" i="19"/>
  <c r="M136" i="19"/>
  <c r="P135" i="19"/>
  <c r="O135" i="19"/>
  <c r="M135" i="19"/>
  <c r="P121" i="19"/>
  <c r="O121" i="19"/>
  <c r="P120" i="19"/>
  <c r="O120" i="19"/>
  <c r="P119" i="19"/>
  <c r="O119" i="19"/>
  <c r="P118" i="19"/>
  <c r="O118" i="19"/>
  <c r="P117" i="19"/>
  <c r="O117" i="19"/>
  <c r="P116" i="19"/>
  <c r="O116" i="19"/>
  <c r="P115" i="19"/>
  <c r="O115" i="19"/>
  <c r="P114" i="19"/>
  <c r="O114" i="19"/>
  <c r="P113" i="19"/>
  <c r="O113" i="19"/>
  <c r="P112" i="19"/>
  <c r="O112" i="19"/>
  <c r="P98" i="19"/>
  <c r="O98" i="19"/>
  <c r="P97" i="19"/>
  <c r="O97" i="19"/>
  <c r="P96" i="19"/>
  <c r="O96" i="19"/>
  <c r="P95" i="19"/>
  <c r="O95" i="19"/>
  <c r="P94" i="19"/>
  <c r="O94" i="19"/>
  <c r="P93" i="19"/>
  <c r="O93" i="19"/>
  <c r="P92" i="19"/>
  <c r="O92" i="19"/>
  <c r="P91" i="19"/>
  <c r="O91" i="19"/>
  <c r="P90" i="19"/>
  <c r="O90" i="19"/>
  <c r="P89" i="19"/>
  <c r="O89" i="19"/>
  <c r="P88" i="19"/>
  <c r="O88" i="19"/>
  <c r="P87" i="19"/>
  <c r="O87" i="19"/>
  <c r="P86" i="19"/>
  <c r="O86" i="19"/>
  <c r="P85" i="19"/>
  <c r="O85" i="19"/>
  <c r="P84" i="19"/>
  <c r="O84" i="19"/>
  <c r="P83" i="19"/>
  <c r="O83" i="19"/>
  <c r="P82" i="19"/>
  <c r="O82" i="19"/>
  <c r="P81" i="19"/>
  <c r="O81" i="19"/>
  <c r="P80" i="19"/>
  <c r="O80" i="19"/>
  <c r="M80" i="19"/>
  <c r="P79" i="19"/>
  <c r="O79" i="19"/>
  <c r="M79" i="19"/>
  <c r="P78" i="19"/>
  <c r="O78" i="19"/>
  <c r="M78" i="19"/>
  <c r="P77" i="19"/>
  <c r="O77" i="19"/>
  <c r="M77" i="19"/>
  <c r="P76" i="19"/>
  <c r="O76" i="19"/>
  <c r="M76" i="19"/>
  <c r="P75" i="19"/>
  <c r="O75" i="19"/>
  <c r="M75" i="19"/>
  <c r="P74" i="19"/>
  <c r="O74" i="19"/>
  <c r="M74" i="19"/>
  <c r="P73" i="19"/>
  <c r="O73" i="19"/>
  <c r="M73" i="19"/>
  <c r="P72" i="19"/>
  <c r="O72" i="19"/>
  <c r="M72" i="19"/>
  <c r="P71" i="19"/>
  <c r="O71" i="19"/>
  <c r="M71" i="19"/>
  <c r="P70" i="19"/>
  <c r="O70" i="19"/>
  <c r="M70" i="19"/>
  <c r="P69" i="19"/>
  <c r="O69" i="19"/>
  <c r="M69" i="19"/>
  <c r="P68" i="19"/>
  <c r="O68" i="19"/>
  <c r="M68" i="19"/>
  <c r="P67" i="19"/>
  <c r="O67" i="19"/>
  <c r="M67" i="19"/>
  <c r="P66" i="19"/>
  <c r="O66" i="19"/>
  <c r="M66" i="19"/>
  <c r="P65" i="19"/>
  <c r="O65" i="19"/>
  <c r="M65" i="19"/>
  <c r="P61" i="19"/>
  <c r="O61" i="19"/>
  <c r="M61" i="19"/>
  <c r="P60" i="19"/>
  <c r="O60" i="19"/>
  <c r="M60" i="19"/>
  <c r="P59" i="19"/>
  <c r="O59" i="19"/>
  <c r="M59" i="19"/>
  <c r="P58" i="19"/>
  <c r="O58" i="19"/>
  <c r="M58" i="19"/>
  <c r="P57" i="19"/>
  <c r="O57" i="19"/>
  <c r="M57" i="19"/>
  <c r="P56" i="19"/>
  <c r="O56" i="19"/>
  <c r="M56" i="19"/>
  <c r="P53" i="19"/>
  <c r="O53" i="19"/>
  <c r="M53" i="19"/>
  <c r="P52" i="19"/>
  <c r="O52" i="19"/>
  <c r="M52" i="19"/>
  <c r="P51" i="19"/>
  <c r="O51" i="19"/>
  <c r="M51" i="19"/>
  <c r="P50" i="19"/>
  <c r="O50" i="19"/>
  <c r="M50" i="19"/>
  <c r="P49" i="19"/>
  <c r="O49" i="19"/>
  <c r="M49" i="19"/>
  <c r="P46" i="19"/>
  <c r="O46" i="19"/>
  <c r="M46" i="19"/>
  <c r="P45" i="19"/>
  <c r="O45" i="19"/>
  <c r="M45" i="19"/>
  <c r="P44" i="19"/>
  <c r="O44" i="19"/>
  <c r="M44" i="19"/>
  <c r="P43" i="19"/>
  <c r="O43" i="19"/>
  <c r="M43" i="19"/>
  <c r="P42" i="19"/>
  <c r="O42" i="19"/>
  <c r="M42" i="19"/>
  <c r="P41" i="19"/>
  <c r="O41" i="19"/>
  <c r="M41" i="19"/>
  <c r="P28" i="19"/>
  <c r="O28" i="19"/>
  <c r="P27" i="19"/>
  <c r="O27" i="19"/>
  <c r="P26" i="19"/>
  <c r="O26" i="19"/>
  <c r="P25" i="19"/>
  <c r="O25" i="19"/>
  <c r="P24" i="19"/>
  <c r="O24" i="19"/>
  <c r="P23" i="19"/>
  <c r="O23" i="19"/>
  <c r="P22" i="19"/>
  <c r="O22" i="19"/>
  <c r="P21" i="19"/>
  <c r="O21" i="19"/>
  <c r="P18" i="19"/>
  <c r="O18" i="19"/>
  <c r="P17" i="19"/>
  <c r="O17" i="19"/>
  <c r="P16" i="19"/>
  <c r="O16" i="19"/>
  <c r="M16" i="19"/>
  <c r="P15" i="19"/>
  <c r="O15" i="19"/>
  <c r="M15" i="19"/>
  <c r="P14" i="19"/>
  <c r="O14" i="19"/>
  <c r="M14" i="19"/>
  <c r="P13" i="19"/>
  <c r="O13" i="19"/>
  <c r="M13" i="19"/>
  <c r="P12" i="19"/>
  <c r="O12" i="19"/>
  <c r="M12" i="19"/>
  <c r="P11" i="19"/>
  <c r="O11" i="19"/>
  <c r="M11" i="19"/>
  <c r="P10" i="19"/>
  <c r="O10" i="19"/>
  <c r="M10" i="19"/>
  <c r="P9" i="19"/>
  <c r="O9" i="19"/>
  <c r="M9" i="19"/>
  <c r="P8" i="19"/>
  <c r="O8" i="19"/>
  <c r="M8" i="19"/>
  <c r="P7" i="19"/>
  <c r="O7" i="19"/>
  <c r="M7" i="19"/>
  <c r="P6" i="19"/>
  <c r="O6" i="19"/>
  <c r="M6" i="19"/>
</calcChain>
</file>

<file path=xl/sharedStrings.xml><?xml version="1.0" encoding="utf-8"?>
<sst xmlns="http://schemas.openxmlformats.org/spreadsheetml/2006/main" count="1129" uniqueCount="421">
  <si>
    <t>db1</t>
  </si>
  <si>
    <t>db2</t>
  </si>
  <si>
    <t>db3</t>
  </si>
  <si>
    <t>db4</t>
  </si>
  <si>
    <t>db5</t>
  </si>
  <si>
    <t>db6</t>
  </si>
  <si>
    <t>---</t>
  </si>
  <si>
    <r>
      <t>SiO</t>
    </r>
    <r>
      <rPr>
        <vertAlign val="subscript"/>
        <sz val="8"/>
        <rFont val="Arial"/>
        <family val="2"/>
      </rPr>
      <t>2</t>
    </r>
  </si>
  <si>
    <r>
      <t>TiO</t>
    </r>
    <r>
      <rPr>
        <vertAlign val="subscript"/>
        <sz val="8"/>
        <rFont val="Arial"/>
        <family val="2"/>
      </rPr>
      <t>2</t>
    </r>
  </si>
  <si>
    <r>
      <t>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</si>
  <si>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FeO</t>
  </si>
  <si>
    <t>MnO</t>
  </si>
  <si>
    <t>MgO</t>
  </si>
  <si>
    <t>CaO</t>
  </si>
  <si>
    <r>
      <t>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</si>
  <si>
    <r>
      <t>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</si>
  <si>
    <t>Total</t>
  </si>
  <si>
    <t>Ba</t>
  </si>
  <si>
    <t>Sr</t>
  </si>
  <si>
    <t>Data as oxides (weight %)</t>
  </si>
  <si>
    <t>Trace elements (ppm)</t>
  </si>
  <si>
    <t>Data as cations</t>
  </si>
  <si>
    <t>Si</t>
  </si>
  <si>
    <t>Ti</t>
  </si>
  <si>
    <r>
      <t>Fe</t>
    </r>
    <r>
      <rPr>
        <vertAlign val="superscript"/>
        <sz val="8"/>
        <rFont val="Arial"/>
        <family val="2"/>
      </rPr>
      <t>2+</t>
    </r>
  </si>
  <si>
    <t>Mn</t>
  </si>
  <si>
    <t>Mg</t>
  </si>
  <si>
    <t>Ca</t>
  </si>
  <si>
    <t>Na</t>
  </si>
  <si>
    <t>K</t>
  </si>
  <si>
    <t>Groundmass</t>
  </si>
  <si>
    <t>Phenocryst Cores &amp; Rims</t>
  </si>
  <si>
    <t>Phenocryst Transect 1</t>
  </si>
  <si>
    <t>Phenocryst Transect 2</t>
  </si>
  <si>
    <t>Phenocryst Transect 3</t>
  </si>
  <si>
    <r>
      <rPr>
        <b/>
        <sz val="8"/>
        <color theme="1"/>
        <rFont val="Arial"/>
        <family val="2"/>
      </rPr>
      <t>Unit Name</t>
    </r>
    <r>
      <rPr>
        <sz val="8"/>
        <color theme="1"/>
        <rFont val="Arial"/>
        <family val="2"/>
      </rPr>
      <t xml:space="preserve"> / Analysis ID</t>
    </r>
  </si>
  <si>
    <t>BaO</t>
  </si>
  <si>
    <t>SrO</t>
  </si>
  <si>
    <t>Ba (ppm)</t>
  </si>
  <si>
    <t>Sr (ppm)</t>
  </si>
  <si>
    <t>Al</t>
  </si>
  <si>
    <t>An</t>
  </si>
  <si>
    <t>Ab</t>
  </si>
  <si>
    <t>Or</t>
  </si>
  <si>
    <t>B15DD025-GM-PLAG4</t>
  </si>
  <si>
    <t>B15DD025-GM-PLAG5</t>
  </si>
  <si>
    <t>B15DD025-GM-PLAG6</t>
  </si>
  <si>
    <t>B15DD025-GM-PLAG7</t>
  </si>
  <si>
    <t>B15DD025-GM-PLAG8</t>
  </si>
  <si>
    <t>B15DD025-GM-PLAG9</t>
  </si>
  <si>
    <t>B15DD025-GM-PLAG10</t>
  </si>
  <si>
    <t>B15DD025-GM-PLAG11</t>
  </si>
  <si>
    <t>B15DD025-GM-PLAG12</t>
  </si>
  <si>
    <t>B15DD025-GM-PLAG13</t>
  </si>
  <si>
    <t>B15DD025-GM-PLAG14</t>
  </si>
  <si>
    <t>B15DD025-GM-PLAG15</t>
  </si>
  <si>
    <t>B15DD025-GM-PLAG16</t>
  </si>
  <si>
    <t>B15DD025-PH-PLAG17C</t>
  </si>
  <si>
    <t>B15DD025-PH-PLAG17R</t>
  </si>
  <si>
    <t>B15DD025-PH-PLAG18C</t>
  </si>
  <si>
    <t>B15DD025-PH-PLAG18R</t>
  </si>
  <si>
    <t>B15DD025-PH-PLAG19C</t>
  </si>
  <si>
    <t>B15DD025-PH-PLAG19R</t>
  </si>
  <si>
    <t>B15DD025-PH-PLAG20C</t>
  </si>
  <si>
    <t>B15DD025-PH-PLAG20R</t>
  </si>
  <si>
    <t>B15DD025-PH-PLAG21C*</t>
  </si>
  <si>
    <t>B15DD025-PH-PLAG21R*</t>
  </si>
  <si>
    <t>B15DD025-PH-PLAG22C*</t>
  </si>
  <si>
    <t>B15DD025-PH-PLAG22R*</t>
  </si>
  <si>
    <t>B15DD025-PH-PLAG23C*</t>
  </si>
  <si>
    <t>B15DD025-PH-PLAG23R*</t>
  </si>
  <si>
    <t>B15DD025-PH-PLAG24C*</t>
  </si>
  <si>
    <t>B15DD025-PH-PLAG24R*</t>
  </si>
  <si>
    <t>B15DD025-PH-PLAG25C*</t>
  </si>
  <si>
    <t>B15DD025-PH-PLAG25R*</t>
  </si>
  <si>
    <t>B15DD025-PH-PLAG1-C-R-Trans-1</t>
  </si>
  <si>
    <t>B15DD025-PH-PLAG1-C-R-Trans-2</t>
  </si>
  <si>
    <t>B15DD025-PH-PLAG1-C-R-Trans-3</t>
  </si>
  <si>
    <t>B15DD025-PH-PLAG1-C-R-Trans-4</t>
  </si>
  <si>
    <t>B15DD025-PH-PLAG1-C-R-Trans-5</t>
  </si>
  <si>
    <t>B15DD025-PH-PLAG1-C-R-Trans-6</t>
  </si>
  <si>
    <t>B15DD025-PH-PLAG2-C-R-Trans-1</t>
  </si>
  <si>
    <t>B15DD025-PH-PLAG2-C-R-Trans-2</t>
  </si>
  <si>
    <t>B15DD025-PH-PLAG2-C-R-Trans-3</t>
  </si>
  <si>
    <t>B15DD025-PH-PLAG2-C-R-Trans-4</t>
  </si>
  <si>
    <t>B15DD025-PH-PLAG2-C-R-Trans-5</t>
  </si>
  <si>
    <t>B15DD025-PH-PLAG3-C-R-Trans-1</t>
  </si>
  <si>
    <t>B15DD025-PH-PLAG3-C-R-Trans-2</t>
  </si>
  <si>
    <t>B15DD025-PH-PLAG3-C-R-Trans-3</t>
  </si>
  <si>
    <t>B15DD025-PH-PLAG3-C-R-Trans-4</t>
  </si>
  <si>
    <t>B15DD025-PH-PLAG3-C-R-Trans-5</t>
  </si>
  <si>
    <t>B15DD025-PH-PLAG3-C-R-Trans-6</t>
  </si>
  <si>
    <t>B15DD029-GM-PLAG1</t>
  </si>
  <si>
    <t>B15DD029-GM-PLAG2</t>
  </si>
  <si>
    <t>B15DD029-GM-PLAG3</t>
  </si>
  <si>
    <t>B15DD029-GM-PLAG4</t>
  </si>
  <si>
    <t>B15DD029-GM-PLAG5</t>
  </si>
  <si>
    <t>B15DD029-GM-PLAG6</t>
  </si>
  <si>
    <t>B15DD029-GM-PLAG7</t>
  </si>
  <si>
    <t>B15DD029-GM-PLAG8</t>
  </si>
  <si>
    <t>B15DD029-GM-PLAG9</t>
  </si>
  <si>
    <t>B15DD029-GM-PLAG10</t>
  </si>
  <si>
    <t>B15DD029-GM-PLAG11</t>
  </si>
  <si>
    <t>B15DD029-GM-PLAG12</t>
  </si>
  <si>
    <t>B15DD029-GM-PLAG13</t>
  </si>
  <si>
    <t>B15DD029-GM-PLAG14</t>
  </si>
  <si>
    <t>B15DD029-GM-PLAG15</t>
  </si>
  <si>
    <t>B15DD029-GM-PLAG16</t>
  </si>
  <si>
    <t>B16DD066-GM-PLAG1</t>
  </si>
  <si>
    <t>B16DD066-GM-PLAG2</t>
  </si>
  <si>
    <t>B16DD066-GM-PLAG3</t>
  </si>
  <si>
    <t>B16DD066-GM-PLAG4</t>
  </si>
  <si>
    <t>B16DD066-GM-PLAG5</t>
  </si>
  <si>
    <t>B16DD066-GM-PLAG6</t>
  </si>
  <si>
    <t>B16DD066-GM-PLAG7</t>
  </si>
  <si>
    <t>B16DD066-GM-PLAG8</t>
  </si>
  <si>
    <t>B16DD066-GM-PLAG9</t>
  </si>
  <si>
    <t>B16DD066-GM-PLAG10</t>
  </si>
  <si>
    <t>B16DD066-GM-PLAG11</t>
  </si>
  <si>
    <t>B16DD066-GM-PLAG12</t>
  </si>
  <si>
    <t>B16DD066-GM-PLAG13</t>
  </si>
  <si>
    <t>B16DD066-GM-PLAG14</t>
  </si>
  <si>
    <t>B16DD066-GM-PLAG15</t>
  </si>
  <si>
    <t>B15DD066-GM-PLAG16</t>
  </si>
  <si>
    <t>B15DD066-GM-PLAG17</t>
  </si>
  <si>
    <t>B15DD066-GM-PLAG18</t>
  </si>
  <si>
    <t>B15DD029-PH-PLAG17C*</t>
  </si>
  <si>
    <t>B15DD029-PH-PLAG17R*</t>
  </si>
  <si>
    <t>B15DD029-PH-PLAG18C*</t>
  </si>
  <si>
    <t>B15DD029-PH-PLAG18R*</t>
  </si>
  <si>
    <t>B15DD029-PH-PLAG19C*</t>
  </si>
  <si>
    <t>B15DD029-PH-PLAG19R*</t>
  </si>
  <si>
    <t>B15DD029-PH-PLAG20C*</t>
  </si>
  <si>
    <t>B15DD029-PH-PLAG20R*</t>
  </si>
  <si>
    <t>B15DD029-PH-PLAG21R*</t>
  </si>
  <si>
    <t>B15DD029-PH-PLAG22C*</t>
  </si>
  <si>
    <t>B15DD029-PH-PLAG22R*</t>
  </si>
  <si>
    <t>B15DD066-PH-PLAG19C</t>
  </si>
  <si>
    <t>B15DD066-PH-PLAG19R</t>
  </si>
  <si>
    <t>B15DD066-PH-PLAG20C</t>
  </si>
  <si>
    <t>B15DD066-PH-PLAG20R</t>
  </si>
  <si>
    <t>B15DD066-PH-PLAG21C</t>
  </si>
  <si>
    <t>B15DD066-PH-PLAG21R</t>
  </si>
  <si>
    <t>B15DD066-PH-PLAG22C</t>
  </si>
  <si>
    <t>B15DD066-PH-PLAG22R</t>
  </si>
  <si>
    <t>B15DD066-PH-PLAG23C</t>
  </si>
  <si>
    <t>B15DD066-PH-PLAG23R</t>
  </si>
  <si>
    <t>B16DD066-PH-PLAG24C*</t>
  </si>
  <si>
    <t>B16DD066-PH-PLAG24R*</t>
  </si>
  <si>
    <t>B16DD066-PH-PLAG25C*</t>
  </si>
  <si>
    <t>B16DD066-PH-PLAG25R*</t>
  </si>
  <si>
    <t>B16DD066-PH-PLAG26C*</t>
  </si>
  <si>
    <t>B16DD066-PH-PLAG26R*</t>
  </si>
  <si>
    <t>B16DD066-PH-PLAG27C*</t>
  </si>
  <si>
    <t>B16DD066-PH-PLAG27R*</t>
  </si>
  <si>
    <t>B16DD066-PH-PLAG28C*</t>
  </si>
  <si>
    <t>B16DD066-PH-PLAG28R*</t>
  </si>
  <si>
    <t>B15DD027-GM-PLAG1</t>
  </si>
  <si>
    <t>B15DD027-GM-PLAG2</t>
  </si>
  <si>
    <t>B15DD027-GM-PLAG3</t>
  </si>
  <si>
    <t>B15DD027-GM-PLAG4</t>
  </si>
  <si>
    <t>B15DD027-GM-PLAG5</t>
  </si>
  <si>
    <t>B15DD027-GM-PLAG6</t>
  </si>
  <si>
    <t>B15DD027-GM-PLAG7</t>
  </si>
  <si>
    <t>B15DD027-GM-PLAG8</t>
  </si>
  <si>
    <t>B15DD027-GM-PLAG9</t>
  </si>
  <si>
    <t xml:space="preserve">B15DD027-GM-PLAG10 </t>
  </si>
  <si>
    <t>B15DD027-GM-PLAG11</t>
  </si>
  <si>
    <t>B16DD067-GM-PLAG1</t>
  </si>
  <si>
    <t>B16DD067-GM-PLAG2</t>
  </si>
  <si>
    <t>B16DD067-GM-PLAG3</t>
  </si>
  <si>
    <t>B16DD067-GM-PLAG4</t>
  </si>
  <si>
    <t>B16DD067-GM-PLAG5</t>
  </si>
  <si>
    <t>B16DD067-GM-PLAG6</t>
  </si>
  <si>
    <t>B16DD067-GM-PLAG7</t>
  </si>
  <si>
    <t>B16DD067-GM-PLAG8</t>
  </si>
  <si>
    <t>B16DD067-GM-PLAG9</t>
  </si>
  <si>
    <t>B16DD067-GM-PLAG10</t>
  </si>
  <si>
    <t>B16DD067-GM-PLAG11</t>
  </si>
  <si>
    <t>B16DD067-GM-PLAG12</t>
  </si>
  <si>
    <t xml:space="preserve">B16DD067-GM-PLAG10 </t>
  </si>
  <si>
    <t>B15DD027-PH-PLAG12C</t>
  </si>
  <si>
    <t>B15DD027-PH-PLAG12R</t>
  </si>
  <si>
    <t>B15DD027-PH-PLAG13C</t>
  </si>
  <si>
    <t>B15DD027-PH-PLAG13R</t>
  </si>
  <si>
    <t>B15DD027-PH-PLAG14C</t>
  </si>
  <si>
    <t>B15DD027-PH-PLAG14R</t>
  </si>
  <si>
    <t>B15DD027-PH-PLAG15C</t>
  </si>
  <si>
    <t>B15DD027-PH-PLAG15R</t>
  </si>
  <si>
    <t>B15DD027-PH-PLAG16C*</t>
  </si>
  <si>
    <t>B15DD027-PH-PLAG16R*</t>
  </si>
  <si>
    <t>B15DD027-PH-PLAG17C*</t>
  </si>
  <si>
    <t>B15DD027-PH-PLAG17R*</t>
  </si>
  <si>
    <t>B15DD027-PH-PLAG18C*</t>
  </si>
  <si>
    <t>B15DD027-PH-PLAG18R*</t>
  </si>
  <si>
    <t>B15DD027-PH-PLAG19C*</t>
  </si>
  <si>
    <t>B15DD027-PH-PLAG19R*</t>
  </si>
  <si>
    <t>B16DD067-PH-PLAG12C</t>
  </si>
  <si>
    <t>B16DD067-PH-PLAG12R</t>
  </si>
  <si>
    <t>B16DD067-PH-PLAG13C</t>
  </si>
  <si>
    <t>B16DD067-PH-PLAG13R</t>
  </si>
  <si>
    <t>B16DD067-PH-PLAG14C</t>
  </si>
  <si>
    <t>B16DD067-PH-PLAG14R</t>
  </si>
  <si>
    <t>B16DD067-PH-PLAG15C</t>
  </si>
  <si>
    <t>B16DD067-PH-PLAG15R</t>
  </si>
  <si>
    <t>B16DD067-PH-PLAG16C*</t>
  </si>
  <si>
    <t>B16DD067-PH-PLAG16R*</t>
  </si>
  <si>
    <t>B16DD067-PH-PLAG17C*</t>
  </si>
  <si>
    <t>B16DD067-PH-PLAG17R*</t>
  </si>
  <si>
    <t>B16DD067-PH-PLAG18C*</t>
  </si>
  <si>
    <t>B16DD067-PH-PLAG18R*</t>
  </si>
  <si>
    <t>B16DD067-PH-PLAG19C*</t>
  </si>
  <si>
    <t>B16DD067-PH-PLAG19R*</t>
  </si>
  <si>
    <t>B16DD063-GM-PLAG2</t>
  </si>
  <si>
    <t>B16DD063-GM-PLAG3</t>
  </si>
  <si>
    <t>B16DD063-GM-PLAG4</t>
  </si>
  <si>
    <t>B16DD063-GM-PLAG5</t>
  </si>
  <si>
    <t>B16DD063-GM-PLAG6</t>
  </si>
  <si>
    <t>B16DD063-GM-PLAG7</t>
  </si>
  <si>
    <t>B16DD063-GM-PLAG8</t>
  </si>
  <si>
    <t>B16DD063-GM-PLAG9</t>
  </si>
  <si>
    <t>B16DD063-GM-PLAG10</t>
  </si>
  <si>
    <t>B16DD063-GM-PLAG11</t>
  </si>
  <si>
    <t>B16DD063-GM-PLAG12</t>
  </si>
  <si>
    <t>B16DD063-GM-PLAG13</t>
  </si>
  <si>
    <t>B16DD063-GM-PLAG14</t>
  </si>
  <si>
    <t>B16DD063-GM-PLAG15</t>
  </si>
  <si>
    <t>B16DD064-GM-PLAG4</t>
  </si>
  <si>
    <t>B16DD064-GM-PLAG5</t>
  </si>
  <si>
    <t>B16DD064-GM-PLAG6</t>
  </si>
  <si>
    <t>B16DD064-GM-PLAG7</t>
  </si>
  <si>
    <t>B16DD064-GM-PLAG8</t>
  </si>
  <si>
    <t>B16DD064-GM-PLAG9</t>
  </si>
  <si>
    <t>B16DD064-GM-PLAG10</t>
  </si>
  <si>
    <t>B16DD064-GM-PLAG11</t>
  </si>
  <si>
    <t>B16DD064-GM-PLAG12</t>
  </si>
  <si>
    <t>B16DD064-GM-PLAG13</t>
  </si>
  <si>
    <t>B16DD064-GM-PLAG14</t>
  </si>
  <si>
    <t>B16DD064-GM-PLAG15</t>
  </si>
  <si>
    <t>B16DD063-PH-PLAG1C</t>
  </si>
  <si>
    <t>B16DD063-PH-PLAG1R</t>
  </si>
  <si>
    <t>B16DD063-PH-PLAG16C-1</t>
  </si>
  <si>
    <t>B16DD063-PH-PLAG16C-2</t>
  </si>
  <si>
    <t>B16DD063-PH-PLAG16R</t>
  </si>
  <si>
    <t>B16DD063-PH-PLAG17C-1</t>
  </si>
  <si>
    <t>B16DD063-PH-PLAG17C-2</t>
  </si>
  <si>
    <t>B16DD063-PH-PLAG17R</t>
  </si>
  <si>
    <t>B16DD063-PH-PLAG18R</t>
  </si>
  <si>
    <t>B16DD063-PH-PLAG19C</t>
  </si>
  <si>
    <t>B16DD063-PH-PLAG19R</t>
  </si>
  <si>
    <t>B16DD063-PH-PLAG20C*</t>
  </si>
  <si>
    <t>B16DD063-PH-PLAG20R*</t>
  </si>
  <si>
    <t>B16DD063-PH-PLAG21C*</t>
  </si>
  <si>
    <t>B16DD063-PH-PLAG21R*</t>
  </si>
  <si>
    <t>B16DD063-PH-PLAG22C*</t>
  </si>
  <si>
    <t>B16DD063-PH-PLAG22R*</t>
  </si>
  <si>
    <t>B16DD063-PH-PLAG23C*</t>
  </si>
  <si>
    <t>B16DD063-PH-PLAG23R*</t>
  </si>
  <si>
    <t>B16DD063-PH-PLAG24C*</t>
  </si>
  <si>
    <t>B16DD063-PH-PLAG24R*</t>
  </si>
  <si>
    <t>B16DD064-PH-PLAG1C</t>
  </si>
  <si>
    <t>B16DD064-PH-PLAG1R</t>
  </si>
  <si>
    <t>B16DD064-PH-PLAG2C</t>
  </si>
  <si>
    <t>B16DD064-PH-PLAG2R</t>
  </si>
  <si>
    <t>B16DD064-PH-PLAG3C</t>
  </si>
  <si>
    <t>B16DD064-PH-PLAG3R</t>
  </si>
  <si>
    <t>B16DD064-PH-PLAG16C*</t>
  </si>
  <si>
    <t>B16DD064-PH-PLAG16R*</t>
  </si>
  <si>
    <t>B16DD064-PH-PLAG17C*</t>
  </si>
  <si>
    <t>B16DD064-PH-PLAG17R*</t>
  </si>
  <si>
    <t>B16DD064-PH-PLAG18C*</t>
  </si>
  <si>
    <t>B16DD064-PH-PLAG18R*</t>
  </si>
  <si>
    <t>B16DD064-PH-PLAG19C*</t>
  </si>
  <si>
    <t>B16DD064-PH-PLAG19R*</t>
  </si>
  <si>
    <t>B16DD064-PH-PLAG20C*</t>
  </si>
  <si>
    <t>B16DD064-PH-PLAG20R*</t>
  </si>
  <si>
    <t>B16DD064-PH-PLAG21C*</t>
  </si>
  <si>
    <t>B16DD064-PH-PLAG21R*</t>
  </si>
  <si>
    <t>B16DD064-PH-PLAG22C*</t>
  </si>
  <si>
    <t>B16DD064-PH-PLAG22R*</t>
  </si>
  <si>
    <t>B16DD060A-GM-PLAG1</t>
  </si>
  <si>
    <t>B16DD060A-GM-PLAG3</t>
  </si>
  <si>
    <t>B16DD060A-GM-PLAG4</t>
  </si>
  <si>
    <t>B16DD060A-GM-PLAG5</t>
  </si>
  <si>
    <t>B16DD060A-GM-PLAG6</t>
  </si>
  <si>
    <t>B16DD060A-GM-PLAG7</t>
  </si>
  <si>
    <t>B16DD060A-GM-PLAG8</t>
  </si>
  <si>
    <t>B16DD060A-GM-PLAG9</t>
  </si>
  <si>
    <t>B16DD060A-GM-PLAG10</t>
  </si>
  <si>
    <t>B16DD060A-GM-PLAG11</t>
  </si>
  <si>
    <t>B16DD060A-GM-PLAG12</t>
  </si>
  <si>
    <t>B16DD060A-GM-PLAG13</t>
  </si>
  <si>
    <t>B16DD060B-GM-PLAG10</t>
  </si>
  <si>
    <t>B16DD060B-GM-PLAG11</t>
  </si>
  <si>
    <t>B16DD060B-GM-PLAG12</t>
  </si>
  <si>
    <t>B16DD060B-GM-PLAG13</t>
  </si>
  <si>
    <t>B16DD060B-GM-PLAG14</t>
  </si>
  <si>
    <t>B16DD060B-GM-PLAG15</t>
  </si>
  <si>
    <t>B16DD060B-GM-PLAG16</t>
  </si>
  <si>
    <t>B16DD060B-GM-PLAG17</t>
  </si>
  <si>
    <t>B16DD060B-GM-PLAG18</t>
  </si>
  <si>
    <t>B16DD060C-GM-PLAG8</t>
  </si>
  <si>
    <t>B16DD060C-GM-PLAG9</t>
  </si>
  <si>
    <t>B16DD060C-GM-PLAG10</t>
  </si>
  <si>
    <t>B16DD060C-GM-PLAG11</t>
  </si>
  <si>
    <t>B16DD060C-GM-PLAG12</t>
  </si>
  <si>
    <t>B16DD060C-GM-PLAG13</t>
  </si>
  <si>
    <t>B16DD060C-GM-PLAG14</t>
  </si>
  <si>
    <t>B16DD060C-GM-PLAG15</t>
  </si>
  <si>
    <t>B16DD061A-GM-PLAG1</t>
  </si>
  <si>
    <t>B16DD061A-GM-PLAG2</t>
  </si>
  <si>
    <t>B16DD061A-GM-PLAG3</t>
  </si>
  <si>
    <t>B16DD061A-GM-PLAG4</t>
  </si>
  <si>
    <t>B16DD061A-GM-PLAG5</t>
  </si>
  <si>
    <t>B16DD061A-GM-PLAG6</t>
  </si>
  <si>
    <t>B16DD061A-GM-PLAG7</t>
  </si>
  <si>
    <t>B16DD061A-GM-PLAG8</t>
  </si>
  <si>
    <t>B16DD061A-GM-PLAG9</t>
  </si>
  <si>
    <t>B16DD061A-GM-PLAG10</t>
  </si>
  <si>
    <t>B16DD061A-GM-PLAG11</t>
  </si>
  <si>
    <t>B16DD061A-GM-PLAG12</t>
  </si>
  <si>
    <t>B16DD061A-GM-PLAG13</t>
  </si>
  <si>
    <t>B16DD061B-GM-PLAG1</t>
  </si>
  <si>
    <t>B16DD061B-GM-PLAG2</t>
  </si>
  <si>
    <t>B16DD061B-GM-PLAG3</t>
  </si>
  <si>
    <t>B16DD061B-GM-PLAG4</t>
  </si>
  <si>
    <t>B16DD061B-GM-PLAG5</t>
  </si>
  <si>
    <t>B16DD061B-GM-PLAG6</t>
  </si>
  <si>
    <t>B16DD061B-GM-PLAG7</t>
  </si>
  <si>
    <t>B16DD061B-GM-PLAG8</t>
  </si>
  <si>
    <t>B16DD061B-GM-PLAG9</t>
  </si>
  <si>
    <t>B16DD061B-GM-PLAG10</t>
  </si>
  <si>
    <t>B16DD061B-GM-PLAG11</t>
  </si>
  <si>
    <t>B16DD061B-GM-PLAG12</t>
  </si>
  <si>
    <t>B16DD061B-GM-PLAG13</t>
  </si>
  <si>
    <t>B16DD061B-GM-PLAG14</t>
  </si>
  <si>
    <t>B16DD061B-GM-PLAG15</t>
  </si>
  <si>
    <t>B16DD060A-PH-PLAG14C*</t>
  </si>
  <si>
    <t>B16DD060A-PH-PLAG14R*</t>
  </si>
  <si>
    <t>B16DD060A-PH-PLAG15C*</t>
  </si>
  <si>
    <t>B16DD060A-PH-PLAG15R*</t>
  </si>
  <si>
    <t>B16DD060A-PH-PLAG16C*</t>
  </si>
  <si>
    <t>B16DD060A-PH-PLAG16R*</t>
  </si>
  <si>
    <t>B16DD060A-PH-PLAG17C*</t>
  </si>
  <si>
    <t>B16DD060A-PH-PLAG17R*</t>
  </si>
  <si>
    <t>B16DD060B-PH-PLAG1C</t>
  </si>
  <si>
    <t>B16DD060B-PH-PLAG1R</t>
  </si>
  <si>
    <t>B16DD060B-PH-PLAG2C</t>
  </si>
  <si>
    <t>B16DD060B-PH-PLAG2R</t>
  </si>
  <si>
    <t>B16DD060B-PH-PLAG3C</t>
  </si>
  <si>
    <t>B16DD060B-PH-PLAG3R</t>
  </si>
  <si>
    <t>B16DD060B-PH-PLAG4C</t>
  </si>
  <si>
    <t>B16DD060B-PH-PLAG4R</t>
  </si>
  <si>
    <t>B16DD060B-PH-PLAG5C</t>
  </si>
  <si>
    <t>B16DD060B-PH-PLAG5R</t>
  </si>
  <si>
    <t>B16DD060B-PH-PLAG6C</t>
  </si>
  <si>
    <t>B16DD060B-PH-PLAG6R</t>
  </si>
  <si>
    <t>B16DD060B-GM-PLAG9C</t>
  </si>
  <si>
    <t>B16DD060B-GM-PLAG9R</t>
  </si>
  <si>
    <t>B16DD060B-PH-PLAG19C</t>
  </si>
  <si>
    <t>B16DD060B-PH-PLAG19R</t>
  </si>
  <si>
    <t>B16DD060B-PH-PLAG20C</t>
  </si>
  <si>
    <t>B16DD060B-PH-PLAG20R</t>
  </si>
  <si>
    <t>B16DD060B-PH-PLAG21C</t>
  </si>
  <si>
    <t>B16DD060B-PH-PLAG21R</t>
  </si>
  <si>
    <t>B16DD060B-PH-PLAG22C</t>
  </si>
  <si>
    <t>B16DD060B-PH-PLAG22R</t>
  </si>
  <si>
    <t>B16DD060B-PH-PLAG23C</t>
  </si>
  <si>
    <t>B16DD060B-PH-PLAG23R</t>
  </si>
  <si>
    <t>B16DD060B-PH-PLAG24C</t>
  </si>
  <si>
    <t>B16DD060B-PH-PLAG24R</t>
  </si>
  <si>
    <t>B16DD060B-PH-PLAG25C</t>
  </si>
  <si>
    <t>B16DD060B-PH-PLAG25R</t>
  </si>
  <si>
    <t>B16DD060C-PH-PLAG1C</t>
  </si>
  <si>
    <t>B16DD060C-PH-PLAG1R</t>
  </si>
  <si>
    <t>B16DD060C-PH-PLAG2C</t>
  </si>
  <si>
    <t>B16DD060C-PH-PLAG2R</t>
  </si>
  <si>
    <t>B16DD060C-PH-PLAG3C</t>
  </si>
  <si>
    <t>B16DD060C-PH-PLAG3R</t>
  </si>
  <si>
    <t>B16DD060C-PH-PLAG4C</t>
  </si>
  <si>
    <t>B16DD060C-PH-PLAG4R</t>
  </si>
  <si>
    <t>B16DD060C-PH-PLAG5C</t>
  </si>
  <si>
    <t>B16DD060C-PH-PLAG5R</t>
  </si>
  <si>
    <t>B16DD060C-PH-PLAG6C</t>
  </si>
  <si>
    <t>B16DD060C-PH-PLAG6R</t>
  </si>
  <si>
    <t>B16DD060C-PH-PLAG7C</t>
  </si>
  <si>
    <t>B16DD061A-PH-PLAG14C*</t>
  </si>
  <si>
    <t>B16DD061A-PH-PLAG14R*</t>
  </si>
  <si>
    <t>B16DD061A-PH-PLAG15C*</t>
  </si>
  <si>
    <t>B16DD061A-PH-PLAG15R*</t>
  </si>
  <si>
    <t>B16DD061A-PH-PLAG16C*</t>
  </si>
  <si>
    <t>B16DD061A-PH-PLAG16R*</t>
  </si>
  <si>
    <t>B16DD061A-PH-PLAG17C*</t>
  </si>
  <si>
    <t>B16DD061A-PH-PLAG17R*</t>
  </si>
  <si>
    <t>B16DD060B-PH-PLAG7-C-R-Trans-1</t>
  </si>
  <si>
    <t>B16DD060B-PH-PLAG7-C-R-Trans-2</t>
  </si>
  <si>
    <t>B16DD060B-PH-PLAG7-C-R-Trans-3</t>
  </si>
  <si>
    <t>B16DD060B-PH-PLAG7-C-R-Trans-4</t>
  </si>
  <si>
    <t>B16DD060B-PH-PLAG7-C-R-Trans-5</t>
  </si>
  <si>
    <t>B16DD060B-PH-PLAG7-C-R-Trans-6</t>
  </si>
  <si>
    <t>B16DD060B-PH-PLAG7-C-R-Trans-7</t>
  </si>
  <si>
    <t>B16DD060B-PH-PLAG7-C-R-Trans-8</t>
  </si>
  <si>
    <t>B16DD060B-PH-PLAG7-C-R-Trans-9</t>
  </si>
  <si>
    <t>B16DD060B-PH-PLAG7-C-R-Trans-10</t>
  </si>
  <si>
    <t>B16DD060B-PH-PLAG7-C-R-Trans-11</t>
  </si>
  <si>
    <t>B16DD060B-PH-PLAG7-C-R-Trans-12</t>
  </si>
  <si>
    <t>B16DD060B-PH-PLAG7-C-R-Trans-13</t>
  </si>
  <si>
    <t>B16DD060B-PH-PLAG8-C-R-Trans-1</t>
  </si>
  <si>
    <t>B16DD060B-PH-PLAG8-C-R-Trans-2</t>
  </si>
  <si>
    <t>B16DD060B-PH-PLAG8-C-R-Trans-3</t>
  </si>
  <si>
    <t>B16DD060B-PH-PLAG8-C-R-Trans-4</t>
  </si>
  <si>
    <t>B16DD060B-PH-PLAG8-C-R-Trans-5</t>
  </si>
  <si>
    <t>B16DD060B-PH-PLAG8-C-R-Trans-6</t>
  </si>
  <si>
    <t>B16DD060B-PH-PLAG8-C-R-Trans-7</t>
  </si>
  <si>
    <t>B16DD060B-PH-PLAG8-C-R-Trans-8</t>
  </si>
  <si>
    <t>B16DD060B-PH-PLAG8-C-R-Trans-9</t>
  </si>
  <si>
    <t>B16DD060B-PH-PLAG8-C-R-Trans-10</t>
  </si>
  <si>
    <t>B16DD060B-PH-PLAG8-C-R-Trans-11</t>
  </si>
  <si>
    <t>B16DD060B-PH-PLAG8-C-R-Trans-12</t>
  </si>
  <si>
    <r>
      <rPr>
        <i/>
        <sz val="8"/>
        <color theme="1"/>
        <rFont val="Arial"/>
        <family val="2"/>
      </rPr>
      <t>Note:</t>
    </r>
    <r>
      <rPr>
        <sz val="8"/>
        <color theme="1"/>
        <rFont val="Arial"/>
        <family val="2"/>
      </rPr>
      <t xml:space="preserve"> In the analysis ID: GM - groundmass, PH - phenocryst, C - phenocryst core, R - phenocryst rim, and C-R-Trans is a core to rim transect with an analyses taken every 50 µm. An * after the analysis ID denotes analysis at the Stanford University Mineral and Microchemical Analysis Facility, whereas all other analysis are from the U.S. Geological Survey in Menlo Park, California.</t>
    </r>
  </si>
  <si>
    <t>TABLE DR2. ELECTRON MICROPROBE ANALYSES OF PLAGIOCLASE FROM THE BURNEY MOUNTAIN DACITE DOME COMPLEX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</si>
</sst>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u/>
      <sz val="8"/>
      <color theme="1"/>
      <name val="Arial"/>
      <family val="2"/>
    </font>
    <font>
      <i/>
      <u/>
      <sz val="8"/>
      <color theme="1"/>
      <name val="Arial"/>
      <family val="2"/>
    </font>
    <font>
      <i/>
      <u/>
      <sz val="8"/>
      <name val="Arial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2" fontId="1" fillId="2" borderId="1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horizontal="left" vertical="center"/>
    </xf>
    <xf numFmtId="1" fontId="1" fillId="2" borderId="0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1" fontId="4" fillId="2" borderId="0" xfId="0" applyNumberFormat="1" applyFont="1" applyFill="1" applyAlignment="1">
      <alignment horizontal="center" vertical="center"/>
    </xf>
    <xf numFmtId="1" fontId="4" fillId="2" borderId="0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/>
    <xf numFmtId="4" fontId="4" fillId="2" borderId="1" xfId="0" applyNumberFormat="1" applyFont="1" applyFill="1" applyBorder="1" applyAlignment="1">
      <alignment horizontal="center" vertical="center"/>
    </xf>
    <xf numFmtId="1" fontId="6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2" fontId="1" fillId="2" borderId="0" xfId="0" quotePrefix="1" applyNumberFormat="1" applyFont="1" applyFill="1" applyAlignment="1">
      <alignment horizontal="center" vertical="center"/>
    </xf>
    <xf numFmtId="2" fontId="1" fillId="2" borderId="1" xfId="0" applyNumberFormat="1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" fillId="2" borderId="2" xfId="0" applyFont="1" applyFill="1" applyBorder="1" applyAlignment="1"/>
    <xf numFmtId="0" fontId="11" fillId="0" borderId="2" xfId="0" applyFont="1" applyBorder="1" applyAlignment="1"/>
    <xf numFmtId="0" fontId="1" fillId="2" borderId="3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782"/>
      <color rgb="FF00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A18B6-10A4-4F88-BF3B-836DCB7C4943}">
  <dimension ref="A1:AF485"/>
  <sheetViews>
    <sheetView tabSelected="1" workbookViewId="0">
      <selection sqref="A1:AF1"/>
    </sheetView>
  </sheetViews>
  <sheetFormatPr defaultRowHeight="14.4" x14ac:dyDescent="0.3"/>
  <cols>
    <col min="1" max="1" width="25.5546875" bestFit="1" customWidth="1"/>
    <col min="2" max="2" width="4.33203125" bestFit="1" customWidth="1"/>
    <col min="3" max="3" width="4" bestFit="1" customWidth="1"/>
    <col min="4" max="4" width="4.33203125" bestFit="1" customWidth="1"/>
    <col min="5" max="5" width="3.5546875" bestFit="1" customWidth="1"/>
    <col min="6" max="7" width="3.88671875" bestFit="1" customWidth="1"/>
    <col min="8" max="8" width="4.33203125" bestFit="1" customWidth="1"/>
    <col min="9" max="9" width="4.21875" bestFit="1" customWidth="1"/>
    <col min="10" max="10" width="3.5546875" bestFit="1" customWidth="1"/>
    <col min="11" max="11" width="3.6640625" bestFit="1" customWidth="1"/>
    <col min="12" max="12" width="3.5546875" bestFit="1" customWidth="1"/>
    <col min="13" max="13" width="5.109375" bestFit="1" customWidth="1"/>
    <col min="14" max="14" width="2.77734375" customWidth="1"/>
    <col min="15" max="15" width="6.6640625" bestFit="1" customWidth="1"/>
    <col min="16" max="16" width="6.33203125" bestFit="1" customWidth="1"/>
    <col min="17" max="17" width="2.77734375" customWidth="1"/>
    <col min="18" max="18" width="4.33203125" bestFit="1" customWidth="1"/>
    <col min="19" max="28" width="3.5546875" bestFit="1" customWidth="1"/>
    <col min="29" max="29" width="2.77734375" customWidth="1"/>
    <col min="30" max="31" width="2.5546875" bestFit="1" customWidth="1"/>
    <col min="32" max="32" width="2.33203125" bestFit="1" customWidth="1"/>
  </cols>
  <sheetData>
    <row r="1" spans="1:32" s="7" customFormat="1" ht="10.8" thickBot="1" x14ac:dyDescent="0.25">
      <c r="A1" s="41" t="s">
        <v>420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</row>
    <row r="2" spans="1:32" s="7" customFormat="1" ht="10.8" thickTop="1" x14ac:dyDescent="0.2">
      <c r="A2" s="28"/>
      <c r="B2" s="36" t="s">
        <v>19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8" t="s">
        <v>20</v>
      </c>
      <c r="O2" s="39"/>
      <c r="P2" s="39"/>
      <c r="Q2" s="39"/>
      <c r="R2" s="36" t="s">
        <v>21</v>
      </c>
      <c r="S2" s="40"/>
      <c r="T2" s="40"/>
      <c r="U2" s="40"/>
      <c r="V2" s="40"/>
      <c r="W2" s="40"/>
      <c r="X2" s="40"/>
      <c r="Y2" s="40"/>
      <c r="Z2" s="40"/>
      <c r="AA2" s="40"/>
      <c r="AB2" s="40"/>
      <c r="AC2" s="19"/>
      <c r="AD2" s="29"/>
      <c r="AE2" s="29"/>
      <c r="AF2" s="30"/>
    </row>
    <row r="3" spans="1:32" s="7" customFormat="1" ht="12.6" x14ac:dyDescent="0.2">
      <c r="A3" s="12" t="s">
        <v>35</v>
      </c>
      <c r="B3" s="20" t="s">
        <v>7</v>
      </c>
      <c r="C3" s="20" t="s">
        <v>8</v>
      </c>
      <c r="D3" s="20" t="s">
        <v>9</v>
      </c>
      <c r="E3" s="20" t="s">
        <v>10</v>
      </c>
      <c r="F3" s="20" t="s">
        <v>11</v>
      </c>
      <c r="G3" s="20" t="s">
        <v>12</v>
      </c>
      <c r="H3" s="20" t="s">
        <v>13</v>
      </c>
      <c r="I3" s="20" t="s">
        <v>14</v>
      </c>
      <c r="J3" s="20" t="s">
        <v>15</v>
      </c>
      <c r="K3" s="20" t="s">
        <v>36</v>
      </c>
      <c r="L3" s="20" t="s">
        <v>37</v>
      </c>
      <c r="M3" s="20" t="s">
        <v>16</v>
      </c>
      <c r="N3" s="20"/>
      <c r="O3" s="21" t="s">
        <v>38</v>
      </c>
      <c r="P3" s="21" t="s">
        <v>39</v>
      </c>
      <c r="Q3" s="20"/>
      <c r="R3" s="20" t="s">
        <v>22</v>
      </c>
      <c r="S3" s="20" t="s">
        <v>23</v>
      </c>
      <c r="T3" s="20" t="s">
        <v>40</v>
      </c>
      <c r="U3" s="20" t="s">
        <v>24</v>
      </c>
      <c r="V3" s="20" t="s">
        <v>25</v>
      </c>
      <c r="W3" s="20" t="s">
        <v>26</v>
      </c>
      <c r="X3" s="20" t="s">
        <v>27</v>
      </c>
      <c r="Y3" s="20" t="s">
        <v>28</v>
      </c>
      <c r="Z3" s="20" t="s">
        <v>29</v>
      </c>
      <c r="AA3" s="20" t="s">
        <v>17</v>
      </c>
      <c r="AB3" s="20" t="s">
        <v>18</v>
      </c>
      <c r="AC3" s="31"/>
      <c r="AD3" s="21" t="s">
        <v>41</v>
      </c>
      <c r="AE3" s="21" t="s">
        <v>42</v>
      </c>
      <c r="AF3" s="21" t="s">
        <v>43</v>
      </c>
    </row>
    <row r="4" spans="1:32" s="7" customFormat="1" ht="10.199999999999999" x14ac:dyDescent="0.2">
      <c r="A4" s="24" t="s">
        <v>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9"/>
      <c r="P4" s="9"/>
      <c r="Q4" s="22"/>
      <c r="R4" s="22"/>
      <c r="S4" s="22"/>
      <c r="T4" s="22"/>
      <c r="U4" s="23"/>
      <c r="V4" s="23"/>
      <c r="W4" s="23"/>
      <c r="X4" s="23"/>
      <c r="Y4" s="23"/>
      <c r="Z4" s="23"/>
      <c r="AA4" s="23"/>
      <c r="AB4" s="23"/>
      <c r="AC4" s="23"/>
      <c r="AD4" s="32"/>
      <c r="AE4" s="32"/>
      <c r="AF4" s="32"/>
    </row>
    <row r="5" spans="1:32" s="7" customFormat="1" ht="10.199999999999999" x14ac:dyDescent="0.2">
      <c r="A5" s="25" t="s">
        <v>30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9"/>
      <c r="P5" s="9"/>
      <c r="Q5" s="22"/>
      <c r="R5" s="22"/>
      <c r="S5" s="22"/>
      <c r="T5" s="22"/>
      <c r="U5" s="23"/>
      <c r="V5" s="23"/>
      <c r="W5" s="23"/>
      <c r="X5" s="23"/>
      <c r="Y5" s="23"/>
      <c r="Z5" s="23"/>
      <c r="AA5" s="23"/>
      <c r="AB5" s="23"/>
      <c r="AC5" s="23"/>
      <c r="AD5" s="32"/>
      <c r="AE5" s="32"/>
      <c r="AF5" s="32"/>
    </row>
    <row r="6" spans="1:32" s="7" customFormat="1" ht="10.199999999999999" x14ac:dyDescent="0.2">
      <c r="A6" s="13" t="s">
        <v>44</v>
      </c>
      <c r="B6" s="2">
        <v>52.8459</v>
      </c>
      <c r="C6" s="2">
        <v>1.9E-2</v>
      </c>
      <c r="D6" s="2">
        <v>29.343800000000002</v>
      </c>
      <c r="E6" s="2">
        <v>0.90310000000000001</v>
      </c>
      <c r="F6" s="2">
        <v>7.0000000000000001E-3</v>
      </c>
      <c r="G6" s="2">
        <v>8.4199999999999997E-2</v>
      </c>
      <c r="H6" s="2">
        <v>12.5899</v>
      </c>
      <c r="I6" s="2">
        <v>4.3696999999999999</v>
      </c>
      <c r="J6" s="2">
        <v>0.21909999999999999</v>
      </c>
      <c r="K6" s="2">
        <v>0.13150000000000001</v>
      </c>
      <c r="L6" s="2">
        <v>5.3900000000000003E-2</v>
      </c>
      <c r="M6" s="2">
        <f t="shared" ref="M6:M16" si="0">SUM(B6:L6)</f>
        <v>100.56709999999998</v>
      </c>
      <c r="N6" s="2"/>
      <c r="O6" s="9">
        <f t="shared" ref="O6:O58" si="1">(K6*1.1165)*10000</f>
        <v>1468.1975000000002</v>
      </c>
      <c r="P6" s="9">
        <f t="shared" ref="P6:P58" si="2">(L6*1.1826)*10000</f>
        <v>637.42140000000006</v>
      </c>
      <c r="Q6" s="2"/>
      <c r="R6" s="2">
        <v>9.5896186287470186</v>
      </c>
      <c r="S6" s="2">
        <v>2.5936515446347507E-3</v>
      </c>
      <c r="T6" s="2">
        <v>6.2753287752493918</v>
      </c>
      <c r="U6" s="2">
        <v>0.13704566401006046</v>
      </c>
      <c r="V6" s="2">
        <v>1.0758277311712736E-3</v>
      </c>
      <c r="W6" s="2">
        <v>2.2776112145796636E-2</v>
      </c>
      <c r="X6" s="2">
        <v>2.4476784957968838</v>
      </c>
      <c r="Y6" s="2">
        <v>1.5372967696060951</v>
      </c>
      <c r="Z6" s="2">
        <v>5.0715584111295516E-2</v>
      </c>
      <c r="AA6" s="2">
        <v>9.3501500086464913E-3</v>
      </c>
      <c r="AB6" s="2">
        <v>5.6711264357729389E-3</v>
      </c>
      <c r="AC6" s="2"/>
      <c r="AD6" s="9">
        <v>60.650792815100793</v>
      </c>
      <c r="AE6" s="9">
        <v>38.092530546315764</v>
      </c>
      <c r="AF6" s="9">
        <v>1.2566766385834414</v>
      </c>
    </row>
    <row r="7" spans="1:32" s="7" customFormat="1" ht="10.199999999999999" x14ac:dyDescent="0.2">
      <c r="A7" s="13" t="s">
        <v>45</v>
      </c>
      <c r="B7" s="2">
        <v>53.288600000000002</v>
      </c>
      <c r="C7" s="2">
        <v>1.14E-2</v>
      </c>
      <c r="D7" s="2">
        <v>29.209299999999999</v>
      </c>
      <c r="E7" s="2">
        <v>0.81859999999999999</v>
      </c>
      <c r="F7" s="2">
        <v>0.01</v>
      </c>
      <c r="G7" s="2">
        <v>0.12720000000000001</v>
      </c>
      <c r="H7" s="2">
        <v>12.2704</v>
      </c>
      <c r="I7" s="2">
        <v>4.5316999999999998</v>
      </c>
      <c r="J7" s="2">
        <v>0.26350000000000001</v>
      </c>
      <c r="K7" s="2">
        <v>0.1077</v>
      </c>
      <c r="L7" s="2">
        <v>0.157</v>
      </c>
      <c r="M7" s="2">
        <f t="shared" si="0"/>
        <v>100.79539999999999</v>
      </c>
      <c r="N7" s="2"/>
      <c r="O7" s="9">
        <f t="shared" si="1"/>
        <v>1202.4705000000001</v>
      </c>
      <c r="P7" s="9">
        <f t="shared" si="2"/>
        <v>1856.682</v>
      </c>
      <c r="Q7" s="2"/>
      <c r="R7" s="2">
        <v>9.643963163139059</v>
      </c>
      <c r="S7" s="2">
        <v>1.5520084224624837E-3</v>
      </c>
      <c r="T7" s="2">
        <v>6.2297766177144922</v>
      </c>
      <c r="U7" s="2">
        <v>0.12388889870736378</v>
      </c>
      <c r="V7" s="2">
        <v>1.5327661105646536E-3</v>
      </c>
      <c r="W7" s="2">
        <v>3.4315142541180572E-2</v>
      </c>
      <c r="X7" s="2">
        <v>2.3791510020126272</v>
      </c>
      <c r="Y7" s="2">
        <v>1.5900048150108614</v>
      </c>
      <c r="Z7" s="2">
        <v>6.082902685611135E-2</v>
      </c>
      <c r="AA7" s="2">
        <v>7.6372977746572666E-3</v>
      </c>
      <c r="AB7" s="2">
        <v>1.6474468487995775E-2</v>
      </c>
      <c r="AC7" s="2"/>
      <c r="AD7" s="9">
        <v>59.036227037575109</v>
      </c>
      <c r="AE7" s="9">
        <v>39.454362152890631</v>
      </c>
      <c r="AF7" s="9">
        <v>1.5094108095342675</v>
      </c>
    </row>
    <row r="8" spans="1:32" s="7" customFormat="1" ht="10.199999999999999" x14ac:dyDescent="0.2">
      <c r="A8" s="13" t="s">
        <v>46</v>
      </c>
      <c r="B8" s="2">
        <v>52.1004</v>
      </c>
      <c r="C8" s="2">
        <v>7.6E-3</v>
      </c>
      <c r="D8" s="2">
        <v>29.9559</v>
      </c>
      <c r="E8" s="2">
        <v>0.83909999999999996</v>
      </c>
      <c r="F8" s="2">
        <v>2.4899999999999999E-2</v>
      </c>
      <c r="G8" s="2">
        <v>9.2999999999999999E-2</v>
      </c>
      <c r="H8" s="2">
        <v>12.872299999999999</v>
      </c>
      <c r="I8" s="2">
        <v>4.1261000000000001</v>
      </c>
      <c r="J8" s="2">
        <v>0.22040000000000001</v>
      </c>
      <c r="K8" s="2">
        <v>5.5800000000000002E-2</v>
      </c>
      <c r="L8" s="2">
        <v>0.21609999999999999</v>
      </c>
      <c r="M8" s="2">
        <f t="shared" si="0"/>
        <v>100.51159999999999</v>
      </c>
      <c r="N8" s="2"/>
      <c r="O8" s="9">
        <f t="shared" si="1"/>
        <v>623.00700000000006</v>
      </c>
      <c r="P8" s="9">
        <f t="shared" si="2"/>
        <v>2555.5986000000003</v>
      </c>
      <c r="Q8" s="2"/>
      <c r="R8" s="2">
        <v>9.4749753051051755</v>
      </c>
      <c r="S8" s="2">
        <v>1.039725299145062E-3</v>
      </c>
      <c r="T8" s="2">
        <v>6.420213849453047</v>
      </c>
      <c r="U8" s="2">
        <v>0.12761160473461697</v>
      </c>
      <c r="V8" s="2">
        <v>3.8352266417548504E-3</v>
      </c>
      <c r="W8" s="2">
        <v>2.5211427774639323E-2</v>
      </c>
      <c r="X8" s="2">
        <v>2.5080444912207378</v>
      </c>
      <c r="Y8" s="2">
        <v>1.4547649668277756</v>
      </c>
      <c r="Z8" s="2">
        <v>5.1127862452315632E-2</v>
      </c>
      <c r="AA8" s="2">
        <v>3.9762530604585131E-3</v>
      </c>
      <c r="AB8" s="2">
        <v>2.2786746626739313E-2</v>
      </c>
      <c r="AC8" s="2"/>
      <c r="AD8" s="9">
        <v>62.483399489352344</v>
      </c>
      <c r="AE8" s="9">
        <v>36.242842143988959</v>
      </c>
      <c r="AF8" s="9">
        <v>1.2737583666587071</v>
      </c>
    </row>
    <row r="9" spans="1:32" s="7" customFormat="1" ht="10.199999999999999" x14ac:dyDescent="0.2">
      <c r="A9" s="13" t="s">
        <v>47</v>
      </c>
      <c r="B9" s="2">
        <v>53.503599999999999</v>
      </c>
      <c r="C9" s="2">
        <v>3.04E-2</v>
      </c>
      <c r="D9" s="2">
        <v>28.979800000000001</v>
      </c>
      <c r="E9" s="2">
        <v>0.70550000000000002</v>
      </c>
      <c r="F9" s="2">
        <v>4.5699999999999998E-2</v>
      </c>
      <c r="G9" s="2">
        <v>0.1075</v>
      </c>
      <c r="H9" s="2">
        <v>12.2286</v>
      </c>
      <c r="I9" s="2">
        <v>4.6044999999999998</v>
      </c>
      <c r="J9" s="2">
        <v>0.25559999999999999</v>
      </c>
      <c r="K9" s="2">
        <v>1.9900000000000001E-2</v>
      </c>
      <c r="L9" s="2">
        <v>0.21529999999999999</v>
      </c>
      <c r="M9" s="2">
        <f t="shared" si="0"/>
        <v>100.69640000000001</v>
      </c>
      <c r="N9" s="2"/>
      <c r="O9" s="9">
        <f t="shared" si="1"/>
        <v>222.18350000000001</v>
      </c>
      <c r="P9" s="9">
        <f t="shared" si="2"/>
        <v>2546.1378</v>
      </c>
      <c r="Q9" s="2"/>
      <c r="R9" s="2">
        <v>9.6839725619796404</v>
      </c>
      <c r="S9" s="2">
        <v>4.139159094575167E-3</v>
      </c>
      <c r="T9" s="2">
        <v>6.1815305860088801</v>
      </c>
      <c r="U9" s="2">
        <v>0.10678419635750386</v>
      </c>
      <c r="V9" s="2">
        <v>7.0055365472453312E-3</v>
      </c>
      <c r="W9" s="2">
        <v>2.9003904976050907E-2</v>
      </c>
      <c r="X9" s="2">
        <v>2.3713154967113979</v>
      </c>
      <c r="Y9" s="2">
        <v>1.6157310778545924</v>
      </c>
      <c r="Z9" s="2">
        <v>5.9012010637515495E-2</v>
      </c>
      <c r="AA9" s="2">
        <v>1.4113229714637831E-3</v>
      </c>
      <c r="AB9" s="2">
        <v>2.259462317837601E-2</v>
      </c>
      <c r="AC9" s="2"/>
      <c r="AD9" s="9">
        <v>58.608036605879434</v>
      </c>
      <c r="AE9" s="9">
        <v>39.933457309870505</v>
      </c>
      <c r="AF9" s="9">
        <v>1.4585060842500714</v>
      </c>
    </row>
    <row r="10" spans="1:32" s="7" customFormat="1" ht="10.199999999999999" x14ac:dyDescent="0.2">
      <c r="A10" s="13" t="s">
        <v>48</v>
      </c>
      <c r="B10" s="2">
        <v>53.421399999999998</v>
      </c>
      <c r="C10" s="2">
        <v>5.3199999999999997E-2</v>
      </c>
      <c r="D10" s="2">
        <v>28.8367</v>
      </c>
      <c r="E10" s="2">
        <v>0.7248</v>
      </c>
      <c r="F10" s="2">
        <v>1.9900000000000001E-2</v>
      </c>
      <c r="G10" s="2">
        <v>0.1168</v>
      </c>
      <c r="H10" s="2">
        <v>12.265000000000001</v>
      </c>
      <c r="I10" s="2">
        <v>4.4946000000000002</v>
      </c>
      <c r="J10" s="2">
        <v>0.2492</v>
      </c>
      <c r="K10" s="2">
        <v>0.1076</v>
      </c>
      <c r="L10" s="2">
        <v>0.16639999999999999</v>
      </c>
      <c r="M10" s="2">
        <f t="shared" si="0"/>
        <v>100.4556</v>
      </c>
      <c r="N10" s="2"/>
      <c r="O10" s="9">
        <f t="shared" si="1"/>
        <v>1201.354</v>
      </c>
      <c r="P10" s="9">
        <f t="shared" si="2"/>
        <v>1967.8464000000001</v>
      </c>
      <c r="Q10" s="2"/>
      <c r="R10" s="2">
        <v>9.6935769578334288</v>
      </c>
      <c r="S10" s="2">
        <v>7.2618691591825315E-3</v>
      </c>
      <c r="T10" s="2">
        <v>6.1665811274687714</v>
      </c>
      <c r="U10" s="2">
        <v>0.1099832127282773</v>
      </c>
      <c r="V10" s="2">
        <v>3.058274974963819E-3</v>
      </c>
      <c r="W10" s="2">
        <v>3.1592871694159967E-2</v>
      </c>
      <c r="X10" s="2">
        <v>2.3843961077615079</v>
      </c>
      <c r="Y10" s="2">
        <v>1.581160295562678</v>
      </c>
      <c r="Z10" s="2">
        <v>5.7680079742750266E-2</v>
      </c>
      <c r="AA10" s="2">
        <v>7.6503949646124789E-3</v>
      </c>
      <c r="AB10" s="2">
        <v>1.7507036875562505E-2</v>
      </c>
      <c r="AC10" s="2"/>
      <c r="AD10" s="9">
        <v>59.265621541189375</v>
      </c>
      <c r="AE10" s="9">
        <v>39.30070484838491</v>
      </c>
      <c r="AF10" s="9">
        <v>1.433673610425714</v>
      </c>
    </row>
    <row r="11" spans="1:32" s="7" customFormat="1" ht="10.199999999999999" x14ac:dyDescent="0.2">
      <c r="A11" s="13" t="s">
        <v>49</v>
      </c>
      <c r="B11" s="2">
        <v>53.9664</v>
      </c>
      <c r="C11" s="2">
        <v>4.9500000000000002E-2</v>
      </c>
      <c r="D11" s="2">
        <v>29.2166</v>
      </c>
      <c r="E11" s="2">
        <v>0.72440000000000004</v>
      </c>
      <c r="F11" s="2">
        <v>2.8899999999999999E-2</v>
      </c>
      <c r="G11" s="2">
        <v>0.12939999999999999</v>
      </c>
      <c r="H11" s="2">
        <v>11.999700000000001</v>
      </c>
      <c r="I11" s="2">
        <v>4.5735000000000001</v>
      </c>
      <c r="J11" s="2">
        <v>0.25490000000000002</v>
      </c>
      <c r="K11" s="2">
        <v>0.19139999999999999</v>
      </c>
      <c r="L11" s="2">
        <v>8.8300000000000003E-2</v>
      </c>
      <c r="M11" s="2">
        <f t="shared" si="0"/>
        <v>101.22300000000001</v>
      </c>
      <c r="N11" s="2"/>
      <c r="O11" s="9">
        <f t="shared" si="1"/>
        <v>2136.9810000000002</v>
      </c>
      <c r="P11" s="9">
        <f t="shared" si="2"/>
        <v>1044.2358000000002</v>
      </c>
      <c r="Q11" s="2"/>
      <c r="R11" s="2">
        <v>9.7056264909654892</v>
      </c>
      <c r="S11" s="2">
        <v>6.6968923069996465E-3</v>
      </c>
      <c r="T11" s="2">
        <v>6.1924127129865916</v>
      </c>
      <c r="U11" s="2">
        <v>0.10894768022009527</v>
      </c>
      <c r="V11" s="2">
        <v>4.4020262305635915E-3</v>
      </c>
      <c r="W11" s="2">
        <v>3.4690604363527833E-2</v>
      </c>
      <c r="X11" s="2">
        <v>2.3121317047220082</v>
      </c>
      <c r="Y11" s="2">
        <v>1.5946481190260906</v>
      </c>
      <c r="Z11" s="2">
        <v>5.8476177851793307E-2</v>
      </c>
      <c r="AA11" s="2">
        <v>1.3487915849243833E-2</v>
      </c>
      <c r="AB11" s="2">
        <v>9.2077041538422694E-3</v>
      </c>
      <c r="AC11" s="2"/>
      <c r="AD11" s="9">
        <v>58.309771267961374</v>
      </c>
      <c r="AE11" s="9">
        <v>40.215514922181207</v>
      </c>
      <c r="AF11" s="9">
        <v>1.4747138098574082</v>
      </c>
    </row>
    <row r="12" spans="1:32" s="7" customFormat="1" ht="10.199999999999999" x14ac:dyDescent="0.2">
      <c r="A12" s="13" t="s">
        <v>50</v>
      </c>
      <c r="B12" s="2">
        <v>55.965699999999998</v>
      </c>
      <c r="C12" s="2">
        <v>6.6500000000000004E-2</v>
      </c>
      <c r="D12" s="2">
        <v>27.320599999999999</v>
      </c>
      <c r="E12" s="2">
        <v>0.75339999999999996</v>
      </c>
      <c r="F12" s="2">
        <v>4.58E-2</v>
      </c>
      <c r="G12" s="2">
        <v>0.151</v>
      </c>
      <c r="H12" s="2">
        <v>9.8635999999999999</v>
      </c>
      <c r="I12" s="2">
        <v>5.407</v>
      </c>
      <c r="J12" s="2">
        <v>0.316</v>
      </c>
      <c r="K12" s="2">
        <v>0.15540000000000001</v>
      </c>
      <c r="L12" s="2">
        <v>0.15140000000000001</v>
      </c>
      <c r="M12" s="2">
        <f t="shared" si="0"/>
        <v>100.1964</v>
      </c>
      <c r="N12" s="3"/>
      <c r="O12" s="9">
        <f t="shared" si="1"/>
        <v>1735.0410000000002</v>
      </c>
      <c r="P12" s="9">
        <f t="shared" si="2"/>
        <v>1790.4564000000003</v>
      </c>
      <c r="Q12" s="3"/>
      <c r="R12" s="2">
        <v>10.104852256599591</v>
      </c>
      <c r="S12" s="2">
        <v>9.0322856399295132E-3</v>
      </c>
      <c r="T12" s="2">
        <v>5.8133752007396051</v>
      </c>
      <c r="U12" s="2">
        <v>0.11375567285377323</v>
      </c>
      <c r="V12" s="2">
        <v>7.0037101315639201E-3</v>
      </c>
      <c r="W12" s="2">
        <v>4.0640817835934019E-2</v>
      </c>
      <c r="X12" s="2">
        <v>1.9080314736812625</v>
      </c>
      <c r="Y12" s="2">
        <v>1.8926942077000697</v>
      </c>
      <c r="Z12" s="2">
        <v>7.2778672117963988E-2</v>
      </c>
      <c r="AA12" s="2">
        <v>1.0994154371680725E-2</v>
      </c>
      <c r="AB12" s="2">
        <v>1.5849823499968854E-2</v>
      </c>
      <c r="AC12" s="2"/>
      <c r="AD12" s="9">
        <v>49.258534380052019</v>
      </c>
      <c r="AE12" s="9">
        <v>48.862581140259294</v>
      </c>
      <c r="AF12" s="9">
        <v>1.8788844796886897</v>
      </c>
    </row>
    <row r="13" spans="1:32" s="7" customFormat="1" ht="10.199999999999999" x14ac:dyDescent="0.2">
      <c r="A13" s="13" t="s">
        <v>51</v>
      </c>
      <c r="B13" s="2">
        <v>53.980899999999998</v>
      </c>
      <c r="C13" s="2">
        <v>6.2700000000000006E-2</v>
      </c>
      <c r="D13" s="2">
        <v>28.6737</v>
      </c>
      <c r="E13" s="2">
        <v>0.80879999999999996</v>
      </c>
      <c r="F13" s="2">
        <v>2.1899999999999999E-2</v>
      </c>
      <c r="G13" s="2">
        <v>0.1545</v>
      </c>
      <c r="H13" s="2">
        <v>11.714399999999999</v>
      </c>
      <c r="I13" s="2">
        <v>4.7752999999999997</v>
      </c>
      <c r="J13" s="2">
        <v>0.27179999999999999</v>
      </c>
      <c r="K13" s="2">
        <v>0</v>
      </c>
      <c r="L13" s="2">
        <v>0.25430000000000003</v>
      </c>
      <c r="M13" s="2">
        <f t="shared" si="0"/>
        <v>100.7183</v>
      </c>
      <c r="N13" s="3"/>
      <c r="O13" s="9">
        <f t="shared" si="1"/>
        <v>0</v>
      </c>
      <c r="P13" s="9">
        <f t="shared" si="2"/>
        <v>3007.3518000000004</v>
      </c>
      <c r="Q13" s="3"/>
      <c r="R13" s="2">
        <v>9.7580336424721015</v>
      </c>
      <c r="S13" s="2">
        <v>8.5262432948842518E-3</v>
      </c>
      <c r="T13" s="2">
        <v>6.1085202787361199</v>
      </c>
      <c r="U13" s="2">
        <v>0.12226516896943325</v>
      </c>
      <c r="V13" s="2">
        <v>3.3529027898493279E-3</v>
      </c>
      <c r="W13" s="2">
        <v>4.1632082685624967E-2</v>
      </c>
      <c r="X13" s="2">
        <v>2.2687377309685997</v>
      </c>
      <c r="Y13" s="2">
        <v>1.6735508245741841</v>
      </c>
      <c r="Z13" s="2">
        <v>6.267302532250818E-2</v>
      </c>
      <c r="AA13" s="2">
        <v>0</v>
      </c>
      <c r="AB13" s="2">
        <v>2.6653796492397866E-2</v>
      </c>
      <c r="AC13" s="2"/>
      <c r="AD13" s="9">
        <v>56.64817714626934</v>
      </c>
      <c r="AE13" s="9">
        <v>41.786938295987483</v>
      </c>
      <c r="AF13" s="9">
        <v>1.5648845577431822</v>
      </c>
    </row>
    <row r="14" spans="1:32" s="7" customFormat="1" ht="10.199999999999999" x14ac:dyDescent="0.2">
      <c r="A14" s="13" t="s">
        <v>52</v>
      </c>
      <c r="B14" s="2">
        <v>52.2423</v>
      </c>
      <c r="C14" s="2">
        <v>2.6599999999999999E-2</v>
      </c>
      <c r="D14" s="2">
        <v>30.5657</v>
      </c>
      <c r="E14" s="2">
        <v>0.65490000000000004</v>
      </c>
      <c r="F14" s="2">
        <v>0</v>
      </c>
      <c r="G14" s="2">
        <v>8.9700000000000002E-2</v>
      </c>
      <c r="H14" s="2">
        <v>13.5093</v>
      </c>
      <c r="I14" s="2">
        <v>3.7812000000000001</v>
      </c>
      <c r="J14" s="2">
        <v>0.17499999999999999</v>
      </c>
      <c r="K14" s="2">
        <v>3.9899999999999998E-2</v>
      </c>
      <c r="L14" s="2">
        <v>0.15229999999999999</v>
      </c>
      <c r="M14" s="2">
        <f t="shared" si="0"/>
        <v>101.23689999999998</v>
      </c>
      <c r="N14" s="3"/>
      <c r="O14" s="9">
        <f t="shared" si="1"/>
        <v>445.48349999999999</v>
      </c>
      <c r="P14" s="9">
        <f t="shared" si="2"/>
        <v>1801.0998</v>
      </c>
      <c r="Q14" s="3"/>
      <c r="R14" s="2">
        <v>9.4189092978172297</v>
      </c>
      <c r="S14" s="2">
        <v>3.6076795346299891E-3</v>
      </c>
      <c r="T14" s="2">
        <v>6.4944557946829136</v>
      </c>
      <c r="U14" s="2">
        <v>9.8739912086298565E-2</v>
      </c>
      <c r="V14" s="2">
        <v>0</v>
      </c>
      <c r="W14" s="2">
        <v>2.4107281141298981E-2</v>
      </c>
      <c r="X14" s="2">
        <v>2.6094755170731743</v>
      </c>
      <c r="Y14" s="2">
        <v>1.3216730386363276</v>
      </c>
      <c r="Z14" s="2">
        <v>4.0246247305950202E-2</v>
      </c>
      <c r="AA14" s="2">
        <v>2.8187334544390397E-3</v>
      </c>
      <c r="AB14" s="2">
        <v>1.5920941867373566E-2</v>
      </c>
      <c r="AC14" s="2"/>
      <c r="AD14" s="9">
        <v>65.706776749866762</v>
      </c>
      <c r="AE14" s="9">
        <v>33.279819916992146</v>
      </c>
      <c r="AF14" s="9">
        <v>1.0134033331410794</v>
      </c>
    </row>
    <row r="15" spans="1:32" s="7" customFormat="1" ht="10.199999999999999" x14ac:dyDescent="0.2">
      <c r="A15" s="13" t="s">
        <v>53</v>
      </c>
      <c r="B15" s="2">
        <v>52.317100000000003</v>
      </c>
      <c r="C15" s="2">
        <v>0</v>
      </c>
      <c r="D15" s="2">
        <v>30.035599999999999</v>
      </c>
      <c r="E15" s="2">
        <v>0.74719999999999998</v>
      </c>
      <c r="F15" s="2">
        <v>1.7999999999999999E-2</v>
      </c>
      <c r="G15" s="2">
        <v>0.1071</v>
      </c>
      <c r="H15" s="2">
        <v>13.3551</v>
      </c>
      <c r="I15" s="2">
        <v>3.9885999999999999</v>
      </c>
      <c r="J15" s="2">
        <v>0.1875</v>
      </c>
      <c r="K15" s="2">
        <v>1.2E-2</v>
      </c>
      <c r="L15" s="2">
        <v>7.8700000000000006E-2</v>
      </c>
      <c r="M15" s="2">
        <f t="shared" si="0"/>
        <v>100.84690000000002</v>
      </c>
      <c r="N15" s="3"/>
      <c r="O15" s="9">
        <f t="shared" si="1"/>
        <v>133.97999999999999</v>
      </c>
      <c r="P15" s="9">
        <f t="shared" si="2"/>
        <v>930.70620000000019</v>
      </c>
      <c r="Q15" s="3"/>
      <c r="R15" s="2">
        <v>9.4678859423575599</v>
      </c>
      <c r="S15" s="2">
        <v>0</v>
      </c>
      <c r="T15" s="2">
        <v>6.4058351730024805</v>
      </c>
      <c r="U15" s="2">
        <v>0.11307995785159676</v>
      </c>
      <c r="V15" s="2">
        <v>2.7589035459120461E-3</v>
      </c>
      <c r="W15" s="2">
        <v>2.8891912400799864E-2</v>
      </c>
      <c r="X15" s="2">
        <v>2.5893964818435551</v>
      </c>
      <c r="Y15" s="2">
        <v>1.3994129721297446</v>
      </c>
      <c r="Z15" s="2">
        <v>4.3283228148836964E-2</v>
      </c>
      <c r="AA15" s="2">
        <v>8.5092912627570674E-4</v>
      </c>
      <c r="AB15" s="2">
        <v>8.2579949805995367E-3</v>
      </c>
      <c r="AC15" s="2"/>
      <c r="AD15" s="9">
        <v>64.219666708671127</v>
      </c>
      <c r="AE15" s="9">
        <v>34.706865205122654</v>
      </c>
      <c r="AF15" s="9">
        <v>1.0734680862062056</v>
      </c>
    </row>
    <row r="16" spans="1:32" s="7" customFormat="1" ht="10.199999999999999" x14ac:dyDescent="0.2">
      <c r="A16" s="13" t="s">
        <v>54</v>
      </c>
      <c r="B16" s="2">
        <v>54.997399999999999</v>
      </c>
      <c r="C16" s="2">
        <v>3.5999999999999997E-2</v>
      </c>
      <c r="D16" s="2">
        <v>28.2226</v>
      </c>
      <c r="E16" s="2">
        <v>0.78410000000000002</v>
      </c>
      <c r="F16" s="2">
        <v>0</v>
      </c>
      <c r="G16" s="2">
        <v>0.1225</v>
      </c>
      <c r="H16" s="2">
        <v>11.331300000000001</v>
      </c>
      <c r="I16" s="2">
        <v>4.9135999999999997</v>
      </c>
      <c r="J16" s="2">
        <v>0.28510000000000002</v>
      </c>
      <c r="K16" s="2">
        <v>0.155</v>
      </c>
      <c r="L16" s="2">
        <v>0.1706</v>
      </c>
      <c r="M16" s="2">
        <f t="shared" si="0"/>
        <v>101.01819999999999</v>
      </c>
      <c r="N16" s="3"/>
      <c r="O16" s="9">
        <f t="shared" si="1"/>
        <v>1730.575</v>
      </c>
      <c r="P16" s="9">
        <f t="shared" si="2"/>
        <v>2017.5156000000002</v>
      </c>
      <c r="Q16" s="3"/>
      <c r="R16" s="2">
        <v>9.8947989701469456</v>
      </c>
      <c r="S16" s="2">
        <v>4.872314431317637E-3</v>
      </c>
      <c r="T16" s="2">
        <v>5.9840047537456549</v>
      </c>
      <c r="U16" s="2">
        <v>0.11797111662219642</v>
      </c>
      <c r="V16" s="2">
        <v>0</v>
      </c>
      <c r="W16" s="2">
        <v>3.285325229553291E-2</v>
      </c>
      <c r="X16" s="2">
        <v>2.1841708599156773</v>
      </c>
      <c r="Y16" s="2">
        <v>1.7138810270882192</v>
      </c>
      <c r="Z16" s="2">
        <v>6.542911569494414E-2</v>
      </c>
      <c r="AA16" s="2">
        <v>1.0926958734175422E-2</v>
      </c>
      <c r="AB16" s="2">
        <v>1.7796490643017374E-2</v>
      </c>
      <c r="AC16" s="2"/>
      <c r="AD16" s="9">
        <v>55.107388137559298</v>
      </c>
      <c r="AE16" s="9">
        <v>43.241812586491307</v>
      </c>
      <c r="AF16" s="9">
        <v>1.650799275949391</v>
      </c>
    </row>
    <row r="17" spans="1:32" s="7" customFormat="1" ht="10.199999999999999" x14ac:dyDescent="0.2">
      <c r="A17" s="8" t="s">
        <v>55</v>
      </c>
      <c r="B17" s="3">
        <v>53.095469841269839</v>
      </c>
      <c r="C17" s="3">
        <v>5.8000000000000003E-2</v>
      </c>
      <c r="D17" s="3">
        <v>28.270449999999997</v>
      </c>
      <c r="E17" s="3">
        <v>0.71699999999999997</v>
      </c>
      <c r="F17" s="3">
        <v>6.9000000000000006E-2</v>
      </c>
      <c r="G17" s="3">
        <v>0.12</v>
      </c>
      <c r="H17" s="3">
        <v>11.987446153846154</v>
      </c>
      <c r="I17" s="3">
        <v>4.8402692307692305</v>
      </c>
      <c r="J17" s="3">
        <v>0.27900000000000003</v>
      </c>
      <c r="K17" s="3">
        <v>0</v>
      </c>
      <c r="L17" s="3">
        <v>0</v>
      </c>
      <c r="M17" s="3">
        <v>99.436635225885226</v>
      </c>
      <c r="N17" s="3"/>
      <c r="O17" s="9">
        <f t="shared" si="1"/>
        <v>0</v>
      </c>
      <c r="P17" s="9">
        <f t="shared" si="2"/>
        <v>0</v>
      </c>
      <c r="Q17" s="3"/>
      <c r="R17" s="2">
        <v>9.719813997914363</v>
      </c>
      <c r="S17" s="2">
        <v>7.9872351340446127E-3</v>
      </c>
      <c r="T17" s="2">
        <v>6.0990655407799395</v>
      </c>
      <c r="U17" s="2">
        <v>0.10976378170701036</v>
      </c>
      <c r="V17" s="2">
        <v>1.0698040410150088E-2</v>
      </c>
      <c r="W17" s="2">
        <v>3.2746070740403824E-2</v>
      </c>
      <c r="X17" s="2">
        <v>2.3510897589303963</v>
      </c>
      <c r="Y17" s="2">
        <v>1.7178532489924705</v>
      </c>
      <c r="Z17" s="2">
        <v>6.5149892898145684E-2</v>
      </c>
      <c r="AA17" s="2">
        <v>0</v>
      </c>
      <c r="AB17" s="2">
        <v>0</v>
      </c>
      <c r="AC17" s="2"/>
      <c r="AD17" s="9">
        <v>56.870752915675418</v>
      </c>
      <c r="AE17" s="9">
        <v>41.553329598648169</v>
      </c>
      <c r="AF17" s="9">
        <v>1.5759174856764153</v>
      </c>
    </row>
    <row r="18" spans="1:32" s="7" customFormat="1" ht="10.199999999999999" x14ac:dyDescent="0.2">
      <c r="A18" s="8" t="s">
        <v>56</v>
      </c>
      <c r="B18" s="3">
        <v>51.652292063492055</v>
      </c>
      <c r="C18" s="3">
        <v>0.04</v>
      </c>
      <c r="D18" s="3">
        <v>30.047583333333332</v>
      </c>
      <c r="E18" s="3">
        <v>0.69099999999999995</v>
      </c>
      <c r="F18" s="3">
        <v>0.03</v>
      </c>
      <c r="G18" s="3">
        <v>8.6999999999999994E-2</v>
      </c>
      <c r="H18" s="3">
        <v>13.698461538461538</v>
      </c>
      <c r="I18" s="3">
        <v>3.8939999999999997</v>
      </c>
      <c r="J18" s="3">
        <v>0.20100000000000001</v>
      </c>
      <c r="K18" s="3">
        <v>0</v>
      </c>
      <c r="L18" s="3">
        <v>0</v>
      </c>
      <c r="M18" s="3">
        <v>100.34133693528693</v>
      </c>
      <c r="N18" s="3"/>
      <c r="O18" s="9">
        <f t="shared" si="1"/>
        <v>0</v>
      </c>
      <c r="P18" s="9">
        <f t="shared" si="2"/>
        <v>0</v>
      </c>
      <c r="Q18" s="3"/>
      <c r="R18" s="2">
        <v>9.4023580610622624</v>
      </c>
      <c r="S18" s="2">
        <v>5.4774089797712247E-3</v>
      </c>
      <c r="T18" s="2">
        <v>6.445948466390103</v>
      </c>
      <c r="U18" s="2">
        <v>0.10518762638309405</v>
      </c>
      <c r="V18" s="2">
        <v>4.6251210106912077E-3</v>
      </c>
      <c r="W18" s="2">
        <v>2.3607168736739379E-2</v>
      </c>
      <c r="X18" s="2">
        <v>2.6715360381229618</v>
      </c>
      <c r="Y18" s="2">
        <v>1.3742292580880937</v>
      </c>
      <c r="Z18" s="2">
        <v>4.6671554066486272E-2</v>
      </c>
      <c r="AA18" s="2">
        <v>0</v>
      </c>
      <c r="AB18" s="2">
        <v>0</v>
      </c>
      <c r="AC18" s="2"/>
      <c r="AD18" s="9">
        <v>65.279835361217209</v>
      </c>
      <c r="AE18" s="9">
        <v>33.579730326074461</v>
      </c>
      <c r="AF18" s="9">
        <v>1.1404343127083585</v>
      </c>
    </row>
    <row r="19" spans="1:32" s="7" customFormat="1" ht="10.199999999999999" x14ac:dyDescent="0.2">
      <c r="A19" s="33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4"/>
      <c r="AD19" s="17"/>
      <c r="AE19" s="17"/>
      <c r="AF19" s="17"/>
    </row>
    <row r="20" spans="1:32" s="7" customFormat="1" ht="10.199999999999999" x14ac:dyDescent="0.2">
      <c r="A20" s="27" t="s">
        <v>31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4"/>
      <c r="AD20" s="17"/>
      <c r="AE20" s="17"/>
      <c r="AF20" s="17"/>
    </row>
    <row r="21" spans="1:32" s="7" customFormat="1" ht="10.199999999999999" x14ac:dyDescent="0.2">
      <c r="A21" s="8" t="s">
        <v>57</v>
      </c>
      <c r="B21" s="3">
        <v>50.038668253968254</v>
      </c>
      <c r="C21" s="3">
        <v>3.2000000000000001E-2</v>
      </c>
      <c r="D21" s="3">
        <v>30.80093333333333</v>
      </c>
      <c r="E21" s="3">
        <v>0.60799999999999998</v>
      </c>
      <c r="F21" s="3">
        <v>7.0999999999999994E-2</v>
      </c>
      <c r="G21" s="3">
        <v>0.106</v>
      </c>
      <c r="H21" s="3">
        <v>15.027987692307692</v>
      </c>
      <c r="I21" s="3">
        <v>3.183730769230769</v>
      </c>
      <c r="J21" s="3">
        <v>0.11600000000000001</v>
      </c>
      <c r="K21" s="3">
        <v>0</v>
      </c>
      <c r="L21" s="3">
        <v>0</v>
      </c>
      <c r="M21" s="3">
        <v>99.984320048840033</v>
      </c>
      <c r="N21" s="3"/>
      <c r="O21" s="9">
        <f t="shared" si="1"/>
        <v>0</v>
      </c>
      <c r="P21" s="9">
        <f t="shared" si="2"/>
        <v>0</v>
      </c>
      <c r="Q21" s="3"/>
      <c r="R21" s="3">
        <v>9.1729239866897299</v>
      </c>
      <c r="S21" s="3">
        <v>4.4128586888138206E-3</v>
      </c>
      <c r="T21" s="3">
        <v>6.6542026287294149</v>
      </c>
      <c r="U21" s="3">
        <v>9.3206253393119623E-2</v>
      </c>
      <c r="V21" s="3">
        <v>1.1023387087989342E-2</v>
      </c>
      <c r="W21" s="3">
        <v>2.8965790208641366E-2</v>
      </c>
      <c r="X21" s="3">
        <v>2.9515146082348225</v>
      </c>
      <c r="Y21" s="3">
        <v>1.1314996974707738</v>
      </c>
      <c r="Z21" s="3">
        <v>2.7124956977662776E-2</v>
      </c>
      <c r="AA21" s="3">
        <v>0</v>
      </c>
      <c r="AB21" s="3">
        <v>0</v>
      </c>
      <c r="AC21" s="4"/>
      <c r="AD21" s="11">
        <v>71.810574279859281</v>
      </c>
      <c r="AE21" s="11">
        <v>27.529473459546157</v>
      </c>
      <c r="AF21" s="11">
        <v>0.65995226059456058</v>
      </c>
    </row>
    <row r="22" spans="1:32" s="7" customFormat="1" ht="10.199999999999999" x14ac:dyDescent="0.2">
      <c r="A22" s="8" t="s">
        <v>58</v>
      </c>
      <c r="B22" s="3">
        <v>50.538779365079364</v>
      </c>
      <c r="C22" s="3">
        <v>2.1999999999999999E-2</v>
      </c>
      <c r="D22" s="3">
        <v>30.543716666666665</v>
      </c>
      <c r="E22" s="3">
        <v>0.55200000000000005</v>
      </c>
      <c r="F22" s="3">
        <v>4.9000000000000002E-2</v>
      </c>
      <c r="G22" s="3">
        <v>0.14299999999999999</v>
      </c>
      <c r="H22" s="3">
        <v>14.46144</v>
      </c>
      <c r="I22" s="3">
        <v>3.2790384615384616</v>
      </c>
      <c r="J22" s="3">
        <v>0.13300000000000001</v>
      </c>
      <c r="K22" s="3">
        <v>0</v>
      </c>
      <c r="L22" s="3">
        <v>0</v>
      </c>
      <c r="M22" s="3">
        <v>99.721974493284492</v>
      </c>
      <c r="N22" s="3"/>
      <c r="O22" s="9">
        <f t="shared" si="1"/>
        <v>0</v>
      </c>
      <c r="P22" s="9">
        <f t="shared" si="2"/>
        <v>0</v>
      </c>
      <c r="Q22" s="3"/>
      <c r="R22" s="3">
        <v>9.2637314700481941</v>
      </c>
      <c r="S22" s="3">
        <v>3.0335550473847193E-3</v>
      </c>
      <c r="T22" s="3">
        <v>6.5980132660394339</v>
      </c>
      <c r="U22" s="3">
        <v>8.4613509126316794E-2</v>
      </c>
      <c r="V22" s="3">
        <v>7.6069742562437084E-3</v>
      </c>
      <c r="W22" s="3">
        <v>3.9072815826405594E-2</v>
      </c>
      <c r="X22" s="3">
        <v>2.8399768740083151</v>
      </c>
      <c r="Y22" s="3">
        <v>1.1652625135225108</v>
      </c>
      <c r="Z22" s="3">
        <v>3.1097241542288094E-2</v>
      </c>
      <c r="AA22" s="3">
        <v>0</v>
      </c>
      <c r="AB22" s="3">
        <v>0</v>
      </c>
      <c r="AC22" s="4"/>
      <c r="AD22" s="11">
        <v>70.360258199288864</v>
      </c>
      <c r="AE22" s="11">
        <v>28.869309490425145</v>
      </c>
      <c r="AF22" s="11">
        <v>0.77043231028600123</v>
      </c>
    </row>
    <row r="23" spans="1:32" s="7" customFormat="1" ht="10.199999999999999" x14ac:dyDescent="0.2">
      <c r="A23" s="8" t="s">
        <v>59</v>
      </c>
      <c r="B23" s="3">
        <v>53.104655555555553</v>
      </c>
      <c r="C23" s="3">
        <v>7.4999999999999997E-2</v>
      </c>
      <c r="D23" s="3">
        <v>28.916033333333331</v>
      </c>
      <c r="E23" s="3">
        <v>0.69</v>
      </c>
      <c r="F23" s="3">
        <v>0</v>
      </c>
      <c r="G23" s="3">
        <v>0.1</v>
      </c>
      <c r="H23" s="3">
        <v>12.27899076923077</v>
      </c>
      <c r="I23" s="3">
        <v>4.4340769230769226</v>
      </c>
      <c r="J23" s="3">
        <v>0.251</v>
      </c>
      <c r="K23" s="3">
        <v>0</v>
      </c>
      <c r="L23" s="3">
        <v>0</v>
      </c>
      <c r="M23" s="3">
        <v>99.849756581196573</v>
      </c>
      <c r="N23" s="3"/>
      <c r="O23" s="9">
        <f t="shared" si="1"/>
        <v>0</v>
      </c>
      <c r="P23" s="9">
        <f t="shared" si="2"/>
        <v>0</v>
      </c>
      <c r="Q23" s="3"/>
      <c r="R23" s="3">
        <v>9.6675674242330825</v>
      </c>
      <c r="S23" s="3">
        <v>1.0271026906557953E-2</v>
      </c>
      <c r="T23" s="3">
        <v>6.2037376398718935</v>
      </c>
      <c r="U23" s="3">
        <v>0.10504445299894562</v>
      </c>
      <c r="V23" s="3">
        <v>0</v>
      </c>
      <c r="W23" s="3">
        <v>2.7137015145382221E-2</v>
      </c>
      <c r="X23" s="3">
        <v>2.3949107899482915</v>
      </c>
      <c r="Y23" s="3">
        <v>1.5649623436278619</v>
      </c>
      <c r="Z23" s="3">
        <v>5.8286416012656335E-2</v>
      </c>
      <c r="AA23" s="3">
        <v>0</v>
      </c>
      <c r="AB23" s="3">
        <v>0</v>
      </c>
      <c r="AC23" s="4"/>
      <c r="AD23" s="11">
        <v>59.602182551296899</v>
      </c>
      <c r="AE23" s="11">
        <v>38.947242495336184</v>
      </c>
      <c r="AF23" s="11">
        <v>1.4505749533669203</v>
      </c>
    </row>
    <row r="24" spans="1:32" s="7" customFormat="1" ht="10.199999999999999" x14ac:dyDescent="0.2">
      <c r="A24" s="8" t="s">
        <v>60</v>
      </c>
      <c r="B24" s="3">
        <v>53.334298412698409</v>
      </c>
      <c r="C24" s="3">
        <v>7.4999999999999997E-2</v>
      </c>
      <c r="D24" s="3">
        <v>28.070166666666665</v>
      </c>
      <c r="E24" s="3">
        <v>0.746</v>
      </c>
      <c r="F24" s="3">
        <v>0.05</v>
      </c>
      <c r="G24" s="3">
        <v>8.6999999999999994E-2</v>
      </c>
      <c r="H24" s="3">
        <v>11.836504615384616</v>
      </c>
      <c r="I24" s="3">
        <v>4.6644038461538457</v>
      </c>
      <c r="J24" s="3">
        <v>0.26500000000000001</v>
      </c>
      <c r="K24" s="3">
        <v>0</v>
      </c>
      <c r="L24" s="3">
        <v>0</v>
      </c>
      <c r="M24" s="3">
        <v>99.128373540903524</v>
      </c>
      <c r="N24" s="3"/>
      <c r="O24" s="9">
        <f t="shared" si="1"/>
        <v>0</v>
      </c>
      <c r="P24" s="9">
        <f t="shared" si="2"/>
        <v>0</v>
      </c>
      <c r="Q24" s="3"/>
      <c r="R24" s="3">
        <v>9.7765644889101484</v>
      </c>
      <c r="S24" s="3">
        <v>1.0342104849447394E-2</v>
      </c>
      <c r="T24" s="3">
        <v>6.063938205136159</v>
      </c>
      <c r="U24" s="3">
        <v>0.11435572986764848</v>
      </c>
      <c r="V24" s="3">
        <v>7.7625488191557217E-3</v>
      </c>
      <c r="W24" s="3">
        <v>2.3772584463505719E-2</v>
      </c>
      <c r="X24" s="3">
        <v>2.3245838113852395</v>
      </c>
      <c r="Y24" s="3">
        <v>1.6576463555520695</v>
      </c>
      <c r="Z24" s="3">
        <v>6.1963304929959204E-2</v>
      </c>
      <c r="AA24" s="3">
        <v>0</v>
      </c>
      <c r="AB24" s="3">
        <v>0</v>
      </c>
      <c r="AC24" s="4"/>
      <c r="AD24" s="11">
        <v>57.479540174222734</v>
      </c>
      <c r="AE24" s="11">
        <v>40.988305012685458</v>
      </c>
      <c r="AF24" s="11">
        <v>1.5321548130918121</v>
      </c>
    </row>
    <row r="25" spans="1:32" s="7" customFormat="1" ht="10.199999999999999" x14ac:dyDescent="0.2">
      <c r="A25" s="8" t="s">
        <v>61</v>
      </c>
      <c r="B25" s="3">
        <v>54.395758730158725</v>
      </c>
      <c r="C25" s="3">
        <v>8.0000000000000002E-3</v>
      </c>
      <c r="D25" s="3">
        <v>27.689933333333332</v>
      </c>
      <c r="E25" s="3">
        <v>0.92400000000000004</v>
      </c>
      <c r="F25" s="3">
        <v>2.4E-2</v>
      </c>
      <c r="G25" s="3">
        <v>7.9000000000000001E-2</v>
      </c>
      <c r="H25" s="3">
        <v>11.350596923076923</v>
      </c>
      <c r="I25" s="3">
        <v>4.8198461538461537</v>
      </c>
      <c r="J25" s="3">
        <v>0.29799999999999999</v>
      </c>
      <c r="K25" s="3">
        <v>0</v>
      </c>
      <c r="L25" s="3">
        <v>0</v>
      </c>
      <c r="M25" s="3">
        <v>99.589135140415138</v>
      </c>
      <c r="N25" s="3"/>
      <c r="O25" s="9">
        <f t="shared" si="1"/>
        <v>0</v>
      </c>
      <c r="P25" s="9">
        <f t="shared" si="2"/>
        <v>0</v>
      </c>
      <c r="Q25" s="3"/>
      <c r="R25" s="3">
        <v>9.90779864926761</v>
      </c>
      <c r="S25" s="3">
        <v>1.096150308510391E-3</v>
      </c>
      <c r="T25" s="3">
        <v>5.9437992967727542</v>
      </c>
      <c r="U25" s="3">
        <v>0.14074193714591612</v>
      </c>
      <c r="V25" s="3">
        <v>3.7023547750336585E-3</v>
      </c>
      <c r="W25" s="3">
        <v>2.1449476057886298E-2</v>
      </c>
      <c r="X25" s="3">
        <v>2.2149957086943273</v>
      </c>
      <c r="Y25" s="3">
        <v>1.7020070899821798</v>
      </c>
      <c r="Z25" s="3">
        <v>6.9236868048748096E-2</v>
      </c>
      <c r="AA25" s="3">
        <v>0</v>
      </c>
      <c r="AB25" s="3">
        <v>0</v>
      </c>
      <c r="AC25" s="4"/>
      <c r="AD25" s="11">
        <v>55.566044540266525</v>
      </c>
      <c r="AE25" s="11">
        <v>42.69705868890717</v>
      </c>
      <c r="AF25" s="11">
        <v>1.7368967708263017</v>
      </c>
    </row>
    <row r="26" spans="1:32" s="7" customFormat="1" ht="10.199999999999999" x14ac:dyDescent="0.2">
      <c r="A26" s="8" t="s">
        <v>62</v>
      </c>
      <c r="B26" s="3">
        <v>53.191409523809519</v>
      </c>
      <c r="C26" s="3">
        <v>0</v>
      </c>
      <c r="D26" s="3">
        <v>28.450400000000002</v>
      </c>
      <c r="E26" s="3">
        <v>0.877</v>
      </c>
      <c r="F26" s="3">
        <v>4.3999999999999997E-2</v>
      </c>
      <c r="G26" s="3">
        <v>8.6999999999999994E-2</v>
      </c>
      <c r="H26" s="3">
        <v>12.186978461538462</v>
      </c>
      <c r="I26" s="3">
        <v>4.7256730769230773</v>
      </c>
      <c r="J26" s="3">
        <v>0.29399999999999998</v>
      </c>
      <c r="K26" s="3">
        <v>0</v>
      </c>
      <c r="L26" s="3">
        <v>0</v>
      </c>
      <c r="M26" s="3">
        <v>99.856461062271038</v>
      </c>
      <c r="N26" s="3"/>
      <c r="O26" s="9">
        <f t="shared" si="1"/>
        <v>0</v>
      </c>
      <c r="P26" s="9">
        <f t="shared" si="2"/>
        <v>0</v>
      </c>
      <c r="Q26" s="3"/>
      <c r="R26" s="3">
        <v>9.7041561024165883</v>
      </c>
      <c r="S26" s="3">
        <v>0</v>
      </c>
      <c r="T26" s="3">
        <v>6.1169473829768499</v>
      </c>
      <c r="U26" s="3">
        <v>0.13379974579648862</v>
      </c>
      <c r="V26" s="3">
        <v>6.7986644814732461E-3</v>
      </c>
      <c r="W26" s="3">
        <v>2.3659904724795011E-2</v>
      </c>
      <c r="X26" s="3">
        <v>2.3820691967671905</v>
      </c>
      <c r="Y26" s="3">
        <v>1.6714600637589105</v>
      </c>
      <c r="Z26" s="3">
        <v>6.8418354104270274E-2</v>
      </c>
      <c r="AA26" s="3">
        <v>0</v>
      </c>
      <c r="AB26" s="3">
        <v>0</v>
      </c>
      <c r="AC26" s="4"/>
      <c r="AD26" s="11">
        <v>57.789894959176912</v>
      </c>
      <c r="AE26" s="11">
        <v>40.550250028075517</v>
      </c>
      <c r="AF26" s="11">
        <v>1.6598550127475495</v>
      </c>
    </row>
    <row r="27" spans="1:32" s="7" customFormat="1" ht="10.199999999999999" x14ac:dyDescent="0.2">
      <c r="A27" s="8" t="s">
        <v>63</v>
      </c>
      <c r="B27" s="3">
        <v>52.150361904761894</v>
      </c>
      <c r="C27" s="3">
        <v>1E-3</v>
      </c>
      <c r="D27" s="3">
        <v>29.794433333333334</v>
      </c>
      <c r="E27" s="3">
        <v>0.55900000000000005</v>
      </c>
      <c r="F27" s="3">
        <v>4.5999999999999999E-2</v>
      </c>
      <c r="G27" s="3">
        <v>0.158</v>
      </c>
      <c r="H27" s="3">
        <v>13.615753846153845</v>
      </c>
      <c r="I27" s="3">
        <v>3.8372692307692309</v>
      </c>
      <c r="J27" s="3">
        <v>0.184</v>
      </c>
      <c r="K27" s="3">
        <v>0</v>
      </c>
      <c r="L27" s="3">
        <v>0</v>
      </c>
      <c r="M27" s="3">
        <v>100.34581831501832</v>
      </c>
      <c r="N27" s="3"/>
      <c r="O27" s="9">
        <f t="shared" si="1"/>
        <v>0</v>
      </c>
      <c r="P27" s="9">
        <f t="shared" si="2"/>
        <v>0</v>
      </c>
      <c r="Q27" s="3"/>
      <c r="R27" s="3">
        <v>9.474454960015251</v>
      </c>
      <c r="S27" s="3">
        <v>1.3666738954073773E-4</v>
      </c>
      <c r="T27" s="3">
        <v>6.3791399734371126</v>
      </c>
      <c r="U27" s="3">
        <v>8.4927460230232926E-2</v>
      </c>
      <c r="V27" s="3">
        <v>7.077981089253141E-3</v>
      </c>
      <c r="W27" s="3">
        <v>4.2788933263454322E-2</v>
      </c>
      <c r="X27" s="3">
        <v>2.6502122356776083</v>
      </c>
      <c r="Y27" s="3">
        <v>1.3515597061750904</v>
      </c>
      <c r="Z27" s="3">
        <v>4.2640643373315142E-2</v>
      </c>
      <c r="AA27" s="3">
        <v>0</v>
      </c>
      <c r="AB27" s="3">
        <v>0</v>
      </c>
      <c r="AC27" s="4"/>
      <c r="AD27" s="11">
        <v>65.52774178773619</v>
      </c>
      <c r="AE27" s="11">
        <v>33.41794828530238</v>
      </c>
      <c r="AF27" s="11">
        <v>1.0543099269614269</v>
      </c>
    </row>
    <row r="28" spans="1:32" s="7" customFormat="1" ht="10.199999999999999" x14ac:dyDescent="0.2">
      <c r="A28" s="8" t="s">
        <v>64</v>
      </c>
      <c r="B28" s="3">
        <v>52.672926984126974</v>
      </c>
      <c r="C28" s="3">
        <v>1.4999999999999999E-2</v>
      </c>
      <c r="D28" s="3">
        <v>29.483333333333331</v>
      </c>
      <c r="E28" s="3">
        <v>0.65500000000000003</v>
      </c>
      <c r="F28" s="3">
        <v>0</v>
      </c>
      <c r="G28" s="3">
        <v>0.124</v>
      </c>
      <c r="H28" s="3">
        <v>13.098830769230769</v>
      </c>
      <c r="I28" s="3">
        <v>4.1878653846153844</v>
      </c>
      <c r="J28" s="3">
        <v>0.222</v>
      </c>
      <c r="K28" s="3">
        <v>0</v>
      </c>
      <c r="L28" s="3">
        <v>0</v>
      </c>
      <c r="M28" s="3">
        <v>100.45895647130645</v>
      </c>
      <c r="N28" s="3"/>
      <c r="O28" s="9">
        <f t="shared" si="1"/>
        <v>0</v>
      </c>
      <c r="P28" s="9">
        <f t="shared" si="2"/>
        <v>0</v>
      </c>
      <c r="Q28" s="3"/>
      <c r="R28" s="3">
        <v>9.5521925570706863</v>
      </c>
      <c r="S28" s="3">
        <v>2.0463262032559553E-3</v>
      </c>
      <c r="T28" s="3">
        <v>6.3011858864828421</v>
      </c>
      <c r="U28" s="3">
        <v>9.933363676832424E-2</v>
      </c>
      <c r="V28" s="3">
        <v>0</v>
      </c>
      <c r="W28" s="3">
        <v>3.3520830116324396E-2</v>
      </c>
      <c r="X28" s="3">
        <v>2.5450141535357447</v>
      </c>
      <c r="Y28" s="3">
        <v>1.4723951727607989</v>
      </c>
      <c r="Z28" s="3">
        <v>5.1354393854113681E-2</v>
      </c>
      <c r="AA28" s="3">
        <v>0</v>
      </c>
      <c r="AB28" s="3">
        <v>0</v>
      </c>
      <c r="AC28" s="4"/>
      <c r="AD28" s="11">
        <v>62.550060130832776</v>
      </c>
      <c r="AE28" s="11">
        <v>36.187777763273004</v>
      </c>
      <c r="AF28" s="11">
        <v>1.2621621058942234</v>
      </c>
    </row>
    <row r="29" spans="1:32" s="7" customFormat="1" ht="10.199999999999999" x14ac:dyDescent="0.2">
      <c r="A29" s="8" t="s">
        <v>65</v>
      </c>
      <c r="B29" s="3">
        <v>50.619100000000003</v>
      </c>
      <c r="C29" s="3">
        <v>2.8500000000000001E-2</v>
      </c>
      <c r="D29" s="3">
        <v>30.240100000000002</v>
      </c>
      <c r="E29" s="3">
        <v>0.6694</v>
      </c>
      <c r="F29" s="34" t="s">
        <v>6</v>
      </c>
      <c r="G29" s="3">
        <v>9.2999999999999999E-2</v>
      </c>
      <c r="H29" s="3">
        <v>13.7674</v>
      </c>
      <c r="I29" s="3">
        <v>3.4754999999999998</v>
      </c>
      <c r="J29" s="3">
        <v>0.1759</v>
      </c>
      <c r="K29" s="34" t="s">
        <v>6</v>
      </c>
      <c r="L29" s="34" t="s">
        <v>6</v>
      </c>
      <c r="M29" s="3">
        <v>99.069000000000003</v>
      </c>
      <c r="N29" s="3"/>
      <c r="O29" s="34" t="s">
        <v>6</v>
      </c>
      <c r="P29" s="34" t="s">
        <v>6</v>
      </c>
      <c r="Q29" s="6"/>
      <c r="R29" s="3">
        <v>9.327068500352917</v>
      </c>
      <c r="S29" s="3">
        <v>3.9504229654349016E-3</v>
      </c>
      <c r="T29" s="3">
        <v>6.5666529306329631</v>
      </c>
      <c r="U29" s="3">
        <v>0.10314682752451926</v>
      </c>
      <c r="V29" s="34" t="s">
        <v>6</v>
      </c>
      <c r="W29" s="3">
        <v>2.554413256507488E-2</v>
      </c>
      <c r="X29" s="3">
        <v>2.7178452949186815</v>
      </c>
      <c r="Y29" s="3">
        <v>1.2415496605789711</v>
      </c>
      <c r="Z29" s="3">
        <v>4.1343344232168094E-2</v>
      </c>
      <c r="AA29" s="34" t="s">
        <v>6</v>
      </c>
      <c r="AB29" s="34" t="s">
        <v>6</v>
      </c>
      <c r="AC29" s="3"/>
      <c r="AD29" s="11">
        <v>67.933593534528967</v>
      </c>
      <c r="AE29" s="11">
        <v>31.033013598085528</v>
      </c>
      <c r="AF29" s="11">
        <v>1.0333928673855051</v>
      </c>
    </row>
    <row r="30" spans="1:32" s="7" customFormat="1" ht="10.199999999999999" x14ac:dyDescent="0.2">
      <c r="A30" s="8" t="s">
        <v>66</v>
      </c>
      <c r="B30" s="3">
        <v>54.683199999999999</v>
      </c>
      <c r="C30" s="3">
        <v>4.5900000000000003E-2</v>
      </c>
      <c r="D30" s="3">
        <v>27.506399999999999</v>
      </c>
      <c r="E30" s="3">
        <v>0.86570000000000003</v>
      </c>
      <c r="F30" s="34" t="s">
        <v>6</v>
      </c>
      <c r="G30" s="3">
        <v>9.9000000000000005E-2</v>
      </c>
      <c r="H30" s="3">
        <v>10.7553</v>
      </c>
      <c r="I30" s="3">
        <v>4.9329999999999998</v>
      </c>
      <c r="J30" s="3">
        <v>0.41660000000000003</v>
      </c>
      <c r="K30" s="34" t="s">
        <v>6</v>
      </c>
      <c r="L30" s="34" t="s">
        <v>6</v>
      </c>
      <c r="M30" s="3">
        <v>99.305199999999999</v>
      </c>
      <c r="N30" s="3"/>
      <c r="O30" s="34" t="s">
        <v>6</v>
      </c>
      <c r="P30" s="34" t="s">
        <v>6</v>
      </c>
      <c r="Q30" s="6"/>
      <c r="R30" s="3">
        <v>9.9706113665613429</v>
      </c>
      <c r="S30" s="3">
        <v>6.295765499591181E-3</v>
      </c>
      <c r="T30" s="3">
        <v>5.9106019772467926</v>
      </c>
      <c r="U30" s="3">
        <v>0.13200023517361492</v>
      </c>
      <c r="V30" s="34" t="s">
        <v>6</v>
      </c>
      <c r="W30" s="3">
        <v>2.6907944665088106E-2</v>
      </c>
      <c r="X30" s="3">
        <v>2.1010309539902043</v>
      </c>
      <c r="Y30" s="3">
        <v>1.7437934362985124</v>
      </c>
      <c r="Z30" s="3">
        <v>9.6893836059568028E-2</v>
      </c>
      <c r="AA30" s="34" t="s">
        <v>6</v>
      </c>
      <c r="AB30" s="34" t="s">
        <v>6</v>
      </c>
      <c r="AC30" s="3"/>
      <c r="AD30" s="11">
        <v>53.302413651638837</v>
      </c>
      <c r="AE30" s="11">
        <v>44.239423930462173</v>
      </c>
      <c r="AF30" s="11">
        <v>2.4581624178989863</v>
      </c>
    </row>
    <row r="31" spans="1:32" s="7" customFormat="1" ht="10.199999999999999" x14ac:dyDescent="0.2">
      <c r="A31" s="8" t="s">
        <v>67</v>
      </c>
      <c r="B31" s="3">
        <v>53.683500000000002</v>
      </c>
      <c r="C31" s="3">
        <v>3.8899999999999997E-2</v>
      </c>
      <c r="D31" s="3">
        <v>27.6661</v>
      </c>
      <c r="E31" s="3">
        <v>0.67159999999999997</v>
      </c>
      <c r="F31" s="34" t="s">
        <v>6</v>
      </c>
      <c r="G31" s="3">
        <v>0.1154</v>
      </c>
      <c r="H31" s="3">
        <v>11.212999999999999</v>
      </c>
      <c r="I31" s="3">
        <v>4.8311000000000002</v>
      </c>
      <c r="J31" s="3">
        <v>0.3599</v>
      </c>
      <c r="K31" s="34" t="s">
        <v>6</v>
      </c>
      <c r="L31" s="34" t="s">
        <v>6</v>
      </c>
      <c r="M31" s="3">
        <v>98.579599999999999</v>
      </c>
      <c r="N31" s="3"/>
      <c r="O31" s="34" t="s">
        <v>6</v>
      </c>
      <c r="P31" s="34" t="s">
        <v>6</v>
      </c>
      <c r="Q31" s="6"/>
      <c r="R31" s="3">
        <v>9.8732842335172126</v>
      </c>
      <c r="S31" s="3">
        <v>5.3819345065123933E-3</v>
      </c>
      <c r="T31" s="3">
        <v>5.9965140034371149</v>
      </c>
      <c r="U31" s="3">
        <v>0.10329300788639059</v>
      </c>
      <c r="V31" s="34" t="s">
        <v>6</v>
      </c>
      <c r="W31" s="3">
        <v>3.1637640691667711E-2</v>
      </c>
      <c r="X31" s="3">
        <v>2.209452623282802</v>
      </c>
      <c r="Y31" s="3">
        <v>1.7225938788617847</v>
      </c>
      <c r="Z31" s="3">
        <v>8.4432895010251696E-2</v>
      </c>
      <c r="AA31" s="34" t="s">
        <v>6</v>
      </c>
      <c r="AB31" s="34" t="s">
        <v>6</v>
      </c>
      <c r="AC31" s="3"/>
      <c r="AD31" s="11">
        <v>55.00968397467485</v>
      </c>
      <c r="AE31" s="11">
        <v>42.888154239805687</v>
      </c>
      <c r="AF31" s="11">
        <v>2.1021617855194674</v>
      </c>
    </row>
    <row r="32" spans="1:32" s="7" customFormat="1" ht="10.199999999999999" x14ac:dyDescent="0.2">
      <c r="A32" s="8" t="s">
        <v>68</v>
      </c>
      <c r="B32" s="3">
        <v>51.284399999999998</v>
      </c>
      <c r="C32" s="3">
        <v>3.3599999999999998E-2</v>
      </c>
      <c r="D32" s="3">
        <v>29.735700000000001</v>
      </c>
      <c r="E32" s="3">
        <v>0.66069999999999995</v>
      </c>
      <c r="F32" s="34" t="s">
        <v>6</v>
      </c>
      <c r="G32" s="3">
        <v>0.1095</v>
      </c>
      <c r="H32" s="3">
        <v>13.3489</v>
      </c>
      <c r="I32" s="3">
        <v>3.7473000000000001</v>
      </c>
      <c r="J32" s="3">
        <v>0.23699999999999999</v>
      </c>
      <c r="K32" s="34" t="s">
        <v>6</v>
      </c>
      <c r="L32" s="34" t="s">
        <v>6</v>
      </c>
      <c r="M32" s="3">
        <v>99.157200000000003</v>
      </c>
      <c r="N32" s="3"/>
      <c r="O32" s="34" t="s">
        <v>6</v>
      </c>
      <c r="P32" s="34" t="s">
        <v>6</v>
      </c>
      <c r="Q32" s="6"/>
      <c r="R32" s="3">
        <v>9.432384570064043</v>
      </c>
      <c r="S32" s="3">
        <v>4.6488281034808157E-3</v>
      </c>
      <c r="T32" s="3">
        <v>6.4453199327606558</v>
      </c>
      <c r="U32" s="3">
        <v>0.1016201769757234</v>
      </c>
      <c r="V32" s="34" t="s">
        <v>6</v>
      </c>
      <c r="W32" s="3">
        <v>3.0021183091118234E-2</v>
      </c>
      <c r="X32" s="3">
        <v>2.6304118622353037</v>
      </c>
      <c r="Y32" s="3">
        <v>1.3361977586207541</v>
      </c>
      <c r="Z32" s="3">
        <v>5.5602405822898292E-2</v>
      </c>
      <c r="AA32" s="34" t="s">
        <v>6</v>
      </c>
      <c r="AB32" s="34" t="s">
        <v>6</v>
      </c>
      <c r="AC32" s="3"/>
      <c r="AD32" s="11">
        <v>65.397145769244091</v>
      </c>
      <c r="AE32" s="11">
        <v>33.220470471419198</v>
      </c>
      <c r="AF32" s="11">
        <v>1.3823837593367216</v>
      </c>
    </row>
    <row r="33" spans="1:32" s="7" customFormat="1" ht="10.199999999999999" x14ac:dyDescent="0.2">
      <c r="A33" s="8" t="s">
        <v>69</v>
      </c>
      <c r="B33" s="3">
        <v>51.517899999999997</v>
      </c>
      <c r="C33" s="3">
        <v>2.01E-2</v>
      </c>
      <c r="D33" s="3">
        <v>30.274799999999999</v>
      </c>
      <c r="E33" s="3">
        <v>0.57130000000000003</v>
      </c>
      <c r="F33" s="34" t="s">
        <v>6</v>
      </c>
      <c r="G33" s="3">
        <v>0.13250000000000001</v>
      </c>
      <c r="H33" s="3">
        <v>13.7401</v>
      </c>
      <c r="I33" s="3">
        <v>3.6858</v>
      </c>
      <c r="J33" s="3">
        <v>0.17460000000000001</v>
      </c>
      <c r="K33" s="34" t="s">
        <v>6</v>
      </c>
      <c r="L33" s="34" t="s">
        <v>6</v>
      </c>
      <c r="M33" s="3">
        <v>100.117</v>
      </c>
      <c r="N33" s="3"/>
      <c r="O33" s="34" t="s">
        <v>6</v>
      </c>
      <c r="P33" s="34" t="s">
        <v>6</v>
      </c>
      <c r="Q33" s="6"/>
      <c r="R33" s="3">
        <v>9.3847700831265577</v>
      </c>
      <c r="S33" s="3">
        <v>2.7544160044696534E-3</v>
      </c>
      <c r="T33" s="3">
        <v>6.4994538033840641</v>
      </c>
      <c r="U33" s="3">
        <v>8.7030029238717929E-2</v>
      </c>
      <c r="V33" s="34" t="s">
        <v>6</v>
      </c>
      <c r="W33" s="3">
        <v>3.5979806843082059E-2</v>
      </c>
      <c r="X33" s="3">
        <v>2.6816212194076345</v>
      </c>
      <c r="Y33" s="3">
        <v>1.3017071993417644</v>
      </c>
      <c r="Z33" s="3">
        <v>4.0571283003058102E-2</v>
      </c>
      <c r="AA33" s="34" t="s">
        <v>6</v>
      </c>
      <c r="AB33" s="34" t="s">
        <v>6</v>
      </c>
      <c r="AC33" s="3"/>
      <c r="AD33" s="11">
        <v>66.642347428285959</v>
      </c>
      <c r="AE33" s="11">
        <v>32.349394761873789</v>
      </c>
      <c r="AF33" s="11">
        <v>1.0082578098402606</v>
      </c>
    </row>
    <row r="34" spans="1:32" s="7" customFormat="1" ht="10.199999999999999" x14ac:dyDescent="0.2">
      <c r="A34" s="8" t="s">
        <v>70</v>
      </c>
      <c r="B34" s="3">
        <v>52.047199999999997</v>
      </c>
      <c r="C34" s="3">
        <v>2.87E-2</v>
      </c>
      <c r="D34" s="3">
        <v>29.659600000000001</v>
      </c>
      <c r="E34" s="3">
        <v>0.67779999999999996</v>
      </c>
      <c r="F34" s="34" t="s">
        <v>6</v>
      </c>
      <c r="G34" s="3">
        <v>0.10639999999999999</v>
      </c>
      <c r="H34" s="3">
        <v>13.0345</v>
      </c>
      <c r="I34" s="3">
        <v>3.8738000000000001</v>
      </c>
      <c r="J34" s="3">
        <v>0.24229999999999999</v>
      </c>
      <c r="K34" s="34" t="s">
        <v>6</v>
      </c>
      <c r="L34" s="34" t="s">
        <v>6</v>
      </c>
      <c r="M34" s="3">
        <v>99.670400000000001</v>
      </c>
      <c r="N34" s="3"/>
      <c r="O34" s="34" t="s">
        <v>6</v>
      </c>
      <c r="P34" s="34" t="s">
        <v>6</v>
      </c>
      <c r="Q34" s="6"/>
      <c r="R34" s="3">
        <v>9.5080568299240156</v>
      </c>
      <c r="S34" s="3">
        <v>3.9440670112850275E-3</v>
      </c>
      <c r="T34" s="3">
        <v>6.3854245963385345</v>
      </c>
      <c r="U34" s="3">
        <v>0.1035464901716039</v>
      </c>
      <c r="V34" s="34" t="s">
        <v>6</v>
      </c>
      <c r="W34" s="3">
        <v>2.8974335853145419E-2</v>
      </c>
      <c r="X34" s="3">
        <v>2.5511196567626833</v>
      </c>
      <c r="Y34" s="3">
        <v>1.3719795833581971</v>
      </c>
      <c r="Z34" s="3">
        <v>5.6462074310136459E-2</v>
      </c>
      <c r="AA34" s="34" t="s">
        <v>6</v>
      </c>
      <c r="AB34" s="34" t="s">
        <v>6</v>
      </c>
      <c r="AC34" s="3"/>
      <c r="AD34" s="11">
        <v>64.10554971251733</v>
      </c>
      <c r="AE34" s="11">
        <v>34.475648820461956</v>
      </c>
      <c r="AF34" s="11">
        <v>1.4188014670207238</v>
      </c>
    </row>
    <row r="35" spans="1:32" s="7" customFormat="1" ht="10.199999999999999" x14ac:dyDescent="0.2">
      <c r="A35" s="8" t="s">
        <v>71</v>
      </c>
      <c r="B35" s="3">
        <v>51.241799999999998</v>
      </c>
      <c r="C35" s="3">
        <v>2.1999999999999999E-2</v>
      </c>
      <c r="D35" s="3">
        <v>30.382100000000001</v>
      </c>
      <c r="E35" s="3">
        <v>0.56740000000000002</v>
      </c>
      <c r="F35" s="34" t="s">
        <v>6</v>
      </c>
      <c r="G35" s="3">
        <v>0.14069999999999999</v>
      </c>
      <c r="H35" s="3">
        <v>13.938499999999999</v>
      </c>
      <c r="I35" s="3">
        <v>3.5206</v>
      </c>
      <c r="J35" s="3">
        <v>0.19139999999999999</v>
      </c>
      <c r="K35" s="34" t="s">
        <v>6</v>
      </c>
      <c r="L35" s="34" t="s">
        <v>6</v>
      </c>
      <c r="M35" s="3">
        <v>100.0044</v>
      </c>
      <c r="N35" s="3"/>
      <c r="O35" s="34" t="s">
        <v>6</v>
      </c>
      <c r="P35" s="34" t="s">
        <v>6</v>
      </c>
      <c r="Q35" s="6"/>
      <c r="R35" s="3">
        <v>9.3497798091987914</v>
      </c>
      <c r="S35" s="3">
        <v>3.0197269654524848E-3</v>
      </c>
      <c r="T35" s="3">
        <v>6.53318397082327</v>
      </c>
      <c r="U35" s="3">
        <v>8.6577642811364458E-2</v>
      </c>
      <c r="V35" s="34" t="s">
        <v>6</v>
      </c>
      <c r="W35" s="3">
        <v>3.826912806595436E-2</v>
      </c>
      <c r="X35" s="3">
        <v>2.7248029447768864</v>
      </c>
      <c r="Y35" s="3">
        <v>1.2454025376739633</v>
      </c>
      <c r="Z35" s="3">
        <v>4.4547973890840864E-2</v>
      </c>
      <c r="AA35" s="34" t="s">
        <v>6</v>
      </c>
      <c r="AB35" s="34" t="s">
        <v>6</v>
      </c>
      <c r="AC35" s="3"/>
      <c r="AD35" s="11">
        <v>67.869745288413597</v>
      </c>
      <c r="AE35" s="11">
        <v>31.020647997867211</v>
      </c>
      <c r="AF35" s="11">
        <v>1.1096067137191958</v>
      </c>
    </row>
    <row r="36" spans="1:32" s="7" customFormat="1" ht="10.199999999999999" x14ac:dyDescent="0.2">
      <c r="A36" s="8" t="s">
        <v>72</v>
      </c>
      <c r="B36" s="3">
        <v>59.171399999999998</v>
      </c>
      <c r="C36" s="3">
        <v>0.14499999999999999</v>
      </c>
      <c r="D36" s="3">
        <v>24.985800000000001</v>
      </c>
      <c r="E36" s="3">
        <v>0.98909999999999998</v>
      </c>
      <c r="F36" s="34" t="s">
        <v>6</v>
      </c>
      <c r="G36" s="3">
        <v>6.3100000000000003E-2</v>
      </c>
      <c r="H36" s="3">
        <v>8.6776999999999997</v>
      </c>
      <c r="I36" s="3">
        <v>5.1897000000000002</v>
      </c>
      <c r="J36" s="3">
        <v>0.8851</v>
      </c>
      <c r="K36" s="34" t="s">
        <v>6</v>
      </c>
      <c r="L36" s="34" t="s">
        <v>6</v>
      </c>
      <c r="M36" s="3">
        <v>100.10680000000001</v>
      </c>
      <c r="N36" s="3"/>
      <c r="O36" s="34" t="s">
        <v>6</v>
      </c>
      <c r="P36" s="34" t="s">
        <v>6</v>
      </c>
      <c r="Q36" s="6"/>
      <c r="R36" s="3">
        <v>10.605194478780577</v>
      </c>
      <c r="S36" s="3">
        <v>1.9549820968912592E-2</v>
      </c>
      <c r="T36" s="3">
        <v>5.2775231179716169</v>
      </c>
      <c r="U36" s="3">
        <v>0.14824717079407576</v>
      </c>
      <c r="V36" s="34" t="s">
        <v>6</v>
      </c>
      <c r="W36" s="3">
        <v>1.6858293677331066E-2</v>
      </c>
      <c r="X36" s="3">
        <v>1.6663010904071978</v>
      </c>
      <c r="Y36" s="3">
        <v>1.8032880351218568</v>
      </c>
      <c r="Z36" s="3">
        <v>0.20235230220813508</v>
      </c>
      <c r="AA36" s="34" t="s">
        <v>6</v>
      </c>
      <c r="AB36" s="34" t="s">
        <v>6</v>
      </c>
      <c r="AC36" s="3"/>
      <c r="AD36" s="11">
        <v>45.379293847670247</v>
      </c>
      <c r="AE36" s="11">
        <v>49.109934638394307</v>
      </c>
      <c r="AF36" s="11">
        <v>5.5107715139354321</v>
      </c>
    </row>
    <row r="37" spans="1:32" s="7" customFormat="1" ht="10.199999999999999" x14ac:dyDescent="0.2">
      <c r="A37" s="8" t="s">
        <v>73</v>
      </c>
      <c r="B37" s="3">
        <v>50.883899999999997</v>
      </c>
      <c r="C37" s="3">
        <v>2.3400000000000001E-2</v>
      </c>
      <c r="D37" s="3">
        <v>30.307300000000001</v>
      </c>
      <c r="E37" s="3">
        <v>0.57169999999999999</v>
      </c>
      <c r="F37" s="34" t="s">
        <v>6</v>
      </c>
      <c r="G37" s="3">
        <v>0.12520000000000001</v>
      </c>
      <c r="H37" s="3">
        <v>13.859</v>
      </c>
      <c r="I37" s="3">
        <v>3.427</v>
      </c>
      <c r="J37" s="3">
        <v>0.1792</v>
      </c>
      <c r="K37" s="34" t="s">
        <v>6</v>
      </c>
      <c r="L37" s="34" t="s">
        <v>6</v>
      </c>
      <c r="M37" s="3">
        <v>99.376800000000003</v>
      </c>
      <c r="N37" s="3"/>
      <c r="O37" s="34" t="s">
        <v>6</v>
      </c>
      <c r="P37" s="34" t="s">
        <v>6</v>
      </c>
      <c r="Q37" s="6"/>
      <c r="R37" s="3">
        <v>9.3403506171181654</v>
      </c>
      <c r="S37" s="3">
        <v>3.2312208027393129E-3</v>
      </c>
      <c r="T37" s="3">
        <v>6.556319803061216</v>
      </c>
      <c r="U37" s="3">
        <v>8.7758744324165514E-2</v>
      </c>
      <c r="V37" s="34" t="s">
        <v>6</v>
      </c>
      <c r="W37" s="3">
        <v>3.4258203209339283E-2</v>
      </c>
      <c r="X37" s="3">
        <v>2.7255662182243889</v>
      </c>
      <c r="Y37" s="3">
        <v>1.2195874553067398</v>
      </c>
      <c r="Z37" s="3">
        <v>4.1959452310213551E-2</v>
      </c>
      <c r="AA37" s="34" t="s">
        <v>6</v>
      </c>
      <c r="AB37" s="34" t="s">
        <v>6</v>
      </c>
      <c r="AC37" s="3"/>
      <c r="AD37" s="11">
        <v>68.359390170281458</v>
      </c>
      <c r="AE37" s="11">
        <v>30.588233060214158</v>
      </c>
      <c r="AF37" s="11">
        <v>1.0523767695043631</v>
      </c>
    </row>
    <row r="38" spans="1:32" s="7" customFormat="1" ht="10.199999999999999" x14ac:dyDescent="0.2">
      <c r="A38" s="8" t="s">
        <v>74</v>
      </c>
      <c r="B38" s="3">
        <v>54.892499999999998</v>
      </c>
      <c r="C38" s="3">
        <v>5.16E-2</v>
      </c>
      <c r="D38" s="3">
        <v>27.2166</v>
      </c>
      <c r="E38" s="3">
        <v>0.83840000000000003</v>
      </c>
      <c r="F38" s="34" t="s">
        <v>6</v>
      </c>
      <c r="G38" s="3">
        <v>0.1053</v>
      </c>
      <c r="H38" s="3">
        <v>10.396800000000001</v>
      </c>
      <c r="I38" s="3">
        <v>5.0780000000000003</v>
      </c>
      <c r="J38" s="3">
        <v>0.40289999999999998</v>
      </c>
      <c r="K38" s="34" t="s">
        <v>6</v>
      </c>
      <c r="L38" s="34" t="s">
        <v>6</v>
      </c>
      <c r="M38" s="3">
        <v>98.982200000000006</v>
      </c>
      <c r="N38" s="3"/>
      <c r="O38" s="34" t="s">
        <v>6</v>
      </c>
      <c r="P38" s="34" t="s">
        <v>6</v>
      </c>
      <c r="Q38" s="6"/>
      <c r="R38" s="3">
        <v>10.02882136631931</v>
      </c>
      <c r="S38" s="3">
        <v>7.0917689358405925E-3</v>
      </c>
      <c r="T38" s="3">
        <v>5.8600436176475004</v>
      </c>
      <c r="U38" s="3">
        <v>0.1280936422294984</v>
      </c>
      <c r="V38" s="34" t="s">
        <v>6</v>
      </c>
      <c r="W38" s="3">
        <v>2.8677594531527215E-2</v>
      </c>
      <c r="X38" s="3">
        <v>2.0350666123664856</v>
      </c>
      <c r="Y38" s="3">
        <v>1.7986457557617361</v>
      </c>
      <c r="Z38" s="3">
        <v>9.3895152020130518E-2</v>
      </c>
      <c r="AA38" s="34" t="s">
        <v>6</v>
      </c>
      <c r="AB38" s="34" t="s">
        <v>6</v>
      </c>
      <c r="AC38" s="3"/>
      <c r="AD38" s="11">
        <v>51.814408693504532</v>
      </c>
      <c r="AE38" s="11">
        <v>45.79494632635285</v>
      </c>
      <c r="AF38" s="11">
        <v>2.3906449801426177</v>
      </c>
    </row>
    <row r="39" spans="1:32" s="7" customFormat="1" ht="10.199999999999999" x14ac:dyDescent="0.2">
      <c r="A39" s="26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9"/>
      <c r="P39" s="9"/>
      <c r="Q39" s="22"/>
      <c r="R39" s="22"/>
      <c r="S39" s="22"/>
      <c r="T39" s="22"/>
      <c r="U39" s="23"/>
      <c r="V39" s="23"/>
      <c r="W39" s="23"/>
      <c r="X39" s="23"/>
      <c r="Y39" s="23"/>
      <c r="Z39" s="23"/>
      <c r="AA39" s="23"/>
      <c r="AB39" s="23"/>
      <c r="AC39" s="23"/>
      <c r="AD39" s="32"/>
      <c r="AE39" s="32"/>
      <c r="AF39" s="32"/>
    </row>
    <row r="40" spans="1:32" s="7" customFormat="1" ht="10.199999999999999" x14ac:dyDescent="0.2">
      <c r="A40" s="27" t="s">
        <v>32</v>
      </c>
      <c r="B40" s="2"/>
      <c r="C40" s="2"/>
      <c r="D40" s="2"/>
      <c r="E40" s="2"/>
      <c r="F40" s="3"/>
      <c r="G40" s="3"/>
      <c r="H40" s="3"/>
      <c r="I40" s="3"/>
      <c r="J40" s="3"/>
      <c r="K40" s="3"/>
      <c r="L40" s="3"/>
      <c r="M40" s="3"/>
      <c r="N40" s="3"/>
      <c r="O40" s="9"/>
      <c r="P40" s="9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6"/>
      <c r="AD40" s="11"/>
      <c r="AE40" s="11"/>
      <c r="AF40" s="11"/>
    </row>
    <row r="41" spans="1:32" s="7" customFormat="1" ht="10.199999999999999" x14ac:dyDescent="0.2">
      <c r="A41" s="13" t="s">
        <v>75</v>
      </c>
      <c r="B41" s="2">
        <v>54.467300000000002</v>
      </c>
      <c r="C41" s="2">
        <v>2.8500000000000001E-2</v>
      </c>
      <c r="D41" s="2">
        <v>27.879799999999999</v>
      </c>
      <c r="E41" s="2">
        <v>0.70669999999999999</v>
      </c>
      <c r="F41" s="2">
        <v>1.0999999999999999E-2</v>
      </c>
      <c r="G41" s="2">
        <v>0.1018</v>
      </c>
      <c r="H41" s="2">
        <v>11.084300000000001</v>
      </c>
      <c r="I41" s="2">
        <v>4.984</v>
      </c>
      <c r="J41" s="2">
        <v>0.29830000000000001</v>
      </c>
      <c r="K41" s="2">
        <v>0.1157</v>
      </c>
      <c r="L41" s="2">
        <v>0.1908</v>
      </c>
      <c r="M41" s="2">
        <f t="shared" ref="M41:M46" si="3">SUM(B41:L41)</f>
        <v>99.868199999999987</v>
      </c>
      <c r="N41" s="3"/>
      <c r="O41" s="9">
        <f t="shared" si="1"/>
        <v>1291.7904999999998</v>
      </c>
      <c r="P41" s="9">
        <f t="shared" si="2"/>
        <v>2256.4008000000003</v>
      </c>
      <c r="Q41" s="3"/>
      <c r="R41" s="2">
        <v>9.9081495554178662</v>
      </c>
      <c r="S41" s="2">
        <v>3.900044443203739E-3</v>
      </c>
      <c r="T41" s="2">
        <v>5.9769063725681661</v>
      </c>
      <c r="U41" s="2">
        <v>0.10750563209189744</v>
      </c>
      <c r="V41" s="2">
        <v>1.6947437790393832E-3</v>
      </c>
      <c r="W41" s="2">
        <v>2.7604631090029974E-2</v>
      </c>
      <c r="X41" s="2">
        <v>2.1602650125074216</v>
      </c>
      <c r="Y41" s="2">
        <v>1.7577244551364826</v>
      </c>
      <c r="Z41" s="2">
        <v>6.9217988777979952E-2</v>
      </c>
      <c r="AA41" s="2">
        <v>8.2469403470453607E-3</v>
      </c>
      <c r="AB41" s="2">
        <v>2.0124523381210683E-2</v>
      </c>
      <c r="AC41" s="2"/>
      <c r="AD41" s="9">
        <v>54.179899995623529</v>
      </c>
      <c r="AE41" s="9">
        <v>44.084098315613168</v>
      </c>
      <c r="AF41" s="9">
        <v>1.7360016887632956</v>
      </c>
    </row>
    <row r="42" spans="1:32" s="7" customFormat="1" ht="10.199999999999999" x14ac:dyDescent="0.2">
      <c r="A42" s="13" t="s">
        <v>76</v>
      </c>
      <c r="B42" s="2">
        <v>53.017699999999998</v>
      </c>
      <c r="C42" s="2">
        <v>8.1799999999999998E-2</v>
      </c>
      <c r="D42" s="2">
        <v>29.0032</v>
      </c>
      <c r="E42" s="2">
        <v>0.69899999999999995</v>
      </c>
      <c r="F42" s="2">
        <v>2.4899999999999999E-2</v>
      </c>
      <c r="G42" s="2">
        <v>0.1017</v>
      </c>
      <c r="H42" s="2">
        <v>12.236000000000001</v>
      </c>
      <c r="I42" s="2">
        <v>4.4367999999999999</v>
      </c>
      <c r="J42" s="2">
        <v>0.23100000000000001</v>
      </c>
      <c r="K42" s="2">
        <v>0.1595</v>
      </c>
      <c r="L42" s="2">
        <v>0.16669999999999999</v>
      </c>
      <c r="M42" s="2">
        <f t="shared" si="3"/>
        <v>100.1583</v>
      </c>
      <c r="N42" s="3"/>
      <c r="O42" s="9">
        <f t="shared" si="1"/>
        <v>1780.8175000000001</v>
      </c>
      <c r="P42" s="9">
        <f t="shared" si="2"/>
        <v>1971.3942000000002</v>
      </c>
      <c r="Q42" s="3"/>
      <c r="R42" s="2">
        <v>9.6536385572268326</v>
      </c>
      <c r="S42" s="2">
        <v>1.1204473268717787E-2</v>
      </c>
      <c r="T42" s="2">
        <v>6.2236643309427828</v>
      </c>
      <c r="U42" s="2">
        <v>0.10643555927028102</v>
      </c>
      <c r="V42" s="2">
        <v>3.8399374973176058E-3</v>
      </c>
      <c r="W42" s="2">
        <v>2.7603780642961245E-2</v>
      </c>
      <c r="X42" s="2">
        <v>2.3869959035756838</v>
      </c>
      <c r="Y42" s="2">
        <v>1.5662318768835788</v>
      </c>
      <c r="Z42" s="2">
        <v>5.3652646333386497E-2</v>
      </c>
      <c r="AA42" s="2">
        <v>1.1379773725946309E-2</v>
      </c>
      <c r="AB42" s="2">
        <v>1.7599335810683542E-2</v>
      </c>
      <c r="AC42" s="2"/>
      <c r="AD42" s="9">
        <v>59.572426659269709</v>
      </c>
      <c r="AE42" s="9">
        <v>39.088560427476651</v>
      </c>
      <c r="AF42" s="9">
        <v>1.339012913253649</v>
      </c>
    </row>
    <row r="43" spans="1:32" s="7" customFormat="1" ht="10.199999999999999" x14ac:dyDescent="0.2">
      <c r="A43" s="13" t="s">
        <v>77</v>
      </c>
      <c r="B43" s="2">
        <v>53.5745</v>
      </c>
      <c r="C43" s="2">
        <v>5.7000000000000002E-2</v>
      </c>
      <c r="D43" s="2">
        <v>28.977499999999999</v>
      </c>
      <c r="E43" s="2">
        <v>0.75519999999999998</v>
      </c>
      <c r="F43" s="2">
        <v>2.29E-2</v>
      </c>
      <c r="G43" s="2">
        <v>0.115</v>
      </c>
      <c r="H43" s="2">
        <v>12.2097</v>
      </c>
      <c r="I43" s="2">
        <v>4.3156999999999996</v>
      </c>
      <c r="J43" s="2">
        <v>0.22750000000000001</v>
      </c>
      <c r="K43" s="2">
        <v>0.17130000000000001</v>
      </c>
      <c r="L43" s="2">
        <v>0.1273</v>
      </c>
      <c r="M43" s="2">
        <f t="shared" si="3"/>
        <v>100.55360000000002</v>
      </c>
      <c r="N43" s="3"/>
      <c r="O43" s="9">
        <f t="shared" si="1"/>
        <v>1912.5645000000002</v>
      </c>
      <c r="P43" s="9">
        <f t="shared" si="2"/>
        <v>1505.4497999999999</v>
      </c>
      <c r="Q43" s="3"/>
      <c r="R43" s="2">
        <v>9.7026738886454567</v>
      </c>
      <c r="S43" s="2">
        <v>7.7656203390835234E-3</v>
      </c>
      <c r="T43" s="2">
        <v>6.1847808506848461</v>
      </c>
      <c r="U43" s="2">
        <v>0.11437594868749248</v>
      </c>
      <c r="V43" s="2">
        <v>3.5125575454564373E-3</v>
      </c>
      <c r="W43" s="2">
        <v>3.1046211536411045E-2</v>
      </c>
      <c r="X43" s="2">
        <v>2.3690834336317357</v>
      </c>
      <c r="Y43" s="2">
        <v>1.5153069371057155</v>
      </c>
      <c r="Z43" s="2">
        <v>5.2556172099408931E-2</v>
      </c>
      <c r="AA43" s="2">
        <v>1.215607748045017E-2</v>
      </c>
      <c r="AB43" s="2">
        <v>1.3367562988153199E-2</v>
      </c>
      <c r="AC43" s="2"/>
      <c r="AD43" s="9">
        <v>60.175656637812423</v>
      </c>
      <c r="AE43" s="9">
        <v>38.489395794889944</v>
      </c>
      <c r="AF43" s="9">
        <v>1.334947567297633</v>
      </c>
    </row>
    <row r="44" spans="1:32" s="7" customFormat="1" ht="10.199999999999999" x14ac:dyDescent="0.2">
      <c r="A44" s="13" t="s">
        <v>78</v>
      </c>
      <c r="B44" s="2">
        <v>55.799199999999999</v>
      </c>
      <c r="C44" s="2">
        <v>3.7999999999999999E-2</v>
      </c>
      <c r="D44" s="2">
        <v>27.2273</v>
      </c>
      <c r="E44" s="2">
        <v>0.77829999999999999</v>
      </c>
      <c r="F44" s="2">
        <v>4.0000000000000001E-3</v>
      </c>
      <c r="G44" s="2">
        <v>0.1197</v>
      </c>
      <c r="H44" s="2">
        <v>10.2982</v>
      </c>
      <c r="I44" s="2">
        <v>5.4241000000000001</v>
      </c>
      <c r="J44" s="2">
        <v>0.35189999999999999</v>
      </c>
      <c r="K44" s="2">
        <v>7.9699999999999993E-2</v>
      </c>
      <c r="L44" s="2">
        <v>6.83E-2</v>
      </c>
      <c r="M44" s="2">
        <f t="shared" si="3"/>
        <v>100.18869999999998</v>
      </c>
      <c r="N44" s="3"/>
      <c r="O44" s="9">
        <f t="shared" si="1"/>
        <v>889.85050000000001</v>
      </c>
      <c r="P44" s="9">
        <f t="shared" si="2"/>
        <v>807.71580000000006</v>
      </c>
      <c r="Q44" s="3"/>
      <c r="R44" s="2">
        <v>10.080304348220311</v>
      </c>
      <c r="S44" s="2">
        <v>5.1641311001385335E-3</v>
      </c>
      <c r="T44" s="2">
        <v>5.7966935535947925</v>
      </c>
      <c r="U44" s="2">
        <v>0.1175796390078737</v>
      </c>
      <c r="V44" s="2">
        <v>6.1201254010565594E-4</v>
      </c>
      <c r="W44" s="2">
        <v>3.2234228955090309E-2</v>
      </c>
      <c r="X44" s="2">
        <v>1.9931916016639695</v>
      </c>
      <c r="Y44" s="2">
        <v>1.8997192148939979</v>
      </c>
      <c r="Z44" s="2">
        <v>8.1091242705735492E-2</v>
      </c>
      <c r="AA44" s="2">
        <v>5.6416583439159477E-3</v>
      </c>
      <c r="AB44" s="2">
        <v>7.1541312456164709E-3</v>
      </c>
      <c r="AC44" s="2"/>
      <c r="AD44" s="9">
        <v>50.155776769609048</v>
      </c>
      <c r="AE44" s="9">
        <v>47.803679680175485</v>
      </c>
      <c r="AF44" s="9">
        <v>2.040543550215471</v>
      </c>
    </row>
    <row r="45" spans="1:32" s="7" customFormat="1" ht="10.199999999999999" x14ac:dyDescent="0.2">
      <c r="A45" s="13" t="s">
        <v>79</v>
      </c>
      <c r="B45" s="2">
        <v>55.084200000000003</v>
      </c>
      <c r="C45" s="2">
        <v>3.4200000000000001E-2</v>
      </c>
      <c r="D45" s="2">
        <v>28.111000000000001</v>
      </c>
      <c r="E45" s="2">
        <v>0.70650000000000002</v>
      </c>
      <c r="F45" s="2">
        <v>2.7799999999999998E-2</v>
      </c>
      <c r="G45" s="2">
        <v>9.3799999999999994E-2</v>
      </c>
      <c r="H45" s="2">
        <v>10.8996</v>
      </c>
      <c r="I45" s="2">
        <v>5.1254</v>
      </c>
      <c r="J45" s="2">
        <v>0.33079999999999998</v>
      </c>
      <c r="K45" s="2">
        <v>0.13139999999999999</v>
      </c>
      <c r="L45" s="2">
        <v>0.16120000000000001</v>
      </c>
      <c r="M45" s="2">
        <f t="shared" si="3"/>
        <v>100.70589999999999</v>
      </c>
      <c r="N45" s="3"/>
      <c r="O45" s="9">
        <f t="shared" si="1"/>
        <v>1467.0809999999999</v>
      </c>
      <c r="P45" s="9">
        <f t="shared" si="2"/>
        <v>1906.3512000000003</v>
      </c>
      <c r="Q45" s="3"/>
      <c r="R45" s="2">
        <v>9.929316671957503</v>
      </c>
      <c r="S45" s="2">
        <v>4.6375265766831252E-3</v>
      </c>
      <c r="T45" s="2">
        <v>5.9717099180535946</v>
      </c>
      <c r="U45" s="2">
        <v>0.10649860062119203</v>
      </c>
      <c r="V45" s="2">
        <v>4.2441602009707898E-3</v>
      </c>
      <c r="W45" s="2">
        <v>2.5204182597612375E-2</v>
      </c>
      <c r="X45" s="2">
        <v>2.1049652463796811</v>
      </c>
      <c r="Y45" s="2">
        <v>1.7911672310801918</v>
      </c>
      <c r="Z45" s="2">
        <v>7.6061841023374585E-2</v>
      </c>
      <c r="AA45" s="2">
        <v>9.2809080252967725E-3</v>
      </c>
      <c r="AB45" s="2">
        <v>1.6847981618001249E-2</v>
      </c>
      <c r="AC45" s="2"/>
      <c r="AD45" s="9">
        <v>52.992504334064051</v>
      </c>
      <c r="AE45" s="9">
        <v>45.092638664367648</v>
      </c>
      <c r="AF45" s="9">
        <v>1.9148570015682975</v>
      </c>
    </row>
    <row r="46" spans="1:32" s="7" customFormat="1" ht="10.199999999999999" x14ac:dyDescent="0.2">
      <c r="A46" s="13" t="s">
        <v>80</v>
      </c>
      <c r="B46" s="2">
        <v>54.061700000000002</v>
      </c>
      <c r="C46" s="2">
        <v>4.3799999999999999E-2</v>
      </c>
      <c r="D46" s="2">
        <v>28.597100000000001</v>
      </c>
      <c r="E46" s="2">
        <v>0.78839999999999999</v>
      </c>
      <c r="F46" s="2">
        <v>1.7899999999999999E-2</v>
      </c>
      <c r="G46" s="2">
        <v>0.10539999999999999</v>
      </c>
      <c r="H46" s="2">
        <v>11.9139</v>
      </c>
      <c r="I46" s="2">
        <v>4.6851000000000003</v>
      </c>
      <c r="J46" s="2">
        <v>0.29509999999999997</v>
      </c>
      <c r="K46" s="2">
        <v>0.1037</v>
      </c>
      <c r="L46" s="2">
        <v>4.9000000000000002E-2</v>
      </c>
      <c r="M46" s="2">
        <f t="shared" si="3"/>
        <v>100.66110000000002</v>
      </c>
      <c r="N46" s="3"/>
      <c r="O46" s="9">
        <f t="shared" si="1"/>
        <v>1157.8105</v>
      </c>
      <c r="P46" s="9">
        <f t="shared" si="2"/>
        <v>579.47400000000005</v>
      </c>
      <c r="Q46" s="3"/>
      <c r="R46" s="2">
        <v>9.7701406528702552</v>
      </c>
      <c r="S46" s="2">
        <v>5.9546085740332716E-3</v>
      </c>
      <c r="T46" s="2">
        <v>6.0906438464814379</v>
      </c>
      <c r="U46" s="2">
        <v>0.11915085227336093</v>
      </c>
      <c r="V46" s="2">
        <v>2.7397996513467107E-3</v>
      </c>
      <c r="W46" s="2">
        <v>2.8394170922403976E-2</v>
      </c>
      <c r="X46" s="2">
        <v>2.3067850209119465</v>
      </c>
      <c r="Y46" s="2">
        <v>1.64151947020165</v>
      </c>
      <c r="Z46" s="2">
        <v>6.8028257058765002E-2</v>
      </c>
      <c r="AA46" s="2">
        <v>7.343323526740898E-3</v>
      </c>
      <c r="AB46" s="2">
        <v>5.1344948792499271E-3</v>
      </c>
      <c r="AC46" s="2"/>
      <c r="AD46" s="9">
        <v>57.435107237109584</v>
      </c>
      <c r="AE46" s="9">
        <v>40.871102399287658</v>
      </c>
      <c r="AF46" s="9">
        <v>1.6937903636027509</v>
      </c>
    </row>
    <row r="47" spans="1:32" s="7" customFormat="1" ht="10.199999999999999" x14ac:dyDescent="0.2">
      <c r="A47" s="26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9"/>
      <c r="P47" s="9"/>
      <c r="Q47" s="22"/>
      <c r="R47" s="22"/>
      <c r="S47" s="22"/>
      <c r="T47" s="22"/>
      <c r="U47" s="23"/>
      <c r="V47" s="23"/>
      <c r="W47" s="23"/>
      <c r="X47" s="23"/>
      <c r="Y47" s="23"/>
      <c r="Z47" s="23"/>
      <c r="AA47" s="23"/>
      <c r="AB47" s="23"/>
      <c r="AC47" s="23"/>
      <c r="AD47" s="32"/>
      <c r="AE47" s="32"/>
      <c r="AF47" s="32"/>
    </row>
    <row r="48" spans="1:32" s="7" customFormat="1" ht="10.199999999999999" x14ac:dyDescent="0.2">
      <c r="A48" s="27" t="s">
        <v>33</v>
      </c>
      <c r="B48" s="2"/>
      <c r="C48" s="2"/>
      <c r="D48" s="2"/>
      <c r="E48" s="2"/>
      <c r="F48" s="3"/>
      <c r="G48" s="3"/>
      <c r="H48" s="3"/>
      <c r="I48" s="3"/>
      <c r="J48" s="3"/>
      <c r="K48" s="3"/>
      <c r="L48" s="3"/>
      <c r="M48" s="3"/>
      <c r="N48" s="3"/>
      <c r="O48" s="9"/>
      <c r="P48" s="9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6"/>
      <c r="AD48" s="11"/>
      <c r="AE48" s="11"/>
      <c r="AF48" s="11"/>
    </row>
    <row r="49" spans="1:32" s="7" customFormat="1" ht="10.199999999999999" x14ac:dyDescent="0.2">
      <c r="A49" s="13" t="s">
        <v>81</v>
      </c>
      <c r="B49" s="2">
        <v>54.328600000000002</v>
      </c>
      <c r="C49" s="2">
        <v>3.0499999999999999E-2</v>
      </c>
      <c r="D49" s="2">
        <v>28.494900000000001</v>
      </c>
      <c r="E49" s="2">
        <v>0.74029999999999996</v>
      </c>
      <c r="F49" s="2">
        <v>8.9999999999999993E-3</v>
      </c>
      <c r="G49" s="2">
        <v>0.14979999999999999</v>
      </c>
      <c r="H49" s="2">
        <v>11.665699999999999</v>
      </c>
      <c r="I49" s="2">
        <v>4.7275999999999998</v>
      </c>
      <c r="J49" s="2">
        <v>0.29799999999999999</v>
      </c>
      <c r="K49" s="2">
        <v>9.1800000000000007E-2</v>
      </c>
      <c r="L49" s="2">
        <v>0.13220000000000001</v>
      </c>
      <c r="M49" s="2">
        <f>SUM(B49:L49)</f>
        <v>100.66840000000002</v>
      </c>
      <c r="N49" s="3"/>
      <c r="O49" s="9">
        <f t="shared" si="1"/>
        <v>1024.9470000000001</v>
      </c>
      <c r="P49" s="9">
        <f t="shared" si="2"/>
        <v>1563.3972000000001</v>
      </c>
      <c r="Q49" s="3"/>
      <c r="R49" s="2">
        <v>9.8112452035953126</v>
      </c>
      <c r="S49" s="2">
        <v>4.1434628134182716E-3</v>
      </c>
      <c r="T49" s="2">
        <v>6.0644699167940033</v>
      </c>
      <c r="U49" s="2">
        <v>0.11180025269783077</v>
      </c>
      <c r="V49" s="2">
        <v>1.3765525103746161E-3</v>
      </c>
      <c r="W49" s="2">
        <v>4.0325976530291581E-2</v>
      </c>
      <c r="X49" s="2">
        <v>2.2570879081730473</v>
      </c>
      <c r="Y49" s="2">
        <v>1.6552073093670112</v>
      </c>
      <c r="Z49" s="2">
        <v>6.8646894792959642E-2</v>
      </c>
      <c r="AA49" s="2">
        <v>6.4959262486426186E-3</v>
      </c>
      <c r="AB49" s="2">
        <v>1.384259773222314E-2</v>
      </c>
      <c r="AC49" s="2"/>
      <c r="AD49" s="9">
        <v>56.697330543454903</v>
      </c>
      <c r="AE49" s="9">
        <v>41.578281287717154</v>
      </c>
      <c r="AF49" s="9">
        <v>1.7243881688279401</v>
      </c>
    </row>
    <row r="50" spans="1:32" s="7" customFormat="1" ht="10.199999999999999" x14ac:dyDescent="0.2">
      <c r="A50" s="13" t="s">
        <v>82</v>
      </c>
      <c r="B50" s="2">
        <v>55.8352</v>
      </c>
      <c r="C50" s="2">
        <v>7.4200000000000002E-2</v>
      </c>
      <c r="D50" s="2">
        <v>27.285799999999998</v>
      </c>
      <c r="E50" s="2">
        <v>0.80840000000000001</v>
      </c>
      <c r="F50" s="2">
        <v>0</v>
      </c>
      <c r="G50" s="2">
        <v>0.1439</v>
      </c>
      <c r="H50" s="2">
        <v>10.438800000000001</v>
      </c>
      <c r="I50" s="2">
        <v>5.1881000000000004</v>
      </c>
      <c r="J50" s="2">
        <v>0.36620000000000003</v>
      </c>
      <c r="K50" s="2">
        <v>0.1116</v>
      </c>
      <c r="L50" s="2">
        <v>7.3200000000000001E-2</v>
      </c>
      <c r="M50" s="2">
        <f>SUM(B50:L50)</f>
        <v>100.32540000000002</v>
      </c>
      <c r="N50" s="3"/>
      <c r="O50" s="9">
        <f t="shared" si="1"/>
        <v>1246.0140000000001</v>
      </c>
      <c r="P50" s="9">
        <f t="shared" si="2"/>
        <v>865.66320000000007</v>
      </c>
      <c r="Q50" s="3"/>
      <c r="R50" s="2">
        <v>10.074368332156343</v>
      </c>
      <c r="S50" s="2">
        <v>1.0071209832511998E-2</v>
      </c>
      <c r="T50" s="2">
        <v>5.8019840885557468</v>
      </c>
      <c r="U50" s="2">
        <v>0.12197630513769338</v>
      </c>
      <c r="V50" s="2">
        <v>0</v>
      </c>
      <c r="W50" s="2">
        <v>3.8703300926165397E-2</v>
      </c>
      <c r="X50" s="2">
        <v>2.0179127313881331</v>
      </c>
      <c r="Y50" s="2">
        <v>1.8148224503376635</v>
      </c>
      <c r="Z50" s="2">
        <v>8.4282441135687183E-2</v>
      </c>
      <c r="AA50" s="2">
        <v>7.8899950729341244E-3</v>
      </c>
      <c r="AB50" s="2">
        <v>7.6579293867320543E-3</v>
      </c>
      <c r="AC50" s="2"/>
      <c r="AD50" s="9">
        <v>51.516559936076959</v>
      </c>
      <c r="AE50" s="9">
        <v>46.33174075463792</v>
      </c>
      <c r="AF50" s="9">
        <v>2.1516993092851253</v>
      </c>
    </row>
    <row r="51" spans="1:32" s="7" customFormat="1" ht="10.199999999999999" x14ac:dyDescent="0.2">
      <c r="A51" s="13" t="s">
        <v>83</v>
      </c>
      <c r="B51" s="2">
        <v>53.3262</v>
      </c>
      <c r="C51" s="2">
        <v>3.0499999999999999E-2</v>
      </c>
      <c r="D51" s="2">
        <v>29.494599999999998</v>
      </c>
      <c r="E51" s="2">
        <v>0.71589999999999998</v>
      </c>
      <c r="F51" s="2">
        <v>3.6900000000000002E-2</v>
      </c>
      <c r="G51" s="2">
        <v>0.1288</v>
      </c>
      <c r="H51" s="2">
        <v>12.324999999999999</v>
      </c>
      <c r="I51" s="2">
        <v>4.3792999999999997</v>
      </c>
      <c r="J51" s="2">
        <v>0.21870000000000001</v>
      </c>
      <c r="K51" s="2">
        <v>5.9900000000000002E-2</v>
      </c>
      <c r="L51" s="2">
        <v>0.17680000000000001</v>
      </c>
      <c r="M51" s="2">
        <f>SUM(B51:L51)</f>
        <v>100.89260000000002</v>
      </c>
      <c r="N51" s="3"/>
      <c r="O51" s="9">
        <f t="shared" si="1"/>
        <v>668.7835</v>
      </c>
      <c r="P51" s="9">
        <f t="shared" si="2"/>
        <v>2090.8368</v>
      </c>
      <c r="Q51" s="3"/>
      <c r="R51" s="2">
        <v>9.6273688064968113</v>
      </c>
      <c r="S51" s="2">
        <v>4.1422356444293703E-3</v>
      </c>
      <c r="T51" s="2">
        <v>6.2753734443428169</v>
      </c>
      <c r="U51" s="2">
        <v>0.10808333934683956</v>
      </c>
      <c r="V51" s="2">
        <v>5.6421937494869328E-3</v>
      </c>
      <c r="W51" s="2">
        <v>3.4662533209786552E-2</v>
      </c>
      <c r="X51" s="2">
        <v>2.3839434781966178</v>
      </c>
      <c r="Y51" s="2">
        <v>1.5328078809784664</v>
      </c>
      <c r="Z51" s="2">
        <v>5.0364528422670807E-2</v>
      </c>
      <c r="AA51" s="2">
        <v>4.2373719042677616E-3</v>
      </c>
      <c r="AB51" s="2">
        <v>1.850715916291373E-2</v>
      </c>
      <c r="AC51" s="2"/>
      <c r="AD51" s="9">
        <v>60.092609990281623</v>
      </c>
      <c r="AE51" s="9">
        <v>38.637839791129522</v>
      </c>
      <c r="AF51" s="9">
        <v>1.2695502185888627</v>
      </c>
    </row>
    <row r="52" spans="1:32" s="7" customFormat="1" ht="10.199999999999999" x14ac:dyDescent="0.2">
      <c r="A52" s="13" t="s">
        <v>84</v>
      </c>
      <c r="B52" s="2">
        <v>53.470999999999997</v>
      </c>
      <c r="C52" s="2">
        <v>4.19E-2</v>
      </c>
      <c r="D52" s="2">
        <v>29.271699999999999</v>
      </c>
      <c r="E52" s="2">
        <v>0.70420000000000005</v>
      </c>
      <c r="F52" s="2">
        <v>5.0799999999999998E-2</v>
      </c>
      <c r="G52" s="2">
        <v>9.5799999999999996E-2</v>
      </c>
      <c r="H52" s="2">
        <v>12.197699999999999</v>
      </c>
      <c r="I52" s="2">
        <v>4.4897</v>
      </c>
      <c r="J52" s="2">
        <v>0.2843</v>
      </c>
      <c r="K52" s="2">
        <v>4.7899999999999998E-2</v>
      </c>
      <c r="L52" s="2">
        <v>8.8300000000000003E-2</v>
      </c>
      <c r="M52" s="2">
        <f>SUM(B52:L52)</f>
        <v>100.74329999999999</v>
      </c>
      <c r="N52" s="3"/>
      <c r="O52" s="9">
        <f t="shared" si="1"/>
        <v>534.80349999999999</v>
      </c>
      <c r="P52" s="9">
        <f t="shared" si="2"/>
        <v>1044.2358000000002</v>
      </c>
      <c r="Q52" s="3"/>
      <c r="R52" s="2">
        <v>9.660160403262136</v>
      </c>
      <c r="S52" s="2">
        <v>5.6944009705233341E-3</v>
      </c>
      <c r="T52" s="2">
        <v>6.2322385718796172</v>
      </c>
      <c r="U52" s="2">
        <v>0.10639016246135431</v>
      </c>
      <c r="V52" s="2">
        <v>7.7729236378523484E-3</v>
      </c>
      <c r="W52" s="2">
        <v>2.5799364256831304E-2</v>
      </c>
      <c r="X52" s="2">
        <v>2.3609458901216955</v>
      </c>
      <c r="Y52" s="2">
        <v>1.5725317025114478</v>
      </c>
      <c r="Z52" s="2">
        <v>6.5516683963602274E-2</v>
      </c>
      <c r="AA52" s="2">
        <v>3.3908168549958637E-3</v>
      </c>
      <c r="AB52" s="2">
        <v>9.2494788231131126E-3</v>
      </c>
      <c r="AC52" s="2"/>
      <c r="AD52" s="9">
        <v>59.038491351153553</v>
      </c>
      <c r="AE52" s="9">
        <v>39.323179623295573</v>
      </c>
      <c r="AF52" s="9">
        <v>1.6383290255508638</v>
      </c>
    </row>
    <row r="53" spans="1:32" s="7" customFormat="1" ht="10.199999999999999" x14ac:dyDescent="0.2">
      <c r="A53" s="13" t="s">
        <v>85</v>
      </c>
      <c r="B53" s="2">
        <v>54.946199999999997</v>
      </c>
      <c r="C53" s="2">
        <v>8.7400000000000005E-2</v>
      </c>
      <c r="D53" s="2">
        <v>27.961500000000001</v>
      </c>
      <c r="E53" s="2">
        <v>0.85440000000000005</v>
      </c>
      <c r="F53" s="2">
        <v>6.8599999999999994E-2</v>
      </c>
      <c r="G53" s="2">
        <v>0.11700000000000001</v>
      </c>
      <c r="H53" s="2">
        <v>11.1203</v>
      </c>
      <c r="I53" s="2">
        <v>5.1079999999999997</v>
      </c>
      <c r="J53" s="2">
        <v>0.30880000000000002</v>
      </c>
      <c r="K53" s="2">
        <v>8.3599999999999994E-2</v>
      </c>
      <c r="L53" s="2">
        <v>0.10249999999999999</v>
      </c>
      <c r="M53" s="2">
        <f>SUM(B53:L53)</f>
        <v>100.75830000000003</v>
      </c>
      <c r="N53" s="3"/>
      <c r="O53" s="9">
        <f t="shared" si="1"/>
        <v>933.39400000000001</v>
      </c>
      <c r="P53" s="9">
        <f t="shared" si="2"/>
        <v>1212.165</v>
      </c>
      <c r="Q53" s="3"/>
      <c r="R53" s="2">
        <v>9.9078938728360324</v>
      </c>
      <c r="S53" s="2">
        <v>1.1855588211496706E-2</v>
      </c>
      <c r="T53" s="2">
        <v>5.9420218136585312</v>
      </c>
      <c r="U53" s="2">
        <v>0.1288381092991279</v>
      </c>
      <c r="V53" s="2">
        <v>1.0476650508419481E-2</v>
      </c>
      <c r="W53" s="2">
        <v>3.1449012189897728E-2</v>
      </c>
      <c r="X53" s="2">
        <v>2.1483361754171497</v>
      </c>
      <c r="Y53" s="2">
        <v>1.7857087536141427</v>
      </c>
      <c r="Z53" s="2">
        <v>7.102806639097238E-2</v>
      </c>
      <c r="AA53" s="2">
        <v>5.9068065690048195E-3</v>
      </c>
      <c r="AB53" s="2">
        <v>1.0716626039355194E-2</v>
      </c>
      <c r="AC53" s="2"/>
      <c r="AD53" s="9">
        <v>53.640375041170643</v>
      </c>
      <c r="AE53" s="9">
        <v>44.586172478134095</v>
      </c>
      <c r="AF53" s="9">
        <v>1.7734524806952665</v>
      </c>
    </row>
    <row r="54" spans="1:32" s="7" customFormat="1" ht="10.199999999999999" x14ac:dyDescent="0.2">
      <c r="A54" s="26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9"/>
      <c r="P54" s="9"/>
      <c r="Q54" s="22"/>
      <c r="R54" s="22"/>
      <c r="S54" s="22"/>
      <c r="T54" s="22"/>
      <c r="U54" s="23"/>
      <c r="V54" s="23"/>
      <c r="W54" s="23"/>
      <c r="X54" s="23"/>
      <c r="Y54" s="23"/>
      <c r="Z54" s="23"/>
      <c r="AA54" s="23"/>
      <c r="AB54" s="23"/>
      <c r="AC54" s="23"/>
      <c r="AD54" s="32"/>
      <c r="AE54" s="32"/>
      <c r="AF54" s="32"/>
    </row>
    <row r="55" spans="1:32" s="7" customFormat="1" ht="10.199999999999999" x14ac:dyDescent="0.2">
      <c r="A55" s="27" t="s">
        <v>34</v>
      </c>
      <c r="B55" s="2"/>
      <c r="C55" s="2"/>
      <c r="D55" s="2"/>
      <c r="E55" s="2"/>
      <c r="F55" s="3"/>
      <c r="G55" s="3"/>
      <c r="H55" s="3"/>
      <c r="I55" s="3"/>
      <c r="J55" s="3"/>
      <c r="K55" s="3"/>
      <c r="L55" s="3"/>
      <c r="M55" s="3"/>
      <c r="N55" s="3"/>
      <c r="O55" s="9"/>
      <c r="P55" s="9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6"/>
      <c r="AD55" s="11"/>
      <c r="AE55" s="11"/>
      <c r="AF55" s="11"/>
    </row>
    <row r="56" spans="1:32" s="7" customFormat="1" ht="10.199999999999999" x14ac:dyDescent="0.2">
      <c r="A56" s="13" t="s">
        <v>86</v>
      </c>
      <c r="B56" s="2">
        <v>51.3446</v>
      </c>
      <c r="C56" s="2">
        <v>2.86E-2</v>
      </c>
      <c r="D56" s="2">
        <v>30.737300000000001</v>
      </c>
      <c r="E56" s="2">
        <v>0.72270000000000001</v>
      </c>
      <c r="F56" s="2">
        <v>1.5900000000000001E-2</v>
      </c>
      <c r="G56" s="2">
        <v>8.3000000000000004E-2</v>
      </c>
      <c r="H56" s="2">
        <v>13.741099999999999</v>
      </c>
      <c r="I56" s="2">
        <v>3.4781</v>
      </c>
      <c r="J56" s="2">
        <v>0.1565</v>
      </c>
      <c r="K56" s="2">
        <v>7.5800000000000006E-2</v>
      </c>
      <c r="L56" s="2">
        <v>0.15740000000000001</v>
      </c>
      <c r="M56" s="2">
        <f t="shared" ref="M56:M61" si="4">SUM(B56:L56)</f>
        <v>100.541</v>
      </c>
      <c r="N56" s="3"/>
      <c r="O56" s="9">
        <f t="shared" si="1"/>
        <v>846.30700000000013</v>
      </c>
      <c r="P56" s="9">
        <f t="shared" si="2"/>
        <v>1861.4124000000004</v>
      </c>
      <c r="Q56" s="3"/>
      <c r="R56" s="2">
        <v>9.3352253232127875</v>
      </c>
      <c r="S56" s="2">
        <v>3.9116866097089493E-3</v>
      </c>
      <c r="T56" s="2">
        <v>6.5860623654151489</v>
      </c>
      <c r="U56" s="2">
        <v>0.10988224012098695</v>
      </c>
      <c r="V56" s="2">
        <v>2.4483968481434945E-3</v>
      </c>
      <c r="W56" s="2">
        <v>2.2494978692911144E-2</v>
      </c>
      <c r="X56" s="2">
        <v>2.676662316148398</v>
      </c>
      <c r="Y56" s="2">
        <v>1.2259934502567256</v>
      </c>
      <c r="Z56" s="2">
        <v>3.6295550586955175E-2</v>
      </c>
      <c r="AA56" s="2">
        <v>5.4001027579444793E-3</v>
      </c>
      <c r="AB56" s="2">
        <v>1.6593014220991867E-2</v>
      </c>
      <c r="AC56" s="2"/>
      <c r="AD56" s="9">
        <v>67.953678548949199</v>
      </c>
      <c r="AE56" s="9">
        <v>31.124869326715547</v>
      </c>
      <c r="AF56" s="9">
        <v>0.92145212433525914</v>
      </c>
    </row>
    <row r="57" spans="1:32" s="7" customFormat="1" ht="10.199999999999999" x14ac:dyDescent="0.2">
      <c r="A57" s="13" t="s">
        <v>87</v>
      </c>
      <c r="B57" s="2">
        <v>52.738399999999999</v>
      </c>
      <c r="C57" s="2">
        <v>1.14E-2</v>
      </c>
      <c r="D57" s="2">
        <v>29.622599999999998</v>
      </c>
      <c r="E57" s="2">
        <v>0.62760000000000005</v>
      </c>
      <c r="F57" s="2">
        <v>0</v>
      </c>
      <c r="G57" s="2">
        <v>0.1114</v>
      </c>
      <c r="H57" s="2">
        <v>12.7247</v>
      </c>
      <c r="I57" s="2">
        <v>4.0670999999999999</v>
      </c>
      <c r="J57" s="2">
        <v>0.21529999999999999</v>
      </c>
      <c r="K57" s="2">
        <v>0</v>
      </c>
      <c r="L57" s="2">
        <v>9.8000000000000004E-2</v>
      </c>
      <c r="M57" s="2">
        <f t="shared" si="4"/>
        <v>100.2165</v>
      </c>
      <c r="N57" s="3"/>
      <c r="O57" s="9">
        <f t="shared" si="1"/>
        <v>0</v>
      </c>
      <c r="P57" s="9">
        <f t="shared" si="2"/>
        <v>1158.9480000000001</v>
      </c>
      <c r="Q57" s="3"/>
      <c r="R57" s="2">
        <v>9.5744921571247481</v>
      </c>
      <c r="S57" s="2">
        <v>1.5569033008329969E-3</v>
      </c>
      <c r="T57" s="2">
        <v>6.3378515850076429</v>
      </c>
      <c r="U57" s="2">
        <v>9.5282063197928285E-2</v>
      </c>
      <c r="V57" s="2">
        <v>0</v>
      </c>
      <c r="W57" s="2">
        <v>3.0147510313423078E-2</v>
      </c>
      <c r="X57" s="2">
        <v>2.4750182431013239</v>
      </c>
      <c r="Y57" s="2">
        <v>1.4314945674235113</v>
      </c>
      <c r="Z57" s="2">
        <v>4.985880262587597E-2</v>
      </c>
      <c r="AA57" s="2">
        <v>0</v>
      </c>
      <c r="AB57" s="2">
        <v>1.0315859081239552E-2</v>
      </c>
      <c r="AC57" s="2"/>
      <c r="AD57" s="9">
        <v>62.557779832271855</v>
      </c>
      <c r="AE57" s="9">
        <v>36.182004811310456</v>
      </c>
      <c r="AF57" s="9">
        <v>1.2602153564177008</v>
      </c>
    </row>
    <row r="58" spans="1:32" s="7" customFormat="1" ht="10.199999999999999" x14ac:dyDescent="0.2">
      <c r="A58" s="13" t="s">
        <v>88</v>
      </c>
      <c r="B58" s="2">
        <v>55.910699999999999</v>
      </c>
      <c r="C58" s="2">
        <v>3.61E-2</v>
      </c>
      <c r="D58" s="2">
        <v>27.5321</v>
      </c>
      <c r="E58" s="2">
        <v>0.75790000000000002</v>
      </c>
      <c r="F58" s="2">
        <v>2.3900000000000001E-2</v>
      </c>
      <c r="G58" s="2">
        <v>0.14149999999999999</v>
      </c>
      <c r="H58" s="2">
        <v>10.4368</v>
      </c>
      <c r="I58" s="2">
        <v>5.3301999999999996</v>
      </c>
      <c r="J58" s="2">
        <v>0.33389999999999997</v>
      </c>
      <c r="K58" s="2">
        <v>5.1799999999999999E-2</v>
      </c>
      <c r="L58" s="2">
        <v>0.13170000000000001</v>
      </c>
      <c r="M58" s="2">
        <f t="shared" si="4"/>
        <v>100.6866</v>
      </c>
      <c r="N58" s="2"/>
      <c r="O58" s="9">
        <f t="shared" si="1"/>
        <v>578.34699999999998</v>
      </c>
      <c r="P58" s="9">
        <f t="shared" si="2"/>
        <v>1557.4842000000003</v>
      </c>
      <c r="Q58" s="2"/>
      <c r="R58" s="2">
        <v>10.052931767846582</v>
      </c>
      <c r="S58" s="2">
        <v>4.8828456630056185E-3</v>
      </c>
      <c r="T58" s="2">
        <v>5.834010902615903</v>
      </c>
      <c r="U58" s="2">
        <v>0.11395913185470866</v>
      </c>
      <c r="V58" s="2">
        <v>3.6395724046040618E-3</v>
      </c>
      <c r="W58" s="2">
        <v>3.7925534376337444E-2</v>
      </c>
      <c r="X58" s="2">
        <v>2.0105145518985079</v>
      </c>
      <c r="Y58" s="2">
        <v>1.8580498676873076</v>
      </c>
      <c r="Z58" s="2">
        <v>7.6581389358319638E-2</v>
      </c>
      <c r="AA58" s="2">
        <v>3.6494746668609187E-3</v>
      </c>
      <c r="AB58" s="2">
        <v>1.3730112872147458E-2</v>
      </c>
      <c r="AC58" s="2"/>
      <c r="AD58" s="9">
        <v>50.961729914783426</v>
      </c>
      <c r="AE58" s="9">
        <v>47.097115231454254</v>
      </c>
      <c r="AF58" s="9">
        <v>1.9411548537623151</v>
      </c>
    </row>
    <row r="59" spans="1:32" s="7" customFormat="1" ht="10.199999999999999" x14ac:dyDescent="0.2">
      <c r="A59" s="13" t="s">
        <v>89</v>
      </c>
      <c r="B59" s="2">
        <v>55.887599999999999</v>
      </c>
      <c r="C59" s="2">
        <v>5.5100000000000003E-2</v>
      </c>
      <c r="D59" s="2">
        <v>27.643699999999999</v>
      </c>
      <c r="E59" s="2">
        <v>0.81879999999999997</v>
      </c>
      <c r="F59" s="2">
        <v>0</v>
      </c>
      <c r="G59" s="2">
        <v>0.1303</v>
      </c>
      <c r="H59" s="2">
        <v>10.8589</v>
      </c>
      <c r="I59" s="2">
        <v>5.2765000000000004</v>
      </c>
      <c r="J59" s="2">
        <v>0.29780000000000001</v>
      </c>
      <c r="K59" s="2">
        <v>4.3799999999999999E-2</v>
      </c>
      <c r="L59" s="2">
        <v>9.7600000000000006E-2</v>
      </c>
      <c r="M59" s="2">
        <f t="shared" si="4"/>
        <v>101.1101</v>
      </c>
      <c r="N59" s="3"/>
      <c r="O59" s="9">
        <f t="shared" ref="O59:O121" si="5">(K59*1.1165)*10000</f>
        <v>489.02699999999999</v>
      </c>
      <c r="P59" s="9">
        <f t="shared" ref="P59:P121" si="6">(L59*1.1826)*10000</f>
        <v>1154.2176000000002</v>
      </c>
      <c r="Q59" s="3"/>
      <c r="R59" s="2">
        <v>10.016652105024949</v>
      </c>
      <c r="S59" s="2">
        <v>7.4289377515966365E-3</v>
      </c>
      <c r="T59" s="2">
        <v>5.838931688862278</v>
      </c>
      <c r="U59" s="2">
        <v>0.12272255378022393</v>
      </c>
      <c r="V59" s="2">
        <v>0</v>
      </c>
      <c r="W59" s="2">
        <v>3.4812002792916907E-2</v>
      </c>
      <c r="X59" s="2">
        <v>2.0851390341820619</v>
      </c>
      <c r="Y59" s="2">
        <v>1.8334502427440584</v>
      </c>
      <c r="Z59" s="2">
        <v>6.8083338052517234E-2</v>
      </c>
      <c r="AA59" s="2">
        <v>3.0759836955513717E-3</v>
      </c>
      <c r="AB59" s="2">
        <v>1.014255742483095E-2</v>
      </c>
      <c r="AC59" s="2"/>
      <c r="AD59" s="9">
        <v>52.302740544779724</v>
      </c>
      <c r="AE59" s="9">
        <v>45.989485965199655</v>
      </c>
      <c r="AF59" s="9">
        <v>1.7077734900206261</v>
      </c>
    </row>
    <row r="60" spans="1:32" s="7" customFormat="1" ht="10.199999999999999" x14ac:dyDescent="0.2">
      <c r="A60" s="13" t="s">
        <v>90</v>
      </c>
      <c r="B60" s="2">
        <v>53.005200000000002</v>
      </c>
      <c r="C60" s="2">
        <v>1.7100000000000001E-2</v>
      </c>
      <c r="D60" s="2">
        <v>29.682200000000002</v>
      </c>
      <c r="E60" s="2">
        <v>0.74509999999999998</v>
      </c>
      <c r="F60" s="2">
        <v>3.9800000000000002E-2</v>
      </c>
      <c r="G60" s="2">
        <v>0.10290000000000001</v>
      </c>
      <c r="H60" s="2">
        <v>12.5931</v>
      </c>
      <c r="I60" s="2">
        <v>4.1280999999999999</v>
      </c>
      <c r="J60" s="2">
        <v>0.21049999999999999</v>
      </c>
      <c r="K60" s="2">
        <v>0.1275</v>
      </c>
      <c r="L60" s="2">
        <v>9.8100000000000007E-2</v>
      </c>
      <c r="M60" s="2">
        <f t="shared" si="4"/>
        <v>100.74959999999999</v>
      </c>
      <c r="N60" s="3"/>
      <c r="O60" s="9">
        <f t="shared" si="5"/>
        <v>1423.5374999999999</v>
      </c>
      <c r="P60" s="9">
        <f t="shared" si="6"/>
        <v>1160.1306000000002</v>
      </c>
      <c r="Q60" s="3"/>
      <c r="R60" s="2">
        <v>9.5858441345479513</v>
      </c>
      <c r="S60" s="2">
        <v>2.3263549875644505E-3</v>
      </c>
      <c r="T60" s="2">
        <v>6.326129318220481</v>
      </c>
      <c r="U60" s="2">
        <v>0.11268493765990736</v>
      </c>
      <c r="V60" s="2">
        <v>6.0960653637384069E-3</v>
      </c>
      <c r="W60" s="2">
        <v>2.7739889324185966E-2</v>
      </c>
      <c r="X60" s="2">
        <v>2.4399818286853696</v>
      </c>
      <c r="Y60" s="2">
        <v>1.4473652797193628</v>
      </c>
      <c r="Z60" s="2">
        <v>4.8559365410723865E-2</v>
      </c>
      <c r="AA60" s="2">
        <v>9.0349313841661897E-3</v>
      </c>
      <c r="AB60" s="2">
        <v>1.0286589764127612E-2</v>
      </c>
      <c r="AC60" s="2"/>
      <c r="AD60" s="9">
        <v>61.992881307468117</v>
      </c>
      <c r="AE60" s="9">
        <v>36.773365661717335</v>
      </c>
      <c r="AF60" s="9">
        <v>1.2337530308145395</v>
      </c>
    </row>
    <row r="61" spans="1:32" s="7" customFormat="1" ht="10.199999999999999" x14ac:dyDescent="0.2">
      <c r="A61" s="13" t="s">
        <v>91</v>
      </c>
      <c r="B61" s="2">
        <v>54.436399999999999</v>
      </c>
      <c r="C61" s="2">
        <v>5.3199999999999997E-2</v>
      </c>
      <c r="D61" s="2">
        <v>28.6328</v>
      </c>
      <c r="E61" s="2">
        <v>0.79300000000000004</v>
      </c>
      <c r="F61" s="2">
        <v>2.3800000000000002E-2</v>
      </c>
      <c r="G61" s="2">
        <v>9.1399999999999995E-2</v>
      </c>
      <c r="H61" s="2">
        <v>11.497299999999999</v>
      </c>
      <c r="I61" s="2">
        <v>4.8863000000000003</v>
      </c>
      <c r="J61" s="2">
        <v>0.29389999999999999</v>
      </c>
      <c r="K61" s="2">
        <v>0</v>
      </c>
      <c r="L61" s="2">
        <v>0.14169999999999999</v>
      </c>
      <c r="M61" s="2">
        <f t="shared" si="4"/>
        <v>100.84979999999999</v>
      </c>
      <c r="N61" s="3"/>
      <c r="O61" s="9">
        <f t="shared" si="5"/>
        <v>0</v>
      </c>
      <c r="P61" s="9">
        <f t="shared" si="6"/>
        <v>1675.7442000000001</v>
      </c>
      <c r="Q61" s="3"/>
      <c r="R61" s="2">
        <v>9.8067003570928346</v>
      </c>
      <c r="S61" s="2">
        <v>7.209632561986961E-3</v>
      </c>
      <c r="T61" s="2">
        <v>6.0789339082041707</v>
      </c>
      <c r="U61" s="2">
        <v>0.11946649333715924</v>
      </c>
      <c r="V61" s="2">
        <v>3.6313250323621363E-3</v>
      </c>
      <c r="W61" s="2">
        <v>2.4544668362055391E-2</v>
      </c>
      <c r="X61" s="2">
        <v>2.2190721710406831</v>
      </c>
      <c r="Y61" s="2">
        <v>1.7065919473141871</v>
      </c>
      <c r="Z61" s="2">
        <v>6.7537053909495756E-2</v>
      </c>
      <c r="AA61" s="2">
        <v>0</v>
      </c>
      <c r="AB61" s="2">
        <v>1.4801096378731105E-2</v>
      </c>
      <c r="AC61" s="2"/>
      <c r="AD61" s="9">
        <v>55.571259130487192</v>
      </c>
      <c r="AE61" s="9">
        <v>42.737439805629805</v>
      </c>
      <c r="AF61" s="9">
        <v>1.6913010638830026</v>
      </c>
    </row>
    <row r="62" spans="1:32" s="7" customFormat="1" ht="10.199999999999999" x14ac:dyDescent="0.2">
      <c r="A62" s="26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9"/>
      <c r="P62" s="9"/>
      <c r="Q62" s="22"/>
      <c r="R62" s="22"/>
      <c r="S62" s="22"/>
      <c r="T62" s="22"/>
      <c r="U62" s="23"/>
      <c r="V62" s="23"/>
      <c r="W62" s="23"/>
      <c r="X62" s="23"/>
      <c r="Y62" s="23"/>
      <c r="Z62" s="23"/>
      <c r="AA62" s="23"/>
      <c r="AB62" s="23"/>
      <c r="AC62" s="23"/>
      <c r="AD62" s="32"/>
      <c r="AE62" s="32"/>
      <c r="AF62" s="32"/>
    </row>
    <row r="63" spans="1:32" s="7" customFormat="1" ht="10.199999999999999" x14ac:dyDescent="0.2">
      <c r="A63" s="24" t="s">
        <v>1</v>
      </c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9"/>
      <c r="P63" s="9"/>
      <c r="Q63" s="22"/>
      <c r="R63" s="22"/>
      <c r="S63" s="22"/>
      <c r="T63" s="22"/>
      <c r="U63" s="23"/>
      <c r="V63" s="23"/>
      <c r="W63" s="23"/>
      <c r="X63" s="23"/>
      <c r="Y63" s="23"/>
      <c r="Z63" s="23"/>
      <c r="AA63" s="23"/>
      <c r="AB63" s="23"/>
      <c r="AC63" s="23"/>
      <c r="AD63" s="32"/>
      <c r="AE63" s="32"/>
      <c r="AF63" s="32"/>
    </row>
    <row r="64" spans="1:32" s="7" customFormat="1" ht="10.199999999999999" x14ac:dyDescent="0.2">
      <c r="A64" s="25" t="s">
        <v>30</v>
      </c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9"/>
      <c r="P64" s="9"/>
      <c r="Q64" s="22"/>
      <c r="R64" s="22"/>
      <c r="S64" s="22"/>
      <c r="T64" s="22"/>
      <c r="U64" s="23"/>
      <c r="V64" s="23"/>
      <c r="W64" s="23"/>
      <c r="X64" s="23"/>
      <c r="Y64" s="23"/>
      <c r="Z64" s="23"/>
      <c r="AA64" s="23"/>
      <c r="AB64" s="23"/>
      <c r="AC64" s="23"/>
      <c r="AD64" s="32"/>
      <c r="AE64" s="32"/>
      <c r="AF64" s="32"/>
    </row>
    <row r="65" spans="1:32" s="7" customFormat="1" ht="10.199999999999999" x14ac:dyDescent="0.2">
      <c r="A65" s="8" t="s">
        <v>92</v>
      </c>
      <c r="B65" s="3">
        <v>51.9694</v>
      </c>
      <c r="C65" s="3">
        <v>3.8E-3</v>
      </c>
      <c r="D65" s="3">
        <v>30.113399999999999</v>
      </c>
      <c r="E65" s="3">
        <v>0.69059999999999999</v>
      </c>
      <c r="F65" s="3">
        <v>2E-3</v>
      </c>
      <c r="G65" s="3">
        <v>9.9599999999999994E-2</v>
      </c>
      <c r="H65" s="3">
        <v>13.179</v>
      </c>
      <c r="I65" s="3">
        <v>3.7888000000000002</v>
      </c>
      <c r="J65" s="3">
        <v>0.18709999999999999</v>
      </c>
      <c r="K65" s="3">
        <v>3.1800000000000002E-2</v>
      </c>
      <c r="L65" s="3">
        <v>0.1028</v>
      </c>
      <c r="M65" s="3">
        <f>SUM(B65:L65)</f>
        <v>100.1683</v>
      </c>
      <c r="N65" s="3"/>
      <c r="O65" s="9">
        <f t="shared" si="5"/>
        <v>355.04700000000008</v>
      </c>
      <c r="P65" s="9">
        <f t="shared" si="6"/>
        <v>1215.7128000000002</v>
      </c>
      <c r="Q65" s="3"/>
      <c r="R65" s="2">
        <v>9.4588199048442778</v>
      </c>
      <c r="S65" s="2">
        <v>5.2028444338946911E-4</v>
      </c>
      <c r="T65" s="2">
        <v>6.4592060617602449</v>
      </c>
      <c r="U65" s="2">
        <v>0.10511271350307375</v>
      </c>
      <c r="V65" s="2">
        <v>3.0830027123798657E-4</v>
      </c>
      <c r="W65" s="2">
        <v>2.7022533001699413E-2</v>
      </c>
      <c r="X65" s="2">
        <v>2.5698854539550018</v>
      </c>
      <c r="Y65" s="2">
        <v>1.336924832342691</v>
      </c>
      <c r="Z65" s="2">
        <v>4.3438223763881879E-2</v>
      </c>
      <c r="AA65" s="2">
        <v>2.2678752534310898E-3</v>
      </c>
      <c r="AB65" s="2">
        <v>1.0848579995668382E-2</v>
      </c>
      <c r="AC65" s="2"/>
      <c r="AD65" s="9">
        <v>65.056298291343296</v>
      </c>
      <c r="AE65" s="9">
        <v>33.844069023441051</v>
      </c>
      <c r="AF65" s="9">
        <v>1.0996326852156648</v>
      </c>
    </row>
    <row r="66" spans="1:32" s="7" customFormat="1" ht="10.199999999999999" x14ac:dyDescent="0.2">
      <c r="A66" s="8" t="s">
        <v>93</v>
      </c>
      <c r="B66" s="3">
        <v>52.536000000000001</v>
      </c>
      <c r="C66" s="3">
        <v>5.3100000000000001E-2</v>
      </c>
      <c r="D66" s="3">
        <v>29.5014</v>
      </c>
      <c r="E66" s="3">
        <v>0.75019999999999998</v>
      </c>
      <c r="F66" s="3">
        <v>6.8999999999999999E-3</v>
      </c>
      <c r="G66" s="3">
        <v>0.1045</v>
      </c>
      <c r="H66" s="3">
        <v>13.0212</v>
      </c>
      <c r="I66" s="3">
        <v>4.1772999999999998</v>
      </c>
      <c r="J66" s="3">
        <v>0.2145</v>
      </c>
      <c r="K66" s="3">
        <v>1.5900000000000001E-2</v>
      </c>
      <c r="L66" s="3">
        <v>0.13689999999999999</v>
      </c>
      <c r="M66" s="3">
        <f t="shared" ref="M66:M80" si="7">SUM(B66:L66)</f>
        <v>100.51790000000003</v>
      </c>
      <c r="N66" s="3"/>
      <c r="O66" s="9">
        <f t="shared" si="5"/>
        <v>177.52350000000004</v>
      </c>
      <c r="P66" s="9">
        <f t="shared" si="6"/>
        <v>1618.9794000000002</v>
      </c>
      <c r="Q66" s="3"/>
      <c r="R66" s="2">
        <v>9.5396008929730289</v>
      </c>
      <c r="S66" s="2">
        <v>7.253301220500402E-3</v>
      </c>
      <c r="T66" s="2">
        <v>6.3131472811514637</v>
      </c>
      <c r="U66" s="2">
        <v>0.11391729970502606</v>
      </c>
      <c r="V66" s="2">
        <v>1.0611504201674781E-3</v>
      </c>
      <c r="W66" s="2">
        <v>2.8285701660828461E-2</v>
      </c>
      <c r="X66" s="2">
        <v>2.5331812581739133</v>
      </c>
      <c r="Y66" s="2">
        <v>1.4705673649396371</v>
      </c>
      <c r="Z66" s="2">
        <v>4.9683194911977972E-2</v>
      </c>
      <c r="AA66" s="2">
        <v>1.1312878293836788E-3</v>
      </c>
      <c r="AB66" s="2">
        <v>1.4413424505625555E-2</v>
      </c>
      <c r="AC66" s="2"/>
      <c r="AD66" s="9">
        <v>62.494729698151289</v>
      </c>
      <c r="AE66" s="9">
        <v>36.27956336652943</v>
      </c>
      <c r="AF66" s="9">
        <v>1.2257069353192973</v>
      </c>
    </row>
    <row r="67" spans="1:32" s="7" customFormat="1" ht="10.199999999999999" x14ac:dyDescent="0.2">
      <c r="A67" s="8" t="s">
        <v>94</v>
      </c>
      <c r="B67" s="3">
        <v>51.505099999999999</v>
      </c>
      <c r="C67" s="3">
        <v>1.52E-2</v>
      </c>
      <c r="D67" s="3">
        <v>30.454699999999999</v>
      </c>
      <c r="E67" s="3">
        <v>0.69189999999999996</v>
      </c>
      <c r="F67" s="3">
        <v>4.0599999999999997E-2</v>
      </c>
      <c r="G67" s="3">
        <v>0.15490000000000001</v>
      </c>
      <c r="H67" s="3">
        <v>13.8515</v>
      </c>
      <c r="I67" s="3">
        <v>3.5276999999999998</v>
      </c>
      <c r="J67" s="3">
        <v>0.1794</v>
      </c>
      <c r="K67" s="3">
        <v>0.1709</v>
      </c>
      <c r="L67" s="3">
        <v>8.3299999999999999E-2</v>
      </c>
      <c r="M67" s="3">
        <f t="shared" si="7"/>
        <v>100.67519999999999</v>
      </c>
      <c r="N67" s="2"/>
      <c r="O67" s="9">
        <f t="shared" si="5"/>
        <v>1908.0985000000001</v>
      </c>
      <c r="P67" s="9">
        <f t="shared" si="6"/>
        <v>985.10580000000004</v>
      </c>
      <c r="Q67" s="2"/>
      <c r="R67" s="2">
        <v>9.3599086830967515</v>
      </c>
      <c r="S67" s="2">
        <v>2.0779397696434991E-3</v>
      </c>
      <c r="T67" s="2">
        <v>6.5223754644189755</v>
      </c>
      <c r="U67" s="2">
        <v>0.1051487531965644</v>
      </c>
      <c r="V67" s="2">
        <v>6.2488783181770093E-3</v>
      </c>
      <c r="W67" s="2">
        <v>4.1961427909920739E-2</v>
      </c>
      <c r="X67" s="2">
        <v>2.6968714005963412</v>
      </c>
      <c r="Y67" s="2">
        <v>1.2428796510223852</v>
      </c>
      <c r="Z67" s="2">
        <v>4.1586544213092498E-2</v>
      </c>
      <c r="AA67" s="2">
        <v>1.2169317666692934E-2</v>
      </c>
      <c r="AB67" s="2">
        <v>8.777218416562222E-3</v>
      </c>
      <c r="AC67" s="2"/>
      <c r="AD67" s="9">
        <v>67.737822670947992</v>
      </c>
      <c r="AE67" s="9">
        <v>31.217640330817286</v>
      </c>
      <c r="AF67" s="9">
        <v>1.0445369982347312</v>
      </c>
    </row>
    <row r="68" spans="1:32" s="7" customFormat="1" ht="10.199999999999999" x14ac:dyDescent="0.2">
      <c r="A68" s="8" t="s">
        <v>95</v>
      </c>
      <c r="B68" s="3">
        <v>51.437800000000003</v>
      </c>
      <c r="C68" s="3">
        <v>3.0300000000000001E-2</v>
      </c>
      <c r="D68" s="3">
        <v>30.548400000000001</v>
      </c>
      <c r="E68" s="3">
        <v>0.73740000000000006</v>
      </c>
      <c r="F68" s="3">
        <v>3.0700000000000002E-2</v>
      </c>
      <c r="G68" s="3">
        <v>0.1075</v>
      </c>
      <c r="H68" s="3">
        <v>13.567</v>
      </c>
      <c r="I68" s="3">
        <v>3.6747000000000001</v>
      </c>
      <c r="J68" s="3">
        <v>0.19769999999999999</v>
      </c>
      <c r="K68" s="3">
        <v>4.3700000000000003E-2</v>
      </c>
      <c r="L68" s="3">
        <v>7.8399999999999997E-2</v>
      </c>
      <c r="M68" s="3">
        <f t="shared" si="7"/>
        <v>100.45360000000001</v>
      </c>
      <c r="N68" s="3"/>
      <c r="O68" s="9">
        <f t="shared" si="5"/>
        <v>487.91050000000001</v>
      </c>
      <c r="P68" s="9">
        <f t="shared" si="6"/>
        <v>927.15840000000003</v>
      </c>
      <c r="Q68" s="3"/>
      <c r="R68" s="2">
        <v>9.3550032508003724</v>
      </c>
      <c r="S68" s="2">
        <v>4.1454547213652087E-3</v>
      </c>
      <c r="T68" s="2">
        <v>6.5475695261358391</v>
      </c>
      <c r="U68" s="2">
        <v>0.11215124790411807</v>
      </c>
      <c r="V68" s="2">
        <v>4.7288396748750572E-3</v>
      </c>
      <c r="W68" s="2">
        <v>2.914388772765945E-2</v>
      </c>
      <c r="X68" s="2">
        <v>2.643549437697565</v>
      </c>
      <c r="Y68" s="2">
        <v>1.2956852122337601</v>
      </c>
      <c r="Z68" s="2">
        <v>4.586456126332196E-2</v>
      </c>
      <c r="AA68" s="2">
        <v>3.1141948527368762E-3</v>
      </c>
      <c r="AB68" s="2">
        <v>8.2673847082282981E-3</v>
      </c>
      <c r="AC68" s="2"/>
      <c r="AD68" s="9">
        <v>66.335850065451339</v>
      </c>
      <c r="AE68" s="9">
        <v>32.513248568417488</v>
      </c>
      <c r="AF68" s="9">
        <v>1.1509013661311771</v>
      </c>
    </row>
    <row r="69" spans="1:32" s="7" customFormat="1" ht="10.199999999999999" x14ac:dyDescent="0.2">
      <c r="A69" s="8" t="s">
        <v>96</v>
      </c>
      <c r="B69" s="3">
        <v>54.923999999999999</v>
      </c>
      <c r="C69" s="3">
        <v>9.4999999999999998E-3</v>
      </c>
      <c r="D69" s="3">
        <v>27.857199999999999</v>
      </c>
      <c r="E69" s="3">
        <v>0.88380000000000003</v>
      </c>
      <c r="F69" s="3">
        <v>2.6700000000000002E-2</v>
      </c>
      <c r="G69" s="3">
        <v>8.3699999999999997E-2</v>
      </c>
      <c r="H69" s="3">
        <v>10.8346</v>
      </c>
      <c r="I69" s="3">
        <v>5.2144000000000004</v>
      </c>
      <c r="J69" s="3">
        <v>0.31900000000000001</v>
      </c>
      <c r="K69" s="3">
        <v>9.5200000000000007E-2</v>
      </c>
      <c r="L69" s="3">
        <v>7.2999999999999995E-2</v>
      </c>
      <c r="M69" s="3">
        <f t="shared" si="7"/>
        <v>100.32109999999999</v>
      </c>
      <c r="N69" s="3"/>
      <c r="O69" s="9">
        <f t="shared" si="5"/>
        <v>1062.9080000000001</v>
      </c>
      <c r="P69" s="9">
        <f t="shared" si="6"/>
        <v>863.298</v>
      </c>
      <c r="Q69" s="3"/>
      <c r="R69" s="2">
        <v>9.937656012330006</v>
      </c>
      <c r="S69" s="2">
        <v>1.2930442779028049E-3</v>
      </c>
      <c r="T69" s="2">
        <v>5.940039819953534</v>
      </c>
      <c r="U69" s="2">
        <v>0.13372580419189428</v>
      </c>
      <c r="V69" s="2">
        <v>4.0915486549562832E-3</v>
      </c>
      <c r="W69" s="2">
        <v>2.2574842184724452E-2</v>
      </c>
      <c r="X69" s="2">
        <v>2.1002777813292779</v>
      </c>
      <c r="Y69" s="2">
        <v>1.829120006306491</v>
      </c>
      <c r="Z69" s="2">
        <v>7.3624354679576134E-2</v>
      </c>
      <c r="AA69" s="2">
        <v>6.7493435989547214E-3</v>
      </c>
      <c r="AB69" s="2">
        <v>7.65834961564754E-3</v>
      </c>
      <c r="AC69" s="2"/>
      <c r="AD69" s="9">
        <v>52.467303618622473</v>
      </c>
      <c r="AE69" s="9">
        <v>45.69347710998494</v>
      </c>
      <c r="AF69" s="9">
        <v>1.839219271392585</v>
      </c>
    </row>
    <row r="70" spans="1:32" s="7" customFormat="1" ht="10.199999999999999" x14ac:dyDescent="0.2">
      <c r="A70" s="8" t="s">
        <v>97</v>
      </c>
      <c r="B70" s="3">
        <v>51.813499999999998</v>
      </c>
      <c r="C70" s="3">
        <v>4.36E-2</v>
      </c>
      <c r="D70" s="3">
        <v>30.316600000000001</v>
      </c>
      <c r="E70" s="3">
        <v>0.78549999999999998</v>
      </c>
      <c r="F70" s="3">
        <v>2.0799999999999999E-2</v>
      </c>
      <c r="G70" s="3">
        <v>0.1041</v>
      </c>
      <c r="H70" s="3">
        <v>12.686500000000001</v>
      </c>
      <c r="I70" s="3">
        <v>3.9721000000000002</v>
      </c>
      <c r="J70" s="3">
        <v>0.2079</v>
      </c>
      <c r="K70" s="3">
        <v>0</v>
      </c>
      <c r="L70" s="3">
        <v>0.1128</v>
      </c>
      <c r="M70" s="3">
        <f t="shared" si="7"/>
        <v>100.06339999999997</v>
      </c>
      <c r="N70" s="3"/>
      <c r="O70" s="9">
        <f t="shared" si="5"/>
        <v>0</v>
      </c>
      <c r="P70" s="9">
        <f t="shared" si="6"/>
        <v>1333.9728</v>
      </c>
      <c r="Q70" s="3"/>
      <c r="R70" s="2">
        <v>9.4372846646794954</v>
      </c>
      <c r="S70" s="2">
        <v>5.9739090285017508E-3</v>
      </c>
      <c r="T70" s="2">
        <v>6.5075080182898342</v>
      </c>
      <c r="U70" s="2">
        <v>0.11964367227630975</v>
      </c>
      <c r="V70" s="2">
        <v>3.2086483074451094E-3</v>
      </c>
      <c r="W70" s="2">
        <v>2.8263915014287367E-2</v>
      </c>
      <c r="X70" s="2">
        <v>2.4756429210340296</v>
      </c>
      <c r="Y70" s="2">
        <v>1.402621056984132</v>
      </c>
      <c r="Z70" s="2">
        <v>4.8302280050244298E-2</v>
      </c>
      <c r="AA70" s="2">
        <v>0</v>
      </c>
      <c r="AB70" s="2">
        <v>1.1912523004276204E-2</v>
      </c>
      <c r="AC70" s="2"/>
      <c r="AD70" s="9">
        <v>63.048545684082548</v>
      </c>
      <c r="AE70" s="9">
        <v>35.721313860475199</v>
      </c>
      <c r="AF70" s="9">
        <v>1.2301404554422473</v>
      </c>
    </row>
    <row r="71" spans="1:32" s="7" customFormat="1" ht="10.199999999999999" x14ac:dyDescent="0.2">
      <c r="A71" s="8" t="s">
        <v>98</v>
      </c>
      <c r="B71" s="3">
        <v>52.628900000000002</v>
      </c>
      <c r="C71" s="3">
        <v>9.4999999999999998E-3</v>
      </c>
      <c r="D71" s="3">
        <v>30.059100000000001</v>
      </c>
      <c r="E71" s="3">
        <v>0.72270000000000001</v>
      </c>
      <c r="F71" s="3">
        <v>3.6700000000000003E-2</v>
      </c>
      <c r="G71" s="3">
        <v>9.2700000000000005E-2</v>
      </c>
      <c r="H71" s="3">
        <v>12.7692</v>
      </c>
      <c r="I71" s="3">
        <v>4.0277000000000003</v>
      </c>
      <c r="J71" s="3">
        <v>0.21659999999999999</v>
      </c>
      <c r="K71" s="3">
        <v>0.14710000000000001</v>
      </c>
      <c r="L71" s="3">
        <v>0.17630000000000001</v>
      </c>
      <c r="M71" s="3">
        <f t="shared" si="7"/>
        <v>100.88649999999998</v>
      </c>
      <c r="N71" s="3"/>
      <c r="O71" s="9">
        <f t="shared" si="5"/>
        <v>1642.3715000000002</v>
      </c>
      <c r="P71" s="9">
        <f t="shared" si="6"/>
        <v>2084.9238000000005</v>
      </c>
      <c r="Q71" s="3"/>
      <c r="R71" s="2">
        <v>9.5198946869765582</v>
      </c>
      <c r="S71" s="2">
        <v>1.2927050536797955E-3</v>
      </c>
      <c r="T71" s="2">
        <v>6.4078733178359162</v>
      </c>
      <c r="U71" s="2">
        <v>0.10932143547757513</v>
      </c>
      <c r="V71" s="2">
        <v>5.6224884604571196E-3</v>
      </c>
      <c r="W71" s="2">
        <v>2.4995685346235055E-2</v>
      </c>
      <c r="X71" s="2">
        <v>2.4746489246349355</v>
      </c>
      <c r="Y71" s="2">
        <v>1.4124758193347748</v>
      </c>
      <c r="Z71" s="2">
        <v>4.9977591198130458E-2</v>
      </c>
      <c r="AA71" s="2">
        <v>1.0426134237683928E-2</v>
      </c>
      <c r="AB71" s="2">
        <v>1.8490586672908184E-2</v>
      </c>
      <c r="AC71" s="2"/>
      <c r="AD71" s="9">
        <v>62.8545746075823</v>
      </c>
      <c r="AE71" s="9">
        <v>35.876025032876377</v>
      </c>
      <c r="AF71" s="9">
        <v>1.2694003595413246</v>
      </c>
    </row>
    <row r="72" spans="1:32" s="7" customFormat="1" ht="10.199999999999999" x14ac:dyDescent="0.2">
      <c r="A72" s="8" t="s">
        <v>99</v>
      </c>
      <c r="B72" s="3">
        <v>52.365699999999997</v>
      </c>
      <c r="C72" s="3">
        <v>5.3199999999999997E-2</v>
      </c>
      <c r="D72" s="3">
        <v>29.825900000000001</v>
      </c>
      <c r="E72" s="3">
        <v>0.84689999999999999</v>
      </c>
      <c r="F72" s="3">
        <v>0</v>
      </c>
      <c r="G72" s="3">
        <v>0.1235</v>
      </c>
      <c r="H72" s="3">
        <v>13.175000000000001</v>
      </c>
      <c r="I72" s="3">
        <v>3.9119000000000002</v>
      </c>
      <c r="J72" s="3">
        <v>0.18959999999999999</v>
      </c>
      <c r="K72" s="3">
        <v>2.7900000000000001E-2</v>
      </c>
      <c r="L72" s="3">
        <v>0.1371</v>
      </c>
      <c r="M72" s="3">
        <f t="shared" si="7"/>
        <v>100.65670000000001</v>
      </c>
      <c r="N72" s="3"/>
      <c r="O72" s="9">
        <f t="shared" si="5"/>
        <v>311.50350000000003</v>
      </c>
      <c r="P72" s="9">
        <f t="shared" si="6"/>
        <v>1621.3446000000001</v>
      </c>
      <c r="Q72" s="3"/>
      <c r="R72" s="2">
        <v>9.4963827460147581</v>
      </c>
      <c r="S72" s="2">
        <v>7.2575647536701968E-3</v>
      </c>
      <c r="T72" s="2">
        <v>6.3743359297766649</v>
      </c>
      <c r="U72" s="2">
        <v>0.12843484016895076</v>
      </c>
      <c r="V72" s="2">
        <v>0</v>
      </c>
      <c r="W72" s="2">
        <v>3.3385333442928385E-2</v>
      </c>
      <c r="X72" s="2">
        <v>2.5597878609675995</v>
      </c>
      <c r="Y72" s="2">
        <v>1.3753559063749596</v>
      </c>
      <c r="Z72" s="2">
        <v>4.3858992062366063E-2</v>
      </c>
      <c r="AA72" s="2">
        <v>1.9825232469017151E-3</v>
      </c>
      <c r="AB72" s="2">
        <v>1.4415817611964934E-2</v>
      </c>
      <c r="AC72" s="2"/>
      <c r="AD72" s="9">
        <v>64.332397229863318</v>
      </c>
      <c r="AE72" s="9">
        <v>34.565341859191101</v>
      </c>
      <c r="AF72" s="9">
        <v>1.102260910945569</v>
      </c>
    </row>
    <row r="73" spans="1:32" s="7" customFormat="1" ht="10.199999999999999" x14ac:dyDescent="0.2">
      <c r="A73" s="8" t="s">
        <v>100</v>
      </c>
      <c r="B73" s="3">
        <v>53.118299999999998</v>
      </c>
      <c r="C73" s="3">
        <v>1.14E-2</v>
      </c>
      <c r="D73" s="3">
        <v>29.038399999999999</v>
      </c>
      <c r="E73" s="3">
        <v>0.80900000000000005</v>
      </c>
      <c r="F73" s="3">
        <v>1.09E-2</v>
      </c>
      <c r="G73" s="3">
        <v>7.3499999999999996E-2</v>
      </c>
      <c r="H73" s="3">
        <v>12.2392</v>
      </c>
      <c r="I73" s="3">
        <v>4.53</v>
      </c>
      <c r="J73" s="3">
        <v>0.24160000000000001</v>
      </c>
      <c r="K73" s="3">
        <v>3.9699999999999999E-2</v>
      </c>
      <c r="L73" s="3">
        <v>0.1757</v>
      </c>
      <c r="M73" s="3">
        <f t="shared" si="7"/>
        <v>100.2877</v>
      </c>
      <c r="N73" s="3"/>
      <c r="O73" s="9">
        <f t="shared" si="5"/>
        <v>443.25049999999999</v>
      </c>
      <c r="P73" s="9">
        <f t="shared" si="6"/>
        <v>2077.8281999999999</v>
      </c>
      <c r="Q73" s="3"/>
      <c r="R73" s="2">
        <v>9.6556859499832868</v>
      </c>
      <c r="S73" s="2">
        <v>1.5588768443151398E-3</v>
      </c>
      <c r="T73" s="2">
        <v>6.2207355683053587</v>
      </c>
      <c r="U73" s="2">
        <v>0.12297785279520226</v>
      </c>
      <c r="V73" s="2">
        <v>1.6781088192510075E-3</v>
      </c>
      <c r="W73" s="2">
        <v>1.991607565229777E-2</v>
      </c>
      <c r="X73" s="2">
        <v>2.3836036982186939</v>
      </c>
      <c r="Y73" s="2">
        <v>1.5964422837329799</v>
      </c>
      <c r="Z73" s="2">
        <v>5.6020233069643578E-2</v>
      </c>
      <c r="AA73" s="2">
        <v>2.8276930187890216E-3</v>
      </c>
      <c r="AB73" s="2">
        <v>1.8518305877864655E-2</v>
      </c>
      <c r="AC73" s="2"/>
      <c r="AD73" s="9">
        <v>59.057596462304438</v>
      </c>
      <c r="AE73" s="9">
        <v>39.554412605803797</v>
      </c>
      <c r="AF73" s="9">
        <v>1.3879909318917778</v>
      </c>
    </row>
    <row r="74" spans="1:32" s="7" customFormat="1" ht="10.199999999999999" x14ac:dyDescent="0.2">
      <c r="A74" s="8" t="s">
        <v>101</v>
      </c>
      <c r="B74" s="3">
        <v>52.277099999999997</v>
      </c>
      <c r="C74" s="3">
        <v>1.52E-2</v>
      </c>
      <c r="D74" s="3">
        <v>30.028099999999998</v>
      </c>
      <c r="E74" s="3">
        <v>0.64610000000000001</v>
      </c>
      <c r="F74" s="3">
        <v>0</v>
      </c>
      <c r="G74" s="3">
        <v>0.15609999999999999</v>
      </c>
      <c r="H74" s="3">
        <v>12.947900000000001</v>
      </c>
      <c r="I74" s="3">
        <v>4.0937000000000001</v>
      </c>
      <c r="J74" s="3">
        <v>0.18229999999999999</v>
      </c>
      <c r="K74" s="3">
        <v>4.3799999999999999E-2</v>
      </c>
      <c r="L74" s="3">
        <v>0.1077</v>
      </c>
      <c r="M74" s="3">
        <f t="shared" si="7"/>
        <v>100.49799999999999</v>
      </c>
      <c r="N74" s="3"/>
      <c r="O74" s="9">
        <f t="shared" si="5"/>
        <v>489.02699999999999</v>
      </c>
      <c r="P74" s="9">
        <f t="shared" si="6"/>
        <v>1273.6602000000003</v>
      </c>
      <c r="Q74" s="3"/>
      <c r="R74" s="2">
        <v>9.4839697422641294</v>
      </c>
      <c r="S74" s="2">
        <v>2.0743892357558795E-3</v>
      </c>
      <c r="T74" s="2">
        <v>6.420023509197522</v>
      </c>
      <c r="U74" s="2">
        <v>9.8020707504353516E-2</v>
      </c>
      <c r="V74" s="2">
        <v>0</v>
      </c>
      <c r="W74" s="2">
        <v>4.2214246209241454E-2</v>
      </c>
      <c r="X74" s="2">
        <v>2.5166340194462054</v>
      </c>
      <c r="Y74" s="2">
        <v>1.439828416365077</v>
      </c>
      <c r="Z74" s="2">
        <v>4.2186583723230038E-2</v>
      </c>
      <c r="AA74" s="2">
        <v>3.1135480391390525E-3</v>
      </c>
      <c r="AB74" s="2">
        <v>1.1328825899068039E-2</v>
      </c>
      <c r="AC74" s="2"/>
      <c r="AD74" s="9">
        <v>62.937107186746033</v>
      </c>
      <c r="AE74" s="9">
        <v>36.007871892009398</v>
      </c>
      <c r="AF74" s="9">
        <v>1.0550209212445716</v>
      </c>
    </row>
    <row r="75" spans="1:32" s="7" customFormat="1" ht="10.199999999999999" x14ac:dyDescent="0.2">
      <c r="A75" s="8" t="s">
        <v>102</v>
      </c>
      <c r="B75" s="3">
        <v>52.584699999999998</v>
      </c>
      <c r="C75" s="3">
        <v>4.1700000000000001E-2</v>
      </c>
      <c r="D75" s="3">
        <v>30.087299999999999</v>
      </c>
      <c r="E75" s="3">
        <v>0.70240000000000002</v>
      </c>
      <c r="F75" s="3">
        <v>3.56E-2</v>
      </c>
      <c r="G75" s="3">
        <v>8.6099999999999996E-2</v>
      </c>
      <c r="H75" s="3">
        <v>12.911099999999999</v>
      </c>
      <c r="I75" s="3">
        <v>4.2095000000000002</v>
      </c>
      <c r="J75" s="3">
        <v>0.21229999999999999</v>
      </c>
      <c r="K75" s="3">
        <v>6.7500000000000004E-2</v>
      </c>
      <c r="L75" s="3">
        <v>0.1027</v>
      </c>
      <c r="M75" s="3">
        <f t="shared" si="7"/>
        <v>101.04089999999999</v>
      </c>
      <c r="N75" s="3"/>
      <c r="O75" s="9">
        <f t="shared" si="5"/>
        <v>753.63750000000005</v>
      </c>
      <c r="P75" s="9">
        <f t="shared" si="6"/>
        <v>1214.5302000000001</v>
      </c>
      <c r="Q75" s="3"/>
      <c r="R75" s="2">
        <v>9.4953855587690121</v>
      </c>
      <c r="S75" s="2">
        <v>5.6644434893877594E-3</v>
      </c>
      <c r="T75" s="2">
        <v>6.4027495247773567</v>
      </c>
      <c r="U75" s="2">
        <v>0.10606622838403613</v>
      </c>
      <c r="V75" s="2">
        <v>5.4444982009485207E-3</v>
      </c>
      <c r="W75" s="2">
        <v>2.3175751121845504E-2</v>
      </c>
      <c r="X75" s="2">
        <v>2.4978048388215393</v>
      </c>
      <c r="Y75" s="2">
        <v>1.4736684057893816</v>
      </c>
      <c r="Z75" s="2">
        <v>4.8900377788208618E-2</v>
      </c>
      <c r="AA75" s="2">
        <v>4.7759499231109946E-3</v>
      </c>
      <c r="AB75" s="2">
        <v>1.0752616934714822E-2</v>
      </c>
      <c r="AC75" s="2"/>
      <c r="AD75" s="9">
        <v>62.128674432278054</v>
      </c>
      <c r="AE75" s="9">
        <v>36.655011304894103</v>
      </c>
      <c r="AF75" s="9">
        <v>1.2163142628278329</v>
      </c>
    </row>
    <row r="76" spans="1:32" s="7" customFormat="1" ht="10.199999999999999" x14ac:dyDescent="0.2">
      <c r="A76" s="8" t="s">
        <v>103</v>
      </c>
      <c r="B76" s="3">
        <v>52.604500000000002</v>
      </c>
      <c r="C76" s="3">
        <v>3.8E-3</v>
      </c>
      <c r="D76" s="3">
        <v>29.598199999999999</v>
      </c>
      <c r="E76" s="3">
        <v>0.62039999999999995</v>
      </c>
      <c r="F76" s="3">
        <v>3.6700000000000003E-2</v>
      </c>
      <c r="G76" s="3">
        <v>0.1087</v>
      </c>
      <c r="H76" s="3">
        <v>12.657999999999999</v>
      </c>
      <c r="I76" s="3">
        <v>4.1563999999999997</v>
      </c>
      <c r="J76" s="3">
        <v>0.2019</v>
      </c>
      <c r="K76" s="3">
        <v>5.57E-2</v>
      </c>
      <c r="L76" s="3">
        <v>9.2999999999999999E-2</v>
      </c>
      <c r="M76" s="3">
        <f t="shared" si="7"/>
        <v>100.13730000000001</v>
      </c>
      <c r="N76" s="3"/>
      <c r="O76" s="9">
        <f t="shared" si="5"/>
        <v>621.89049999999997</v>
      </c>
      <c r="P76" s="9">
        <f t="shared" si="6"/>
        <v>1099.818</v>
      </c>
      <c r="Q76" s="3"/>
      <c r="R76" s="2">
        <v>9.5661810436003787</v>
      </c>
      <c r="S76" s="2">
        <v>5.1983711716120326E-4</v>
      </c>
      <c r="T76" s="2">
        <v>6.3432392493241032</v>
      </c>
      <c r="U76" s="2">
        <v>9.4346742019923324E-2</v>
      </c>
      <c r="V76" s="2">
        <v>5.6524459779828022E-3</v>
      </c>
      <c r="W76" s="2">
        <v>2.9466103265678951E-2</v>
      </c>
      <c r="X76" s="2">
        <v>2.4661690578765447</v>
      </c>
      <c r="Y76" s="2">
        <v>1.4653760542814696</v>
      </c>
      <c r="Z76" s="2">
        <v>4.6833976595808499E-2</v>
      </c>
      <c r="AA76" s="2">
        <v>3.9689322201430935E-3</v>
      </c>
      <c r="AB76" s="2">
        <v>9.8059387135495113E-3</v>
      </c>
      <c r="AC76" s="2"/>
      <c r="AD76" s="9">
        <v>61.989292695810974</v>
      </c>
      <c r="AE76" s="9">
        <v>36.833494787458285</v>
      </c>
      <c r="AF76" s="9">
        <v>1.1772125167307435</v>
      </c>
    </row>
    <row r="77" spans="1:32" s="7" customFormat="1" ht="10.199999999999999" x14ac:dyDescent="0.2">
      <c r="A77" s="8" t="s">
        <v>104</v>
      </c>
      <c r="B77" s="3">
        <v>52.158700000000003</v>
      </c>
      <c r="C77" s="3">
        <v>6.6299999999999998E-2</v>
      </c>
      <c r="D77" s="3">
        <v>29.893999999999998</v>
      </c>
      <c r="E77" s="3">
        <v>0.78690000000000004</v>
      </c>
      <c r="F77" s="3">
        <v>0</v>
      </c>
      <c r="G77" s="3">
        <v>9.8199999999999996E-2</v>
      </c>
      <c r="H77" s="3">
        <v>12.5745</v>
      </c>
      <c r="I77" s="3">
        <v>3.8814000000000002</v>
      </c>
      <c r="J77" s="3">
        <v>0.2029</v>
      </c>
      <c r="K77" s="3">
        <v>5.5599999999999997E-2</v>
      </c>
      <c r="L77" s="3">
        <v>9.2999999999999999E-2</v>
      </c>
      <c r="M77" s="3">
        <f t="shared" si="7"/>
        <v>99.811500000000009</v>
      </c>
      <c r="N77" s="3"/>
      <c r="O77" s="9">
        <f t="shared" si="5"/>
        <v>620.774</v>
      </c>
      <c r="P77" s="9">
        <f t="shared" si="6"/>
        <v>1099.818</v>
      </c>
      <c r="Q77" s="3"/>
      <c r="R77" s="2">
        <v>9.5141765002655241</v>
      </c>
      <c r="S77" s="2">
        <v>9.0975816898190079E-3</v>
      </c>
      <c r="T77" s="2">
        <v>6.4262640796920936</v>
      </c>
      <c r="U77" s="2">
        <v>0.12003376002354775</v>
      </c>
      <c r="V77" s="2">
        <v>0</v>
      </c>
      <c r="W77" s="2">
        <v>2.6701360900439858E-2</v>
      </c>
      <c r="X77" s="2">
        <v>2.4574077578656151</v>
      </c>
      <c r="Y77" s="2">
        <v>1.3726155115065151</v>
      </c>
      <c r="Z77" s="2">
        <v>4.7210164016616971E-2</v>
      </c>
      <c r="AA77" s="2">
        <v>3.9739465842896166E-3</v>
      </c>
      <c r="AB77" s="2">
        <v>9.8359864365672525E-3</v>
      </c>
      <c r="AC77" s="2"/>
      <c r="AD77" s="9">
        <v>63.380443816038493</v>
      </c>
      <c r="AE77" s="9">
        <v>35.401931173043486</v>
      </c>
      <c r="AF77" s="9">
        <v>1.2176250109180231</v>
      </c>
    </row>
    <row r="78" spans="1:32" s="7" customFormat="1" ht="10.199999999999999" x14ac:dyDescent="0.2">
      <c r="A78" s="8" t="s">
        <v>105</v>
      </c>
      <c r="B78" s="3">
        <v>52.196300000000001</v>
      </c>
      <c r="C78" s="3">
        <v>2.2800000000000001E-2</v>
      </c>
      <c r="D78" s="3">
        <v>30.040299999999998</v>
      </c>
      <c r="E78" s="3">
        <v>0.65529999999999999</v>
      </c>
      <c r="F78" s="3">
        <v>0</v>
      </c>
      <c r="G78" s="3">
        <v>0.1138</v>
      </c>
      <c r="H78" s="3">
        <v>12.919499999999999</v>
      </c>
      <c r="I78" s="3">
        <v>4.0833000000000004</v>
      </c>
      <c r="J78" s="3">
        <v>0.18940000000000001</v>
      </c>
      <c r="K78" s="3">
        <v>4.3799999999999999E-2</v>
      </c>
      <c r="L78" s="3">
        <v>0.2011</v>
      </c>
      <c r="M78" s="3">
        <f t="shared" si="7"/>
        <v>100.46559999999999</v>
      </c>
      <c r="N78" s="3"/>
      <c r="O78" s="9">
        <f t="shared" si="5"/>
        <v>489.02699999999999</v>
      </c>
      <c r="P78" s="9">
        <f t="shared" si="6"/>
        <v>2378.2086000000004</v>
      </c>
      <c r="Q78" s="3"/>
      <c r="R78" s="2">
        <v>9.4811333070265125</v>
      </c>
      <c r="S78" s="2">
        <v>3.115468549956658E-3</v>
      </c>
      <c r="T78" s="2">
        <v>6.4306502918042767</v>
      </c>
      <c r="U78" s="2">
        <v>9.9540569715415569E-2</v>
      </c>
      <c r="V78" s="2">
        <v>0</v>
      </c>
      <c r="W78" s="2">
        <v>3.0813445290759918E-2</v>
      </c>
      <c r="X78" s="2">
        <v>2.5142490517323415</v>
      </c>
      <c r="Y78" s="2">
        <v>1.4379635533819286</v>
      </c>
      <c r="Z78" s="2">
        <v>4.3884335422330986E-2</v>
      </c>
      <c r="AA78" s="2">
        <v>3.1174351876741948E-3</v>
      </c>
      <c r="AB78" s="2">
        <v>2.117986229854699E-2</v>
      </c>
      <c r="AC78" s="2"/>
      <c r="AD78" s="9">
        <v>62.917619095464808</v>
      </c>
      <c r="AE78" s="9">
        <v>35.984200953564375</v>
      </c>
      <c r="AF78" s="9">
        <v>1.0981799509708126</v>
      </c>
    </row>
    <row r="79" spans="1:32" s="7" customFormat="1" ht="10.199999999999999" x14ac:dyDescent="0.2">
      <c r="A79" s="8" t="s">
        <v>106</v>
      </c>
      <c r="B79" s="3">
        <v>51.482399999999998</v>
      </c>
      <c r="C79" s="3">
        <v>1.3299999999999999E-2</v>
      </c>
      <c r="D79" s="3">
        <v>30.433499999999999</v>
      </c>
      <c r="E79" s="3">
        <v>0.61980000000000002</v>
      </c>
      <c r="F79" s="3">
        <v>1.29E-2</v>
      </c>
      <c r="G79" s="3">
        <v>0.12920000000000001</v>
      </c>
      <c r="H79" s="3">
        <v>13.7676</v>
      </c>
      <c r="I79" s="3">
        <v>3.6326999999999998</v>
      </c>
      <c r="J79" s="3">
        <v>0.1268</v>
      </c>
      <c r="K79" s="3">
        <v>7.5600000000000001E-2</v>
      </c>
      <c r="L79" s="3">
        <v>0.18129999999999999</v>
      </c>
      <c r="M79" s="3">
        <f t="shared" si="7"/>
        <v>100.47509999999998</v>
      </c>
      <c r="N79" s="3"/>
      <c r="O79" s="9">
        <f t="shared" si="5"/>
        <v>844.07400000000007</v>
      </c>
      <c r="P79" s="9">
        <f t="shared" si="6"/>
        <v>2144.0538000000001</v>
      </c>
      <c r="Q79" s="3"/>
      <c r="R79" s="2">
        <v>9.367990510911735</v>
      </c>
      <c r="S79" s="2">
        <v>1.8205696089467348E-3</v>
      </c>
      <c r="T79" s="2">
        <v>6.5263393437710437</v>
      </c>
      <c r="U79" s="2">
        <v>9.4314539646017839E-2</v>
      </c>
      <c r="V79" s="2">
        <v>1.988071617573191E-3</v>
      </c>
      <c r="W79" s="2">
        <v>3.504512673693732E-2</v>
      </c>
      <c r="X79" s="2">
        <v>2.6840336208713182</v>
      </c>
      <c r="Y79" s="2">
        <v>1.2815431895586678</v>
      </c>
      <c r="Z79" s="2">
        <v>2.9431739301783347E-2</v>
      </c>
      <c r="AA79" s="2">
        <v>5.3902913694642484E-3</v>
      </c>
      <c r="AB79" s="2">
        <v>1.9128283020909208E-2</v>
      </c>
      <c r="AC79" s="2"/>
      <c r="AD79" s="9">
        <v>67.18467776624729</v>
      </c>
      <c r="AE79" s="9">
        <v>32.078609434883745</v>
      </c>
      <c r="AF79" s="9">
        <v>0.73671279886896457</v>
      </c>
    </row>
    <row r="80" spans="1:32" s="7" customFormat="1" ht="10.199999999999999" x14ac:dyDescent="0.2">
      <c r="A80" s="8" t="s">
        <v>107</v>
      </c>
      <c r="B80" s="3">
        <v>51.385100000000001</v>
      </c>
      <c r="C80" s="3">
        <v>0</v>
      </c>
      <c r="D80" s="3">
        <v>30.4251</v>
      </c>
      <c r="E80" s="3">
        <v>0.57399999999999995</v>
      </c>
      <c r="F80" s="3">
        <v>3.27E-2</v>
      </c>
      <c r="G80" s="3">
        <v>0.1477</v>
      </c>
      <c r="H80" s="3">
        <v>13.5617</v>
      </c>
      <c r="I80" s="3">
        <v>3.4569000000000001</v>
      </c>
      <c r="J80" s="3">
        <v>0.14449999999999999</v>
      </c>
      <c r="K80" s="3">
        <v>8.0000000000000002E-3</v>
      </c>
      <c r="L80" s="3">
        <v>1.47E-2</v>
      </c>
      <c r="M80" s="3">
        <f t="shared" si="7"/>
        <v>99.750400000000013</v>
      </c>
      <c r="N80" s="3"/>
      <c r="O80" s="9">
        <f t="shared" si="5"/>
        <v>89.320000000000007</v>
      </c>
      <c r="P80" s="9">
        <f t="shared" si="6"/>
        <v>173.84220000000002</v>
      </c>
      <c r="Q80" s="3"/>
      <c r="R80" s="2">
        <v>9.3824640435865803</v>
      </c>
      <c r="S80" s="2">
        <v>0</v>
      </c>
      <c r="T80" s="2">
        <v>6.546991994688736</v>
      </c>
      <c r="U80" s="2">
        <v>8.7645780914830052E-2</v>
      </c>
      <c r="V80" s="2">
        <v>5.0568737679553624E-3</v>
      </c>
      <c r="W80" s="2">
        <v>4.0201074552336763E-2</v>
      </c>
      <c r="X80" s="2">
        <v>2.6529916933119706</v>
      </c>
      <c r="Y80" s="2">
        <v>1.2237214562221972</v>
      </c>
      <c r="Z80" s="2">
        <v>3.3655540271070879E-2</v>
      </c>
      <c r="AA80" s="2">
        <v>5.7236422128356071E-4</v>
      </c>
      <c r="AB80" s="2">
        <v>1.556279385207229E-3</v>
      </c>
      <c r="AC80" s="2"/>
      <c r="AD80" s="9">
        <v>67.845052570838433</v>
      </c>
      <c r="AE80" s="9">
        <v>31.294273079993033</v>
      </c>
      <c r="AF80" s="9">
        <v>0.86067434916852148</v>
      </c>
    </row>
    <row r="81" spans="1:32" s="7" customFormat="1" ht="10.199999999999999" x14ac:dyDescent="0.2">
      <c r="A81" s="5" t="s">
        <v>108</v>
      </c>
      <c r="B81" s="3">
        <v>52.586914153846145</v>
      </c>
      <c r="C81" s="3">
        <v>0</v>
      </c>
      <c r="D81" s="3">
        <v>29.23555</v>
      </c>
      <c r="E81" s="3">
        <v>0.64</v>
      </c>
      <c r="F81" s="3">
        <v>3.8699999999999998E-2</v>
      </c>
      <c r="G81" s="3">
        <v>0.1042</v>
      </c>
      <c r="H81" s="3">
        <v>12.965490147783251</v>
      </c>
      <c r="I81" s="3">
        <v>4.0751999999999997</v>
      </c>
      <c r="J81" s="3">
        <v>0.24210000000000001</v>
      </c>
      <c r="K81" s="3">
        <v>0.13600000000000001</v>
      </c>
      <c r="L81" s="3">
        <v>0.28149999999999997</v>
      </c>
      <c r="M81" s="3">
        <v>100.30565430162939</v>
      </c>
      <c r="N81" s="3"/>
      <c r="O81" s="9">
        <f t="shared" si="5"/>
        <v>1518.44</v>
      </c>
      <c r="P81" s="9">
        <f t="shared" si="6"/>
        <v>3329.0189999999998</v>
      </c>
      <c r="Q81" s="3"/>
      <c r="R81" s="2">
        <v>9.5844551631089416</v>
      </c>
      <c r="S81" s="2">
        <v>0</v>
      </c>
      <c r="T81" s="2">
        <v>6.2795873316484823</v>
      </c>
      <c r="U81" s="2">
        <v>9.7545926278462994E-2</v>
      </c>
      <c r="V81" s="2">
        <v>5.9738644723239471E-3</v>
      </c>
      <c r="W81" s="2">
        <v>2.8309677757371834E-2</v>
      </c>
      <c r="X81" s="2">
        <v>2.5317495251047868</v>
      </c>
      <c r="Y81" s="2">
        <v>1.4399742514524767</v>
      </c>
      <c r="Z81" s="2">
        <v>5.6285113940413668E-2</v>
      </c>
      <c r="AA81" s="2">
        <v>9.7125091280529097E-3</v>
      </c>
      <c r="AB81" s="2">
        <v>2.9748061437895306E-2</v>
      </c>
      <c r="AC81" s="2"/>
      <c r="AD81" s="9">
        <v>62.853623066159095</v>
      </c>
      <c r="AE81" s="9">
        <v>35.749033594475556</v>
      </c>
      <c r="AF81" s="9">
        <v>1.397343339365356</v>
      </c>
    </row>
    <row r="82" spans="1:32" s="7" customFormat="1" ht="10.199999999999999" x14ac:dyDescent="0.2">
      <c r="A82" s="5" t="s">
        <v>109</v>
      </c>
      <c r="B82" s="3">
        <v>51.711444923076918</v>
      </c>
      <c r="C82" s="3">
        <v>0</v>
      </c>
      <c r="D82" s="3">
        <v>30.189663157894739</v>
      </c>
      <c r="E82" s="3">
        <v>0.61780000000000002</v>
      </c>
      <c r="F82" s="3">
        <v>4.8399999999999999E-2</v>
      </c>
      <c r="G82" s="3">
        <v>0.1152</v>
      </c>
      <c r="H82" s="3">
        <v>13.64403842364532</v>
      </c>
      <c r="I82" s="3">
        <v>3.6040000000000001</v>
      </c>
      <c r="J82" s="3">
        <v>0.19989999999999999</v>
      </c>
      <c r="K82" s="3">
        <v>6.0499999999999998E-2</v>
      </c>
      <c r="L82" s="3">
        <v>0.26050000000000001</v>
      </c>
      <c r="M82" s="3">
        <v>100.45144650461697</v>
      </c>
      <c r="N82" s="3"/>
      <c r="O82" s="9">
        <f t="shared" si="5"/>
        <v>675.48250000000007</v>
      </c>
      <c r="P82" s="9">
        <f t="shared" si="6"/>
        <v>3080.6730000000002</v>
      </c>
      <c r="Q82" s="3"/>
      <c r="R82" s="2">
        <v>9.4149697871150533</v>
      </c>
      <c r="S82" s="2">
        <v>0</v>
      </c>
      <c r="T82" s="2">
        <v>6.4776968254344691</v>
      </c>
      <c r="U82" s="2">
        <v>9.4063163662103183E-2</v>
      </c>
      <c r="V82" s="2">
        <v>7.4633236720988184E-3</v>
      </c>
      <c r="W82" s="2">
        <v>3.126527121933842E-2</v>
      </c>
      <c r="X82" s="2">
        <v>2.6614434689447939</v>
      </c>
      <c r="Y82" s="2">
        <v>1.2721346897411476</v>
      </c>
      <c r="Z82" s="2">
        <v>4.6425230498571182E-2</v>
      </c>
      <c r="AA82" s="2">
        <v>4.3160892899069218E-3</v>
      </c>
      <c r="AB82" s="2">
        <v>2.7499861882598051E-2</v>
      </c>
      <c r="AC82" s="2"/>
      <c r="AD82" s="9">
        <v>66.870381974476501</v>
      </c>
      <c r="AE82" s="9">
        <v>31.963155940975298</v>
      </c>
      <c r="AF82" s="9">
        <v>1.1664620845482128</v>
      </c>
    </row>
    <row r="83" spans="1:32" s="7" customFormat="1" ht="10.199999999999999" x14ac:dyDescent="0.2">
      <c r="A83" s="5" t="s">
        <v>110</v>
      </c>
      <c r="B83" s="3">
        <v>51.413092923076917</v>
      </c>
      <c r="C83" s="3">
        <v>0</v>
      </c>
      <c r="D83" s="3">
        <v>29.950136842105263</v>
      </c>
      <c r="E83" s="3">
        <v>0.64319999999999999</v>
      </c>
      <c r="F83" s="3">
        <v>0</v>
      </c>
      <c r="G83" s="3">
        <v>9.7000000000000003E-2</v>
      </c>
      <c r="H83" s="3">
        <v>13.656316256157634</v>
      </c>
      <c r="I83" s="3">
        <v>3.7338</v>
      </c>
      <c r="J83" s="3">
        <v>0.16309999999999999</v>
      </c>
      <c r="K83" s="3">
        <v>1.5100000000000001E-2</v>
      </c>
      <c r="L83" s="3">
        <v>0.52100000000000002</v>
      </c>
      <c r="M83" s="3">
        <v>100.19274602133981</v>
      </c>
      <c r="N83" s="3"/>
      <c r="O83" s="9">
        <f t="shared" si="5"/>
        <v>168.5915</v>
      </c>
      <c r="P83" s="9">
        <f t="shared" si="6"/>
        <v>6161.3460000000005</v>
      </c>
      <c r="Q83" s="3"/>
      <c r="R83" s="2">
        <v>9.4116009105579952</v>
      </c>
      <c r="S83" s="2">
        <v>0</v>
      </c>
      <c r="T83" s="2">
        <v>6.4612817000589153</v>
      </c>
      <c r="U83" s="2">
        <v>9.8463490555368113E-2</v>
      </c>
      <c r="V83" s="2">
        <v>0</v>
      </c>
      <c r="W83" s="2">
        <v>2.6469087520847839E-2</v>
      </c>
      <c r="X83" s="2">
        <v>2.6783380558690242</v>
      </c>
      <c r="Y83" s="2">
        <v>1.3251250958109753</v>
      </c>
      <c r="Z83" s="2">
        <v>3.8084893889809977E-2</v>
      </c>
      <c r="AA83" s="2">
        <v>1.0831023737116038E-3</v>
      </c>
      <c r="AB83" s="2">
        <v>5.5299094835253457E-2</v>
      </c>
      <c r="AC83" s="2"/>
      <c r="AD83" s="9">
        <v>66.270103081043814</v>
      </c>
      <c r="AE83" s="9">
        <v>32.787562608924745</v>
      </c>
      <c r="AF83" s="9">
        <v>0.94233431003145407</v>
      </c>
    </row>
    <row r="84" spans="1:32" s="7" customFormat="1" ht="10.199999999999999" x14ac:dyDescent="0.2">
      <c r="A84" s="5" t="s">
        <v>111</v>
      </c>
      <c r="B84" s="3">
        <v>52.461974307692302</v>
      </c>
      <c r="C84" s="3">
        <v>3.1E-2</v>
      </c>
      <c r="D84" s="3">
        <v>29.528823684210526</v>
      </c>
      <c r="E84" s="3">
        <v>0.72750000000000004</v>
      </c>
      <c r="F84" s="3">
        <v>0</v>
      </c>
      <c r="G84" s="3">
        <v>0.10630000000000001</v>
      </c>
      <c r="H84" s="3">
        <v>12.89875418719212</v>
      </c>
      <c r="I84" s="3">
        <v>4.0971000000000002</v>
      </c>
      <c r="J84" s="3">
        <v>0.24329999999999999</v>
      </c>
      <c r="K84" s="3">
        <v>0.13619999999999999</v>
      </c>
      <c r="L84" s="3">
        <v>0.32579999999999998</v>
      </c>
      <c r="M84" s="3">
        <v>100.55675217909497</v>
      </c>
      <c r="N84" s="3"/>
      <c r="O84" s="9">
        <f t="shared" si="5"/>
        <v>1520.6729999999998</v>
      </c>
      <c r="P84" s="9">
        <f t="shared" si="6"/>
        <v>3852.9108000000001</v>
      </c>
      <c r="Q84" s="3"/>
      <c r="R84" s="2">
        <v>9.5448735107361991</v>
      </c>
      <c r="S84" s="2">
        <v>4.2428260930298034E-3</v>
      </c>
      <c r="T84" s="2">
        <v>6.3314296631076035</v>
      </c>
      <c r="U84" s="2">
        <v>0.11068734350620592</v>
      </c>
      <c r="V84" s="2">
        <v>0</v>
      </c>
      <c r="W84" s="2">
        <v>2.8829444565318503E-2</v>
      </c>
      <c r="X84" s="2">
        <v>2.5142899990347853</v>
      </c>
      <c r="Y84" s="2">
        <v>1.4451674349391244</v>
      </c>
      <c r="Z84" s="2">
        <v>5.646465420853497E-2</v>
      </c>
      <c r="AA84" s="2">
        <v>9.7096917547002913E-3</v>
      </c>
      <c r="AB84" s="2">
        <v>3.4369020434793895E-2</v>
      </c>
      <c r="AC84" s="2"/>
      <c r="AD84" s="9">
        <v>62.608037303151995</v>
      </c>
      <c r="AE84" s="9">
        <v>35.985943033899574</v>
      </c>
      <c r="AF84" s="9">
        <v>1.4060196629484454</v>
      </c>
    </row>
    <row r="85" spans="1:32" s="7" customFormat="1" ht="10.199999999999999" x14ac:dyDescent="0.2">
      <c r="A85" s="5" t="s">
        <v>112</v>
      </c>
      <c r="B85" s="3">
        <v>52.743806153846144</v>
      </c>
      <c r="C85" s="3">
        <v>0</v>
      </c>
      <c r="D85" s="3">
        <v>29.309257894736845</v>
      </c>
      <c r="E85" s="3">
        <v>0.69969999999999999</v>
      </c>
      <c r="F85" s="3">
        <v>0</v>
      </c>
      <c r="G85" s="3">
        <v>9.9900000000000003E-2</v>
      </c>
      <c r="H85" s="3">
        <v>12.51705221674877</v>
      </c>
      <c r="I85" s="3">
        <v>4.1957000000000004</v>
      </c>
      <c r="J85" s="3">
        <v>0.25569999999999998</v>
      </c>
      <c r="K85" s="3">
        <v>0.10589999999999999</v>
      </c>
      <c r="L85" s="3">
        <v>0.28220000000000001</v>
      </c>
      <c r="M85" s="3">
        <v>100.20921626533179</v>
      </c>
      <c r="N85" s="3"/>
      <c r="O85" s="9">
        <f t="shared" si="5"/>
        <v>1182.3735000000001</v>
      </c>
      <c r="P85" s="9">
        <f t="shared" si="6"/>
        <v>3337.2972</v>
      </c>
      <c r="Q85" s="3"/>
      <c r="R85" s="2">
        <v>9.6075859962878827</v>
      </c>
      <c r="S85" s="2">
        <v>0</v>
      </c>
      <c r="T85" s="2">
        <v>6.291840854201677</v>
      </c>
      <c r="U85" s="2">
        <v>0.10658451358812794</v>
      </c>
      <c r="V85" s="2">
        <v>0</v>
      </c>
      <c r="W85" s="2">
        <v>2.7126000521593197E-2</v>
      </c>
      <c r="X85" s="2">
        <v>2.4427944928932082</v>
      </c>
      <c r="Y85" s="2">
        <v>1.4817102909596023</v>
      </c>
      <c r="Z85" s="2">
        <v>5.9413147277964463E-2</v>
      </c>
      <c r="AA85" s="2">
        <v>7.5586034660005868E-3</v>
      </c>
      <c r="AB85" s="2">
        <v>2.9805084029418751E-2</v>
      </c>
      <c r="AC85" s="2"/>
      <c r="AD85" s="9">
        <v>61.316385907574599</v>
      </c>
      <c r="AE85" s="9">
        <v>37.192289514333474</v>
      </c>
      <c r="AF85" s="9">
        <v>1.491324578091922</v>
      </c>
    </row>
    <row r="86" spans="1:32" s="7" customFormat="1" ht="10.199999999999999" x14ac:dyDescent="0.2">
      <c r="A86" s="5" t="s">
        <v>113</v>
      </c>
      <c r="B86" s="3">
        <v>51.663269384615383</v>
      </c>
      <c r="C86" s="3">
        <v>5.4199999999999998E-2</v>
      </c>
      <c r="D86" s="3">
        <v>30.062792105263156</v>
      </c>
      <c r="E86" s="3">
        <v>0.7883</v>
      </c>
      <c r="F86" s="3">
        <v>3.2300000000000002E-2</v>
      </c>
      <c r="G86" s="3">
        <v>9.7000000000000003E-2</v>
      </c>
      <c r="H86" s="3">
        <v>13.183421674876849</v>
      </c>
      <c r="I86" s="3">
        <v>3.7942</v>
      </c>
      <c r="J86" s="3">
        <v>0.24210000000000001</v>
      </c>
      <c r="K86" s="3">
        <v>0.16639999999999999</v>
      </c>
      <c r="L86" s="3">
        <v>4.3499999999999997E-2</v>
      </c>
      <c r="M86" s="3">
        <v>100.12748316475539</v>
      </c>
      <c r="N86" s="3"/>
      <c r="O86" s="9">
        <f t="shared" si="5"/>
        <v>1857.856</v>
      </c>
      <c r="P86" s="9">
        <f t="shared" si="6"/>
        <v>514.43100000000004</v>
      </c>
      <c r="Q86" s="3"/>
      <c r="R86" s="2">
        <v>9.4287014785802441</v>
      </c>
      <c r="S86" s="2">
        <v>7.4411023219618884E-3</v>
      </c>
      <c r="T86" s="2">
        <v>6.4659062917748855</v>
      </c>
      <c r="U86" s="2">
        <v>0.12030978375027572</v>
      </c>
      <c r="V86" s="2">
        <v>4.992604679889324E-3</v>
      </c>
      <c r="W86" s="2">
        <v>2.6388773028783886E-2</v>
      </c>
      <c r="X86" s="2">
        <v>2.5777464506177452</v>
      </c>
      <c r="Y86" s="2">
        <v>1.3424752107318498</v>
      </c>
      <c r="Z86" s="2">
        <v>5.6360366181278029E-2</v>
      </c>
      <c r="AA86" s="2">
        <v>1.1899428672020202E-2</v>
      </c>
      <c r="AB86" s="2">
        <v>4.6030933674512491E-3</v>
      </c>
      <c r="AC86" s="2"/>
      <c r="AD86" s="9">
        <v>64.823168056671804</v>
      </c>
      <c r="AE86" s="9">
        <v>33.75952517608232</v>
      </c>
      <c r="AF86" s="9">
        <v>1.4173067672458686</v>
      </c>
    </row>
    <row r="87" spans="1:32" s="7" customFormat="1" ht="10.199999999999999" x14ac:dyDescent="0.2">
      <c r="A87" s="5" t="s">
        <v>114</v>
      </c>
      <c r="B87" s="3">
        <v>51.516962153846151</v>
      </c>
      <c r="C87" s="3">
        <v>0.1241</v>
      </c>
      <c r="D87" s="3">
        <v>30.466092105263158</v>
      </c>
      <c r="E87" s="3">
        <v>0.48849999999999999</v>
      </c>
      <c r="F87" s="3">
        <v>7.7600000000000002E-2</v>
      </c>
      <c r="G87" s="3">
        <v>0.15790000000000001</v>
      </c>
      <c r="H87" s="3">
        <v>13.819591625615764</v>
      </c>
      <c r="I87" s="3">
        <v>3.5</v>
      </c>
      <c r="J87" s="3">
        <v>0.18099999999999999</v>
      </c>
      <c r="K87" s="3">
        <v>0.25779999999999997</v>
      </c>
      <c r="L87" s="3">
        <v>0</v>
      </c>
      <c r="M87" s="3">
        <v>100.58954588472507</v>
      </c>
      <c r="N87" s="3"/>
      <c r="O87" s="9">
        <f t="shared" si="5"/>
        <v>2878.3369999999995</v>
      </c>
      <c r="P87" s="9">
        <f t="shared" si="6"/>
        <v>0</v>
      </c>
      <c r="Q87" s="3"/>
      <c r="R87" s="2">
        <v>9.3613518444077677</v>
      </c>
      <c r="S87" s="2">
        <v>1.6963993383885899E-2</v>
      </c>
      <c r="T87" s="2">
        <v>6.5243186849823935</v>
      </c>
      <c r="U87" s="2">
        <v>7.4232196372575845E-2</v>
      </c>
      <c r="V87" s="2">
        <v>1.1942759902793875E-2</v>
      </c>
      <c r="W87" s="2">
        <v>4.2770853465649045E-2</v>
      </c>
      <c r="X87" s="2">
        <v>2.6904540972539834</v>
      </c>
      <c r="Y87" s="2">
        <v>1.2330265344665832</v>
      </c>
      <c r="Z87" s="2">
        <v>4.195424542962152E-2</v>
      </c>
      <c r="AA87" s="2">
        <v>1.83558298812307E-2</v>
      </c>
      <c r="AB87" s="2">
        <v>0</v>
      </c>
      <c r="AC87" s="2"/>
      <c r="AD87" s="9">
        <v>67.847642959843881</v>
      </c>
      <c r="AE87" s="9">
        <v>31.094358441531483</v>
      </c>
      <c r="AF87" s="9">
        <v>1.0579985986246354</v>
      </c>
    </row>
    <row r="88" spans="1:32" s="7" customFormat="1" ht="10.199999999999999" x14ac:dyDescent="0.2">
      <c r="A88" s="5" t="s">
        <v>115</v>
      </c>
      <c r="B88" s="3">
        <v>52.603731076923076</v>
      </c>
      <c r="C88" s="3">
        <v>7.7399999999999997E-2</v>
      </c>
      <c r="D88" s="3">
        <v>28.889794736842106</v>
      </c>
      <c r="E88" s="3">
        <v>0.89200000000000002</v>
      </c>
      <c r="F88" s="3">
        <v>5.1700000000000003E-2</v>
      </c>
      <c r="G88" s="3">
        <v>0.44040000000000001</v>
      </c>
      <c r="H88" s="3">
        <v>12.805383251231527</v>
      </c>
      <c r="I88" s="3">
        <v>4.0450999999999997</v>
      </c>
      <c r="J88" s="3">
        <v>0.25540000000000002</v>
      </c>
      <c r="K88" s="3">
        <v>0.16639999999999999</v>
      </c>
      <c r="L88" s="3">
        <v>0.1736</v>
      </c>
      <c r="M88" s="3">
        <v>100.40090906499668</v>
      </c>
      <c r="N88" s="3"/>
      <c r="O88" s="9">
        <f t="shared" si="5"/>
        <v>1857.856</v>
      </c>
      <c r="P88" s="9">
        <f t="shared" si="6"/>
        <v>2052.9936000000002</v>
      </c>
      <c r="Q88" s="3"/>
      <c r="R88" s="2">
        <v>9.5837238293344829</v>
      </c>
      <c r="S88" s="2">
        <v>1.0607833447429462E-2</v>
      </c>
      <c r="T88" s="2">
        <v>6.2028644466054956</v>
      </c>
      <c r="U88" s="2">
        <v>0.1359008007322394</v>
      </c>
      <c r="V88" s="2">
        <v>7.9774288946370814E-3</v>
      </c>
      <c r="W88" s="2">
        <v>0.11960312178709608</v>
      </c>
      <c r="X88" s="2">
        <v>2.4994956013627601</v>
      </c>
      <c r="Y88" s="2">
        <v>1.4287724234579888</v>
      </c>
      <c r="Z88" s="2">
        <v>5.9353680044412452E-2</v>
      </c>
      <c r="AA88" s="2">
        <v>1.1878835049253987E-2</v>
      </c>
      <c r="AB88" s="2">
        <v>1.8338254244662525E-2</v>
      </c>
      <c r="AC88" s="2"/>
      <c r="AD88" s="9">
        <v>62.681362134056265</v>
      </c>
      <c r="AE88" s="9">
        <v>35.830189752322603</v>
      </c>
      <c r="AF88" s="9">
        <v>1.4884481136211352</v>
      </c>
    </row>
    <row r="89" spans="1:32" s="7" customFormat="1" ht="10.199999999999999" x14ac:dyDescent="0.2">
      <c r="A89" s="5" t="s">
        <v>116</v>
      </c>
      <c r="B89" s="3">
        <v>51.757641999999997</v>
      </c>
      <c r="C89" s="3">
        <v>8.5300000000000001E-2</v>
      </c>
      <c r="D89" s="3">
        <v>30.228999999999999</v>
      </c>
      <c r="E89" s="3">
        <v>0.53549999999999998</v>
      </c>
      <c r="F89" s="3">
        <v>2.5899999999999999E-2</v>
      </c>
      <c r="G89" s="3">
        <v>0.15909999999999999</v>
      </c>
      <c r="H89" s="3">
        <v>13.644335467980294</v>
      </c>
      <c r="I89" s="3">
        <v>3.7355</v>
      </c>
      <c r="J89" s="3">
        <v>0.1681</v>
      </c>
      <c r="K89" s="3">
        <v>4.5499999999999999E-2</v>
      </c>
      <c r="L89" s="3">
        <v>0</v>
      </c>
      <c r="M89" s="3">
        <v>100.38587746798028</v>
      </c>
      <c r="N89" s="3"/>
      <c r="O89" s="9">
        <f t="shared" si="5"/>
        <v>508.00749999999999</v>
      </c>
      <c r="P89" s="9">
        <f t="shared" si="6"/>
        <v>0</v>
      </c>
      <c r="Q89" s="3"/>
      <c r="R89" s="2">
        <v>9.4032999544577329</v>
      </c>
      <c r="S89" s="2">
        <v>1.1657967193857702E-2</v>
      </c>
      <c r="T89" s="2">
        <v>6.472315525374257</v>
      </c>
      <c r="U89" s="2">
        <v>8.1358831498619291E-2</v>
      </c>
      <c r="V89" s="2">
        <v>3.9852927482524683E-3</v>
      </c>
      <c r="W89" s="2">
        <v>4.3087713746230605E-2</v>
      </c>
      <c r="X89" s="2">
        <v>2.6558298671714873</v>
      </c>
      <c r="Y89" s="2">
        <v>1.3157415931337462</v>
      </c>
      <c r="Z89" s="2">
        <v>3.8956733807933998E-2</v>
      </c>
      <c r="AA89" s="2">
        <v>3.2390674551078667E-3</v>
      </c>
      <c r="AB89" s="2">
        <v>0</v>
      </c>
      <c r="AC89" s="2"/>
      <c r="AD89" s="9">
        <v>66.221448612924178</v>
      </c>
      <c r="AE89" s="9">
        <v>32.807189712942311</v>
      </c>
      <c r="AF89" s="9">
        <v>0.97136167413350782</v>
      </c>
    </row>
    <row r="90" spans="1:32" s="7" customFormat="1" ht="10.199999999999999" x14ac:dyDescent="0.2">
      <c r="A90" s="5" t="s">
        <v>117</v>
      </c>
      <c r="B90" s="3">
        <v>52.723230153846146</v>
      </c>
      <c r="C90" s="3">
        <v>0.13919999999999999</v>
      </c>
      <c r="D90" s="3">
        <v>29.89191052631579</v>
      </c>
      <c r="E90" s="3">
        <v>0.61809999999999998</v>
      </c>
      <c r="F90" s="3">
        <v>9.7000000000000003E-3</v>
      </c>
      <c r="G90" s="3">
        <v>0.13350000000000001</v>
      </c>
      <c r="H90" s="3">
        <v>13.010442857142857</v>
      </c>
      <c r="I90" s="3">
        <v>3.8041999999999998</v>
      </c>
      <c r="J90" s="3">
        <v>0.2172</v>
      </c>
      <c r="K90" s="3">
        <v>3.0200000000000001E-2</v>
      </c>
      <c r="L90" s="3">
        <v>0</v>
      </c>
      <c r="M90" s="3">
        <v>100.57768353730478</v>
      </c>
      <c r="N90" s="3"/>
      <c r="O90" s="9">
        <f t="shared" si="5"/>
        <v>337.18299999999999</v>
      </c>
      <c r="P90" s="9">
        <f t="shared" si="6"/>
        <v>0</v>
      </c>
      <c r="Q90" s="3"/>
      <c r="R90" s="2">
        <v>9.5325975249740704</v>
      </c>
      <c r="S90" s="2">
        <v>1.8932870857882561E-2</v>
      </c>
      <c r="T90" s="2">
        <v>6.3693191912456806</v>
      </c>
      <c r="U90" s="2">
        <v>9.3456047687716801E-2</v>
      </c>
      <c r="V90" s="2">
        <v>1.4853733876726265E-3</v>
      </c>
      <c r="W90" s="2">
        <v>3.5980564811876649E-2</v>
      </c>
      <c r="X90" s="2">
        <v>2.5202485938615462</v>
      </c>
      <c r="Y90" s="2">
        <v>1.3334865631190045</v>
      </c>
      <c r="Z90" s="2">
        <v>5.0093120318535841E-2</v>
      </c>
      <c r="AA90" s="2">
        <v>2.1395329457525964E-3</v>
      </c>
      <c r="AB90" s="2">
        <v>0</v>
      </c>
      <c r="AC90" s="2"/>
      <c r="AD90" s="9">
        <v>64.558387686182044</v>
      </c>
      <c r="AE90" s="9">
        <v>34.158432912463923</v>
      </c>
      <c r="AF90" s="9">
        <v>1.2831794013540321</v>
      </c>
    </row>
    <row r="91" spans="1:32" s="7" customFormat="1" ht="10.199999999999999" x14ac:dyDescent="0.2">
      <c r="A91" s="5" t="s">
        <v>118</v>
      </c>
      <c r="B91" s="3">
        <v>51.890297846153842</v>
      </c>
      <c r="C91" s="3">
        <v>0.10829999999999999</v>
      </c>
      <c r="D91" s="3">
        <v>29.628334210526315</v>
      </c>
      <c r="E91" s="3">
        <v>0.64029999999999998</v>
      </c>
      <c r="F91" s="3">
        <v>0</v>
      </c>
      <c r="G91" s="3">
        <v>8.8099999999999998E-2</v>
      </c>
      <c r="H91" s="3">
        <v>13.154014285714286</v>
      </c>
      <c r="I91" s="3">
        <v>3.9076</v>
      </c>
      <c r="J91" s="3">
        <v>0.2092</v>
      </c>
      <c r="K91" s="3">
        <v>4.5400000000000003E-2</v>
      </c>
      <c r="L91" s="3">
        <v>0</v>
      </c>
      <c r="M91" s="3">
        <v>99.671546342394436</v>
      </c>
      <c r="N91" s="3"/>
      <c r="O91" s="9">
        <f t="shared" si="5"/>
        <v>506.89100000000008</v>
      </c>
      <c r="P91" s="9">
        <f t="shared" si="6"/>
        <v>0</v>
      </c>
      <c r="Q91" s="3"/>
      <c r="R91" s="2">
        <v>9.4885077467216554</v>
      </c>
      <c r="S91" s="2">
        <v>1.4897321821887246E-2</v>
      </c>
      <c r="T91" s="2">
        <v>6.384826212017451</v>
      </c>
      <c r="U91" s="2">
        <v>9.7911718826279401E-2</v>
      </c>
      <c r="V91" s="2">
        <v>0</v>
      </c>
      <c r="W91" s="2">
        <v>2.40140342147745E-2</v>
      </c>
      <c r="X91" s="2">
        <v>2.576986340689313</v>
      </c>
      <c r="Y91" s="2">
        <v>1.3852811014748676</v>
      </c>
      <c r="Z91" s="2">
        <v>4.8795800837873937E-2</v>
      </c>
      <c r="AA91" s="2">
        <v>3.2528976156869869E-3</v>
      </c>
      <c r="AB91" s="2">
        <v>0</v>
      </c>
      <c r="AC91" s="2"/>
      <c r="AD91" s="9">
        <v>64.246963574690099</v>
      </c>
      <c r="AE91" s="9">
        <v>34.53650609702337</v>
      </c>
      <c r="AF91" s="9">
        <v>1.2165303282865478</v>
      </c>
    </row>
    <row r="92" spans="1:32" s="7" customFormat="1" ht="10.199999999999999" x14ac:dyDescent="0.2">
      <c r="A92" s="5" t="s">
        <v>119</v>
      </c>
      <c r="B92" s="3">
        <v>54.505725076923071</v>
      </c>
      <c r="C92" s="3">
        <v>0</v>
      </c>
      <c r="D92" s="3">
        <v>28.414636842105264</v>
      </c>
      <c r="E92" s="3">
        <v>0.74919999999999998</v>
      </c>
      <c r="F92" s="3">
        <v>9.7000000000000003E-3</v>
      </c>
      <c r="G92" s="3">
        <v>0.1026</v>
      </c>
      <c r="H92" s="3">
        <v>11.415017733990149</v>
      </c>
      <c r="I92" s="3">
        <v>4.8940000000000001</v>
      </c>
      <c r="J92" s="3">
        <v>0.28239999999999998</v>
      </c>
      <c r="K92" s="3">
        <v>0.2114</v>
      </c>
      <c r="L92" s="3">
        <v>0.1515</v>
      </c>
      <c r="M92" s="3">
        <v>100.73617965301848</v>
      </c>
      <c r="N92" s="3"/>
      <c r="O92" s="9">
        <f t="shared" si="5"/>
        <v>2360.2810000000004</v>
      </c>
      <c r="P92" s="9">
        <f t="shared" si="6"/>
        <v>1791.6390000000001</v>
      </c>
      <c r="Q92" s="3"/>
      <c r="R92" s="2">
        <v>9.8439584111542366</v>
      </c>
      <c r="S92" s="2">
        <v>0</v>
      </c>
      <c r="T92" s="2">
        <v>6.0478338521825883</v>
      </c>
      <c r="U92" s="2">
        <v>0.11315267812343072</v>
      </c>
      <c r="V92" s="2">
        <v>1.4837271390514386E-3</v>
      </c>
      <c r="W92" s="2">
        <v>2.7621831608404611E-2</v>
      </c>
      <c r="X92" s="2">
        <v>2.2087486335242441</v>
      </c>
      <c r="Y92" s="2">
        <v>1.7135929606773235</v>
      </c>
      <c r="Z92" s="2">
        <v>6.5058097367693857E-2</v>
      </c>
      <c r="AA92" s="2">
        <v>1.49601318159957E-2</v>
      </c>
      <c r="AB92" s="2">
        <v>1.5864661459902965E-2</v>
      </c>
      <c r="AC92" s="2"/>
      <c r="AD92" s="9">
        <v>55.393208716806107</v>
      </c>
      <c r="AE92" s="9">
        <v>42.975199208156887</v>
      </c>
      <c r="AF92" s="9">
        <v>1.6315920750370003</v>
      </c>
    </row>
    <row r="93" spans="1:32" s="7" customFormat="1" ht="10.199999999999999" x14ac:dyDescent="0.2">
      <c r="A93" s="5" t="s">
        <v>120</v>
      </c>
      <c r="B93" s="3">
        <v>51.899893384615382</v>
      </c>
      <c r="C93" s="3">
        <v>0</v>
      </c>
      <c r="D93" s="3">
        <v>30.223644736842108</v>
      </c>
      <c r="E93" s="3">
        <v>0.56489999999999996</v>
      </c>
      <c r="F93" s="3">
        <v>2.58E-2</v>
      </c>
      <c r="G93" s="3">
        <v>0.1341</v>
      </c>
      <c r="H93" s="3">
        <v>13.66453448275862</v>
      </c>
      <c r="I93" s="3">
        <v>3.6591999999999998</v>
      </c>
      <c r="J93" s="3">
        <v>0.219</v>
      </c>
      <c r="K93" s="3">
        <v>0.2117</v>
      </c>
      <c r="L93" s="3">
        <v>0.23880000000000001</v>
      </c>
      <c r="M93" s="3">
        <v>100.8415726042161</v>
      </c>
      <c r="N93" s="3"/>
      <c r="O93" s="9">
        <f t="shared" si="5"/>
        <v>2363.6305000000002</v>
      </c>
      <c r="P93" s="9">
        <f t="shared" si="6"/>
        <v>2824.0488</v>
      </c>
      <c r="Q93" s="3"/>
      <c r="R93" s="2">
        <v>9.4230410692176712</v>
      </c>
      <c r="S93" s="2">
        <v>0</v>
      </c>
      <c r="T93" s="2">
        <v>6.4669804314518711</v>
      </c>
      <c r="U93" s="2">
        <v>8.5770040032882897E-2</v>
      </c>
      <c r="V93" s="2">
        <v>3.9673359856515098E-3</v>
      </c>
      <c r="W93" s="2">
        <v>3.6293667800712234E-2</v>
      </c>
      <c r="X93" s="2">
        <v>2.6580400083952984</v>
      </c>
      <c r="Y93" s="2">
        <v>1.2880324989319805</v>
      </c>
      <c r="Z93" s="2">
        <v>5.0719825412641438E-2</v>
      </c>
      <c r="AA93" s="2">
        <v>1.5060807741717631E-2</v>
      </c>
      <c r="AB93" s="2">
        <v>2.5139085091901985E-2</v>
      </c>
      <c r="AC93" s="2"/>
      <c r="AD93" s="9">
        <v>66.504331151304342</v>
      </c>
      <c r="AE93" s="9">
        <v>32.226655570293183</v>
      </c>
      <c r="AF93" s="9">
        <v>1.2690132784024704</v>
      </c>
    </row>
    <row r="94" spans="1:32" s="7" customFormat="1" ht="10.199999999999999" x14ac:dyDescent="0.2">
      <c r="A94" s="5" t="s">
        <v>121</v>
      </c>
      <c r="B94" s="3">
        <v>52.476911692307688</v>
      </c>
      <c r="C94" s="3">
        <v>1.55E-2</v>
      </c>
      <c r="D94" s="3">
        <v>29.61801315789474</v>
      </c>
      <c r="E94" s="3">
        <v>0.71779999999999999</v>
      </c>
      <c r="F94" s="3">
        <v>0</v>
      </c>
      <c r="G94" s="3">
        <v>0.1023</v>
      </c>
      <c r="H94" s="3">
        <v>12.835186699507389</v>
      </c>
      <c r="I94" s="3">
        <v>4.2028999999999996</v>
      </c>
      <c r="J94" s="3">
        <v>0.25990000000000002</v>
      </c>
      <c r="K94" s="3">
        <v>0.31709999999999999</v>
      </c>
      <c r="L94" s="3">
        <v>0.217</v>
      </c>
      <c r="M94" s="3">
        <v>100.76261154970982</v>
      </c>
      <c r="N94" s="3"/>
      <c r="O94" s="9">
        <f t="shared" si="5"/>
        <v>3540.4214999999999</v>
      </c>
      <c r="P94" s="9">
        <f t="shared" si="6"/>
        <v>2566.2420000000002</v>
      </c>
      <c r="Q94" s="3"/>
      <c r="R94" s="2">
        <v>9.5370075068763835</v>
      </c>
      <c r="S94" s="2">
        <v>2.1190614178853706E-3</v>
      </c>
      <c r="T94" s="2">
        <v>6.3435135302458905</v>
      </c>
      <c r="U94" s="2">
        <v>0.1090904491221643</v>
      </c>
      <c r="V94" s="2">
        <v>0</v>
      </c>
      <c r="W94" s="2">
        <v>2.7713855825306864E-2</v>
      </c>
      <c r="X94" s="2">
        <v>2.4991256998206568</v>
      </c>
      <c r="Y94" s="2">
        <v>1.4808428350671912</v>
      </c>
      <c r="Z94" s="2">
        <v>6.0250291481811519E-2</v>
      </c>
      <c r="AA94" s="2">
        <v>2.2580985209040651E-2</v>
      </c>
      <c r="AB94" s="2">
        <v>2.2866206282744113E-2</v>
      </c>
      <c r="AC94" s="2"/>
      <c r="AD94" s="9">
        <v>61.856196587902325</v>
      </c>
      <c r="AE94" s="9">
        <v>36.652540337717376</v>
      </c>
      <c r="AF94" s="9">
        <v>1.4912630743802913</v>
      </c>
    </row>
    <row r="95" spans="1:32" s="7" customFormat="1" ht="10.199999999999999" x14ac:dyDescent="0.2">
      <c r="A95" s="5" t="s">
        <v>122</v>
      </c>
      <c r="B95" s="3">
        <v>53.836906153846151</v>
      </c>
      <c r="C95" s="3">
        <v>2.3199999999999998E-2</v>
      </c>
      <c r="D95" s="3">
        <v>28.898363157894739</v>
      </c>
      <c r="E95" s="3">
        <v>0.77569999999999995</v>
      </c>
      <c r="F95" s="3">
        <v>3.2000000000000002E-3</v>
      </c>
      <c r="G95" s="3">
        <v>7.3400000000000007E-2</v>
      </c>
      <c r="H95" s="3">
        <v>12.330904433497537</v>
      </c>
      <c r="I95" s="3">
        <v>4.6433999999999997</v>
      </c>
      <c r="J95" s="3">
        <v>0.30209999999999998</v>
      </c>
      <c r="K95" s="3">
        <v>3.0200000000000001E-2</v>
      </c>
      <c r="L95" s="3">
        <v>0.21609999999999999</v>
      </c>
      <c r="M95" s="3">
        <v>101.13347374523843</v>
      </c>
      <c r="N95" s="3"/>
      <c r="O95" s="9">
        <f t="shared" si="5"/>
        <v>337.18299999999999</v>
      </c>
      <c r="P95" s="9">
        <f t="shared" si="6"/>
        <v>2555.5986000000003</v>
      </c>
      <c r="Q95" s="3"/>
      <c r="R95" s="2">
        <v>9.7080224583224712</v>
      </c>
      <c r="S95" s="2">
        <v>3.1470718122828807E-3</v>
      </c>
      <c r="T95" s="2">
        <v>6.141210945802376</v>
      </c>
      <c r="U95" s="2">
        <v>0.11697253158902773</v>
      </c>
      <c r="V95" s="2">
        <v>4.8871460025470652E-4</v>
      </c>
      <c r="W95" s="2">
        <v>1.9729868996728208E-2</v>
      </c>
      <c r="X95" s="2">
        <v>2.3822518031827276</v>
      </c>
      <c r="Y95" s="2">
        <v>1.623315108012042</v>
      </c>
      <c r="Z95" s="2">
        <v>6.9488097304333155E-2</v>
      </c>
      <c r="AA95" s="2">
        <v>2.1338329117346331E-3</v>
      </c>
      <c r="AB95" s="2">
        <v>2.2594148154765854E-2</v>
      </c>
      <c r="AC95" s="2"/>
      <c r="AD95" s="9">
        <v>58.45937780506533</v>
      </c>
      <c r="AE95" s="9">
        <v>39.835415831844948</v>
      </c>
      <c r="AF95" s="9">
        <v>1.705206363089723</v>
      </c>
    </row>
    <row r="96" spans="1:32" s="7" customFormat="1" ht="10.199999999999999" x14ac:dyDescent="0.2">
      <c r="A96" s="8" t="s">
        <v>123</v>
      </c>
      <c r="B96" s="3">
        <v>52.131990476190474</v>
      </c>
      <c r="C96" s="3">
        <v>4.0000000000000001E-3</v>
      </c>
      <c r="D96" s="3">
        <v>30.086216666666665</v>
      </c>
      <c r="E96" s="3">
        <v>0.69</v>
      </c>
      <c r="F96" s="3">
        <v>3.3000000000000002E-2</v>
      </c>
      <c r="G96" s="3">
        <v>8.5000000000000006E-2</v>
      </c>
      <c r="H96" s="3">
        <v>13.632295384615384</v>
      </c>
      <c r="I96" s="3">
        <v>3.8225192307692311</v>
      </c>
      <c r="J96" s="3">
        <v>0.18099999999999999</v>
      </c>
      <c r="K96" s="3">
        <v>0</v>
      </c>
      <c r="L96" s="3">
        <v>0</v>
      </c>
      <c r="M96" s="3">
        <v>100.66602175824175</v>
      </c>
      <c r="N96" s="3"/>
      <c r="O96" s="9">
        <f t="shared" si="5"/>
        <v>0</v>
      </c>
      <c r="P96" s="9">
        <f t="shared" si="6"/>
        <v>0</v>
      </c>
      <c r="Q96" s="3"/>
      <c r="R96" s="3">
        <v>9.445655295357108</v>
      </c>
      <c r="S96" s="3">
        <v>5.4519989921458626E-4</v>
      </c>
      <c r="T96" s="3">
        <v>6.4242947295299055</v>
      </c>
      <c r="U96" s="3">
        <v>0.10454813642741143</v>
      </c>
      <c r="V96" s="3">
        <v>5.0640313148359716E-3</v>
      </c>
      <c r="W96" s="3">
        <v>2.2957477892036185E-2</v>
      </c>
      <c r="X96" s="3">
        <v>2.6462984815947017</v>
      </c>
      <c r="Y96" s="3">
        <v>1.3427449259149631</v>
      </c>
      <c r="Z96" s="3">
        <v>4.1832650012057639E-2</v>
      </c>
      <c r="AA96" s="3">
        <v>0</v>
      </c>
      <c r="AB96" s="3">
        <v>0</v>
      </c>
      <c r="AC96" s="4"/>
      <c r="AD96" s="11">
        <v>65.650703316879174</v>
      </c>
      <c r="AE96" s="11">
        <v>33.311491267744763</v>
      </c>
      <c r="AF96" s="11">
        <v>1.0378054153760643</v>
      </c>
    </row>
    <row r="97" spans="1:32" s="7" customFormat="1" ht="10.199999999999999" x14ac:dyDescent="0.2">
      <c r="A97" s="8" t="s">
        <v>124</v>
      </c>
      <c r="B97" s="3">
        <v>51.36141111111111</v>
      </c>
      <c r="C97" s="3">
        <v>2.1999999999999999E-2</v>
      </c>
      <c r="D97" s="3">
        <v>30.676899999999996</v>
      </c>
      <c r="E97" s="3">
        <v>0.74299999999999999</v>
      </c>
      <c r="F97" s="3">
        <v>0</v>
      </c>
      <c r="G97" s="3">
        <v>0.08</v>
      </c>
      <c r="H97" s="3">
        <v>14.031359999999999</v>
      </c>
      <c r="I97" s="3">
        <v>3.7419615384615383</v>
      </c>
      <c r="J97" s="3">
        <v>0.16400000000000001</v>
      </c>
      <c r="K97" s="3">
        <v>0</v>
      </c>
      <c r="L97" s="3">
        <v>0</v>
      </c>
      <c r="M97" s="3">
        <v>100.82063264957263</v>
      </c>
      <c r="N97" s="3"/>
      <c r="O97" s="9">
        <f t="shared" si="5"/>
        <v>0</v>
      </c>
      <c r="P97" s="9">
        <f t="shared" si="6"/>
        <v>0</v>
      </c>
      <c r="Q97" s="3"/>
      <c r="R97" s="3">
        <v>9.3124879314408133</v>
      </c>
      <c r="S97" s="3">
        <v>3.0006783637733748E-3</v>
      </c>
      <c r="T97" s="3">
        <v>6.5549644294180176</v>
      </c>
      <c r="U97" s="3">
        <v>0.11265669582291646</v>
      </c>
      <c r="V97" s="3">
        <v>0</v>
      </c>
      <c r="W97" s="3">
        <v>2.1622018096930033E-2</v>
      </c>
      <c r="X97" s="3">
        <v>2.725653201990081</v>
      </c>
      <c r="Y97" s="3">
        <v>1.3153585456826846</v>
      </c>
      <c r="Z97" s="3">
        <v>3.792989502507662E-2</v>
      </c>
      <c r="AA97" s="3">
        <v>0</v>
      </c>
      <c r="AB97" s="3">
        <v>0</v>
      </c>
      <c r="AC97" s="4"/>
      <c r="AD97" s="11">
        <v>66.822559397719502</v>
      </c>
      <c r="AE97" s="11">
        <v>32.247545096347515</v>
      </c>
      <c r="AF97" s="11">
        <v>0.92989550593299253</v>
      </c>
    </row>
    <row r="98" spans="1:32" s="7" customFormat="1" ht="10.199999999999999" x14ac:dyDescent="0.2">
      <c r="A98" s="8" t="s">
        <v>125</v>
      </c>
      <c r="B98" s="3">
        <v>51.479804761904759</v>
      </c>
      <c r="C98" s="3">
        <v>2.4E-2</v>
      </c>
      <c r="D98" s="3">
        <v>30.675883333333331</v>
      </c>
      <c r="E98" s="3">
        <v>0.70399999999999996</v>
      </c>
      <c r="F98" s="3">
        <v>4.2999999999999997E-2</v>
      </c>
      <c r="G98" s="3">
        <v>7.9000000000000001E-2</v>
      </c>
      <c r="H98" s="3">
        <v>14.228824615384616</v>
      </c>
      <c r="I98" s="3">
        <v>3.339173076923077</v>
      </c>
      <c r="J98" s="3">
        <v>0.20699999999999999</v>
      </c>
      <c r="K98" s="3">
        <v>0</v>
      </c>
      <c r="L98" s="3">
        <v>0</v>
      </c>
      <c r="M98" s="3">
        <v>100.78068578754576</v>
      </c>
      <c r="N98" s="3"/>
      <c r="O98" s="9">
        <f t="shared" si="5"/>
        <v>0</v>
      </c>
      <c r="P98" s="9">
        <f t="shared" si="6"/>
        <v>0</v>
      </c>
      <c r="Q98" s="3"/>
      <c r="R98" s="3">
        <v>9.3292576791724997</v>
      </c>
      <c r="S98" s="3">
        <v>3.2718202002220442E-3</v>
      </c>
      <c r="T98" s="3">
        <v>6.5514490481201166</v>
      </c>
      <c r="U98" s="3">
        <v>0.10668964657573898</v>
      </c>
      <c r="V98" s="3">
        <v>6.5998385317959643E-3</v>
      </c>
      <c r="W98" s="3">
        <v>2.1340999345774249E-2</v>
      </c>
      <c r="X98" s="3">
        <v>2.7626208057116086</v>
      </c>
      <c r="Y98" s="3">
        <v>1.1731814384992263</v>
      </c>
      <c r="Z98" s="3">
        <v>4.785083931967736E-2</v>
      </c>
      <c r="AA98" s="3">
        <v>0</v>
      </c>
      <c r="AB98" s="3">
        <v>0</v>
      </c>
      <c r="AC98" s="4"/>
      <c r="AD98" s="11">
        <v>69.348930436061877</v>
      </c>
      <c r="AE98" s="11">
        <v>29.44988968415629</v>
      </c>
      <c r="AF98" s="11">
        <v>1.2011798797818398</v>
      </c>
    </row>
    <row r="99" spans="1:32" s="7" customFormat="1" ht="10.199999999999999" x14ac:dyDescent="0.2">
      <c r="A99" s="33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9"/>
      <c r="P99" s="9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4"/>
      <c r="AD99" s="17"/>
      <c r="AE99" s="17"/>
      <c r="AF99" s="17"/>
    </row>
    <row r="100" spans="1:32" s="7" customFormat="1" ht="10.199999999999999" x14ac:dyDescent="0.2">
      <c r="A100" s="27" t="s">
        <v>31</v>
      </c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9"/>
      <c r="P100" s="9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4"/>
      <c r="AD100" s="17"/>
      <c r="AE100" s="17"/>
      <c r="AF100" s="17"/>
    </row>
    <row r="101" spans="1:32" s="7" customFormat="1" ht="10.199999999999999" x14ac:dyDescent="0.2">
      <c r="A101" s="8" t="s">
        <v>126</v>
      </c>
      <c r="B101" s="3">
        <v>51.958599999999997</v>
      </c>
      <c r="C101" s="3">
        <v>1.3299999999999999E-2</v>
      </c>
      <c r="D101" s="3">
        <v>30.3428</v>
      </c>
      <c r="E101" s="3">
        <v>0.51449999999999996</v>
      </c>
      <c r="F101" s="34" t="s">
        <v>6</v>
      </c>
      <c r="G101" s="3">
        <v>0.12570000000000001</v>
      </c>
      <c r="H101" s="3">
        <v>13.5703</v>
      </c>
      <c r="I101" s="3">
        <v>3.6959</v>
      </c>
      <c r="J101" s="3">
        <v>0.2077</v>
      </c>
      <c r="K101" s="34" t="s">
        <v>6</v>
      </c>
      <c r="L101" s="34" t="s">
        <v>6</v>
      </c>
      <c r="M101" s="3">
        <v>100.4288</v>
      </c>
      <c r="N101" s="3"/>
      <c r="O101" s="34" t="s">
        <v>6</v>
      </c>
      <c r="P101" s="34" t="s">
        <v>6</v>
      </c>
      <c r="Q101" s="6"/>
      <c r="R101" s="3">
        <v>9.4230632512022723</v>
      </c>
      <c r="S101" s="3">
        <v>1.8144888203783659E-3</v>
      </c>
      <c r="T101" s="3">
        <v>6.4851557832694988</v>
      </c>
      <c r="U101" s="3">
        <v>7.8029615068268415E-2</v>
      </c>
      <c r="V101" s="34" t="s">
        <v>6</v>
      </c>
      <c r="W101" s="3">
        <v>3.3981880391969289E-2</v>
      </c>
      <c r="X101" s="3">
        <v>2.6367330857111981</v>
      </c>
      <c r="Y101" s="3">
        <v>1.2994839896141868</v>
      </c>
      <c r="Z101" s="3">
        <v>4.8048538143856331E-2</v>
      </c>
      <c r="AA101" s="34" t="s">
        <v>6</v>
      </c>
      <c r="AB101" s="34" t="s">
        <v>6</v>
      </c>
      <c r="AC101" s="6"/>
      <c r="AD101" s="11">
        <v>66.178647246745712</v>
      </c>
      <c r="AE101" s="11">
        <v>32.615395550465827</v>
      </c>
      <c r="AF101" s="11">
        <v>1.2059572027884649</v>
      </c>
    </row>
    <row r="102" spans="1:32" s="7" customFormat="1" ht="10.199999999999999" x14ac:dyDescent="0.2">
      <c r="A102" s="8" t="s">
        <v>127</v>
      </c>
      <c r="B102" s="3">
        <v>54.2149</v>
      </c>
      <c r="C102" s="3">
        <v>4.0399999999999998E-2</v>
      </c>
      <c r="D102" s="3">
        <v>28.254799999999999</v>
      </c>
      <c r="E102" s="3">
        <v>0.69599999999999995</v>
      </c>
      <c r="F102" s="34" t="s">
        <v>6</v>
      </c>
      <c r="G102" s="3">
        <v>0.1134</v>
      </c>
      <c r="H102" s="3">
        <v>11.5703</v>
      </c>
      <c r="I102" s="3">
        <v>4.6505000000000001</v>
      </c>
      <c r="J102" s="3">
        <v>0.33210000000000001</v>
      </c>
      <c r="K102" s="34" t="s">
        <v>6</v>
      </c>
      <c r="L102" s="34" t="s">
        <v>6</v>
      </c>
      <c r="M102" s="3">
        <v>99.872500000000002</v>
      </c>
      <c r="N102" s="3"/>
      <c r="O102" s="34" t="s">
        <v>6</v>
      </c>
      <c r="P102" s="34" t="s">
        <v>6</v>
      </c>
      <c r="Q102" s="6"/>
      <c r="R102" s="3">
        <v>9.8401955897171867</v>
      </c>
      <c r="S102" s="3">
        <v>5.5161291402002297E-3</v>
      </c>
      <c r="T102" s="3">
        <v>6.043762646003608</v>
      </c>
      <c r="U102" s="3">
        <v>0.10564129812138935</v>
      </c>
      <c r="V102" s="34" t="s">
        <v>6</v>
      </c>
      <c r="W102" s="3">
        <v>3.0681429340008212E-2</v>
      </c>
      <c r="X102" s="3">
        <v>2.2499441812971948</v>
      </c>
      <c r="Y102" s="3">
        <v>1.6364425904128614</v>
      </c>
      <c r="Z102" s="3">
        <v>7.6888778629585236E-2</v>
      </c>
      <c r="AA102" s="34" t="s">
        <v>6</v>
      </c>
      <c r="AB102" s="34" t="s">
        <v>6</v>
      </c>
      <c r="AC102" s="6"/>
      <c r="AD102" s="11">
        <v>56.769814581889996</v>
      </c>
      <c r="AE102" s="11">
        <v>41.290154308665791</v>
      </c>
      <c r="AF102" s="11">
        <v>1.9400311094442093</v>
      </c>
    </row>
    <row r="103" spans="1:32" s="7" customFormat="1" ht="10.199999999999999" x14ac:dyDescent="0.2">
      <c r="A103" s="8" t="s">
        <v>128</v>
      </c>
      <c r="B103" s="3">
        <v>52.236499999999999</v>
      </c>
      <c r="C103" s="3">
        <v>2.9000000000000001E-2</v>
      </c>
      <c r="D103" s="3">
        <v>29.8565</v>
      </c>
      <c r="E103" s="3">
        <v>0.66400000000000003</v>
      </c>
      <c r="F103" s="34" t="s">
        <v>6</v>
      </c>
      <c r="G103" s="3">
        <v>0.14050000000000001</v>
      </c>
      <c r="H103" s="3">
        <v>13.258699999999999</v>
      </c>
      <c r="I103" s="3">
        <v>3.8334999999999999</v>
      </c>
      <c r="J103" s="3">
        <v>0.22370000000000001</v>
      </c>
      <c r="K103" s="34" t="s">
        <v>6</v>
      </c>
      <c r="L103" s="34" t="s">
        <v>6</v>
      </c>
      <c r="M103" s="3">
        <v>100.2424</v>
      </c>
      <c r="N103" s="3"/>
      <c r="O103" s="34" t="s">
        <v>6</v>
      </c>
      <c r="P103" s="34" t="s">
        <v>6</v>
      </c>
      <c r="Q103" s="6"/>
      <c r="R103" s="3">
        <v>9.490857996909261</v>
      </c>
      <c r="S103" s="3">
        <v>3.9636691212681895E-3</v>
      </c>
      <c r="T103" s="3">
        <v>6.3929365383703747</v>
      </c>
      <c r="U103" s="3">
        <v>0.10088785870249155</v>
      </c>
      <c r="V103" s="34" t="s">
        <v>6</v>
      </c>
      <c r="W103" s="3">
        <v>3.8052675111802915E-2</v>
      </c>
      <c r="X103" s="3">
        <v>2.5809191722342444</v>
      </c>
      <c r="Y103" s="3">
        <v>1.3503393650856963</v>
      </c>
      <c r="Z103" s="3">
        <v>5.184494358398873E-2</v>
      </c>
      <c r="AA103" s="34" t="s">
        <v>6</v>
      </c>
      <c r="AB103" s="34" t="s">
        <v>6</v>
      </c>
      <c r="AC103" s="6"/>
      <c r="AD103" s="11">
        <v>64.796688928818085</v>
      </c>
      <c r="AE103" s="11">
        <v>33.901689262144124</v>
      </c>
      <c r="AF103" s="11">
        <v>1.3016218090377853</v>
      </c>
    </row>
    <row r="104" spans="1:32" s="7" customFormat="1" ht="10.199999999999999" x14ac:dyDescent="0.2">
      <c r="A104" s="8" t="s">
        <v>129</v>
      </c>
      <c r="B104" s="3">
        <v>52.860300000000002</v>
      </c>
      <c r="C104" s="3">
        <v>2.4E-2</v>
      </c>
      <c r="D104" s="3">
        <v>29.298200000000001</v>
      </c>
      <c r="E104" s="3">
        <v>0.6633</v>
      </c>
      <c r="F104" s="34" t="s">
        <v>6</v>
      </c>
      <c r="G104" s="3">
        <v>0.12089999999999999</v>
      </c>
      <c r="H104" s="3">
        <v>12.7315</v>
      </c>
      <c r="I104" s="3">
        <v>4.1582999999999997</v>
      </c>
      <c r="J104" s="3">
        <v>0.26229999999999998</v>
      </c>
      <c r="K104" s="34" t="s">
        <v>6</v>
      </c>
      <c r="L104" s="34" t="s">
        <v>6</v>
      </c>
      <c r="M104" s="3">
        <v>100.11879999999999</v>
      </c>
      <c r="N104" s="3"/>
      <c r="O104" s="34" t="s">
        <v>6</v>
      </c>
      <c r="P104" s="34" t="s">
        <v>6</v>
      </c>
      <c r="Q104" s="6"/>
      <c r="R104" s="3">
        <v>9.6043066260529901</v>
      </c>
      <c r="S104" s="3">
        <v>3.2803155687150748E-3</v>
      </c>
      <c r="T104" s="3">
        <v>6.2734642211426603</v>
      </c>
      <c r="U104" s="3">
        <v>0.10078265853437954</v>
      </c>
      <c r="V104" s="34" t="s">
        <v>6</v>
      </c>
      <c r="W104" s="3">
        <v>3.2744635304716191E-2</v>
      </c>
      <c r="X104" s="3">
        <v>2.4783236545982454</v>
      </c>
      <c r="Y104" s="3">
        <v>1.4647660554590536</v>
      </c>
      <c r="Z104" s="3">
        <v>6.0791617751455071E-2</v>
      </c>
      <c r="AA104" s="34" t="s">
        <v>6</v>
      </c>
      <c r="AB104" s="34" t="s">
        <v>6</v>
      </c>
      <c r="AC104" s="6"/>
      <c r="AD104" s="11">
        <v>61.898029728932634</v>
      </c>
      <c r="AE104" s="11">
        <v>36.583653098946648</v>
      </c>
      <c r="AF104" s="11">
        <v>1.5183171721207116</v>
      </c>
    </row>
    <row r="105" spans="1:32" s="7" customFormat="1" ht="10.199999999999999" x14ac:dyDescent="0.2">
      <c r="A105" s="8" t="s">
        <v>130</v>
      </c>
      <c r="B105" s="3">
        <v>52.2911</v>
      </c>
      <c r="C105" s="3">
        <v>2.93E-2</v>
      </c>
      <c r="D105" s="3">
        <v>29.836500000000001</v>
      </c>
      <c r="E105" s="3">
        <v>0.59279999999999999</v>
      </c>
      <c r="F105" s="34" t="s">
        <v>6</v>
      </c>
      <c r="G105" s="3">
        <v>0.1285</v>
      </c>
      <c r="H105" s="3">
        <v>13.252599999999999</v>
      </c>
      <c r="I105" s="3">
        <v>3.8454000000000002</v>
      </c>
      <c r="J105" s="3">
        <v>0.25629999999999997</v>
      </c>
      <c r="K105" s="34" t="s">
        <v>6</v>
      </c>
      <c r="L105" s="34" t="s">
        <v>6</v>
      </c>
      <c r="M105" s="3">
        <v>100.2324</v>
      </c>
      <c r="N105" s="3"/>
      <c r="O105" s="34" t="s">
        <v>6</v>
      </c>
      <c r="P105" s="34" t="s">
        <v>6</v>
      </c>
      <c r="Q105" s="6"/>
      <c r="R105" s="3">
        <v>9.499556125714621</v>
      </c>
      <c r="S105" s="3">
        <v>4.0041574449122905E-3</v>
      </c>
      <c r="T105" s="3">
        <v>6.3878322775089185</v>
      </c>
      <c r="U105" s="3">
        <v>9.0058176684699842E-2</v>
      </c>
      <c r="V105" s="34" t="s">
        <v>6</v>
      </c>
      <c r="W105" s="3">
        <v>3.4798147654924859E-2</v>
      </c>
      <c r="X105" s="3">
        <v>2.5793999055764321</v>
      </c>
      <c r="Y105" s="3">
        <v>1.3543568627674898</v>
      </c>
      <c r="Z105" s="3">
        <v>5.9392712235503603E-2</v>
      </c>
      <c r="AA105" s="34" t="s">
        <v>6</v>
      </c>
      <c r="AB105" s="34" t="s">
        <v>6</v>
      </c>
      <c r="AC105" s="6"/>
      <c r="AD105" s="11">
        <v>64.595626037073586</v>
      </c>
      <c r="AE105" s="11">
        <v>33.917008851142882</v>
      </c>
      <c r="AF105" s="11">
        <v>1.4873651117835296</v>
      </c>
    </row>
    <row r="106" spans="1:32" s="7" customFormat="1" ht="10.199999999999999" x14ac:dyDescent="0.2">
      <c r="A106" s="8" t="s">
        <v>131</v>
      </c>
      <c r="B106" s="3">
        <v>52.873800000000003</v>
      </c>
      <c r="C106" s="3">
        <v>4.0399999999999998E-2</v>
      </c>
      <c r="D106" s="3">
        <v>29.055700000000002</v>
      </c>
      <c r="E106" s="3">
        <v>0.64219999999999999</v>
      </c>
      <c r="F106" s="34" t="s">
        <v>6</v>
      </c>
      <c r="G106" s="3">
        <v>0.12640000000000001</v>
      </c>
      <c r="H106" s="3">
        <v>12.5412</v>
      </c>
      <c r="I106" s="3">
        <v>4.2032999999999996</v>
      </c>
      <c r="J106" s="3">
        <v>0.2908</v>
      </c>
      <c r="K106" s="34" t="s">
        <v>6</v>
      </c>
      <c r="L106" s="34" t="s">
        <v>6</v>
      </c>
      <c r="M106" s="3">
        <v>99.773799999999994</v>
      </c>
      <c r="N106" s="3"/>
      <c r="O106" s="34" t="s">
        <v>6</v>
      </c>
      <c r="P106" s="34" t="s">
        <v>6</v>
      </c>
      <c r="Q106" s="6"/>
      <c r="R106" s="3">
        <v>9.6356758393463728</v>
      </c>
      <c r="S106" s="3">
        <v>5.5384853655629732E-3</v>
      </c>
      <c r="T106" s="3">
        <v>6.2402658616936755</v>
      </c>
      <c r="U106" s="3">
        <v>9.787040336940396E-2</v>
      </c>
      <c r="V106" s="34" t="s">
        <v>6</v>
      </c>
      <c r="W106" s="3">
        <v>3.4337304110057261E-2</v>
      </c>
      <c r="X106" s="3">
        <v>2.4486279666566162</v>
      </c>
      <c r="Y106" s="3">
        <v>1.4850740199077492</v>
      </c>
      <c r="Z106" s="3">
        <v>6.7599747891320366E-2</v>
      </c>
      <c r="AA106" s="34" t="s">
        <v>6</v>
      </c>
      <c r="AB106" s="34" t="s">
        <v>6</v>
      </c>
      <c r="AC106" s="6"/>
      <c r="AD106" s="11">
        <v>61.195784001271122</v>
      </c>
      <c r="AE106" s="11">
        <v>37.114772103278291</v>
      </c>
      <c r="AF106" s="11">
        <v>1.6894438954505955</v>
      </c>
    </row>
    <row r="107" spans="1:32" s="7" customFormat="1" ht="10.199999999999999" x14ac:dyDescent="0.2">
      <c r="A107" s="8" t="s">
        <v>132</v>
      </c>
      <c r="B107" s="3">
        <v>50.777799999999999</v>
      </c>
      <c r="C107" s="3">
        <v>1.7299999999999999E-2</v>
      </c>
      <c r="D107" s="3">
        <v>30.620899999999999</v>
      </c>
      <c r="E107" s="3">
        <v>0.63139999999999996</v>
      </c>
      <c r="F107" s="34" t="s">
        <v>6</v>
      </c>
      <c r="G107" s="3">
        <v>0.10199999999999999</v>
      </c>
      <c r="H107" s="3">
        <v>14.211</v>
      </c>
      <c r="I107" s="3">
        <v>3.1012</v>
      </c>
      <c r="J107" s="3">
        <v>0.2087</v>
      </c>
      <c r="K107" s="34" t="s">
        <v>6</v>
      </c>
      <c r="L107" s="34" t="s">
        <v>6</v>
      </c>
      <c r="M107" s="3">
        <v>99.670400000000001</v>
      </c>
      <c r="N107" s="3"/>
      <c r="O107" s="34" t="s">
        <v>6</v>
      </c>
      <c r="P107" s="34" t="s">
        <v>6</v>
      </c>
      <c r="Q107" s="6"/>
      <c r="R107" s="3">
        <v>9.2980226218540594</v>
      </c>
      <c r="S107" s="3">
        <v>2.3830371407778041E-3</v>
      </c>
      <c r="T107" s="3">
        <v>6.6079197773325866</v>
      </c>
      <c r="U107" s="3">
        <v>9.6685359223867812E-2</v>
      </c>
      <c r="V107" s="34" t="s">
        <v>6</v>
      </c>
      <c r="W107" s="3">
        <v>2.7841610484540296E-2</v>
      </c>
      <c r="X107" s="3">
        <v>2.787939927351085</v>
      </c>
      <c r="Y107" s="3">
        <v>1.1009372053175226</v>
      </c>
      <c r="Z107" s="3">
        <v>4.8747032586373425E-2</v>
      </c>
      <c r="AA107" s="34" t="s">
        <v>6</v>
      </c>
      <c r="AB107" s="34" t="s">
        <v>6</v>
      </c>
      <c r="AC107" s="6"/>
      <c r="AD107" s="11">
        <v>70.802590860536128</v>
      </c>
      <c r="AE107" s="11">
        <v>27.959428302782964</v>
      </c>
      <c r="AF107" s="11">
        <v>1.2379808366809129</v>
      </c>
    </row>
    <row r="108" spans="1:32" s="7" customFormat="1" ht="10.199999999999999" x14ac:dyDescent="0.2">
      <c r="A108" s="8" t="s">
        <v>133</v>
      </c>
      <c r="B108" s="3">
        <v>51.301499999999997</v>
      </c>
      <c r="C108" s="3">
        <v>3.1699999999999999E-2</v>
      </c>
      <c r="D108" s="3">
        <v>30.344000000000001</v>
      </c>
      <c r="E108" s="3">
        <v>0.78469999999999995</v>
      </c>
      <c r="F108" s="34" t="s">
        <v>6</v>
      </c>
      <c r="G108" s="3">
        <v>0.13300000000000001</v>
      </c>
      <c r="H108" s="3">
        <v>13.9054</v>
      </c>
      <c r="I108" s="3">
        <v>3.4129</v>
      </c>
      <c r="J108" s="3">
        <v>0.2414</v>
      </c>
      <c r="K108" s="34" t="s">
        <v>6</v>
      </c>
      <c r="L108" s="34" t="s">
        <v>6</v>
      </c>
      <c r="M108" s="3">
        <v>100.1545</v>
      </c>
      <c r="N108" s="3"/>
      <c r="O108" s="34" t="s">
        <v>6</v>
      </c>
      <c r="P108" s="34" t="s">
        <v>6</v>
      </c>
      <c r="Q108" s="6"/>
      <c r="R108" s="3">
        <v>9.3537974651972728</v>
      </c>
      <c r="S108" s="3">
        <v>4.3479561033697633E-3</v>
      </c>
      <c r="T108" s="3">
        <v>6.520198551997308</v>
      </c>
      <c r="U108" s="3">
        <v>0.11964676779994149</v>
      </c>
      <c r="V108" s="34" t="s">
        <v>6</v>
      </c>
      <c r="W108" s="3">
        <v>3.6148227185268396E-2</v>
      </c>
      <c r="X108" s="3">
        <v>2.7163356849114888</v>
      </c>
      <c r="Y108" s="3">
        <v>1.2064171916873305</v>
      </c>
      <c r="Z108" s="3">
        <v>5.614410732479222E-2</v>
      </c>
      <c r="AA108" s="34" t="s">
        <v>6</v>
      </c>
      <c r="AB108" s="34" t="s">
        <v>6</v>
      </c>
      <c r="AC108" s="6"/>
      <c r="AD108" s="11">
        <v>68.268560253924832</v>
      </c>
      <c r="AE108" s="11">
        <v>30.320392725967888</v>
      </c>
      <c r="AF108" s="11">
        <v>1.4110470201072713</v>
      </c>
    </row>
    <row r="109" spans="1:32" s="7" customFormat="1" ht="10.199999999999999" x14ac:dyDescent="0.2">
      <c r="A109" s="8" t="s">
        <v>134</v>
      </c>
      <c r="B109" s="3">
        <v>52.248199999999997</v>
      </c>
      <c r="C109" s="3">
        <v>4.0800000000000003E-2</v>
      </c>
      <c r="D109" s="3">
        <v>29.553699999999999</v>
      </c>
      <c r="E109" s="3">
        <v>0.72</v>
      </c>
      <c r="F109" s="34" t="s">
        <v>6</v>
      </c>
      <c r="G109" s="3">
        <v>7.22E-2</v>
      </c>
      <c r="H109" s="3">
        <v>13.0175</v>
      </c>
      <c r="I109" s="3">
        <v>3.9849000000000001</v>
      </c>
      <c r="J109" s="3">
        <v>0.2656</v>
      </c>
      <c r="K109" s="34" t="s">
        <v>6</v>
      </c>
      <c r="L109" s="34" t="s">
        <v>6</v>
      </c>
      <c r="M109" s="3">
        <v>99.902900000000002</v>
      </c>
      <c r="N109" s="3"/>
      <c r="O109" s="34" t="s">
        <v>6</v>
      </c>
      <c r="P109" s="34" t="s">
        <v>6</v>
      </c>
      <c r="Q109" s="6"/>
      <c r="R109" s="3">
        <v>9.5272813386749746</v>
      </c>
      <c r="S109" s="3">
        <v>5.5966198709926406E-3</v>
      </c>
      <c r="T109" s="3">
        <v>6.3509634035651787</v>
      </c>
      <c r="U109" s="3">
        <v>0.10979171602607077</v>
      </c>
      <c r="V109" s="34" t="s">
        <v>6</v>
      </c>
      <c r="W109" s="3">
        <v>1.9625119870217551E-2</v>
      </c>
      <c r="X109" s="3">
        <v>2.5431226015567931</v>
      </c>
      <c r="Y109" s="3">
        <v>1.4087409521811649</v>
      </c>
      <c r="Z109" s="3">
        <v>6.1778128033280796E-2</v>
      </c>
      <c r="AA109" s="34" t="s">
        <v>6</v>
      </c>
      <c r="AB109" s="34" t="s">
        <v>6</v>
      </c>
      <c r="AC109" s="6"/>
      <c r="AD109" s="11">
        <v>63.36197406726405</v>
      </c>
      <c r="AE109" s="11">
        <v>35.098822064242682</v>
      </c>
      <c r="AF109" s="11">
        <v>1.5392038684932585</v>
      </c>
    </row>
    <row r="110" spans="1:32" s="7" customFormat="1" ht="10.199999999999999" x14ac:dyDescent="0.2">
      <c r="A110" s="8" t="s">
        <v>135</v>
      </c>
      <c r="B110" s="3">
        <v>47.842100000000002</v>
      </c>
      <c r="C110" s="3">
        <v>2.6700000000000002E-2</v>
      </c>
      <c r="D110" s="3">
        <v>33.045000000000002</v>
      </c>
      <c r="E110" s="3">
        <v>0.58630000000000004</v>
      </c>
      <c r="F110" s="34" t="s">
        <v>6</v>
      </c>
      <c r="G110" s="3">
        <v>3.8800000000000001E-2</v>
      </c>
      <c r="H110" s="3">
        <v>16.696300000000001</v>
      </c>
      <c r="I110" s="3">
        <v>1.7946</v>
      </c>
      <c r="J110" s="3">
        <v>0.2046</v>
      </c>
      <c r="K110" s="34" t="s">
        <v>6</v>
      </c>
      <c r="L110" s="34" t="s">
        <v>6</v>
      </c>
      <c r="M110" s="3">
        <v>100.23439999999999</v>
      </c>
      <c r="N110" s="3"/>
      <c r="O110" s="34" t="s">
        <v>6</v>
      </c>
      <c r="P110" s="34" t="s">
        <v>6</v>
      </c>
      <c r="Q110" s="6"/>
      <c r="R110" s="3">
        <v>8.7760520619909492</v>
      </c>
      <c r="S110" s="3">
        <v>3.6844121685133189E-3</v>
      </c>
      <c r="T110" s="3">
        <v>7.1437262766387555</v>
      </c>
      <c r="U110" s="3">
        <v>8.9939044718331237E-2</v>
      </c>
      <c r="V110" s="34" t="s">
        <v>6</v>
      </c>
      <c r="W110" s="3">
        <v>1.0609578871936998E-2</v>
      </c>
      <c r="X110" s="3">
        <v>3.2813401340413058</v>
      </c>
      <c r="Y110" s="3">
        <v>0.63822332967662165</v>
      </c>
      <c r="Z110" s="3">
        <v>4.7874428506126235E-2</v>
      </c>
      <c r="AA110" s="34" t="s">
        <v>6</v>
      </c>
      <c r="AB110" s="34" t="s">
        <v>6</v>
      </c>
      <c r="AC110" s="6"/>
      <c r="AD110" s="11">
        <v>82.706780123074907</v>
      </c>
      <c r="AE110" s="11">
        <v>16.086536122657446</v>
      </c>
      <c r="AF110" s="11">
        <v>1.2066837542676425</v>
      </c>
    </row>
    <row r="111" spans="1:32" s="7" customFormat="1" ht="10.199999999999999" x14ac:dyDescent="0.2">
      <c r="A111" s="8" t="s">
        <v>136</v>
      </c>
      <c r="B111" s="3">
        <v>48.240600000000001</v>
      </c>
      <c r="C111" s="3">
        <v>1.24E-2</v>
      </c>
      <c r="D111" s="3">
        <v>32.800600000000003</v>
      </c>
      <c r="E111" s="3">
        <v>0.50190000000000001</v>
      </c>
      <c r="F111" s="34" t="s">
        <v>6</v>
      </c>
      <c r="G111" s="3">
        <v>3.5000000000000003E-2</v>
      </c>
      <c r="H111" s="3">
        <v>16.235099999999999</v>
      </c>
      <c r="I111" s="3">
        <v>2.2343999999999999</v>
      </c>
      <c r="J111" s="3">
        <v>0.1394</v>
      </c>
      <c r="K111" s="34" t="s">
        <v>6</v>
      </c>
      <c r="L111" s="34" t="s">
        <v>6</v>
      </c>
      <c r="M111" s="3">
        <v>100.19929999999999</v>
      </c>
      <c r="N111" s="3"/>
      <c r="O111" s="34" t="s">
        <v>6</v>
      </c>
      <c r="P111" s="34" t="s">
        <v>6</v>
      </c>
      <c r="Q111" s="6"/>
      <c r="R111" s="3">
        <v>8.8411532720576496</v>
      </c>
      <c r="S111" s="3">
        <v>1.7095660876489465E-3</v>
      </c>
      <c r="T111" s="3">
        <v>7.0844819771913965</v>
      </c>
      <c r="U111" s="3">
        <v>7.692240150240634E-2</v>
      </c>
      <c r="V111" s="34" t="s">
        <v>6</v>
      </c>
      <c r="W111" s="3">
        <v>9.5618456058787337E-3</v>
      </c>
      <c r="X111" s="3">
        <v>3.1878159649775366</v>
      </c>
      <c r="Y111" s="3">
        <v>0.79391351864583037</v>
      </c>
      <c r="Z111" s="3">
        <v>3.2588773027138904E-2</v>
      </c>
      <c r="AA111" s="34" t="s">
        <v>6</v>
      </c>
      <c r="AB111" s="34" t="s">
        <v>6</v>
      </c>
      <c r="AC111" s="6"/>
      <c r="AD111" s="11">
        <v>79.411141846969755</v>
      </c>
      <c r="AE111" s="11">
        <v>19.777044765460658</v>
      </c>
      <c r="AF111" s="11">
        <v>0.81181338756958821</v>
      </c>
    </row>
    <row r="112" spans="1:32" s="7" customFormat="1" ht="10.199999999999999" x14ac:dyDescent="0.2">
      <c r="A112" s="8" t="s">
        <v>137</v>
      </c>
      <c r="B112" s="3">
        <v>52.66782380952381</v>
      </c>
      <c r="C112" s="3">
        <v>0</v>
      </c>
      <c r="D112" s="3">
        <v>29.375566666666664</v>
      </c>
      <c r="E112" s="3">
        <v>0.77200000000000002</v>
      </c>
      <c r="F112" s="3">
        <v>6.0999999999999999E-2</v>
      </c>
      <c r="G112" s="3">
        <v>4.8000000000000001E-2</v>
      </c>
      <c r="H112" s="3">
        <v>12.899298461538462</v>
      </c>
      <c r="I112" s="3">
        <v>4.2343846153846156</v>
      </c>
      <c r="J112" s="3">
        <v>0.22700000000000001</v>
      </c>
      <c r="K112" s="3">
        <v>0</v>
      </c>
      <c r="L112" s="3">
        <v>0</v>
      </c>
      <c r="M112" s="3">
        <v>100.28507355311356</v>
      </c>
      <c r="N112" s="3"/>
      <c r="O112" s="9">
        <f t="shared" si="5"/>
        <v>0</v>
      </c>
      <c r="P112" s="9">
        <f t="shared" si="6"/>
        <v>0</v>
      </c>
      <c r="Q112" s="3"/>
      <c r="R112" s="3">
        <v>9.5703885760858007</v>
      </c>
      <c r="S112" s="3">
        <v>0</v>
      </c>
      <c r="T112" s="3">
        <v>6.2907227239714283</v>
      </c>
      <c r="U112" s="3">
        <v>0.11731158900400424</v>
      </c>
      <c r="V112" s="3">
        <v>9.3879050753627406E-3</v>
      </c>
      <c r="W112" s="3">
        <v>1.3001782549416065E-2</v>
      </c>
      <c r="X112" s="3">
        <v>2.5112638397304048</v>
      </c>
      <c r="Y112" s="3">
        <v>1.4917311404930333</v>
      </c>
      <c r="Z112" s="3">
        <v>5.2616150531105563E-2</v>
      </c>
      <c r="AA112" s="3">
        <v>0</v>
      </c>
      <c r="AB112" s="3">
        <v>0</v>
      </c>
      <c r="AC112" s="4"/>
      <c r="AD112" s="11">
        <v>61.920725601302564</v>
      </c>
      <c r="AE112" s="11">
        <v>36.781907643484992</v>
      </c>
      <c r="AF112" s="11">
        <v>1.2973667552124597</v>
      </c>
    </row>
    <row r="113" spans="1:32" s="7" customFormat="1" ht="10.199999999999999" x14ac:dyDescent="0.2">
      <c r="A113" s="8" t="s">
        <v>138</v>
      </c>
      <c r="B113" s="3">
        <v>51.019498412698411</v>
      </c>
      <c r="C113" s="3">
        <v>2.5999999999999999E-2</v>
      </c>
      <c r="D113" s="3">
        <v>30.132983333333332</v>
      </c>
      <c r="E113" s="3">
        <v>0.61299999999999999</v>
      </c>
      <c r="F113" s="3">
        <v>3.9E-2</v>
      </c>
      <c r="G113" s="3">
        <v>0.106</v>
      </c>
      <c r="H113" s="3">
        <v>13.894892307692308</v>
      </c>
      <c r="I113" s="3">
        <v>3.9927115384615384</v>
      </c>
      <c r="J113" s="3">
        <v>0.156</v>
      </c>
      <c r="K113" s="3">
        <v>0</v>
      </c>
      <c r="L113" s="3">
        <v>0</v>
      </c>
      <c r="M113" s="3">
        <v>99.980085592185588</v>
      </c>
      <c r="N113" s="3"/>
      <c r="O113" s="9">
        <f t="shared" si="5"/>
        <v>0</v>
      </c>
      <c r="P113" s="9">
        <f t="shared" si="6"/>
        <v>0</v>
      </c>
      <c r="Q113" s="3"/>
      <c r="R113" s="3">
        <v>9.3342956316230197</v>
      </c>
      <c r="S113" s="3">
        <v>3.5783820370239743E-3</v>
      </c>
      <c r="T113" s="3">
        <v>6.4970706769122462</v>
      </c>
      <c r="U113" s="3">
        <v>9.3787565172387677E-2</v>
      </c>
      <c r="V113" s="3">
        <v>6.0431674920907045E-3</v>
      </c>
      <c r="W113" s="3">
        <v>2.8908708894075139E-2</v>
      </c>
      <c r="X113" s="3">
        <v>2.7235954906768352</v>
      </c>
      <c r="Y113" s="3">
        <v>1.4162155457231473</v>
      </c>
      <c r="Z113" s="3">
        <v>3.6406504429166466E-2</v>
      </c>
      <c r="AA113" s="3">
        <v>0</v>
      </c>
      <c r="AB113" s="3">
        <v>0</v>
      </c>
      <c r="AC113" s="4"/>
      <c r="AD113" s="18">
        <v>65.216801185507464</v>
      </c>
      <c r="AE113" s="18">
        <v>33.911440960088754</v>
      </c>
      <c r="AF113" s="18">
        <v>0.8717578544037794</v>
      </c>
    </row>
    <row r="114" spans="1:32" s="7" customFormat="1" ht="10.199999999999999" x14ac:dyDescent="0.2">
      <c r="A114" s="8" t="s">
        <v>139</v>
      </c>
      <c r="B114" s="3">
        <v>54.229395238095236</v>
      </c>
      <c r="C114" s="3">
        <v>6.0999999999999999E-2</v>
      </c>
      <c r="D114" s="3">
        <v>27.957316666666664</v>
      </c>
      <c r="E114" s="3">
        <v>0.69099999999999995</v>
      </c>
      <c r="F114" s="3">
        <v>0</v>
      </c>
      <c r="G114" s="3">
        <v>0.13200000000000001</v>
      </c>
      <c r="H114" s="3">
        <v>11.521181538461539</v>
      </c>
      <c r="I114" s="3">
        <v>4.8289230769230773</v>
      </c>
      <c r="J114" s="3">
        <v>0.26100000000000001</v>
      </c>
      <c r="K114" s="3">
        <v>0</v>
      </c>
      <c r="L114" s="3">
        <v>0</v>
      </c>
      <c r="M114" s="3">
        <v>99.681816520146512</v>
      </c>
      <c r="N114" s="3"/>
      <c r="O114" s="9">
        <f t="shared" si="5"/>
        <v>0</v>
      </c>
      <c r="P114" s="9">
        <f t="shared" si="6"/>
        <v>0</v>
      </c>
      <c r="Q114" s="3"/>
      <c r="R114" s="3">
        <v>9.8633786295794224</v>
      </c>
      <c r="S114" s="3">
        <v>8.3461996411526435E-3</v>
      </c>
      <c r="T114" s="3">
        <v>5.9926170025100136</v>
      </c>
      <c r="U114" s="3">
        <v>0.10510137815753469</v>
      </c>
      <c r="V114" s="3">
        <v>0</v>
      </c>
      <c r="W114" s="3">
        <v>3.5788404598106449E-2</v>
      </c>
      <c r="X114" s="3">
        <v>2.2450706786215417</v>
      </c>
      <c r="Y114" s="3">
        <v>1.7027750830964137</v>
      </c>
      <c r="Z114" s="3">
        <v>6.055366973687569E-2</v>
      </c>
      <c r="AA114" s="3">
        <v>0</v>
      </c>
      <c r="AB114" s="3">
        <v>0</v>
      </c>
      <c r="AC114" s="4"/>
      <c r="AD114" s="11">
        <v>56.00915569950331</v>
      </c>
      <c r="AE114" s="11">
        <v>42.480174748413205</v>
      </c>
      <c r="AF114" s="11">
        <v>1.5106695520834859</v>
      </c>
    </row>
    <row r="115" spans="1:32" s="7" customFormat="1" ht="10.199999999999999" x14ac:dyDescent="0.2">
      <c r="A115" s="8" t="s">
        <v>140</v>
      </c>
      <c r="B115" s="3">
        <v>53.709892063492063</v>
      </c>
      <c r="C115" s="3">
        <v>0.06</v>
      </c>
      <c r="D115" s="3">
        <v>27.796683333333334</v>
      </c>
      <c r="E115" s="3">
        <v>0.82399999999999995</v>
      </c>
      <c r="F115" s="3">
        <v>0</v>
      </c>
      <c r="G115" s="3">
        <v>9.7000000000000003E-2</v>
      </c>
      <c r="H115" s="3">
        <v>11.540824615384615</v>
      </c>
      <c r="I115" s="3">
        <v>4.8697692307692302</v>
      </c>
      <c r="J115" s="3">
        <v>0.26700000000000002</v>
      </c>
      <c r="K115" s="3">
        <v>0</v>
      </c>
      <c r="L115" s="3">
        <v>0</v>
      </c>
      <c r="M115" s="3">
        <v>99.165169242979232</v>
      </c>
      <c r="N115" s="3"/>
      <c r="O115" s="9">
        <f t="shared" si="5"/>
        <v>0</v>
      </c>
      <c r="P115" s="9">
        <f t="shared" si="6"/>
        <v>0</v>
      </c>
      <c r="Q115" s="3"/>
      <c r="R115" s="3">
        <v>9.8360310569669629</v>
      </c>
      <c r="S115" s="3">
        <v>8.2657992281184069E-3</v>
      </c>
      <c r="T115" s="3">
        <v>5.9991356772543458</v>
      </c>
      <c r="U115" s="3">
        <v>0.12619212196564628</v>
      </c>
      <c r="V115" s="3">
        <v>0</v>
      </c>
      <c r="W115" s="3">
        <v>2.6479806651313401E-2</v>
      </c>
      <c r="X115" s="3">
        <v>2.2643549573634516</v>
      </c>
      <c r="Y115" s="3">
        <v>1.7289803144017426</v>
      </c>
      <c r="Z115" s="3">
        <v>6.2371457094064241E-2</v>
      </c>
      <c r="AA115" s="3">
        <v>0</v>
      </c>
      <c r="AB115" s="3">
        <v>0</v>
      </c>
      <c r="AC115" s="4"/>
      <c r="AD115" s="11">
        <v>55.831328760803736</v>
      </c>
      <c r="AE115" s="11">
        <v>42.630802224894836</v>
      </c>
      <c r="AF115" s="11">
        <v>1.5378690143014198</v>
      </c>
    </row>
    <row r="116" spans="1:32" s="7" customFormat="1" ht="10.199999999999999" x14ac:dyDescent="0.2">
      <c r="A116" s="8" t="s">
        <v>141</v>
      </c>
      <c r="B116" s="3">
        <v>54.162033333333326</v>
      </c>
      <c r="C116" s="3">
        <v>6.2E-2</v>
      </c>
      <c r="D116" s="3">
        <v>28.089483333333334</v>
      </c>
      <c r="E116" s="3">
        <v>0.97499999999999998</v>
      </c>
      <c r="F116" s="3">
        <v>9.4E-2</v>
      </c>
      <c r="G116" s="3">
        <v>0.254</v>
      </c>
      <c r="H116" s="3">
        <v>12.302769230769231</v>
      </c>
      <c r="I116" s="3">
        <v>4.6371730769230766</v>
      </c>
      <c r="J116" s="3">
        <v>0.23499999999999999</v>
      </c>
      <c r="K116" s="3">
        <v>0</v>
      </c>
      <c r="L116" s="3">
        <v>0</v>
      </c>
      <c r="M116" s="3">
        <v>100.81145897435896</v>
      </c>
      <c r="N116" s="3"/>
      <c r="O116" s="9">
        <f t="shared" si="5"/>
        <v>0</v>
      </c>
      <c r="P116" s="9">
        <f t="shared" si="6"/>
        <v>0</v>
      </c>
      <c r="Q116" s="3"/>
      <c r="R116" s="3">
        <v>9.7824968103267977</v>
      </c>
      <c r="S116" s="3">
        <v>8.4239238931944332E-3</v>
      </c>
      <c r="T116" s="3">
        <v>5.9790006239572735</v>
      </c>
      <c r="U116" s="3">
        <v>0.14726474521241362</v>
      </c>
      <c r="V116" s="3">
        <v>1.4379284145635961E-2</v>
      </c>
      <c r="W116" s="3">
        <v>6.8385800524173188E-2</v>
      </c>
      <c r="X116" s="3">
        <v>2.3806726741732125</v>
      </c>
      <c r="Y116" s="3">
        <v>1.623768514817117</v>
      </c>
      <c r="Z116" s="3">
        <v>5.4141668320203631E-2</v>
      </c>
      <c r="AA116" s="3">
        <v>0</v>
      </c>
      <c r="AB116" s="3">
        <v>0</v>
      </c>
      <c r="AC116" s="4"/>
      <c r="AD116" s="11">
        <v>58.657732461591102</v>
      </c>
      <c r="AE116" s="11">
        <v>40.0082632757466</v>
      </c>
      <c r="AF116" s="11">
        <v>1.3340042626622937</v>
      </c>
    </row>
    <row r="117" spans="1:32" s="7" customFormat="1" ht="10.199999999999999" x14ac:dyDescent="0.2">
      <c r="A117" s="8" t="s">
        <v>142</v>
      </c>
      <c r="B117" s="3">
        <v>55.823626984126982</v>
      </c>
      <c r="C117" s="3">
        <v>2.9000000000000001E-2</v>
      </c>
      <c r="D117" s="3">
        <v>26.316416666666665</v>
      </c>
      <c r="E117" s="3">
        <v>0.91500000000000004</v>
      </c>
      <c r="F117" s="3">
        <v>0</v>
      </c>
      <c r="G117" s="3">
        <v>6.7000000000000004E-2</v>
      </c>
      <c r="H117" s="3">
        <v>10.229907692307693</v>
      </c>
      <c r="I117" s="3">
        <v>5.4574999999999996</v>
      </c>
      <c r="J117" s="3">
        <v>0.377</v>
      </c>
      <c r="K117" s="3">
        <v>0</v>
      </c>
      <c r="L117" s="3">
        <v>0</v>
      </c>
      <c r="M117" s="3">
        <v>99.215451343101336</v>
      </c>
      <c r="N117" s="3"/>
      <c r="O117" s="9">
        <f t="shared" si="5"/>
        <v>0</v>
      </c>
      <c r="P117" s="9">
        <f t="shared" si="6"/>
        <v>0</v>
      </c>
      <c r="Q117" s="3"/>
      <c r="R117" s="3">
        <v>10.174744622487278</v>
      </c>
      <c r="S117" s="3">
        <v>3.9762296143395588E-3</v>
      </c>
      <c r="T117" s="3">
        <v>5.6527830034865794</v>
      </c>
      <c r="U117" s="3">
        <v>0.13946524090349086</v>
      </c>
      <c r="V117" s="3">
        <v>0</v>
      </c>
      <c r="W117" s="3">
        <v>1.8203618859943496E-2</v>
      </c>
      <c r="X117" s="3">
        <v>1.9976492512578272</v>
      </c>
      <c r="Y117" s="3">
        <v>1.9284805691353317</v>
      </c>
      <c r="Z117" s="3">
        <v>8.765078995594397E-2</v>
      </c>
      <c r="AA117" s="3">
        <v>0</v>
      </c>
      <c r="AB117" s="3">
        <v>0</v>
      </c>
      <c r="AC117" s="4"/>
      <c r="AD117" s="11">
        <v>49.769766840447197</v>
      </c>
      <c r="AE117" s="11">
        <v>48.046486750246167</v>
      </c>
      <c r="AF117" s="11">
        <v>2.1837464093066221</v>
      </c>
    </row>
    <row r="118" spans="1:32" s="7" customFormat="1" ht="10.199999999999999" x14ac:dyDescent="0.2">
      <c r="A118" s="8" t="s">
        <v>143</v>
      </c>
      <c r="B118" s="3">
        <v>51.20831587301587</v>
      </c>
      <c r="C118" s="3">
        <v>0</v>
      </c>
      <c r="D118" s="3">
        <v>30.188899999999997</v>
      </c>
      <c r="E118" s="3">
        <v>0.61499999999999999</v>
      </c>
      <c r="F118" s="3">
        <v>2.4E-2</v>
      </c>
      <c r="G118" s="3">
        <v>0.121</v>
      </c>
      <c r="H118" s="3">
        <v>14.308430769230769</v>
      </c>
      <c r="I118" s="3">
        <v>3.508230769230769</v>
      </c>
      <c r="J118" s="3">
        <v>0.13300000000000001</v>
      </c>
      <c r="K118" s="3">
        <v>0</v>
      </c>
      <c r="L118" s="3">
        <v>0</v>
      </c>
      <c r="M118" s="3">
        <v>100.10687741147738</v>
      </c>
      <c r="N118" s="3"/>
      <c r="O118" s="9">
        <f t="shared" si="5"/>
        <v>0</v>
      </c>
      <c r="P118" s="9">
        <f t="shared" si="6"/>
        <v>0</v>
      </c>
      <c r="Q118" s="3"/>
      <c r="R118" s="3">
        <v>9.347066944074891</v>
      </c>
      <c r="S118" s="3">
        <v>0</v>
      </c>
      <c r="T118" s="3">
        <v>6.4939993635326427</v>
      </c>
      <c r="U118" s="3">
        <v>9.3874880165079597E-2</v>
      </c>
      <c r="V118" s="3">
        <v>3.7102293712236853E-3</v>
      </c>
      <c r="W118" s="3">
        <v>3.292287052280831E-2</v>
      </c>
      <c r="X118" s="3">
        <v>2.7981366569260775</v>
      </c>
      <c r="Y118" s="3">
        <v>1.2414781169835332</v>
      </c>
      <c r="Z118" s="3">
        <v>3.096674214859017E-2</v>
      </c>
      <c r="AA118" s="3">
        <v>0</v>
      </c>
      <c r="AB118" s="3">
        <v>0</v>
      </c>
      <c r="AC118" s="4"/>
      <c r="AD118" s="11">
        <v>68.740464866938439</v>
      </c>
      <c r="AE118" s="11">
        <v>30.498790211815592</v>
      </c>
      <c r="AF118" s="11">
        <v>0.76074492124597504</v>
      </c>
    </row>
    <row r="119" spans="1:32" s="7" customFormat="1" ht="10.199999999999999" x14ac:dyDescent="0.2">
      <c r="A119" s="8" t="s">
        <v>144</v>
      </c>
      <c r="B119" s="3">
        <v>52.764784126984125</v>
      </c>
      <c r="C119" s="3">
        <v>2E-3</v>
      </c>
      <c r="D119" s="3">
        <v>28.956699999999998</v>
      </c>
      <c r="E119" s="3">
        <v>0.79100000000000004</v>
      </c>
      <c r="F119" s="3">
        <v>6.0999999999999999E-2</v>
      </c>
      <c r="G119" s="3">
        <v>9.8000000000000004E-2</v>
      </c>
      <c r="H119" s="3">
        <v>12.823827692307692</v>
      </c>
      <c r="I119" s="3">
        <v>4.1560961538461534</v>
      </c>
      <c r="J119" s="3">
        <v>0.245</v>
      </c>
      <c r="K119" s="3">
        <v>0</v>
      </c>
      <c r="L119" s="3">
        <v>0</v>
      </c>
      <c r="M119" s="3">
        <v>99.898407973137964</v>
      </c>
      <c r="N119" s="3"/>
      <c r="O119" s="9">
        <f t="shared" si="5"/>
        <v>0</v>
      </c>
      <c r="P119" s="9">
        <f t="shared" si="6"/>
        <v>0</v>
      </c>
      <c r="Q119" s="3"/>
      <c r="R119" s="3">
        <v>9.6206970314351157</v>
      </c>
      <c r="S119" s="3">
        <v>2.7432182319017537E-4</v>
      </c>
      <c r="T119" s="3">
        <v>6.2221651242726708</v>
      </c>
      <c r="U119" s="3">
        <v>0.1206085999119417</v>
      </c>
      <c r="V119" s="3">
        <v>9.4199124198610269E-3</v>
      </c>
      <c r="W119" s="3">
        <v>2.6635810229513918E-2</v>
      </c>
      <c r="X119" s="3">
        <v>2.5050828921294594</v>
      </c>
      <c r="Y119" s="3">
        <v>1.4691428129087012</v>
      </c>
      <c r="Z119" s="3">
        <v>5.6981971858514897E-2</v>
      </c>
      <c r="AA119" s="3">
        <v>0</v>
      </c>
      <c r="AB119" s="3">
        <v>0</v>
      </c>
      <c r="AC119" s="4"/>
      <c r="AD119" s="11">
        <v>62.142243538738619</v>
      </c>
      <c r="AE119" s="11">
        <v>36.444235342389604</v>
      </c>
      <c r="AF119" s="11">
        <v>1.413521118871778</v>
      </c>
    </row>
    <row r="120" spans="1:32" s="7" customFormat="1" ht="10.199999999999999" x14ac:dyDescent="0.2">
      <c r="A120" s="8" t="s">
        <v>145</v>
      </c>
      <c r="B120" s="3">
        <v>50.93172380952381</v>
      </c>
      <c r="C120" s="3">
        <v>7.0000000000000001E-3</v>
      </c>
      <c r="D120" s="3">
        <v>30.43493333333333</v>
      </c>
      <c r="E120" s="3">
        <v>0.55900000000000005</v>
      </c>
      <c r="F120" s="3">
        <v>4.4999999999999998E-2</v>
      </c>
      <c r="G120" s="3">
        <v>0.124</v>
      </c>
      <c r="H120" s="3">
        <v>14.270178461538462</v>
      </c>
      <c r="I120" s="3">
        <v>3.61375</v>
      </c>
      <c r="J120" s="3">
        <v>0.14599999999999999</v>
      </c>
      <c r="K120" s="3">
        <v>0</v>
      </c>
      <c r="L120" s="3">
        <v>0</v>
      </c>
      <c r="M120" s="3">
        <v>100.1315856043956</v>
      </c>
      <c r="N120" s="3"/>
      <c r="O120" s="9">
        <f t="shared" si="5"/>
        <v>0</v>
      </c>
      <c r="P120" s="9">
        <f t="shared" si="6"/>
        <v>0</v>
      </c>
      <c r="Q120" s="3"/>
      <c r="R120" s="3">
        <v>9.299906808540868</v>
      </c>
      <c r="S120" s="3">
        <v>9.6151541559050258E-4</v>
      </c>
      <c r="T120" s="3">
        <v>6.5492665910520325</v>
      </c>
      <c r="U120" s="3">
        <v>8.5357453274728309E-2</v>
      </c>
      <c r="V120" s="3">
        <v>6.9591691470624571E-3</v>
      </c>
      <c r="W120" s="3">
        <v>3.375121178727148E-2</v>
      </c>
      <c r="X120" s="3">
        <v>2.7916545763504117</v>
      </c>
      <c r="Y120" s="3">
        <v>1.2792763805496949</v>
      </c>
      <c r="Z120" s="3">
        <v>3.4005729349428138E-2</v>
      </c>
      <c r="AA120" s="3">
        <v>0</v>
      </c>
      <c r="AB120" s="3">
        <v>0</v>
      </c>
      <c r="AC120" s="4"/>
      <c r="AD120" s="11">
        <v>68.007250530848012</v>
      </c>
      <c r="AE120" s="11">
        <v>31.164338900400985</v>
      </c>
      <c r="AF120" s="11">
        <v>0.82841056875099794</v>
      </c>
    </row>
    <row r="121" spans="1:32" s="7" customFormat="1" ht="10.199999999999999" x14ac:dyDescent="0.2">
      <c r="A121" s="8" t="s">
        <v>146</v>
      </c>
      <c r="B121" s="3">
        <v>55.144904761904762</v>
      </c>
      <c r="C121" s="3">
        <v>6.9000000000000006E-2</v>
      </c>
      <c r="D121" s="3">
        <v>27.510999999999996</v>
      </c>
      <c r="E121" s="3">
        <v>0.92200000000000004</v>
      </c>
      <c r="F121" s="3">
        <v>0</v>
      </c>
      <c r="G121" s="3">
        <v>5.6000000000000001E-2</v>
      </c>
      <c r="H121" s="3">
        <v>10.853316923076923</v>
      </c>
      <c r="I121" s="3">
        <v>5.0172692307692301</v>
      </c>
      <c r="J121" s="3">
        <v>0.28399999999999997</v>
      </c>
      <c r="K121" s="3">
        <v>0</v>
      </c>
      <c r="L121" s="3">
        <v>0</v>
      </c>
      <c r="M121" s="3">
        <v>99.857490915750901</v>
      </c>
      <c r="N121" s="3"/>
      <c r="O121" s="9">
        <f t="shared" si="5"/>
        <v>0</v>
      </c>
      <c r="P121" s="9">
        <f t="shared" si="6"/>
        <v>0</v>
      </c>
      <c r="Q121" s="3"/>
      <c r="R121" s="3">
        <v>9.9949177407931185</v>
      </c>
      <c r="S121" s="3">
        <v>9.4078614755458961E-3</v>
      </c>
      <c r="T121" s="3">
        <v>5.8763858312081023</v>
      </c>
      <c r="U121" s="3">
        <v>0.13974754075994858</v>
      </c>
      <c r="V121" s="3">
        <v>0</v>
      </c>
      <c r="W121" s="3">
        <v>1.5130013789961694E-2</v>
      </c>
      <c r="X121" s="3">
        <v>2.1075523570374446</v>
      </c>
      <c r="Y121" s="3">
        <v>1.7630202270024051</v>
      </c>
      <c r="Z121" s="3">
        <v>6.5660047123938997E-2</v>
      </c>
      <c r="AA121" s="3">
        <v>0</v>
      </c>
      <c r="AB121" s="3">
        <v>0</v>
      </c>
      <c r="AC121" s="4"/>
      <c r="AD121" s="11">
        <v>53.542372987602739</v>
      </c>
      <c r="AE121" s="11">
        <v>44.789533348316098</v>
      </c>
      <c r="AF121" s="11">
        <v>1.6680936640811779</v>
      </c>
    </row>
    <row r="122" spans="1:32" s="7" customFormat="1" ht="10.199999999999999" x14ac:dyDescent="0.2">
      <c r="A122" s="8" t="s">
        <v>147</v>
      </c>
      <c r="B122" s="3">
        <v>49.987200000000001</v>
      </c>
      <c r="C122" s="3">
        <v>3.1199999999999999E-2</v>
      </c>
      <c r="D122" s="3">
        <v>31.666</v>
      </c>
      <c r="E122" s="3">
        <v>0.53979999999999995</v>
      </c>
      <c r="F122" s="34" t="s">
        <v>6</v>
      </c>
      <c r="G122" s="3">
        <v>0.1429</v>
      </c>
      <c r="H122" s="3">
        <v>14.9373</v>
      </c>
      <c r="I122" s="3">
        <v>2.7791999999999999</v>
      </c>
      <c r="J122" s="3">
        <v>0.15409999999999999</v>
      </c>
      <c r="K122" s="34" t="s">
        <v>6</v>
      </c>
      <c r="L122" s="34" t="s">
        <v>6</v>
      </c>
      <c r="M122" s="3">
        <v>100.2376</v>
      </c>
      <c r="N122" s="3"/>
      <c r="O122" s="34" t="s">
        <v>6</v>
      </c>
      <c r="P122" s="34" t="s">
        <v>6</v>
      </c>
      <c r="Q122" s="6"/>
      <c r="R122" s="3">
        <v>9.1165941789312921</v>
      </c>
      <c r="S122" s="3">
        <v>4.2805186765855754E-3</v>
      </c>
      <c r="T122" s="3">
        <v>6.80608098439144</v>
      </c>
      <c r="U122" s="3">
        <v>8.2327724544621575E-2</v>
      </c>
      <c r="V122" s="34" t="s">
        <v>6</v>
      </c>
      <c r="W122" s="3">
        <v>3.8849327428203927E-2</v>
      </c>
      <c r="X122" s="3">
        <v>2.9186899986486274</v>
      </c>
      <c r="Y122" s="3">
        <v>0.9826744599428926</v>
      </c>
      <c r="Z122" s="3">
        <v>3.5849695208358297E-2</v>
      </c>
      <c r="AA122" s="34" t="s">
        <v>6</v>
      </c>
      <c r="AB122" s="34" t="s">
        <v>6</v>
      </c>
      <c r="AC122" s="6"/>
      <c r="AD122" s="11">
        <v>74.130841875384036</v>
      </c>
      <c r="AE122" s="11">
        <v>24.958623573840789</v>
      </c>
      <c r="AF122" s="11">
        <v>0.9105345507751742</v>
      </c>
    </row>
    <row r="123" spans="1:32" s="7" customFormat="1" ht="10.199999999999999" x14ac:dyDescent="0.2">
      <c r="A123" s="8" t="s">
        <v>148</v>
      </c>
      <c r="B123" s="3">
        <v>52.554099999999998</v>
      </c>
      <c r="C123" s="3">
        <v>2.8500000000000001E-2</v>
      </c>
      <c r="D123" s="3">
        <v>29.802600000000002</v>
      </c>
      <c r="E123" s="3">
        <v>0.63590000000000002</v>
      </c>
      <c r="F123" s="34" t="s">
        <v>6</v>
      </c>
      <c r="G123" s="3">
        <v>0.1237</v>
      </c>
      <c r="H123" s="3">
        <v>13.151899999999999</v>
      </c>
      <c r="I123" s="3">
        <v>3.9609000000000001</v>
      </c>
      <c r="J123" s="3">
        <v>0.26300000000000001</v>
      </c>
      <c r="K123" s="34" t="s">
        <v>6</v>
      </c>
      <c r="L123" s="34" t="s">
        <v>6</v>
      </c>
      <c r="M123" s="3">
        <v>100.5206</v>
      </c>
      <c r="N123" s="3"/>
      <c r="O123" s="34" t="s">
        <v>6</v>
      </c>
      <c r="P123" s="34" t="s">
        <v>6</v>
      </c>
      <c r="Q123" s="6"/>
      <c r="R123" s="3">
        <v>9.5201972799645986</v>
      </c>
      <c r="S123" s="3">
        <v>3.8837583064740178E-3</v>
      </c>
      <c r="T123" s="3">
        <v>6.3624384158844531</v>
      </c>
      <c r="U123" s="3">
        <v>9.6331337386655794E-2</v>
      </c>
      <c r="V123" s="34" t="s">
        <v>6</v>
      </c>
      <c r="W123" s="3">
        <v>3.3403079581864843E-2</v>
      </c>
      <c r="X123" s="3">
        <v>2.5525243714571122</v>
      </c>
      <c r="Y123" s="3">
        <v>1.3910709410925282</v>
      </c>
      <c r="Z123" s="3">
        <v>6.0772081318565631E-2</v>
      </c>
      <c r="AA123" s="34" t="s">
        <v>6</v>
      </c>
      <c r="AB123" s="34" t="s">
        <v>6</v>
      </c>
      <c r="AC123" s="6"/>
      <c r="AD123" s="11">
        <v>63.743511031623449</v>
      </c>
      <c r="AE123" s="11">
        <v>34.738843973773299</v>
      </c>
      <c r="AF123" s="11">
        <v>1.5176449946032549</v>
      </c>
    </row>
    <row r="124" spans="1:32" s="7" customFormat="1" ht="10.199999999999999" x14ac:dyDescent="0.2">
      <c r="A124" s="8" t="s">
        <v>149</v>
      </c>
      <c r="B124" s="3">
        <v>49.351599999999998</v>
      </c>
      <c r="C124" s="3">
        <v>1.7600000000000001E-2</v>
      </c>
      <c r="D124" s="3">
        <v>32.001600000000003</v>
      </c>
      <c r="E124" s="3">
        <v>0.5464</v>
      </c>
      <c r="F124" s="34" t="s">
        <v>6</v>
      </c>
      <c r="G124" s="3">
        <v>0.13150000000000001</v>
      </c>
      <c r="H124" s="3">
        <v>15.404500000000001</v>
      </c>
      <c r="I124" s="3">
        <v>2.6827999999999999</v>
      </c>
      <c r="J124" s="3">
        <v>0.13519999999999999</v>
      </c>
      <c r="K124" s="34" t="s">
        <v>6</v>
      </c>
      <c r="L124" s="34" t="s">
        <v>6</v>
      </c>
      <c r="M124" s="3">
        <v>100.2711</v>
      </c>
      <c r="N124" s="3"/>
      <c r="O124" s="34" t="s">
        <v>6</v>
      </c>
      <c r="P124" s="34" t="s">
        <v>6</v>
      </c>
      <c r="Q124" s="6"/>
      <c r="R124" s="3">
        <v>9.0168535741271203</v>
      </c>
      <c r="S124" s="3">
        <v>2.4189920324655112E-3</v>
      </c>
      <c r="T124" s="3">
        <v>6.8905766049350454</v>
      </c>
      <c r="U124" s="3">
        <v>8.348412321717269E-2</v>
      </c>
      <c r="V124" s="34" t="s">
        <v>6</v>
      </c>
      <c r="W124" s="3">
        <v>3.5814343644486338E-2</v>
      </c>
      <c r="X124" s="3">
        <v>3.0153896571755423</v>
      </c>
      <c r="Y124" s="3">
        <v>0.95029431928257435</v>
      </c>
      <c r="Z124" s="3">
        <v>3.1509353199543032E-2</v>
      </c>
      <c r="AA124" s="34" t="s">
        <v>6</v>
      </c>
      <c r="AB124" s="34" t="s">
        <v>6</v>
      </c>
      <c r="AC124" s="6"/>
      <c r="AD124" s="11">
        <v>75.437673599685411</v>
      </c>
      <c r="AE124" s="11">
        <v>23.774039454928303</v>
      </c>
      <c r="AF124" s="11">
        <v>0.78828694538629318</v>
      </c>
    </row>
    <row r="125" spans="1:32" s="7" customFormat="1" ht="10.199999999999999" x14ac:dyDescent="0.2">
      <c r="A125" s="8" t="s">
        <v>150</v>
      </c>
      <c r="B125" s="3">
        <v>52.905999999999999</v>
      </c>
      <c r="C125" s="3">
        <v>2.75E-2</v>
      </c>
      <c r="D125" s="3">
        <v>29.651599999999998</v>
      </c>
      <c r="E125" s="3">
        <v>0.60389999999999999</v>
      </c>
      <c r="F125" s="34" t="s">
        <v>6</v>
      </c>
      <c r="G125" s="3">
        <v>0.1226</v>
      </c>
      <c r="H125" s="3">
        <v>12.909700000000001</v>
      </c>
      <c r="I125" s="3">
        <v>3.9798</v>
      </c>
      <c r="J125" s="3">
        <v>0.25330000000000003</v>
      </c>
      <c r="K125" s="34" t="s">
        <v>6</v>
      </c>
      <c r="L125" s="34" t="s">
        <v>6</v>
      </c>
      <c r="M125" s="3">
        <v>100.4543</v>
      </c>
      <c r="N125" s="3"/>
      <c r="O125" s="34" t="s">
        <v>6</v>
      </c>
      <c r="P125" s="34" t="s">
        <v>6</v>
      </c>
      <c r="Q125" s="6"/>
      <c r="R125" s="3">
        <v>9.5752923029151376</v>
      </c>
      <c r="S125" s="3">
        <v>3.7441030795715793E-3</v>
      </c>
      <c r="T125" s="3">
        <v>6.324487500450676</v>
      </c>
      <c r="U125" s="3">
        <v>9.14011294291142E-2</v>
      </c>
      <c r="V125" s="34" t="s">
        <v>6</v>
      </c>
      <c r="W125" s="3">
        <v>3.307615715442358E-2</v>
      </c>
      <c r="X125" s="3">
        <v>2.5032562973442793</v>
      </c>
      <c r="Y125" s="3">
        <v>1.396446867238992</v>
      </c>
      <c r="Z125" s="3">
        <v>5.8477839574515383E-2</v>
      </c>
      <c r="AA125" s="34" t="s">
        <v>6</v>
      </c>
      <c r="AB125" s="34" t="s">
        <v>6</v>
      </c>
      <c r="AC125" s="6"/>
      <c r="AD125" s="11">
        <v>63.242592865631643</v>
      </c>
      <c r="AE125" s="11">
        <v>35.280015385151017</v>
      </c>
      <c r="AF125" s="11">
        <v>1.4773917492173447</v>
      </c>
    </row>
    <row r="126" spans="1:32" s="7" customFormat="1" ht="10.199999999999999" x14ac:dyDescent="0.2">
      <c r="A126" s="8" t="s">
        <v>151</v>
      </c>
      <c r="B126" s="3">
        <v>52.505899999999997</v>
      </c>
      <c r="C126" s="3">
        <v>2.1000000000000001E-2</v>
      </c>
      <c r="D126" s="3">
        <v>29.825299999999999</v>
      </c>
      <c r="E126" s="3">
        <v>0.56610000000000005</v>
      </c>
      <c r="F126" s="34" t="s">
        <v>6</v>
      </c>
      <c r="G126" s="3">
        <v>0.15690000000000001</v>
      </c>
      <c r="H126" s="3">
        <v>13.2218</v>
      </c>
      <c r="I126" s="3">
        <v>3.8117000000000001</v>
      </c>
      <c r="J126" s="3">
        <v>0.2054</v>
      </c>
      <c r="K126" s="34" t="s">
        <v>6</v>
      </c>
      <c r="L126" s="34" t="s">
        <v>6</v>
      </c>
      <c r="M126" s="3">
        <v>100.3141</v>
      </c>
      <c r="N126" s="3"/>
      <c r="O126" s="34" t="s">
        <v>6</v>
      </c>
      <c r="P126" s="34" t="s">
        <v>6</v>
      </c>
      <c r="Q126" s="6"/>
      <c r="R126" s="3">
        <v>9.5213248097175001</v>
      </c>
      <c r="S126" s="3">
        <v>2.8646829201780526E-3</v>
      </c>
      <c r="T126" s="3">
        <v>6.3738844703338611</v>
      </c>
      <c r="U126" s="3">
        <v>8.5846352739715512E-2</v>
      </c>
      <c r="V126" s="34" t="s">
        <v>6</v>
      </c>
      <c r="W126" s="3">
        <v>4.2412090658601541E-2</v>
      </c>
      <c r="X126" s="3">
        <v>2.5687504288374354</v>
      </c>
      <c r="Y126" s="3">
        <v>1.3400593752829055</v>
      </c>
      <c r="Z126" s="3">
        <v>4.7511498693300916E-2</v>
      </c>
      <c r="AA126" s="34" t="s">
        <v>6</v>
      </c>
      <c r="AB126" s="34" t="s">
        <v>6</v>
      </c>
      <c r="AC126" s="6"/>
      <c r="AD126" s="11">
        <v>64.927750610411778</v>
      </c>
      <c r="AE126" s="11">
        <v>33.871348475410407</v>
      </c>
      <c r="AF126" s="11">
        <v>1.2009009141778213</v>
      </c>
    </row>
    <row r="127" spans="1:32" s="7" customFormat="1" ht="10.199999999999999" x14ac:dyDescent="0.2">
      <c r="A127" s="8" t="s">
        <v>152</v>
      </c>
      <c r="B127" s="3">
        <v>50.314599999999999</v>
      </c>
      <c r="C127" s="3">
        <v>1.7899999999999999E-2</v>
      </c>
      <c r="D127" s="3">
        <v>31.175000000000001</v>
      </c>
      <c r="E127" s="3">
        <v>0.60680000000000001</v>
      </c>
      <c r="F127" s="34" t="s">
        <v>6</v>
      </c>
      <c r="G127" s="3">
        <v>0.11219999999999999</v>
      </c>
      <c r="H127" s="3">
        <v>14.6381</v>
      </c>
      <c r="I127" s="3">
        <v>3.1905000000000001</v>
      </c>
      <c r="J127" s="3">
        <v>0.1779</v>
      </c>
      <c r="K127" s="34" t="s">
        <v>6</v>
      </c>
      <c r="L127" s="34" t="s">
        <v>6</v>
      </c>
      <c r="M127" s="3">
        <v>100.2329</v>
      </c>
      <c r="N127" s="3"/>
      <c r="O127" s="34" t="s">
        <v>6</v>
      </c>
      <c r="P127" s="34" t="s">
        <v>6</v>
      </c>
      <c r="Q127" s="6"/>
      <c r="R127" s="3">
        <v>9.1830872312929657</v>
      </c>
      <c r="S127" s="3">
        <v>2.4576255110076652E-3</v>
      </c>
      <c r="T127" s="3">
        <v>6.705501135029575</v>
      </c>
      <c r="U127" s="3">
        <v>9.2614647321606389E-2</v>
      </c>
      <c r="V127" s="34" t="s">
        <v>6</v>
      </c>
      <c r="W127" s="3">
        <v>3.0525656013009023E-2</v>
      </c>
      <c r="X127" s="3">
        <v>2.8623415143944055</v>
      </c>
      <c r="Y127" s="3">
        <v>1.1289364356982363</v>
      </c>
      <c r="Z127" s="3">
        <v>4.1417096539105414E-2</v>
      </c>
      <c r="AA127" s="34" t="s">
        <v>6</v>
      </c>
      <c r="AB127" s="34" t="s">
        <v>6</v>
      </c>
      <c r="AC127" s="6"/>
      <c r="AD127" s="11">
        <v>70.978377519151522</v>
      </c>
      <c r="AE127" s="11">
        <v>27.994589787818562</v>
      </c>
      <c r="AF127" s="11">
        <v>1.0270326930298999</v>
      </c>
    </row>
    <row r="128" spans="1:32" s="7" customFormat="1" ht="10.199999999999999" x14ac:dyDescent="0.2">
      <c r="A128" s="8" t="s">
        <v>153</v>
      </c>
      <c r="B128" s="3">
        <v>52.233699999999999</v>
      </c>
      <c r="C128" s="3">
        <v>2.0299999999999999E-2</v>
      </c>
      <c r="D128" s="3">
        <v>29.735499999999998</v>
      </c>
      <c r="E128" s="3">
        <v>0.57840000000000003</v>
      </c>
      <c r="F128" s="34" t="s">
        <v>6</v>
      </c>
      <c r="G128" s="3">
        <v>0.1835</v>
      </c>
      <c r="H128" s="3">
        <v>13.231299999999999</v>
      </c>
      <c r="I128" s="3">
        <v>3.7629999999999999</v>
      </c>
      <c r="J128" s="3">
        <v>0.2094</v>
      </c>
      <c r="K128" s="34" t="s">
        <v>6</v>
      </c>
      <c r="L128" s="34" t="s">
        <v>6</v>
      </c>
      <c r="M128" s="3">
        <v>99.955200000000005</v>
      </c>
      <c r="N128" s="3"/>
      <c r="O128" s="34" t="s">
        <v>6</v>
      </c>
      <c r="P128" s="34" t="s">
        <v>6</v>
      </c>
      <c r="Q128" s="6"/>
      <c r="R128" s="3">
        <v>9.5090780728016817</v>
      </c>
      <c r="S128" s="3">
        <v>2.780043879840874E-3</v>
      </c>
      <c r="T128" s="3">
        <v>6.3795928276895388</v>
      </c>
      <c r="U128" s="3">
        <v>8.8055264676547104E-2</v>
      </c>
      <c r="V128" s="34" t="s">
        <v>6</v>
      </c>
      <c r="W128" s="3">
        <v>4.9796767849256601E-2</v>
      </c>
      <c r="X128" s="3">
        <v>2.5806683388502929</v>
      </c>
      <c r="Y128" s="3">
        <v>1.3281217732413859</v>
      </c>
      <c r="Z128" s="3">
        <v>4.8626534211711314E-2</v>
      </c>
      <c r="AA128" s="34" t="s">
        <v>6</v>
      </c>
      <c r="AB128" s="34" t="s">
        <v>6</v>
      </c>
      <c r="AC128" s="6"/>
      <c r="AD128" s="11">
        <v>65.210933533139269</v>
      </c>
      <c r="AE128" s="11">
        <v>33.560322097547655</v>
      </c>
      <c r="AF128" s="11">
        <v>1.2287443693130771</v>
      </c>
    </row>
    <row r="129" spans="1:32" s="7" customFormat="1" ht="10.199999999999999" x14ac:dyDescent="0.2">
      <c r="A129" s="8" t="s">
        <v>154</v>
      </c>
      <c r="B129" s="3">
        <v>51.252000000000002</v>
      </c>
      <c r="C129" s="3">
        <v>2.69E-2</v>
      </c>
      <c r="D129" s="3">
        <v>30.845199999999998</v>
      </c>
      <c r="E129" s="3">
        <v>0.67379999999999995</v>
      </c>
      <c r="F129" s="34" t="s">
        <v>6</v>
      </c>
      <c r="G129" s="3">
        <v>0.13220000000000001</v>
      </c>
      <c r="H129" s="3">
        <v>14.029400000000001</v>
      </c>
      <c r="I129" s="3">
        <v>3.4129</v>
      </c>
      <c r="J129" s="3">
        <v>0.19839999999999999</v>
      </c>
      <c r="K129" s="34" t="s">
        <v>6</v>
      </c>
      <c r="L129" s="34" t="s">
        <v>6</v>
      </c>
      <c r="M129" s="3">
        <v>100.5707</v>
      </c>
      <c r="N129" s="3"/>
      <c r="O129" s="34" t="s">
        <v>6</v>
      </c>
      <c r="P129" s="34" t="s">
        <v>6</v>
      </c>
      <c r="Q129" s="6"/>
      <c r="R129" s="3">
        <v>9.302830382929983</v>
      </c>
      <c r="S129" s="3">
        <v>3.6730306747942585E-3</v>
      </c>
      <c r="T129" s="3">
        <v>6.5981467202678132</v>
      </c>
      <c r="U129" s="3">
        <v>0.10227623010373522</v>
      </c>
      <c r="V129" s="34" t="s">
        <v>6</v>
      </c>
      <c r="W129" s="3">
        <v>3.5769527550384546E-2</v>
      </c>
      <c r="X129" s="3">
        <v>2.7282580000315853</v>
      </c>
      <c r="Y129" s="3">
        <v>1.2010024795813143</v>
      </c>
      <c r="Z129" s="3">
        <v>4.5936189824723687E-2</v>
      </c>
      <c r="AA129" s="34" t="s">
        <v>6</v>
      </c>
      <c r="AB129" s="34" t="s">
        <v>6</v>
      </c>
      <c r="AC129" s="6"/>
      <c r="AD129" s="11">
        <v>68.632025705977355</v>
      </c>
      <c r="AE129" s="11">
        <v>30.212404050721393</v>
      </c>
      <c r="AF129" s="11">
        <v>1.1555702433012538</v>
      </c>
    </row>
    <row r="130" spans="1:32" s="7" customFormat="1" ht="10.199999999999999" x14ac:dyDescent="0.2">
      <c r="A130" s="8" t="s">
        <v>155</v>
      </c>
      <c r="B130" s="3">
        <v>50.065800000000003</v>
      </c>
      <c r="C130" s="3">
        <v>1.12E-2</v>
      </c>
      <c r="D130" s="3">
        <v>32.001800000000003</v>
      </c>
      <c r="E130" s="3">
        <v>0.55810000000000004</v>
      </c>
      <c r="F130" s="34" t="s">
        <v>6</v>
      </c>
      <c r="G130" s="3">
        <v>0.13300000000000001</v>
      </c>
      <c r="H130" s="3">
        <v>15.4848</v>
      </c>
      <c r="I130" s="3">
        <v>2.7014999999999998</v>
      </c>
      <c r="J130" s="3">
        <v>0.13339999999999999</v>
      </c>
      <c r="K130" s="34" t="s">
        <v>6</v>
      </c>
      <c r="L130" s="34" t="s">
        <v>6</v>
      </c>
      <c r="M130" s="3">
        <v>101.0895</v>
      </c>
      <c r="N130" s="3"/>
      <c r="O130" s="34" t="s">
        <v>6</v>
      </c>
      <c r="P130" s="34" t="s">
        <v>6</v>
      </c>
      <c r="Q130" s="6"/>
      <c r="R130" s="3">
        <v>9.0679132333443082</v>
      </c>
      <c r="S130" s="3">
        <v>1.5259918305770819E-3</v>
      </c>
      <c r="T130" s="3">
        <v>6.8307862468163103</v>
      </c>
      <c r="U130" s="3">
        <v>8.4531317534915842E-2</v>
      </c>
      <c r="V130" s="34" t="s">
        <v>6</v>
      </c>
      <c r="W130" s="3">
        <v>3.590833766407197E-2</v>
      </c>
      <c r="X130" s="3">
        <v>3.0047880998877892</v>
      </c>
      <c r="Y130" s="3">
        <v>0.94860896166638464</v>
      </c>
      <c r="Z130" s="3">
        <v>3.0819887011586208E-2</v>
      </c>
      <c r="AA130" s="34" t="s">
        <v>6</v>
      </c>
      <c r="AB130" s="34" t="s">
        <v>6</v>
      </c>
      <c r="AC130" s="6"/>
      <c r="AD130" s="11">
        <v>75.417281204264086</v>
      </c>
      <c r="AE130" s="11">
        <v>23.809169377884036</v>
      </c>
      <c r="AF130" s="11">
        <v>0.77354941785187581</v>
      </c>
    </row>
    <row r="131" spans="1:32" s="7" customFormat="1" ht="10.199999999999999" x14ac:dyDescent="0.2">
      <c r="A131" s="8" t="s">
        <v>156</v>
      </c>
      <c r="B131" s="3">
        <v>51.638399999999997</v>
      </c>
      <c r="C131" s="3">
        <v>3.1899999999999998E-2</v>
      </c>
      <c r="D131" s="3">
        <v>30.787199999999999</v>
      </c>
      <c r="E131" s="3">
        <v>0.64829999999999999</v>
      </c>
      <c r="F131" s="34" t="s">
        <v>6</v>
      </c>
      <c r="G131" s="3">
        <v>0.1283</v>
      </c>
      <c r="H131" s="3">
        <v>14.051500000000001</v>
      </c>
      <c r="I131" s="3">
        <v>3.4417</v>
      </c>
      <c r="J131" s="3">
        <v>0.1754</v>
      </c>
      <c r="K131" s="34" t="s">
        <v>6</v>
      </c>
      <c r="L131" s="34" t="s">
        <v>6</v>
      </c>
      <c r="M131" s="3">
        <v>100.9027</v>
      </c>
      <c r="N131" s="3"/>
      <c r="O131" s="34" t="s">
        <v>6</v>
      </c>
      <c r="P131" s="34" t="s">
        <v>6</v>
      </c>
      <c r="Q131" s="6"/>
      <c r="R131" s="3">
        <v>9.3365527706178124</v>
      </c>
      <c r="S131" s="3">
        <v>4.3388281794826148E-3</v>
      </c>
      <c r="T131" s="3">
        <v>6.5601544551155389</v>
      </c>
      <c r="U131" s="3">
        <v>9.8023277686516849E-2</v>
      </c>
      <c r="V131" s="34" t="s">
        <v>6</v>
      </c>
      <c r="W131" s="3">
        <v>3.4579435474395848E-2</v>
      </c>
      <c r="X131" s="3">
        <v>2.7219398323106008</v>
      </c>
      <c r="Y131" s="3">
        <v>1.2064319948013369</v>
      </c>
      <c r="Z131" s="3">
        <v>4.0453153719825601E-2</v>
      </c>
      <c r="AA131" s="34" t="s">
        <v>6</v>
      </c>
      <c r="AB131" s="34" t="s">
        <v>6</v>
      </c>
      <c r="AC131" s="6"/>
      <c r="AD131" s="11">
        <v>68.583015009650353</v>
      </c>
      <c r="AE131" s="11">
        <v>30.39771218504324</v>
      </c>
      <c r="AF131" s="11">
        <v>1.0192728053064126</v>
      </c>
    </row>
    <row r="132" spans="1:32" s="7" customFormat="1" ht="10.199999999999999" x14ac:dyDescent="0.2">
      <c r="A132" s="26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9"/>
      <c r="P132" s="9"/>
      <c r="Q132" s="22"/>
      <c r="R132" s="22"/>
      <c r="S132" s="22"/>
      <c r="T132" s="22"/>
      <c r="U132" s="23"/>
      <c r="V132" s="23"/>
      <c r="W132" s="23"/>
      <c r="X132" s="23"/>
      <c r="Y132" s="23"/>
      <c r="Z132" s="23"/>
      <c r="AA132" s="23"/>
      <c r="AB132" s="23"/>
      <c r="AC132" s="23"/>
      <c r="AD132" s="32"/>
      <c r="AE132" s="32"/>
      <c r="AF132" s="32"/>
    </row>
    <row r="133" spans="1:32" s="7" customFormat="1" ht="10.199999999999999" x14ac:dyDescent="0.2">
      <c r="A133" s="24" t="s">
        <v>2</v>
      </c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9"/>
      <c r="P133" s="9"/>
      <c r="Q133" s="22"/>
      <c r="R133" s="22"/>
      <c r="S133" s="22"/>
      <c r="T133" s="22"/>
      <c r="U133" s="23"/>
      <c r="V133" s="23"/>
      <c r="W133" s="23"/>
      <c r="X133" s="23"/>
      <c r="Y133" s="23"/>
      <c r="Z133" s="23"/>
      <c r="AA133" s="23"/>
      <c r="AB133" s="23"/>
      <c r="AC133" s="23"/>
      <c r="AD133" s="32"/>
      <c r="AE133" s="32"/>
      <c r="AF133" s="32"/>
    </row>
    <row r="134" spans="1:32" s="7" customFormat="1" ht="10.199999999999999" x14ac:dyDescent="0.2">
      <c r="A134" s="25" t="s">
        <v>30</v>
      </c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9"/>
      <c r="P134" s="9"/>
      <c r="Q134" s="22"/>
      <c r="R134" s="22"/>
      <c r="S134" s="22"/>
      <c r="T134" s="22"/>
      <c r="U134" s="23"/>
      <c r="V134" s="23"/>
      <c r="W134" s="23"/>
      <c r="X134" s="23"/>
      <c r="Y134" s="23"/>
      <c r="Z134" s="23"/>
      <c r="AA134" s="23"/>
      <c r="AB134" s="23"/>
      <c r="AC134" s="23"/>
      <c r="AD134" s="32"/>
      <c r="AE134" s="32"/>
      <c r="AF134" s="32"/>
    </row>
    <row r="135" spans="1:32" s="7" customFormat="1" ht="10.199999999999999" x14ac:dyDescent="0.2">
      <c r="A135" s="8" t="s">
        <v>157</v>
      </c>
      <c r="B135" s="3">
        <v>55.807000000000002</v>
      </c>
      <c r="C135" s="3">
        <v>1.9E-3</v>
      </c>
      <c r="D135" s="3">
        <v>27.198699999999999</v>
      </c>
      <c r="E135" s="3">
        <v>0.91069999999999995</v>
      </c>
      <c r="F135" s="3">
        <v>0</v>
      </c>
      <c r="G135" s="3">
        <v>9.5500000000000002E-2</v>
      </c>
      <c r="H135" s="3">
        <v>9.8585999999999991</v>
      </c>
      <c r="I135" s="3">
        <v>5.6242999999999999</v>
      </c>
      <c r="J135" s="3">
        <v>0.34660000000000002</v>
      </c>
      <c r="K135" s="3">
        <v>9.9099999999999994E-2</v>
      </c>
      <c r="L135" s="3">
        <v>0.20419999999999999</v>
      </c>
      <c r="M135" s="3">
        <f>SUM(B135:L135)</f>
        <v>100.14660000000001</v>
      </c>
      <c r="N135" s="3"/>
      <c r="O135" s="9">
        <f t="shared" ref="O135:O145" si="8">(K135*1.1165)*10000</f>
        <v>1106.4514999999999</v>
      </c>
      <c r="P135" s="9">
        <f t="shared" ref="P135:P145" si="9">(L135*1.1826)*10000</f>
        <v>2414.8692000000001</v>
      </c>
      <c r="Q135" s="3"/>
      <c r="R135" s="2">
        <v>10.098720141001809</v>
      </c>
      <c r="S135" s="2">
        <v>2.5864211994041194E-4</v>
      </c>
      <c r="T135" s="2">
        <v>5.800372699991339</v>
      </c>
      <c r="U135" s="2">
        <v>0.13781370754794942</v>
      </c>
      <c r="V135" s="2">
        <v>0</v>
      </c>
      <c r="W135" s="2">
        <v>2.5760749552952943E-2</v>
      </c>
      <c r="X135" s="2">
        <v>1.911326849359102</v>
      </c>
      <c r="Y135" s="2">
        <v>1.9731595035559124</v>
      </c>
      <c r="Z135" s="2">
        <v>8.0004651063050408E-2</v>
      </c>
      <c r="AA135" s="2">
        <v>7.0267435380862355E-3</v>
      </c>
      <c r="AB135" s="2">
        <v>2.1425152665798763E-2</v>
      </c>
      <c r="AC135" s="2"/>
      <c r="AD135" s="9">
        <v>48.211153649768185</v>
      </c>
      <c r="AE135" s="9">
        <v>49.770815511398489</v>
      </c>
      <c r="AF135" s="9">
        <v>2.018030838833329</v>
      </c>
    </row>
    <row r="136" spans="1:32" s="7" customFormat="1" ht="10.199999999999999" x14ac:dyDescent="0.2">
      <c r="A136" s="8" t="s">
        <v>158</v>
      </c>
      <c r="B136" s="3">
        <v>49.311700000000002</v>
      </c>
      <c r="C136" s="3">
        <v>5.5199999999999999E-2</v>
      </c>
      <c r="D136" s="3">
        <v>31.930299999999999</v>
      </c>
      <c r="E136" s="3">
        <v>0.46820000000000001</v>
      </c>
      <c r="F136" s="3">
        <v>1.5900000000000001E-2</v>
      </c>
      <c r="G136" s="3">
        <v>7.2900000000000006E-2</v>
      </c>
      <c r="H136" s="3">
        <v>15.333600000000001</v>
      </c>
      <c r="I136" s="3">
        <v>2.7448000000000001</v>
      </c>
      <c r="J136" s="3">
        <v>0.1211</v>
      </c>
      <c r="K136" s="3">
        <v>3.5900000000000001E-2</v>
      </c>
      <c r="L136" s="3">
        <v>8.3599999999999994E-2</v>
      </c>
      <c r="M136" s="3">
        <f t="shared" ref="M136:M143" si="10">SUM(B136:L136)</f>
        <v>100.17320000000001</v>
      </c>
      <c r="N136" s="3"/>
      <c r="O136" s="9">
        <f t="shared" si="8"/>
        <v>400.82350000000002</v>
      </c>
      <c r="P136" s="9">
        <f t="shared" si="9"/>
        <v>988.65359999999998</v>
      </c>
      <c r="Q136" s="3"/>
      <c r="R136" s="2">
        <v>9.0257142891846964</v>
      </c>
      <c r="S136" s="2">
        <v>7.6004389464917159E-3</v>
      </c>
      <c r="T136" s="2">
        <v>6.8875489534935106</v>
      </c>
      <c r="U136" s="2">
        <v>7.1664229512377858E-2</v>
      </c>
      <c r="V136" s="2">
        <v>2.4648096662114351E-3</v>
      </c>
      <c r="W136" s="2">
        <v>1.9890083155612866E-2</v>
      </c>
      <c r="X136" s="2">
        <v>3.0068917331320035</v>
      </c>
      <c r="Y136" s="2">
        <v>0.97399867796319028</v>
      </c>
      <c r="Z136" s="2">
        <v>2.8273838099115142E-2</v>
      </c>
      <c r="AA136" s="2">
        <v>2.5747131060892881E-3</v>
      </c>
      <c r="AB136" s="2">
        <v>8.8721405167429875E-3</v>
      </c>
      <c r="AC136" s="2"/>
      <c r="AD136" s="9">
        <v>75.000462596070378</v>
      </c>
      <c r="AE136" s="9">
        <v>24.294307177834565</v>
      </c>
      <c r="AF136" s="9">
        <v>0.70523022609505515</v>
      </c>
    </row>
    <row r="137" spans="1:32" s="7" customFormat="1" ht="10.199999999999999" x14ac:dyDescent="0.2">
      <c r="A137" s="8" t="s">
        <v>159</v>
      </c>
      <c r="B137" s="3">
        <v>48.649500000000003</v>
      </c>
      <c r="C137" s="3">
        <v>5.7000000000000002E-2</v>
      </c>
      <c r="D137" s="3">
        <v>32.279800000000002</v>
      </c>
      <c r="E137" s="3">
        <v>0.57679999999999998</v>
      </c>
      <c r="F137" s="3">
        <v>1E-3</v>
      </c>
      <c r="G137" s="3">
        <v>7.17E-2</v>
      </c>
      <c r="H137" s="3">
        <v>15.5411</v>
      </c>
      <c r="I137" s="3">
        <v>2.5516000000000001</v>
      </c>
      <c r="J137" s="3">
        <v>0.1066</v>
      </c>
      <c r="K137" s="3">
        <v>0.1075</v>
      </c>
      <c r="L137" s="3">
        <v>0.1231</v>
      </c>
      <c r="M137" s="3">
        <f t="shared" si="10"/>
        <v>100.06570000000001</v>
      </c>
      <c r="N137" s="3"/>
      <c r="O137" s="9">
        <f t="shared" si="8"/>
        <v>1200.2375</v>
      </c>
      <c r="P137" s="9">
        <f t="shared" si="9"/>
        <v>1455.7806</v>
      </c>
      <c r="Q137" s="3"/>
      <c r="R137" s="2">
        <v>8.9352594403590047</v>
      </c>
      <c r="S137" s="2">
        <v>7.8753820554638299E-3</v>
      </c>
      <c r="T137" s="2">
        <v>6.9869834411804401</v>
      </c>
      <c r="U137" s="2">
        <v>8.8591786062247366E-2</v>
      </c>
      <c r="V137" s="2">
        <v>1.555548094669667E-4</v>
      </c>
      <c r="W137" s="2">
        <v>1.9630230774694068E-2</v>
      </c>
      <c r="X137" s="2">
        <v>3.0581064253251671</v>
      </c>
      <c r="Y137" s="2">
        <v>0.90856799606785021</v>
      </c>
      <c r="Z137" s="2">
        <v>2.4974396789794937E-2</v>
      </c>
      <c r="AA137" s="2">
        <v>7.7364199906496782E-3</v>
      </c>
      <c r="AB137" s="2">
        <v>1.3109235521740169E-2</v>
      </c>
      <c r="AC137" s="2"/>
      <c r="AD137" s="9">
        <v>76.612612096405869</v>
      </c>
      <c r="AE137" s="9">
        <v>22.761721720836992</v>
      </c>
      <c r="AF137" s="9">
        <v>0.62566618275714103</v>
      </c>
    </row>
    <row r="138" spans="1:32" s="7" customFormat="1" ht="10.199999999999999" x14ac:dyDescent="0.2">
      <c r="A138" s="8" t="s">
        <v>160</v>
      </c>
      <c r="B138" s="3">
        <v>52.645800000000001</v>
      </c>
      <c r="C138" s="3">
        <v>5.5E-2</v>
      </c>
      <c r="D138" s="3">
        <v>29.259499999999999</v>
      </c>
      <c r="E138" s="3">
        <v>0.78739999999999999</v>
      </c>
      <c r="F138" s="3">
        <v>0</v>
      </c>
      <c r="G138" s="3">
        <v>8.3000000000000004E-2</v>
      </c>
      <c r="H138" s="3">
        <v>12.229799999999999</v>
      </c>
      <c r="I138" s="3">
        <v>4.4622999999999999</v>
      </c>
      <c r="J138" s="3">
        <v>0.19889999999999999</v>
      </c>
      <c r="K138" s="3">
        <v>9.9299999999999999E-2</v>
      </c>
      <c r="L138" s="3">
        <v>0.18590000000000001</v>
      </c>
      <c r="M138" s="3">
        <f t="shared" si="10"/>
        <v>100.0069</v>
      </c>
      <c r="N138" s="3"/>
      <c r="O138" s="9">
        <f t="shared" si="8"/>
        <v>1108.6845000000001</v>
      </c>
      <c r="P138" s="9">
        <f t="shared" si="9"/>
        <v>2198.4534000000003</v>
      </c>
      <c r="Q138" s="3"/>
      <c r="R138" s="2">
        <v>9.6027774926667107</v>
      </c>
      <c r="S138" s="2">
        <v>7.5468169463797936E-3</v>
      </c>
      <c r="T138" s="2">
        <v>6.2897028707474067</v>
      </c>
      <c r="U138" s="2">
        <v>0.12010690241873462</v>
      </c>
      <c r="V138" s="2">
        <v>0</v>
      </c>
      <c r="W138" s="2">
        <v>2.2567772355052682E-2</v>
      </c>
      <c r="X138" s="2">
        <v>2.3899815349283395</v>
      </c>
      <c r="Y138" s="2">
        <v>1.5780034790007722</v>
      </c>
      <c r="Z138" s="2">
        <v>4.6278250900386092E-2</v>
      </c>
      <c r="AA138" s="2">
        <v>7.097169428551508E-3</v>
      </c>
      <c r="AB138" s="2">
        <v>1.9660884567210084E-2</v>
      </c>
      <c r="AC138" s="2"/>
      <c r="AD138" s="9">
        <v>59.537239519587217</v>
      </c>
      <c r="AE138" s="9">
        <v>39.309915042849006</v>
      </c>
      <c r="AF138" s="9">
        <v>1.1528454375637895</v>
      </c>
    </row>
    <row r="139" spans="1:32" s="7" customFormat="1" ht="10.199999999999999" x14ac:dyDescent="0.2">
      <c r="A139" s="8" t="s">
        <v>161</v>
      </c>
      <c r="B139" s="3">
        <v>52.410800000000002</v>
      </c>
      <c r="C139" s="3">
        <v>6.83E-2</v>
      </c>
      <c r="D139" s="3">
        <v>29.535599999999999</v>
      </c>
      <c r="E139" s="3">
        <v>0.77739999999999998</v>
      </c>
      <c r="F139" s="3">
        <v>4.7600000000000003E-2</v>
      </c>
      <c r="G139" s="3">
        <v>7.7499999999999999E-2</v>
      </c>
      <c r="H139" s="3">
        <v>12.646699999999999</v>
      </c>
      <c r="I139" s="3">
        <v>4.1592000000000002</v>
      </c>
      <c r="J139" s="3">
        <v>0.2185</v>
      </c>
      <c r="K139" s="3">
        <v>0</v>
      </c>
      <c r="L139" s="3">
        <v>0.20050000000000001</v>
      </c>
      <c r="M139" s="3">
        <f t="shared" si="10"/>
        <v>100.14210000000001</v>
      </c>
      <c r="N139" s="3"/>
      <c r="O139" s="9">
        <f t="shared" si="8"/>
        <v>0</v>
      </c>
      <c r="P139" s="9">
        <f t="shared" si="9"/>
        <v>2371.1130000000003</v>
      </c>
      <c r="Q139" s="3"/>
      <c r="R139" s="2">
        <v>9.5475488677879579</v>
      </c>
      <c r="S139" s="2">
        <v>9.359654011937937E-3</v>
      </c>
      <c r="T139" s="2">
        <v>6.3408428767451781</v>
      </c>
      <c r="U139" s="2">
        <v>0.11842818056671477</v>
      </c>
      <c r="V139" s="2">
        <v>7.3440007264834236E-3</v>
      </c>
      <c r="W139" s="2">
        <v>2.1045064797411916E-2</v>
      </c>
      <c r="X139" s="2">
        <v>2.4682569697070726</v>
      </c>
      <c r="Y139" s="2">
        <v>1.4689159989587999</v>
      </c>
      <c r="Z139" s="2">
        <v>5.0772852010724394E-2</v>
      </c>
      <c r="AA139" s="2">
        <v>0</v>
      </c>
      <c r="AB139" s="2">
        <v>2.1177564119542427E-2</v>
      </c>
      <c r="AC139" s="2"/>
      <c r="AD139" s="9">
        <v>61.892941396287746</v>
      </c>
      <c r="AE139" s="9">
        <v>36.833900584677018</v>
      </c>
      <c r="AF139" s="9">
        <v>1.2731580190352298</v>
      </c>
    </row>
    <row r="140" spans="1:32" s="7" customFormat="1" ht="10.199999999999999" x14ac:dyDescent="0.2">
      <c r="A140" s="8" t="s">
        <v>162</v>
      </c>
      <c r="B140" s="3">
        <v>47.785299999999999</v>
      </c>
      <c r="C140" s="3">
        <v>3.2300000000000002E-2</v>
      </c>
      <c r="D140" s="3">
        <v>32.2607</v>
      </c>
      <c r="E140" s="3">
        <v>0.62480000000000002</v>
      </c>
      <c r="F140" s="3">
        <v>0</v>
      </c>
      <c r="G140" s="3">
        <v>8.5300000000000001E-2</v>
      </c>
      <c r="H140" s="3">
        <v>16.0444</v>
      </c>
      <c r="I140" s="3">
        <v>2.3041999999999998</v>
      </c>
      <c r="J140" s="3">
        <v>0.1042</v>
      </c>
      <c r="K140" s="3">
        <v>0.1196</v>
      </c>
      <c r="L140" s="3">
        <v>0.1331</v>
      </c>
      <c r="M140" s="3">
        <f t="shared" si="10"/>
        <v>99.493899999999996</v>
      </c>
      <c r="N140" s="3"/>
      <c r="O140" s="9">
        <f t="shared" si="8"/>
        <v>1335.3340000000001</v>
      </c>
      <c r="P140" s="9">
        <f t="shared" si="9"/>
        <v>1574.0406</v>
      </c>
      <c r="Q140" s="3"/>
      <c r="R140" s="2">
        <v>8.8497742261584111</v>
      </c>
      <c r="S140" s="2">
        <v>4.4999572381520673E-3</v>
      </c>
      <c r="T140" s="2">
        <v>7.041120126380422</v>
      </c>
      <c r="U140" s="2">
        <v>9.6765003125947158E-2</v>
      </c>
      <c r="V140" s="2">
        <v>0</v>
      </c>
      <c r="W140" s="2">
        <v>2.3548560763676792E-2</v>
      </c>
      <c r="X140" s="2">
        <v>3.1834894098220015</v>
      </c>
      <c r="Y140" s="2">
        <v>0.8273211026973214</v>
      </c>
      <c r="Z140" s="2">
        <v>2.4615837151907054E-2</v>
      </c>
      <c r="AA140" s="2">
        <v>8.6790430442035028E-3</v>
      </c>
      <c r="AB140" s="2">
        <v>1.4292442611642513E-2</v>
      </c>
      <c r="AC140" s="2"/>
      <c r="AD140" s="9">
        <v>78.888551889476645</v>
      </c>
      <c r="AE140" s="9">
        <v>20.501454642202159</v>
      </c>
      <c r="AF140" s="9">
        <v>0.60999346832119805</v>
      </c>
    </row>
    <row r="141" spans="1:32" s="7" customFormat="1" ht="10.199999999999999" x14ac:dyDescent="0.2">
      <c r="A141" s="8" t="s">
        <v>163</v>
      </c>
      <c r="B141" s="3">
        <v>56.249699999999997</v>
      </c>
      <c r="C141" s="3">
        <v>7.7600000000000002E-2</v>
      </c>
      <c r="D141" s="3">
        <v>27.029</v>
      </c>
      <c r="E141" s="3">
        <v>0.88749999999999996</v>
      </c>
      <c r="F141" s="3">
        <v>9.9000000000000008E-3</v>
      </c>
      <c r="G141" s="3">
        <v>0.1042</v>
      </c>
      <c r="H141" s="3">
        <v>10.1477</v>
      </c>
      <c r="I141" s="3">
        <v>5.8334000000000001</v>
      </c>
      <c r="J141" s="3">
        <v>0.34100000000000003</v>
      </c>
      <c r="K141" s="3">
        <v>0.123</v>
      </c>
      <c r="L141" s="3">
        <v>9.7199999999999995E-2</v>
      </c>
      <c r="M141" s="3">
        <f t="shared" si="10"/>
        <v>100.9002</v>
      </c>
      <c r="N141" s="3"/>
      <c r="O141" s="9">
        <f t="shared" si="8"/>
        <v>1373.2949999999998</v>
      </c>
      <c r="P141" s="9">
        <f t="shared" si="9"/>
        <v>1149.4872</v>
      </c>
      <c r="Q141" s="3"/>
      <c r="R141" s="2">
        <v>10.109648723630237</v>
      </c>
      <c r="S141" s="2">
        <v>1.0491692815546084E-2</v>
      </c>
      <c r="T141" s="2">
        <v>5.7250057364285478</v>
      </c>
      <c r="U141" s="2">
        <v>0.13339011180432805</v>
      </c>
      <c r="V141" s="2">
        <v>1.5069738179463597E-3</v>
      </c>
      <c r="W141" s="2">
        <v>2.7916504467352436E-2</v>
      </c>
      <c r="X141" s="2">
        <v>1.9540043625102124</v>
      </c>
      <c r="Y141" s="2">
        <v>2.0326081746759055</v>
      </c>
      <c r="Z141" s="2">
        <v>7.8177045055645919E-2</v>
      </c>
      <c r="AA141" s="2">
        <v>8.6621112021026368E-3</v>
      </c>
      <c r="AB141" s="2">
        <v>1.012914171358913E-2</v>
      </c>
      <c r="AC141" s="2"/>
      <c r="AD141" s="9">
        <v>48.071476345217448</v>
      </c>
      <c r="AE141" s="9">
        <v>50.005249559680919</v>
      </c>
      <c r="AF141" s="9">
        <v>1.9232740951016378</v>
      </c>
    </row>
    <row r="142" spans="1:32" s="7" customFormat="1" ht="10.199999999999999" x14ac:dyDescent="0.2">
      <c r="A142" s="8" t="s">
        <v>164</v>
      </c>
      <c r="B142" s="15">
        <v>54.158611750000006</v>
      </c>
      <c r="C142" s="15">
        <v>5.4800000000000001E-2</v>
      </c>
      <c r="D142" s="15">
        <v>28.900099999999998</v>
      </c>
      <c r="E142" s="15">
        <v>0.73129999999999995</v>
      </c>
      <c r="F142" s="15">
        <v>0</v>
      </c>
      <c r="G142" s="15">
        <v>9.5172466367712996E-2</v>
      </c>
      <c r="H142" s="15">
        <v>11.3978</v>
      </c>
      <c r="I142" s="15">
        <v>4.6898999999999997</v>
      </c>
      <c r="J142" s="15">
        <v>0.2374</v>
      </c>
      <c r="K142" s="15">
        <v>0</v>
      </c>
      <c r="L142" s="15">
        <v>0</v>
      </c>
      <c r="M142" s="3">
        <f t="shared" si="10"/>
        <v>100.26508421636771</v>
      </c>
      <c r="N142" s="3"/>
      <c r="O142" s="9">
        <f t="shared" si="8"/>
        <v>0</v>
      </c>
      <c r="P142" s="9">
        <f t="shared" si="9"/>
        <v>0</v>
      </c>
      <c r="Q142" s="3"/>
      <c r="R142" s="15">
        <v>9.7830821576789404</v>
      </c>
      <c r="S142" s="16">
        <v>7.4465777070736811E-3</v>
      </c>
      <c r="T142" s="16">
        <v>6.1523015733819522</v>
      </c>
      <c r="U142" s="16">
        <v>0.11046969893342919</v>
      </c>
      <c r="V142" s="16">
        <v>0</v>
      </c>
      <c r="W142" s="16">
        <v>2.5626952559900291E-2</v>
      </c>
      <c r="X142" s="16">
        <v>2.205826061966301</v>
      </c>
      <c r="Y142" s="16">
        <v>1.642433578514142</v>
      </c>
      <c r="Z142" s="16">
        <v>5.4701332876686118E-2</v>
      </c>
      <c r="AA142" s="16">
        <v>0</v>
      </c>
      <c r="AB142" s="16">
        <v>0</v>
      </c>
      <c r="AC142" s="16"/>
      <c r="AD142" s="18">
        <v>56.516733757369884</v>
      </c>
      <c r="AE142" s="18">
        <v>42.081732042055336</v>
      </c>
      <c r="AF142" s="18">
        <v>1.4015342005747702</v>
      </c>
    </row>
    <row r="143" spans="1:32" s="7" customFormat="1" ht="10.199999999999999" x14ac:dyDescent="0.2">
      <c r="A143" s="8" t="s">
        <v>165</v>
      </c>
      <c r="B143" s="15">
        <v>52.995759500000005</v>
      </c>
      <c r="C143" s="15">
        <v>3.7699999999999997E-2</v>
      </c>
      <c r="D143" s="15">
        <v>28.89</v>
      </c>
      <c r="E143" s="15">
        <v>0.80789999999999995</v>
      </c>
      <c r="F143" s="15">
        <v>1.6899999999999998E-2</v>
      </c>
      <c r="G143" s="15">
        <v>0.10543233183856501</v>
      </c>
      <c r="H143" s="15">
        <v>11.621</v>
      </c>
      <c r="I143" s="15">
        <v>4.7030000000000003</v>
      </c>
      <c r="J143" s="15">
        <v>0.25409999999999999</v>
      </c>
      <c r="K143" s="15">
        <v>0</v>
      </c>
      <c r="L143" s="15">
        <v>0</v>
      </c>
      <c r="M143" s="3">
        <f t="shared" si="10"/>
        <v>99.431791831838581</v>
      </c>
      <c r="N143" s="3"/>
      <c r="O143" s="9">
        <f t="shared" si="8"/>
        <v>0</v>
      </c>
      <c r="P143" s="9">
        <f t="shared" si="9"/>
        <v>0</v>
      </c>
      <c r="Q143" s="3"/>
      <c r="R143" s="15">
        <v>9.6830659424653689</v>
      </c>
      <c r="S143" s="16">
        <v>5.1818055195286478E-3</v>
      </c>
      <c r="T143" s="16">
        <v>6.2208453308777054</v>
      </c>
      <c r="U143" s="16">
        <v>0.12344366202189888</v>
      </c>
      <c r="V143" s="16">
        <v>2.6152495187329204E-3</v>
      </c>
      <c r="W143" s="16">
        <v>2.8715940476919201E-2</v>
      </c>
      <c r="X143" s="16">
        <v>2.2748738815868292</v>
      </c>
      <c r="Y143" s="16">
        <v>1.6659532235567827</v>
      </c>
      <c r="Z143" s="16">
        <v>5.9222324661745547E-2</v>
      </c>
      <c r="AA143" s="16">
        <v>0</v>
      </c>
      <c r="AB143" s="16">
        <v>0</v>
      </c>
      <c r="AC143" s="16"/>
      <c r="AD143" s="18">
        <v>56.871144257272967</v>
      </c>
      <c r="AE143" s="18">
        <v>41.648315921882194</v>
      </c>
      <c r="AF143" s="18">
        <v>1.4805398208448466</v>
      </c>
    </row>
    <row r="144" spans="1:32" s="7" customFormat="1" ht="10.199999999999999" x14ac:dyDescent="0.2">
      <c r="A144" s="5" t="s">
        <v>166</v>
      </c>
      <c r="B144" s="3">
        <v>52.408000000000001</v>
      </c>
      <c r="C144" s="3">
        <v>0.05</v>
      </c>
      <c r="D144" s="3">
        <v>28.978999999999999</v>
      </c>
      <c r="E144" s="3">
        <v>0.71099999999999997</v>
      </c>
      <c r="F144" s="3">
        <v>3.1E-2</v>
      </c>
      <c r="G144" s="3">
        <v>8.6999999999999994E-2</v>
      </c>
      <c r="H144" s="3">
        <v>12.726907692307693</v>
      </c>
      <c r="I144" s="3">
        <v>4.8417263157894741</v>
      </c>
      <c r="J144" s="3">
        <v>0.23799999999999999</v>
      </c>
      <c r="K144" s="3">
        <v>0</v>
      </c>
      <c r="L144" s="3">
        <v>0</v>
      </c>
      <c r="M144" s="3">
        <f>SUM(B144:L144)</f>
        <v>100.07263400809717</v>
      </c>
      <c r="N144" s="3"/>
      <c r="O144" s="9">
        <f t="shared" si="8"/>
        <v>0</v>
      </c>
      <c r="P144" s="9">
        <f t="shared" si="9"/>
        <v>0</v>
      </c>
      <c r="Q144" s="3"/>
      <c r="R144" s="3">
        <v>9.5640532911234235</v>
      </c>
      <c r="S144" s="3">
        <v>6.864080931226201E-3</v>
      </c>
      <c r="T144" s="3">
        <v>6.2324368777973014</v>
      </c>
      <c r="U144" s="3">
        <v>0.10850591696495315</v>
      </c>
      <c r="V144" s="3">
        <v>4.7913815046090403E-3</v>
      </c>
      <c r="W144" s="3">
        <v>2.3666885911135319E-2</v>
      </c>
      <c r="X144" s="3">
        <v>2.4883378723227021</v>
      </c>
      <c r="Y144" s="3">
        <v>1.7130131358270768</v>
      </c>
      <c r="Z144" s="3">
        <v>5.5402629155621309E-2</v>
      </c>
      <c r="AA144" s="3">
        <v>0</v>
      </c>
      <c r="AB144" s="3">
        <v>0</v>
      </c>
      <c r="AC144" s="3"/>
      <c r="AD144" s="11">
        <v>58.456234124412809</v>
      </c>
      <c r="AE144" s="11">
        <v>40.24224284004945</v>
      </c>
      <c r="AF144" s="11">
        <v>1.3015230355377616</v>
      </c>
    </row>
    <row r="145" spans="1:32" s="7" customFormat="1" ht="10.199999999999999" x14ac:dyDescent="0.2">
      <c r="A145" s="5" t="s">
        <v>167</v>
      </c>
      <c r="B145" s="3">
        <v>54.737000000000002</v>
      </c>
      <c r="C145" s="3">
        <v>7.1999999999999995E-2</v>
      </c>
      <c r="D145" s="3">
        <v>27.274000000000001</v>
      </c>
      <c r="E145" s="3">
        <v>0.82799999999999996</v>
      </c>
      <c r="F145" s="3">
        <v>0</v>
      </c>
      <c r="G145" s="3">
        <v>5.7000000000000002E-2</v>
      </c>
      <c r="H145" s="3">
        <v>10.839569230769232</v>
      </c>
      <c r="I145" s="3">
        <v>5.4801684210526318</v>
      </c>
      <c r="J145" s="3">
        <v>0.28799999999999998</v>
      </c>
      <c r="K145" s="3">
        <v>0</v>
      </c>
      <c r="L145" s="3">
        <v>0</v>
      </c>
      <c r="M145" s="3">
        <f>SUM(B145:L145)</f>
        <v>99.575737651821854</v>
      </c>
      <c r="N145" s="3"/>
      <c r="O145" s="9">
        <f t="shared" si="8"/>
        <v>0</v>
      </c>
      <c r="P145" s="9">
        <f t="shared" si="9"/>
        <v>0</v>
      </c>
      <c r="Q145" s="3"/>
      <c r="R145" s="3">
        <v>9.9701625080267373</v>
      </c>
      <c r="S145" s="3">
        <v>9.8655597822906275E-3</v>
      </c>
      <c r="T145" s="3">
        <v>5.854639722818936</v>
      </c>
      <c r="U145" s="3">
        <v>0.12612204459777948</v>
      </c>
      <c r="V145" s="3">
        <v>0</v>
      </c>
      <c r="W145" s="3">
        <v>1.5476528983059793E-2</v>
      </c>
      <c r="X145" s="3">
        <v>2.1153163387636389</v>
      </c>
      <c r="Y145" s="3">
        <v>1.9352238483508273</v>
      </c>
      <c r="Z145" s="3">
        <v>6.691488726729708E-2</v>
      </c>
      <c r="AA145" s="3">
        <v>0</v>
      </c>
      <c r="AB145" s="3">
        <v>0</v>
      </c>
      <c r="AC145" s="3"/>
      <c r="AD145" s="11">
        <v>51.374363546182821</v>
      </c>
      <c r="AE145" s="11">
        <v>47.000484847825611</v>
      </c>
      <c r="AF145" s="11">
        <v>1.6251516059915816</v>
      </c>
    </row>
    <row r="146" spans="1:32" s="7" customFormat="1" ht="10.199999999999999" x14ac:dyDescent="0.2">
      <c r="A146" s="33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9"/>
      <c r="P146" s="9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4"/>
      <c r="AD146" s="17"/>
      <c r="AE146" s="17"/>
      <c r="AF146" s="17"/>
    </row>
    <row r="147" spans="1:32" s="7" customFormat="1" ht="10.199999999999999" x14ac:dyDescent="0.2">
      <c r="A147" s="27" t="s">
        <v>31</v>
      </c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9"/>
      <c r="P147" s="9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4"/>
      <c r="AD147" s="17"/>
      <c r="AE147" s="17"/>
      <c r="AF147" s="17"/>
    </row>
    <row r="148" spans="1:32" s="7" customFormat="1" ht="10.199999999999999" x14ac:dyDescent="0.2">
      <c r="A148" s="5" t="s">
        <v>181</v>
      </c>
      <c r="B148" s="3">
        <v>47.901000000000003</v>
      </c>
      <c r="C148" s="3">
        <v>1.2E-2</v>
      </c>
      <c r="D148" s="3">
        <v>31.66</v>
      </c>
      <c r="E148" s="3">
        <v>0.48899999999999999</v>
      </c>
      <c r="F148" s="3">
        <v>1.9E-2</v>
      </c>
      <c r="G148" s="3">
        <v>0.104</v>
      </c>
      <c r="H148" s="3">
        <v>16.010938461538462</v>
      </c>
      <c r="I148" s="3">
        <v>2.7102736842105264</v>
      </c>
      <c r="J148" s="3">
        <v>8.5999999999999993E-2</v>
      </c>
      <c r="K148" s="3">
        <v>0</v>
      </c>
      <c r="L148" s="3">
        <v>0</v>
      </c>
      <c r="M148" s="3">
        <f t="shared" ref="M148:M155" si="11">SUM(B148:L148)</f>
        <v>98.992212145748994</v>
      </c>
      <c r="N148" s="3"/>
      <c r="O148" s="9">
        <f t="shared" ref="O148:O155" si="12">(K148*1.1165)*10000</f>
        <v>0</v>
      </c>
      <c r="P148" s="9">
        <f t="shared" ref="P148:P155" si="13">(L148*1.1826)*10000</f>
        <v>0</v>
      </c>
      <c r="Q148" s="3"/>
      <c r="R148" s="3">
        <v>8.9013103255488524</v>
      </c>
      <c r="S148" s="3">
        <v>1.677484817943027E-3</v>
      </c>
      <c r="T148" s="3">
        <v>6.9334656044773526</v>
      </c>
      <c r="U148" s="3">
        <v>7.599020935145441E-2</v>
      </c>
      <c r="V148" s="3">
        <v>2.9903196890579088E-3</v>
      </c>
      <c r="W148" s="3">
        <v>2.8808468092944215E-2</v>
      </c>
      <c r="X148" s="3">
        <v>3.1876321967354868</v>
      </c>
      <c r="Y148" s="3">
        <v>0.97642427036286394</v>
      </c>
      <c r="Z148" s="3">
        <v>2.0385287000010705E-2</v>
      </c>
      <c r="AA148" s="3">
        <v>0</v>
      </c>
      <c r="AB148" s="3">
        <v>0</v>
      </c>
      <c r="AC148" s="4"/>
      <c r="AD148" s="11">
        <v>76.178194943529306</v>
      </c>
      <c r="AE148" s="11">
        <v>23.334636440010815</v>
      </c>
      <c r="AF148" s="11">
        <v>0.48716861645988441</v>
      </c>
    </row>
    <row r="149" spans="1:32" s="7" customFormat="1" ht="10.199999999999999" x14ac:dyDescent="0.2">
      <c r="A149" s="5" t="s">
        <v>182</v>
      </c>
      <c r="B149" s="3">
        <v>52.738999999999997</v>
      </c>
      <c r="C149" s="3">
        <v>3.7999999999999999E-2</v>
      </c>
      <c r="D149" s="3">
        <v>29.024999999999999</v>
      </c>
      <c r="E149" s="3">
        <v>0.63200000000000001</v>
      </c>
      <c r="F149" s="3">
        <v>1.6E-2</v>
      </c>
      <c r="G149" s="3">
        <v>0.125</v>
      </c>
      <c r="H149" s="3">
        <v>12.659907692307694</v>
      </c>
      <c r="I149" s="3">
        <v>4.6007578947368426</v>
      </c>
      <c r="J149" s="3">
        <v>0.20599999999999999</v>
      </c>
      <c r="K149" s="3">
        <v>0</v>
      </c>
      <c r="L149" s="3">
        <v>0</v>
      </c>
      <c r="M149" s="3">
        <f t="shared" si="11"/>
        <v>100.04166558704455</v>
      </c>
      <c r="N149" s="3"/>
      <c r="O149" s="9">
        <f t="shared" si="12"/>
        <v>0</v>
      </c>
      <c r="P149" s="9">
        <f t="shared" si="13"/>
        <v>0</v>
      </c>
      <c r="Q149" s="3"/>
      <c r="R149" s="3">
        <v>9.6037903934074951</v>
      </c>
      <c r="S149" s="3">
        <v>5.2054990179629798E-3</v>
      </c>
      <c r="T149" s="3">
        <v>6.2289250232828799</v>
      </c>
      <c r="U149" s="3">
        <v>9.6242585194593791E-2</v>
      </c>
      <c r="V149" s="3">
        <v>2.4676605723007749E-3</v>
      </c>
      <c r="W149" s="3">
        <v>3.3931124975175052E-2</v>
      </c>
      <c r="X149" s="3">
        <v>2.469922779858384</v>
      </c>
      <c r="Y149" s="3">
        <v>1.6242624998446851</v>
      </c>
      <c r="Z149" s="3">
        <v>4.785055940392114E-2</v>
      </c>
      <c r="AA149" s="3">
        <v>0</v>
      </c>
      <c r="AB149" s="3">
        <v>0</v>
      </c>
      <c r="AC149" s="4"/>
      <c r="AD149" s="11">
        <v>59.630647242079192</v>
      </c>
      <c r="AE149" s="11">
        <v>39.214110233166672</v>
      </c>
      <c r="AF149" s="11">
        <v>1.1552425247541454</v>
      </c>
    </row>
    <row r="150" spans="1:32" s="7" customFormat="1" ht="10.199999999999999" x14ac:dyDescent="0.2">
      <c r="A150" s="5" t="s">
        <v>183</v>
      </c>
      <c r="B150" s="3">
        <v>48.070999999999998</v>
      </c>
      <c r="C150" s="3">
        <v>2E-3</v>
      </c>
      <c r="D150" s="3">
        <v>32.064999999999998</v>
      </c>
      <c r="E150" s="3">
        <v>0.60699999999999998</v>
      </c>
      <c r="F150" s="3">
        <v>5.0000000000000001E-3</v>
      </c>
      <c r="G150" s="3">
        <v>8.1000000000000003E-2</v>
      </c>
      <c r="H150" s="3">
        <v>15.969707692307695</v>
      </c>
      <c r="I150" s="3">
        <v>2.6531368421052637</v>
      </c>
      <c r="J150" s="3">
        <v>8.4000000000000005E-2</v>
      </c>
      <c r="K150" s="3">
        <v>0</v>
      </c>
      <c r="L150" s="3">
        <v>0</v>
      </c>
      <c r="M150" s="3">
        <f t="shared" si="11"/>
        <v>99.537844534412969</v>
      </c>
      <c r="N150" s="3"/>
      <c r="O150" s="9">
        <f t="shared" si="12"/>
        <v>0</v>
      </c>
      <c r="P150" s="9">
        <f t="shared" si="13"/>
        <v>0</v>
      </c>
      <c r="Q150" s="3"/>
      <c r="R150" s="3">
        <v>8.8817059302651575</v>
      </c>
      <c r="S150" s="3">
        <v>2.7797850757965687E-4</v>
      </c>
      <c r="T150" s="3">
        <v>6.9819152080230795</v>
      </c>
      <c r="U150" s="3">
        <v>9.3786719226508997E-2</v>
      </c>
      <c r="V150" s="3">
        <v>7.8241630953336603E-4</v>
      </c>
      <c r="W150" s="3">
        <v>2.2308774605190831E-2</v>
      </c>
      <c r="X150" s="3">
        <v>3.1612020466786861</v>
      </c>
      <c r="Y150" s="3">
        <v>0.95036172905928318</v>
      </c>
      <c r="Z150" s="3">
        <v>1.9797098140700398E-2</v>
      </c>
      <c r="AA150" s="3">
        <v>0</v>
      </c>
      <c r="AB150" s="3">
        <v>0</v>
      </c>
      <c r="AC150" s="4"/>
      <c r="AD150" s="11">
        <v>76.517209296965532</v>
      </c>
      <c r="AE150" s="11">
        <v>23.003599977627939</v>
      </c>
      <c r="AF150" s="11">
        <v>0.47919072540652141</v>
      </c>
    </row>
    <row r="151" spans="1:32" s="7" customFormat="1" ht="10.199999999999999" x14ac:dyDescent="0.2">
      <c r="A151" s="5" t="s">
        <v>184</v>
      </c>
      <c r="B151" s="3">
        <v>52.27</v>
      </c>
      <c r="C151" s="3">
        <v>3.5000000000000003E-2</v>
      </c>
      <c r="D151" s="3">
        <v>28.75</v>
      </c>
      <c r="E151" s="3">
        <v>0.77700000000000002</v>
      </c>
      <c r="F151" s="3">
        <v>0.08</v>
      </c>
      <c r="G151" s="3">
        <v>6.2E-2</v>
      </c>
      <c r="H151" s="3">
        <v>12.810400000000003</v>
      </c>
      <c r="I151" s="3">
        <v>4.6417473684210533</v>
      </c>
      <c r="J151" s="3">
        <v>0.182</v>
      </c>
      <c r="K151" s="3">
        <v>0</v>
      </c>
      <c r="L151" s="3">
        <v>0</v>
      </c>
      <c r="M151" s="3">
        <f t="shared" si="11"/>
        <v>99.608147368421058</v>
      </c>
      <c r="N151" s="3"/>
      <c r="O151" s="9">
        <f t="shared" si="12"/>
        <v>0</v>
      </c>
      <c r="P151" s="9">
        <f t="shared" si="13"/>
        <v>0</v>
      </c>
      <c r="Q151" s="3"/>
      <c r="R151" s="3">
        <v>9.5817137637911252</v>
      </c>
      <c r="S151" s="3">
        <v>4.8264379526207586E-3</v>
      </c>
      <c r="T151" s="3">
        <v>6.2109586049516743</v>
      </c>
      <c r="U151" s="3">
        <v>0.11911079723056917</v>
      </c>
      <c r="V151" s="3">
        <v>1.2420392983077138E-2</v>
      </c>
      <c r="W151" s="3">
        <v>1.6941811527481997E-2</v>
      </c>
      <c r="X151" s="3">
        <v>2.5159119499426414</v>
      </c>
      <c r="Y151" s="3">
        <v>1.649636465750971</v>
      </c>
      <c r="Z151" s="3">
        <v>4.2557009051482998E-2</v>
      </c>
      <c r="AA151" s="3">
        <v>0</v>
      </c>
      <c r="AB151" s="3">
        <v>0</v>
      </c>
      <c r="AC151" s="4"/>
      <c r="AD151" s="11">
        <v>59.787284205101457</v>
      </c>
      <c r="AE151" s="11">
        <v>39.201405365239808</v>
      </c>
      <c r="AF151" s="11">
        <v>1.0113104296587552</v>
      </c>
    </row>
    <row r="152" spans="1:32" s="7" customFormat="1" ht="10.199999999999999" x14ac:dyDescent="0.2">
      <c r="A152" s="5" t="s">
        <v>185</v>
      </c>
      <c r="B152" s="3">
        <v>51.414000000000001</v>
      </c>
      <c r="C152" s="3">
        <v>0</v>
      </c>
      <c r="D152" s="3">
        <v>29.442</v>
      </c>
      <c r="E152" s="3">
        <v>0.63600000000000001</v>
      </c>
      <c r="F152" s="3">
        <v>4.4999999999999998E-2</v>
      </c>
      <c r="G152" s="3">
        <v>0.124</v>
      </c>
      <c r="H152" s="3">
        <v>13.65563076923077</v>
      </c>
      <c r="I152" s="3">
        <v>4.1001894736842113</v>
      </c>
      <c r="J152" s="3">
        <v>0.14299999999999999</v>
      </c>
      <c r="K152" s="3">
        <v>0</v>
      </c>
      <c r="L152" s="3">
        <v>0</v>
      </c>
      <c r="M152" s="3">
        <f t="shared" si="11"/>
        <v>99.559820242914967</v>
      </c>
      <c r="N152" s="3"/>
      <c r="O152" s="9">
        <f t="shared" si="12"/>
        <v>0</v>
      </c>
      <c r="P152" s="9">
        <f t="shared" si="13"/>
        <v>0</v>
      </c>
      <c r="Q152" s="3"/>
      <c r="R152" s="3">
        <v>9.4378168303380328</v>
      </c>
      <c r="S152" s="3">
        <v>0</v>
      </c>
      <c r="T152" s="3">
        <v>6.3692390966054511</v>
      </c>
      <c r="U152" s="3">
        <v>9.7630763699051742E-2</v>
      </c>
      <c r="V152" s="3">
        <v>6.9961211620439686E-3</v>
      </c>
      <c r="W152" s="3">
        <v>3.3930425032021233E-2</v>
      </c>
      <c r="X152" s="3">
        <v>2.6856163422520658</v>
      </c>
      <c r="Y152" s="3">
        <v>1.4591842485983404</v>
      </c>
      <c r="Z152" s="3">
        <v>3.3483835942823316E-2</v>
      </c>
      <c r="AA152" s="3">
        <v>0</v>
      </c>
      <c r="AB152" s="3">
        <v>0</v>
      </c>
      <c r="AC152" s="4"/>
      <c r="AD152" s="11">
        <v>64.275575042966523</v>
      </c>
      <c r="AE152" s="11">
        <v>34.923047345492527</v>
      </c>
      <c r="AF152" s="11">
        <v>0.80137761154095644</v>
      </c>
    </row>
    <row r="153" spans="1:32" s="7" customFormat="1" ht="10.199999999999999" x14ac:dyDescent="0.2">
      <c r="A153" s="5" t="s">
        <v>186</v>
      </c>
      <c r="B153" s="3">
        <v>51.253</v>
      </c>
      <c r="C153" s="3">
        <v>2E-3</v>
      </c>
      <c r="D153" s="3">
        <v>29.925000000000001</v>
      </c>
      <c r="E153" s="3">
        <v>0.66200000000000003</v>
      </c>
      <c r="F153" s="3">
        <v>2.3E-2</v>
      </c>
      <c r="G153" s="3">
        <v>7.9000000000000001E-2</v>
      </c>
      <c r="H153" s="3">
        <v>13.776230769230772</v>
      </c>
      <c r="I153" s="3">
        <v>4.2181894736842107</v>
      </c>
      <c r="J153" s="3">
        <v>0.18099999999999999</v>
      </c>
      <c r="K153" s="3">
        <v>0</v>
      </c>
      <c r="L153" s="3">
        <v>0</v>
      </c>
      <c r="M153" s="3">
        <f t="shared" si="11"/>
        <v>100.11942024291497</v>
      </c>
      <c r="N153" s="3"/>
      <c r="O153" s="9">
        <f t="shared" si="12"/>
        <v>0</v>
      </c>
      <c r="P153" s="9">
        <f t="shared" si="13"/>
        <v>0</v>
      </c>
      <c r="Q153" s="3"/>
      <c r="R153" s="3">
        <v>9.3685640925239593</v>
      </c>
      <c r="S153" s="3">
        <v>2.7501205226558882E-4</v>
      </c>
      <c r="T153" s="3">
        <v>6.4464110292745902</v>
      </c>
      <c r="U153" s="3">
        <v>0.10119315822374317</v>
      </c>
      <c r="V153" s="3">
        <v>3.5607069685638384E-3</v>
      </c>
      <c r="W153" s="3">
        <v>2.1525750200142385E-2</v>
      </c>
      <c r="X153" s="3">
        <v>2.6979022150985257</v>
      </c>
      <c r="Y153" s="3">
        <v>1.4948440263661258</v>
      </c>
      <c r="Z153" s="3">
        <v>4.2202806523249217E-2</v>
      </c>
      <c r="AA153" s="3">
        <v>0</v>
      </c>
      <c r="AB153" s="3">
        <v>0</v>
      </c>
      <c r="AC153" s="4"/>
      <c r="AD153" s="11">
        <v>63.705659372226606</v>
      </c>
      <c r="AE153" s="11">
        <v>35.297804281171992</v>
      </c>
      <c r="AF153" s="11">
        <v>0.99653634660139567</v>
      </c>
    </row>
    <row r="154" spans="1:32" s="7" customFormat="1" ht="10.199999999999999" x14ac:dyDescent="0.2">
      <c r="A154" s="5" t="s">
        <v>187</v>
      </c>
      <c r="B154" s="3">
        <v>51.784999999999997</v>
      </c>
      <c r="C154" s="3">
        <v>2.7E-2</v>
      </c>
      <c r="D154" s="3">
        <v>29.771999999999998</v>
      </c>
      <c r="E154" s="3">
        <v>0.67400000000000004</v>
      </c>
      <c r="F154" s="3">
        <v>1.4E-2</v>
      </c>
      <c r="G154" s="3">
        <v>8.2000000000000003E-2</v>
      </c>
      <c r="H154" s="3">
        <v>13.476276923076924</v>
      </c>
      <c r="I154" s="3">
        <v>4.2467578947368425</v>
      </c>
      <c r="J154" s="3">
        <v>0.184</v>
      </c>
      <c r="K154" s="3">
        <v>0</v>
      </c>
      <c r="L154" s="3">
        <v>0</v>
      </c>
      <c r="M154" s="3">
        <f t="shared" si="11"/>
        <v>100.26103481781377</v>
      </c>
      <c r="N154" s="3"/>
      <c r="O154" s="9">
        <f t="shared" si="12"/>
        <v>0</v>
      </c>
      <c r="P154" s="9">
        <f t="shared" si="13"/>
        <v>0</v>
      </c>
      <c r="Q154" s="3"/>
      <c r="R154" s="3">
        <v>9.4363631353703958</v>
      </c>
      <c r="S154" s="3">
        <v>3.7011136319339629E-3</v>
      </c>
      <c r="T154" s="3">
        <v>6.3935014483663481</v>
      </c>
      <c r="U154" s="3">
        <v>0.10270698512162027</v>
      </c>
      <c r="V154" s="3">
        <v>2.1606447054113805E-3</v>
      </c>
      <c r="W154" s="3">
        <v>2.2273680246012204E-2</v>
      </c>
      <c r="X154" s="3">
        <v>2.6309503102780645</v>
      </c>
      <c r="Y154" s="3">
        <v>1.50028657490534</v>
      </c>
      <c r="Z154" s="3">
        <v>4.2768843284075625E-2</v>
      </c>
      <c r="AA154" s="3">
        <v>0</v>
      </c>
      <c r="AB154" s="3">
        <v>0</v>
      </c>
      <c r="AC154" s="4"/>
      <c r="AD154" s="11">
        <v>63.031784847215313</v>
      </c>
      <c r="AE154" s="11">
        <v>35.943567702198202</v>
      </c>
      <c r="AF154" s="11">
        <v>1.0246474505864789</v>
      </c>
    </row>
    <row r="155" spans="1:32" s="7" customFormat="1" ht="10.199999999999999" x14ac:dyDescent="0.2">
      <c r="A155" s="5" t="s">
        <v>188</v>
      </c>
      <c r="B155" s="3">
        <v>53.54</v>
      </c>
      <c r="C155" s="3">
        <v>6.3E-2</v>
      </c>
      <c r="D155" s="3">
        <v>28.423999999999999</v>
      </c>
      <c r="E155" s="3">
        <v>0.71</v>
      </c>
      <c r="F155" s="3">
        <v>0</v>
      </c>
      <c r="G155" s="3">
        <v>0.09</v>
      </c>
      <c r="H155" s="3">
        <v>12.052784615384617</v>
      </c>
      <c r="I155" s="3">
        <v>5.3783157894736844</v>
      </c>
      <c r="J155" s="3">
        <v>0.24</v>
      </c>
      <c r="K155" s="3">
        <v>0</v>
      </c>
      <c r="L155" s="3">
        <v>0</v>
      </c>
      <c r="M155" s="3">
        <f t="shared" si="11"/>
        <v>100.49810040485829</v>
      </c>
      <c r="N155" s="3"/>
      <c r="O155" s="9">
        <f t="shared" si="12"/>
        <v>0</v>
      </c>
      <c r="P155" s="9">
        <f t="shared" si="13"/>
        <v>0</v>
      </c>
      <c r="Q155" s="3"/>
      <c r="R155" s="3">
        <v>9.7108782479602791</v>
      </c>
      <c r="S155" s="3">
        <v>8.5958471015294413E-3</v>
      </c>
      <c r="T155" s="3">
        <v>6.0756875217595336</v>
      </c>
      <c r="U155" s="3">
        <v>0.1076906282999481</v>
      </c>
      <c r="V155" s="3">
        <v>0</v>
      </c>
      <c r="W155" s="3">
        <v>2.4333249847615018E-2</v>
      </c>
      <c r="X155" s="3">
        <v>2.3421224254518167</v>
      </c>
      <c r="Y155" s="3">
        <v>1.8912219343152927</v>
      </c>
      <c r="Z155" s="3">
        <v>5.5526512960125389E-2</v>
      </c>
      <c r="AA155" s="3">
        <v>0</v>
      </c>
      <c r="AB155" s="3">
        <v>0</v>
      </c>
      <c r="AC155" s="4"/>
      <c r="AD155" s="11">
        <v>54.609301491105342</v>
      </c>
      <c r="AE155" s="11">
        <v>44.096033441843645</v>
      </c>
      <c r="AF155" s="11">
        <v>1.2946650670510125</v>
      </c>
    </row>
    <row r="156" spans="1:32" s="7" customFormat="1" ht="10.199999999999999" x14ac:dyDescent="0.2">
      <c r="A156" s="8" t="s">
        <v>189</v>
      </c>
      <c r="B156" s="3">
        <v>48.232900000000001</v>
      </c>
      <c r="C156" s="3">
        <v>1.38E-2</v>
      </c>
      <c r="D156" s="3">
        <v>33.158000000000001</v>
      </c>
      <c r="E156" s="3">
        <v>0.42349999999999999</v>
      </c>
      <c r="F156" s="34" t="s">
        <v>6</v>
      </c>
      <c r="G156" s="3">
        <v>0.1067</v>
      </c>
      <c r="H156" s="3">
        <v>16.562999999999999</v>
      </c>
      <c r="I156" s="3">
        <v>2.1783000000000001</v>
      </c>
      <c r="J156" s="3">
        <v>0.1119</v>
      </c>
      <c r="K156" s="34" t="s">
        <v>6</v>
      </c>
      <c r="L156" s="34" t="s">
        <v>6</v>
      </c>
      <c r="M156" s="3">
        <v>100.788</v>
      </c>
      <c r="N156" s="3"/>
      <c r="O156" s="34" t="s">
        <v>6</v>
      </c>
      <c r="P156" s="34" t="s">
        <v>6</v>
      </c>
      <c r="Q156" s="6"/>
      <c r="R156" s="3">
        <v>8.7924470873786031</v>
      </c>
      <c r="S156" s="3">
        <v>1.8924022919786403E-3</v>
      </c>
      <c r="T156" s="3">
        <v>7.1233586159360094</v>
      </c>
      <c r="U156" s="3">
        <v>6.4559361017479139E-2</v>
      </c>
      <c r="V156" s="34" t="s">
        <v>6</v>
      </c>
      <c r="W156" s="3">
        <v>2.8994009167840382E-2</v>
      </c>
      <c r="X156" s="3">
        <v>3.2348000791603404</v>
      </c>
      <c r="Y156" s="3">
        <v>0.76983940266411643</v>
      </c>
      <c r="Z156" s="3">
        <v>2.6019892154197796E-2</v>
      </c>
      <c r="AA156" s="34" t="s">
        <v>6</v>
      </c>
      <c r="AB156" s="34" t="s">
        <v>6</v>
      </c>
      <c r="AC156" s="6"/>
      <c r="AD156" s="11">
        <v>80.25486102953117</v>
      </c>
      <c r="AE156" s="11">
        <v>19.099589700734494</v>
      </c>
      <c r="AF156" s="11">
        <v>0.64554926973433691</v>
      </c>
    </row>
    <row r="157" spans="1:32" s="7" customFormat="1" ht="10.199999999999999" x14ac:dyDescent="0.2">
      <c r="A157" s="8" t="s">
        <v>190</v>
      </c>
      <c r="B157" s="3">
        <v>53.366900000000001</v>
      </c>
      <c r="C157" s="3">
        <v>2.9000000000000001E-2</v>
      </c>
      <c r="D157" s="3">
        <v>29.0686</v>
      </c>
      <c r="E157" s="3">
        <v>0.67330000000000001</v>
      </c>
      <c r="F157" s="34" t="s">
        <v>6</v>
      </c>
      <c r="G157" s="3">
        <v>0.11310000000000001</v>
      </c>
      <c r="H157" s="3">
        <v>12.2828</v>
      </c>
      <c r="I157" s="3">
        <v>4.4340999999999999</v>
      </c>
      <c r="J157" s="3">
        <v>0.248</v>
      </c>
      <c r="K157" s="34" t="s">
        <v>6</v>
      </c>
      <c r="L157" s="34" t="s">
        <v>6</v>
      </c>
      <c r="M157" s="3">
        <v>100.2158</v>
      </c>
      <c r="N157" s="3"/>
      <c r="O157" s="34" t="s">
        <v>6</v>
      </c>
      <c r="P157" s="34" t="s">
        <v>6</v>
      </c>
      <c r="Q157" s="6"/>
      <c r="R157" s="3">
        <v>9.6749781449680761</v>
      </c>
      <c r="S157" s="3">
        <v>3.954977386690599E-3</v>
      </c>
      <c r="T157" s="3">
        <v>6.210580927721173</v>
      </c>
      <c r="U157" s="3">
        <v>0.10207656589081178</v>
      </c>
      <c r="V157" s="34" t="s">
        <v>6</v>
      </c>
      <c r="W157" s="3">
        <v>3.0564555568751362E-2</v>
      </c>
      <c r="X157" s="3">
        <v>2.3857089033978043</v>
      </c>
      <c r="Y157" s="3">
        <v>1.558473978864241</v>
      </c>
      <c r="Z157" s="3">
        <v>5.7350698838441301E-2</v>
      </c>
      <c r="AA157" s="34" t="s">
        <v>6</v>
      </c>
      <c r="AB157" s="34" t="s">
        <v>6</v>
      </c>
      <c r="AC157" s="6"/>
      <c r="AD157" s="11">
        <v>59.619864610550032</v>
      </c>
      <c r="AE157" s="11">
        <v>38.946917407491441</v>
      </c>
      <c r="AF157" s="11">
        <v>1.4332179819585305</v>
      </c>
    </row>
    <row r="158" spans="1:32" s="7" customFormat="1" ht="10.199999999999999" x14ac:dyDescent="0.2">
      <c r="A158" s="8" t="s">
        <v>191</v>
      </c>
      <c r="B158" s="3">
        <v>49.332500000000003</v>
      </c>
      <c r="C158" s="3">
        <v>4.4999999999999997E-3</v>
      </c>
      <c r="D158" s="3">
        <v>32.2727</v>
      </c>
      <c r="E158" s="3">
        <v>0.48399999999999999</v>
      </c>
      <c r="F158" s="34" t="s">
        <v>6</v>
      </c>
      <c r="G158" s="3">
        <v>4.5999999999999999E-2</v>
      </c>
      <c r="H158" s="3">
        <v>15.452400000000001</v>
      </c>
      <c r="I158" s="3">
        <v>2.8422000000000001</v>
      </c>
      <c r="J158" s="3">
        <v>0.13469999999999999</v>
      </c>
      <c r="K158" s="34" t="s">
        <v>6</v>
      </c>
      <c r="L158" s="34" t="s">
        <v>6</v>
      </c>
      <c r="M158" s="3">
        <v>100.569</v>
      </c>
      <c r="N158" s="3"/>
      <c r="O158" s="34" t="s">
        <v>6</v>
      </c>
      <c r="P158" s="34" t="s">
        <v>6</v>
      </c>
      <c r="Q158" s="6"/>
      <c r="R158" s="3">
        <v>8.990407898180532</v>
      </c>
      <c r="S158" s="3">
        <v>6.1691705353086E-4</v>
      </c>
      <c r="T158" s="3">
        <v>6.9312516276261009</v>
      </c>
      <c r="U158" s="3">
        <v>7.376172305517234E-2</v>
      </c>
      <c r="V158" s="34" t="s">
        <v>6</v>
      </c>
      <c r="W158" s="3">
        <v>1.2496303575763994E-2</v>
      </c>
      <c r="X158" s="3">
        <v>3.0170622289192028</v>
      </c>
      <c r="Y158" s="3">
        <v>1.0041924744108703</v>
      </c>
      <c r="Z158" s="3">
        <v>3.1312870674289811E-2</v>
      </c>
      <c r="AA158" s="34" t="s">
        <v>6</v>
      </c>
      <c r="AB158" s="34" t="s">
        <v>6</v>
      </c>
      <c r="AC158" s="6"/>
      <c r="AD158" s="11">
        <v>74.44816585594964</v>
      </c>
      <c r="AE158" s="11">
        <v>24.779166690578403</v>
      </c>
      <c r="AF158" s="11">
        <v>0.77266745347195775</v>
      </c>
    </row>
    <row r="159" spans="1:32" s="7" customFormat="1" ht="10.199999999999999" x14ac:dyDescent="0.2">
      <c r="A159" s="8" t="s">
        <v>192</v>
      </c>
      <c r="B159" s="3">
        <v>53.616500000000002</v>
      </c>
      <c r="C159" s="3">
        <v>4.0099999999999997E-2</v>
      </c>
      <c r="D159" s="3">
        <v>29.035599999999999</v>
      </c>
      <c r="E159" s="3">
        <v>0.70320000000000005</v>
      </c>
      <c r="F159" s="34" t="s">
        <v>6</v>
      </c>
      <c r="G159" s="3">
        <v>8.5300000000000001E-2</v>
      </c>
      <c r="H159" s="3">
        <v>11.9801</v>
      </c>
      <c r="I159" s="3">
        <v>4.5537999999999998</v>
      </c>
      <c r="J159" s="3">
        <v>0.26900000000000002</v>
      </c>
      <c r="K159" s="34" t="s">
        <v>6</v>
      </c>
      <c r="L159" s="34" t="s">
        <v>6</v>
      </c>
      <c r="M159" s="3">
        <v>100.2835</v>
      </c>
      <c r="N159" s="3"/>
      <c r="O159" s="34" t="s">
        <v>6</v>
      </c>
      <c r="P159" s="34" t="s">
        <v>6</v>
      </c>
      <c r="Q159" s="6"/>
      <c r="R159" s="3">
        <v>9.706686861281618</v>
      </c>
      <c r="S159" s="3">
        <v>5.4611602659195039E-3</v>
      </c>
      <c r="T159" s="3">
        <v>6.194887966753523</v>
      </c>
      <c r="U159" s="3">
        <v>0.10646107343866212</v>
      </c>
      <c r="V159" s="34" t="s">
        <v>6</v>
      </c>
      <c r="W159" s="3">
        <v>2.3019667896239285E-2</v>
      </c>
      <c r="X159" s="3">
        <v>2.3236732399269937</v>
      </c>
      <c r="Y159" s="3">
        <v>1.5983157064836353</v>
      </c>
      <c r="Z159" s="3">
        <v>6.2120344541852585E-2</v>
      </c>
      <c r="AA159" s="34" t="s">
        <v>6</v>
      </c>
      <c r="AB159" s="34" t="s">
        <v>6</v>
      </c>
      <c r="AC159" s="6"/>
      <c r="AD159" s="11">
        <v>58.323531565859057</v>
      </c>
      <c r="AE159" s="11">
        <v>40.117265610992462</v>
      </c>
      <c r="AF159" s="11">
        <v>1.5592028231484951</v>
      </c>
    </row>
    <row r="160" spans="1:32" s="7" customFormat="1" ht="10.199999999999999" x14ac:dyDescent="0.2">
      <c r="A160" s="8" t="s">
        <v>193</v>
      </c>
      <c r="B160" s="3">
        <v>47.2012</v>
      </c>
      <c r="C160" s="3">
        <v>1.1000000000000001E-3</v>
      </c>
      <c r="D160" s="3">
        <v>34.065300000000001</v>
      </c>
      <c r="E160" s="3">
        <v>0.51600000000000001</v>
      </c>
      <c r="F160" s="34" t="s">
        <v>6</v>
      </c>
      <c r="G160" s="3">
        <v>5.4399999999999997E-2</v>
      </c>
      <c r="H160" s="3">
        <v>17.5352</v>
      </c>
      <c r="I160" s="3">
        <v>1.7482</v>
      </c>
      <c r="J160" s="3">
        <v>6.4799999999999996E-2</v>
      </c>
      <c r="K160" s="34" t="s">
        <v>6</v>
      </c>
      <c r="L160" s="34" t="s">
        <v>6</v>
      </c>
      <c r="M160" s="3">
        <v>101.1861</v>
      </c>
      <c r="N160" s="3"/>
      <c r="O160" s="34" t="s">
        <v>6</v>
      </c>
      <c r="P160" s="34" t="s">
        <v>6</v>
      </c>
      <c r="Q160" s="6"/>
      <c r="R160" s="3">
        <v>8.598724458519472</v>
      </c>
      <c r="S160" s="3">
        <v>1.5074456674037969E-4</v>
      </c>
      <c r="T160" s="3">
        <v>7.3134669542299555</v>
      </c>
      <c r="U160" s="3">
        <v>7.8608609471027852E-2</v>
      </c>
      <c r="V160" s="34" t="s">
        <v>6</v>
      </c>
      <c r="W160" s="3">
        <v>1.477261419823375E-2</v>
      </c>
      <c r="X160" s="3">
        <v>3.4224236679286753</v>
      </c>
      <c r="Y160" s="3">
        <v>0.61743062073563204</v>
      </c>
      <c r="Z160" s="3">
        <v>1.5057921033781278E-2</v>
      </c>
      <c r="AA160" s="34" t="s">
        <v>6</v>
      </c>
      <c r="AB160" s="34" t="s">
        <v>6</v>
      </c>
      <c r="AC160" s="6"/>
      <c r="AD160" s="11">
        <v>84.401917746660516</v>
      </c>
      <c r="AE160" s="11">
        <v>15.226732141300864</v>
      </c>
      <c r="AF160" s="11">
        <v>0.37135011203861368</v>
      </c>
    </row>
    <row r="161" spans="1:32" s="7" customFormat="1" ht="10.199999999999999" x14ac:dyDescent="0.2">
      <c r="A161" s="8" t="s">
        <v>194</v>
      </c>
      <c r="B161" s="3">
        <v>52.212400000000002</v>
      </c>
      <c r="C161" s="3">
        <v>2.8000000000000001E-2</v>
      </c>
      <c r="D161" s="3">
        <v>30.066099999999999</v>
      </c>
      <c r="E161" s="3">
        <v>0.62529999999999997</v>
      </c>
      <c r="F161" s="34" t="s">
        <v>6</v>
      </c>
      <c r="G161" s="3">
        <v>7.9600000000000004E-2</v>
      </c>
      <c r="H161" s="3">
        <v>13.4122</v>
      </c>
      <c r="I161" s="3">
        <v>3.8704000000000001</v>
      </c>
      <c r="J161" s="3">
        <v>0.2079</v>
      </c>
      <c r="K161" s="34" t="s">
        <v>6</v>
      </c>
      <c r="L161" s="34" t="s">
        <v>6</v>
      </c>
      <c r="M161" s="3">
        <v>100.5018</v>
      </c>
      <c r="N161" s="3"/>
      <c r="O161" s="34" t="s">
        <v>6</v>
      </c>
      <c r="P161" s="34" t="s">
        <v>6</v>
      </c>
      <c r="Q161" s="6"/>
      <c r="R161" s="3">
        <v>9.4656361601753058</v>
      </c>
      <c r="S161" s="3">
        <v>3.8185824487004211E-3</v>
      </c>
      <c r="T161" s="3">
        <v>6.4236717597333559</v>
      </c>
      <c r="U161" s="3">
        <v>9.479905302097838E-2</v>
      </c>
      <c r="V161" s="34" t="s">
        <v>6</v>
      </c>
      <c r="W161" s="3">
        <v>2.1511301234652034E-2</v>
      </c>
      <c r="X161" s="3">
        <v>2.6050629717735219</v>
      </c>
      <c r="Y161" s="3">
        <v>1.3603418439797859</v>
      </c>
      <c r="Z161" s="3">
        <v>4.8077254265832599E-2</v>
      </c>
      <c r="AA161" s="34" t="s">
        <v>6</v>
      </c>
      <c r="AB161" s="34" t="s">
        <v>6</v>
      </c>
      <c r="AC161" s="6"/>
      <c r="AD161" s="11">
        <v>64.907801413476804</v>
      </c>
      <c r="AE161" s="11">
        <v>33.894304752015458</v>
      </c>
      <c r="AF161" s="11">
        <v>1.1978938345077323</v>
      </c>
    </row>
    <row r="162" spans="1:32" s="7" customFormat="1" ht="10.199999999999999" x14ac:dyDescent="0.2">
      <c r="A162" s="8" t="s">
        <v>195</v>
      </c>
      <c r="B162" s="3">
        <v>52.7258</v>
      </c>
      <c r="C162" s="3">
        <v>4.0099999999999997E-2</v>
      </c>
      <c r="D162" s="3">
        <v>29.7</v>
      </c>
      <c r="E162" s="3">
        <v>0.60850000000000004</v>
      </c>
      <c r="F162" s="34" t="s">
        <v>6</v>
      </c>
      <c r="G162" s="3">
        <v>0.12920000000000001</v>
      </c>
      <c r="H162" s="3">
        <v>12.8863</v>
      </c>
      <c r="I162" s="3">
        <v>4.0787000000000004</v>
      </c>
      <c r="J162" s="3">
        <v>0.2321</v>
      </c>
      <c r="K162" s="34" t="s">
        <v>6</v>
      </c>
      <c r="L162" s="34" t="s">
        <v>6</v>
      </c>
      <c r="M162" s="3">
        <v>100.4007</v>
      </c>
      <c r="N162" s="3"/>
      <c r="O162" s="34" t="s">
        <v>6</v>
      </c>
      <c r="P162" s="34" t="s">
        <v>6</v>
      </c>
      <c r="Q162" s="6"/>
      <c r="R162" s="3">
        <v>9.5526694039476627</v>
      </c>
      <c r="S162" s="3">
        <v>5.4652990786796338E-3</v>
      </c>
      <c r="T162" s="3">
        <v>6.3414432796341247</v>
      </c>
      <c r="U162" s="3">
        <v>9.2193769559922159E-2</v>
      </c>
      <c r="V162" s="34" t="s">
        <v>6</v>
      </c>
      <c r="W162" s="3">
        <v>3.4893260075948798E-2</v>
      </c>
      <c r="X162" s="3">
        <v>2.5013350129509693</v>
      </c>
      <c r="Y162" s="3">
        <v>1.4326476395034864</v>
      </c>
      <c r="Z162" s="3">
        <v>5.3639624315092213E-2</v>
      </c>
      <c r="AA162" s="34" t="s">
        <v>6</v>
      </c>
      <c r="AB162" s="34" t="s">
        <v>6</v>
      </c>
      <c r="AC162" s="6"/>
      <c r="AD162" s="11">
        <v>62.727481174003032</v>
      </c>
      <c r="AE162" s="11">
        <v>35.927365734953781</v>
      </c>
      <c r="AF162" s="11">
        <v>1.3451530910431853</v>
      </c>
    </row>
    <row r="163" spans="1:32" s="7" customFormat="1" ht="10.199999999999999" x14ac:dyDescent="0.2">
      <c r="A163" s="8" t="s">
        <v>196</v>
      </c>
      <c r="B163" s="3">
        <v>53.2164</v>
      </c>
      <c r="C163" s="3">
        <v>3.0700000000000002E-2</v>
      </c>
      <c r="D163" s="3">
        <v>29.292999999999999</v>
      </c>
      <c r="E163" s="3">
        <v>0.73119999999999996</v>
      </c>
      <c r="F163" s="34" t="s">
        <v>6</v>
      </c>
      <c r="G163" s="3">
        <v>9.1800000000000007E-2</v>
      </c>
      <c r="H163" s="3">
        <v>12.305899999999999</v>
      </c>
      <c r="I163" s="3">
        <v>4.4905999999999997</v>
      </c>
      <c r="J163" s="3">
        <v>0.26050000000000001</v>
      </c>
      <c r="K163" s="34" t="s">
        <v>6</v>
      </c>
      <c r="L163" s="34" t="s">
        <v>6</v>
      </c>
      <c r="M163" s="3">
        <v>100.42</v>
      </c>
      <c r="N163" s="3"/>
      <c r="O163" s="34" t="s">
        <v>6</v>
      </c>
      <c r="P163" s="34" t="s">
        <v>6</v>
      </c>
      <c r="Q163" s="6"/>
      <c r="R163" s="3">
        <v>9.636643703616361</v>
      </c>
      <c r="S163" s="3">
        <v>4.1820254923168113E-3</v>
      </c>
      <c r="T163" s="3">
        <v>6.2513563305574813</v>
      </c>
      <c r="U163" s="3">
        <v>0.11072760660911099</v>
      </c>
      <c r="V163" s="34" t="s">
        <v>6</v>
      </c>
      <c r="W163" s="3">
        <v>2.477995167167802E-2</v>
      </c>
      <c r="X163" s="3">
        <v>2.3874580326421131</v>
      </c>
      <c r="Y163" s="3">
        <v>1.576524548728315</v>
      </c>
      <c r="Z163" s="3">
        <v>6.0172361318714798E-2</v>
      </c>
      <c r="AA163" s="34" t="s">
        <v>6</v>
      </c>
      <c r="AB163" s="34" t="s">
        <v>6</v>
      </c>
      <c r="AC163" s="6"/>
      <c r="AD163" s="11">
        <v>59.328183597391337</v>
      </c>
      <c r="AE163" s="11">
        <v>39.176536966909183</v>
      </c>
      <c r="AF163" s="11">
        <v>1.4952794356994763</v>
      </c>
    </row>
    <row r="164" spans="1:32" s="7" customFormat="1" ht="10.199999999999999" x14ac:dyDescent="0.2">
      <c r="A164" s="26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9"/>
      <c r="P164" s="9"/>
      <c r="Q164" s="22"/>
      <c r="R164" s="22"/>
      <c r="S164" s="22"/>
      <c r="T164" s="22"/>
      <c r="U164" s="23"/>
      <c r="V164" s="23"/>
      <c r="W164" s="23"/>
      <c r="X164" s="23"/>
      <c r="Y164" s="23"/>
      <c r="Z164" s="23"/>
      <c r="AA164" s="23"/>
      <c r="AB164" s="23"/>
      <c r="AC164" s="23"/>
      <c r="AD164" s="32"/>
      <c r="AE164" s="32"/>
      <c r="AF164" s="32"/>
    </row>
    <row r="165" spans="1:32" s="7" customFormat="1" ht="10.199999999999999" x14ac:dyDescent="0.2">
      <c r="A165" s="24" t="s">
        <v>3</v>
      </c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9"/>
      <c r="P165" s="9"/>
      <c r="Q165" s="22"/>
      <c r="R165" s="22"/>
      <c r="S165" s="22"/>
      <c r="T165" s="22"/>
      <c r="U165" s="23"/>
      <c r="V165" s="23"/>
      <c r="W165" s="23"/>
      <c r="X165" s="23"/>
      <c r="Y165" s="23"/>
      <c r="Z165" s="23"/>
      <c r="AA165" s="23"/>
      <c r="AB165" s="23"/>
      <c r="AC165" s="23"/>
      <c r="AD165" s="32"/>
      <c r="AE165" s="32"/>
      <c r="AF165" s="32"/>
    </row>
    <row r="166" spans="1:32" s="7" customFormat="1" ht="10.199999999999999" x14ac:dyDescent="0.2">
      <c r="A166" s="25" t="s">
        <v>30</v>
      </c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9"/>
      <c r="P166" s="9"/>
      <c r="Q166" s="22"/>
      <c r="R166" s="22"/>
      <c r="S166" s="22"/>
      <c r="T166" s="22"/>
      <c r="U166" s="23"/>
      <c r="V166" s="23"/>
      <c r="W166" s="23"/>
      <c r="X166" s="23"/>
      <c r="Y166" s="23"/>
      <c r="Z166" s="23"/>
      <c r="AA166" s="23"/>
      <c r="AB166" s="23"/>
      <c r="AC166" s="23"/>
      <c r="AD166" s="32"/>
      <c r="AE166" s="32"/>
      <c r="AF166" s="32"/>
    </row>
    <row r="167" spans="1:32" s="7" customFormat="1" ht="10.199999999999999" x14ac:dyDescent="0.2">
      <c r="A167" s="5" t="s">
        <v>168</v>
      </c>
      <c r="B167" s="3">
        <v>49.869794218894448</v>
      </c>
      <c r="C167" s="3">
        <v>6.2E-2</v>
      </c>
      <c r="D167" s="3">
        <v>31.479311684210522</v>
      </c>
      <c r="E167" s="3">
        <v>0.74980000000000002</v>
      </c>
      <c r="F167" s="3">
        <v>1.9400000000000001E-2</v>
      </c>
      <c r="G167" s="3">
        <v>0.09</v>
      </c>
      <c r="H167" s="3">
        <v>14.807858128078818</v>
      </c>
      <c r="I167" s="3">
        <v>2.8714</v>
      </c>
      <c r="J167" s="3">
        <v>0.17199999999999999</v>
      </c>
      <c r="K167" s="3">
        <v>0.2273</v>
      </c>
      <c r="L167" s="3">
        <v>0.26190000000000002</v>
      </c>
      <c r="M167" s="3">
        <v>100.61076403118378</v>
      </c>
      <c r="N167" s="3"/>
      <c r="O167" s="9">
        <f t="shared" ref="O167:O180" si="14">(K167*1.1165)*10000</f>
        <v>2537.8044999999997</v>
      </c>
      <c r="P167" s="9">
        <f t="shared" ref="P167:P180" si="15">(L167*1.1826)*10000</f>
        <v>3097.2294000000006</v>
      </c>
      <c r="Q167" s="3"/>
      <c r="R167" s="2">
        <v>9.1182135260064445</v>
      </c>
      <c r="S167" s="2">
        <v>8.5276989769550275E-3</v>
      </c>
      <c r="T167" s="2">
        <v>6.7830887973061076</v>
      </c>
      <c r="U167" s="2">
        <v>0.11464550662385414</v>
      </c>
      <c r="V167" s="2">
        <v>3.0041981144242197E-3</v>
      </c>
      <c r="W167" s="2">
        <v>2.4529695382819849E-2</v>
      </c>
      <c r="X167" s="2">
        <v>2.9007244873046241</v>
      </c>
      <c r="Y167" s="2">
        <v>1.017845670123952</v>
      </c>
      <c r="Z167" s="2">
        <v>4.0115263172686905E-2</v>
      </c>
      <c r="AA167" s="2">
        <v>1.628449915488734E-2</v>
      </c>
      <c r="AB167" s="2">
        <v>2.7765033872640291E-2</v>
      </c>
      <c r="AC167" s="2"/>
      <c r="AD167" s="9">
        <v>73.274943045715645</v>
      </c>
      <c r="AE167" s="9">
        <v>25.711708862417186</v>
      </c>
      <c r="AF167" s="9">
        <v>1.013348091867174</v>
      </c>
    </row>
    <row r="168" spans="1:32" s="7" customFormat="1" ht="10.199999999999999" x14ac:dyDescent="0.2">
      <c r="A168" s="5" t="s">
        <v>169</v>
      </c>
      <c r="B168" s="3">
        <v>50.109987896179859</v>
      </c>
      <c r="C168" s="3">
        <v>7.7999999999999996E-3</v>
      </c>
      <c r="D168" s="3">
        <v>31.33878821052631</v>
      </c>
      <c r="E168" s="3">
        <v>0.79249999999999998</v>
      </c>
      <c r="F168" s="3">
        <v>0</v>
      </c>
      <c r="G168" s="3">
        <v>0.1179</v>
      </c>
      <c r="H168" s="3">
        <v>14.707853201970444</v>
      </c>
      <c r="I168" s="3">
        <v>2.9796999999999998</v>
      </c>
      <c r="J168" s="3">
        <v>0.14230000000000001</v>
      </c>
      <c r="K168" s="3">
        <v>0.1062</v>
      </c>
      <c r="L168" s="3">
        <v>0.15279999999999999</v>
      </c>
      <c r="M168" s="3">
        <v>100.45582930867661</v>
      </c>
      <c r="N168" s="3"/>
      <c r="O168" s="9">
        <f t="shared" si="14"/>
        <v>1185.723</v>
      </c>
      <c r="P168" s="9">
        <f t="shared" si="15"/>
        <v>1807.0128</v>
      </c>
      <c r="Q168" s="3"/>
      <c r="R168" s="2">
        <v>9.1521846887241463</v>
      </c>
      <c r="S168" s="2">
        <v>1.0716749281696582E-3</v>
      </c>
      <c r="T168" s="2">
        <v>6.7454786170851282</v>
      </c>
      <c r="U168" s="2">
        <v>0.12104285768552547</v>
      </c>
      <c r="V168" s="2">
        <v>0</v>
      </c>
      <c r="W168" s="2">
        <v>3.2099018008137671E-2</v>
      </c>
      <c r="X168" s="2">
        <v>2.8780068191279709</v>
      </c>
      <c r="Y168" s="2">
        <v>1.0550889487013004</v>
      </c>
      <c r="Z168" s="2">
        <v>3.3152355790783565E-2</v>
      </c>
      <c r="AA168" s="2">
        <v>7.6002483316206029E-3</v>
      </c>
      <c r="AB168" s="2">
        <v>1.6181335374658597E-2</v>
      </c>
      <c r="AC168" s="2"/>
      <c r="AD168" s="9">
        <v>72.562450190362043</v>
      </c>
      <c r="AE168" s="9">
        <v>26.601687938229766</v>
      </c>
      <c r="AF168" s="9">
        <v>0.835861871408209</v>
      </c>
    </row>
    <row r="169" spans="1:32" s="7" customFormat="1" ht="10.199999999999999" x14ac:dyDescent="0.2">
      <c r="A169" s="5" t="s">
        <v>170</v>
      </c>
      <c r="B169" s="3">
        <v>52.152322668970314</v>
      </c>
      <c r="C169" s="3">
        <v>0</v>
      </c>
      <c r="D169" s="3">
        <v>29.963183684210524</v>
      </c>
      <c r="E169" s="3">
        <v>0.62929999999999997</v>
      </c>
      <c r="F169" s="3">
        <v>0</v>
      </c>
      <c r="G169" s="3">
        <v>0.16539999999999999</v>
      </c>
      <c r="H169" s="3">
        <v>13.307586206896552</v>
      </c>
      <c r="I169" s="3">
        <v>3.8269000000000002</v>
      </c>
      <c r="J169" s="3">
        <v>0.18870000000000001</v>
      </c>
      <c r="K169" s="3">
        <v>3.04E-2</v>
      </c>
      <c r="L169" s="3">
        <v>0</v>
      </c>
      <c r="M169" s="3">
        <v>100.26379256007738</v>
      </c>
      <c r="N169" s="3"/>
      <c r="O169" s="9">
        <f t="shared" si="14"/>
        <v>339.416</v>
      </c>
      <c r="P169" s="9">
        <f t="shared" si="15"/>
        <v>0</v>
      </c>
      <c r="Q169" s="3"/>
      <c r="R169" s="2">
        <v>9.4751141167786663</v>
      </c>
      <c r="S169" s="2">
        <v>0</v>
      </c>
      <c r="T169" s="2">
        <v>6.4154753956052311</v>
      </c>
      <c r="U169" s="2">
        <v>9.5611018763735678E-2</v>
      </c>
      <c r="V169" s="2">
        <v>0</v>
      </c>
      <c r="W169" s="2">
        <v>4.4794404053728351E-2</v>
      </c>
      <c r="X169" s="2">
        <v>2.5903123540237027</v>
      </c>
      <c r="Y169" s="2">
        <v>1.3479505605143951</v>
      </c>
      <c r="Z169" s="2">
        <v>4.373123187291196E-2</v>
      </c>
      <c r="AA169" s="2">
        <v>2.164149039007942E-3</v>
      </c>
      <c r="AB169" s="2">
        <v>0</v>
      </c>
      <c r="AC169" s="2"/>
      <c r="AD169" s="9">
        <v>65.05063188900877</v>
      </c>
      <c r="AE169" s="9">
        <v>33.851143697167643</v>
      </c>
      <c r="AF169" s="9">
        <v>1.0982244138235895</v>
      </c>
    </row>
    <row r="170" spans="1:32" s="7" customFormat="1" ht="10.199999999999999" x14ac:dyDescent="0.2">
      <c r="A170" s="5" t="s">
        <v>171</v>
      </c>
      <c r="B170" s="3">
        <v>53.908923358012153</v>
      </c>
      <c r="C170" s="3">
        <v>3.1E-2</v>
      </c>
      <c r="D170" s="3">
        <v>27.892784947368416</v>
      </c>
      <c r="E170" s="3">
        <v>0.84140000000000004</v>
      </c>
      <c r="F170" s="3">
        <v>5.8299999999999998E-2</v>
      </c>
      <c r="G170" s="3">
        <v>8.4900000000000003E-2</v>
      </c>
      <c r="H170" s="3">
        <v>10.949252216748768</v>
      </c>
      <c r="I170" s="3">
        <v>4.8349000000000002</v>
      </c>
      <c r="J170" s="3">
        <v>0.35809999999999997</v>
      </c>
      <c r="K170" s="3">
        <v>0.30299999999999999</v>
      </c>
      <c r="L170" s="3">
        <v>0</v>
      </c>
      <c r="M170" s="3">
        <v>99.262560522129334</v>
      </c>
      <c r="N170" s="3"/>
      <c r="O170" s="9">
        <f t="shared" si="14"/>
        <v>3382.9950000000003</v>
      </c>
      <c r="P170" s="9">
        <f t="shared" si="15"/>
        <v>0</v>
      </c>
      <c r="Q170" s="3"/>
      <c r="R170" s="2">
        <v>9.8747004462116248</v>
      </c>
      <c r="S170" s="2">
        <v>4.2716233867949758E-3</v>
      </c>
      <c r="T170" s="2">
        <v>6.0212303616890894</v>
      </c>
      <c r="U170" s="2">
        <v>0.12888583783097177</v>
      </c>
      <c r="V170" s="2">
        <v>9.0445399973231502E-3</v>
      </c>
      <c r="W170" s="2">
        <v>2.3181867834560655E-2</v>
      </c>
      <c r="X170" s="2">
        <v>2.1487692770673448</v>
      </c>
      <c r="Y170" s="2">
        <v>1.7169862732045125</v>
      </c>
      <c r="Z170" s="2">
        <v>8.3671317874144058E-2</v>
      </c>
      <c r="AA170" s="2">
        <v>2.1747467394415909E-2</v>
      </c>
      <c r="AB170" s="2">
        <v>0</v>
      </c>
      <c r="AC170" s="2"/>
      <c r="AD170" s="9">
        <v>54.407116495767696</v>
      </c>
      <c r="AE170" s="9">
        <v>43.474314894974256</v>
      </c>
      <c r="AF170" s="9">
        <v>2.1185686092580385</v>
      </c>
    </row>
    <row r="171" spans="1:32" s="7" customFormat="1" ht="10.199999999999999" x14ac:dyDescent="0.2">
      <c r="A171" s="5" t="s">
        <v>172</v>
      </c>
      <c r="B171" s="3">
        <v>49.379866001630468</v>
      </c>
      <c r="C171" s="3">
        <v>6.2300000000000001E-2</v>
      </c>
      <c r="D171" s="3">
        <v>32.138217157894729</v>
      </c>
      <c r="E171" s="3">
        <v>0.66649999999999998</v>
      </c>
      <c r="F171" s="3">
        <v>1.6199999999999999E-2</v>
      </c>
      <c r="G171" s="3">
        <v>0.1447</v>
      </c>
      <c r="H171" s="3">
        <v>15.50967487684729</v>
      </c>
      <c r="I171" s="3">
        <v>2.7259000000000002</v>
      </c>
      <c r="J171" s="3">
        <v>0.12189999999999999</v>
      </c>
      <c r="K171" s="3">
        <v>0.33510000000000001</v>
      </c>
      <c r="L171" s="3">
        <v>0.1318</v>
      </c>
      <c r="M171" s="3">
        <v>101.23215803637247</v>
      </c>
      <c r="N171" s="3"/>
      <c r="O171" s="9">
        <f t="shared" si="14"/>
        <v>3741.3915000000002</v>
      </c>
      <c r="P171" s="9">
        <f t="shared" si="15"/>
        <v>1558.6668</v>
      </c>
      <c r="Q171" s="3"/>
      <c r="R171" s="2">
        <v>8.9889095998874513</v>
      </c>
      <c r="S171" s="2">
        <v>8.5312593081632408E-3</v>
      </c>
      <c r="T171" s="2">
        <v>6.8945984841164165</v>
      </c>
      <c r="U171" s="2">
        <v>0.10146042549368661</v>
      </c>
      <c r="V171" s="2">
        <v>2.4976223821606895E-3</v>
      </c>
      <c r="W171" s="2">
        <v>3.9264773858881045E-2</v>
      </c>
      <c r="X171" s="2">
        <v>3.0248361461214177</v>
      </c>
      <c r="Y171" s="2">
        <v>0.96201774050315214</v>
      </c>
      <c r="Z171" s="2">
        <v>2.8305434652855264E-2</v>
      </c>
      <c r="AA171" s="2">
        <v>2.3902004393216655E-2</v>
      </c>
      <c r="AB171" s="2">
        <v>1.3911150312622758E-2</v>
      </c>
      <c r="AC171" s="2"/>
      <c r="AD171" s="9">
        <v>75.335395287852862</v>
      </c>
      <c r="AE171" s="9">
        <v>23.959640540417851</v>
      </c>
      <c r="AF171" s="9">
        <v>0.70496417172930204</v>
      </c>
    </row>
    <row r="172" spans="1:32" s="7" customFormat="1" ht="10.199999999999999" x14ac:dyDescent="0.2">
      <c r="A172" s="5" t="s">
        <v>173</v>
      </c>
      <c r="B172" s="3">
        <v>52.38277876474416</v>
      </c>
      <c r="C172" s="3">
        <v>7.7899999999999997E-2</v>
      </c>
      <c r="D172" s="3">
        <v>30.008655789473682</v>
      </c>
      <c r="E172" s="3">
        <v>0.5494</v>
      </c>
      <c r="F172" s="3">
        <v>6.4999999999999997E-3</v>
      </c>
      <c r="G172" s="3">
        <v>0.1595</v>
      </c>
      <c r="H172" s="3">
        <v>13.126587192118226</v>
      </c>
      <c r="I172" s="3">
        <v>3.8079000000000001</v>
      </c>
      <c r="J172" s="3">
        <v>0.16930000000000001</v>
      </c>
      <c r="K172" s="3">
        <v>0.36530000000000001</v>
      </c>
      <c r="L172" s="3">
        <v>0.2404</v>
      </c>
      <c r="M172" s="3">
        <v>100.89422174633607</v>
      </c>
      <c r="N172" s="3"/>
      <c r="O172" s="9">
        <f t="shared" si="14"/>
        <v>4078.5745000000002</v>
      </c>
      <c r="P172" s="9">
        <f t="shared" si="15"/>
        <v>2842.9704000000002</v>
      </c>
      <c r="Q172" s="3"/>
      <c r="R172" s="2">
        <v>9.4973733493810855</v>
      </c>
      <c r="S172" s="2">
        <v>1.062479173381321E-2</v>
      </c>
      <c r="T172" s="2">
        <v>6.4119719358793681</v>
      </c>
      <c r="U172" s="2">
        <v>8.3299626256087958E-2</v>
      </c>
      <c r="V172" s="2">
        <v>9.9812053783476296E-4</v>
      </c>
      <c r="W172" s="2">
        <v>4.3107528998840572E-2</v>
      </c>
      <c r="X172" s="2">
        <v>2.5498161060330728</v>
      </c>
      <c r="Y172" s="2">
        <v>1.338494430019644</v>
      </c>
      <c r="Z172" s="2">
        <v>3.9154434230976747E-2</v>
      </c>
      <c r="AA172" s="2">
        <v>2.5951797184123812E-2</v>
      </c>
      <c r="AB172" s="2">
        <v>2.5272020697243928E-2</v>
      </c>
      <c r="AC172" s="2"/>
      <c r="AD172" s="9">
        <v>64.922695054588644</v>
      </c>
      <c r="AE172" s="9">
        <v>34.080365837685882</v>
      </c>
      <c r="AF172" s="9">
        <v>0.99693910772547245</v>
      </c>
    </row>
    <row r="173" spans="1:32" s="7" customFormat="1" ht="10.199999999999999" x14ac:dyDescent="0.2">
      <c r="A173" s="5" t="s">
        <v>174</v>
      </c>
      <c r="B173" s="3">
        <v>52.351008675570043</v>
      </c>
      <c r="C173" s="3">
        <v>1.5599999999999999E-2</v>
      </c>
      <c r="D173" s="3">
        <v>30.302513157894733</v>
      </c>
      <c r="E173" s="3">
        <v>0.60270000000000001</v>
      </c>
      <c r="F173" s="3">
        <v>2.5999999999999999E-2</v>
      </c>
      <c r="G173" s="3">
        <v>0.13589999999999999</v>
      </c>
      <c r="H173" s="3">
        <v>12.820730541871921</v>
      </c>
      <c r="I173" s="3">
        <v>4.0621</v>
      </c>
      <c r="J173" s="3">
        <v>0.2009</v>
      </c>
      <c r="K173" s="3">
        <v>0.27389999999999998</v>
      </c>
      <c r="L173" s="3">
        <v>0.1532</v>
      </c>
      <c r="M173" s="3">
        <v>100.9445523753367</v>
      </c>
      <c r="N173" s="3"/>
      <c r="O173" s="9">
        <f t="shared" si="14"/>
        <v>3058.0934999999999</v>
      </c>
      <c r="P173" s="9">
        <f t="shared" si="15"/>
        <v>1811.7432000000003</v>
      </c>
      <c r="Q173" s="3"/>
      <c r="R173" s="2">
        <v>9.4740612639330557</v>
      </c>
      <c r="S173" s="2">
        <v>2.1237516212244309E-3</v>
      </c>
      <c r="T173" s="2">
        <v>6.4627874985747171</v>
      </c>
      <c r="U173" s="2">
        <v>9.1211951183827564E-2</v>
      </c>
      <c r="V173" s="2">
        <v>3.9850992325794858E-3</v>
      </c>
      <c r="W173" s="2">
        <v>3.6661316412037952E-2</v>
      </c>
      <c r="X173" s="2">
        <v>2.4857987302347424</v>
      </c>
      <c r="Y173" s="2">
        <v>1.4252065216701408</v>
      </c>
      <c r="Z173" s="2">
        <v>4.6376726262214493E-2</v>
      </c>
      <c r="AA173" s="2">
        <v>1.9422536910508329E-2</v>
      </c>
      <c r="AB173" s="2">
        <v>1.6075349633584198E-2</v>
      </c>
      <c r="AC173" s="2"/>
      <c r="AD173" s="9">
        <v>62.814222734851235</v>
      </c>
      <c r="AE173" s="9">
        <v>36.013873048722985</v>
      </c>
      <c r="AF173" s="9">
        <v>1.1719042164257887</v>
      </c>
    </row>
    <row r="174" spans="1:32" s="7" customFormat="1" ht="10.199999999999999" x14ac:dyDescent="0.2">
      <c r="A174" s="5" t="s">
        <v>175</v>
      </c>
      <c r="B174" s="3">
        <v>50.960304988781161</v>
      </c>
      <c r="C174" s="3">
        <v>2.3400000000000001E-2</v>
      </c>
      <c r="D174" s="3">
        <v>30.947630315789471</v>
      </c>
      <c r="E174" s="3">
        <v>0.65400000000000003</v>
      </c>
      <c r="F174" s="3">
        <v>3.9E-2</v>
      </c>
      <c r="G174" s="3">
        <v>0.14330000000000001</v>
      </c>
      <c r="H174" s="3">
        <v>14.065049261083743</v>
      </c>
      <c r="I174" s="3">
        <v>3.3681999999999999</v>
      </c>
      <c r="J174" s="3">
        <v>0.1633</v>
      </c>
      <c r="K174" s="3">
        <v>0.122</v>
      </c>
      <c r="L174" s="3">
        <v>0</v>
      </c>
      <c r="M174" s="3">
        <v>100.48618456565438</v>
      </c>
      <c r="N174" s="3"/>
      <c r="O174" s="9">
        <f t="shared" si="14"/>
        <v>1362.13</v>
      </c>
      <c r="P174" s="9">
        <f t="shared" si="15"/>
        <v>0</v>
      </c>
      <c r="Q174" s="3"/>
      <c r="R174" s="2">
        <v>9.2710291790912311</v>
      </c>
      <c r="S174" s="2">
        <v>3.202430969564473E-3</v>
      </c>
      <c r="T174" s="2">
        <v>6.6351909040630668</v>
      </c>
      <c r="U174" s="2">
        <v>9.9497712807452995E-2</v>
      </c>
      <c r="V174" s="2">
        <v>6.0091797325349805E-3</v>
      </c>
      <c r="W174" s="2">
        <v>3.8861502126004165E-2</v>
      </c>
      <c r="X174" s="2">
        <v>2.7414431321859136</v>
      </c>
      <c r="Y174" s="2">
        <v>1.18798198938213</v>
      </c>
      <c r="Z174" s="2">
        <v>3.7895804481670264E-2</v>
      </c>
      <c r="AA174" s="2">
        <v>8.6967812905238209E-3</v>
      </c>
      <c r="AB174" s="2">
        <v>0</v>
      </c>
      <c r="AC174" s="2"/>
      <c r="AD174" s="9">
        <v>69.100614326040557</v>
      </c>
      <c r="AE174" s="9">
        <v>29.944186808325863</v>
      </c>
      <c r="AF174" s="9">
        <v>0.95519886563357381</v>
      </c>
    </row>
    <row r="175" spans="1:32" s="7" customFormat="1" ht="10.199999999999999" x14ac:dyDescent="0.2">
      <c r="A175" s="5" t="s">
        <v>176</v>
      </c>
      <c r="B175" s="3">
        <v>51.694262900289658</v>
      </c>
      <c r="C175" s="3">
        <v>5.4600000000000003E-2</v>
      </c>
      <c r="D175" s="3">
        <v>29.996138736842102</v>
      </c>
      <c r="E175" s="3">
        <v>0.67649999999999999</v>
      </c>
      <c r="F175" s="3">
        <v>1.6299999999999999E-2</v>
      </c>
      <c r="G175" s="3">
        <v>0.15140000000000001</v>
      </c>
      <c r="H175" s="3">
        <v>13.267881280788178</v>
      </c>
      <c r="I175" s="3">
        <v>3.9030999999999998</v>
      </c>
      <c r="J175" s="3">
        <v>0.19869999999999999</v>
      </c>
      <c r="K175" s="3">
        <v>3.0499999999999999E-2</v>
      </c>
      <c r="L175" s="3">
        <v>0</v>
      </c>
      <c r="M175" s="3">
        <v>99.98938291791994</v>
      </c>
      <c r="N175" s="3"/>
      <c r="O175" s="9">
        <f t="shared" si="14"/>
        <v>340.53250000000003</v>
      </c>
      <c r="P175" s="9">
        <f t="shared" si="15"/>
        <v>0</v>
      </c>
      <c r="Q175" s="3"/>
      <c r="R175" s="2">
        <v>9.4296693547263875</v>
      </c>
      <c r="S175" s="2">
        <v>7.4922929573634656E-3</v>
      </c>
      <c r="T175" s="2">
        <v>6.448364286858288</v>
      </c>
      <c r="U175" s="2">
        <v>0.10319563750652687</v>
      </c>
      <c r="V175" s="2">
        <v>2.5182357166265508E-3</v>
      </c>
      <c r="W175" s="2">
        <v>4.1167780796646902E-2</v>
      </c>
      <c r="X175" s="2">
        <v>2.592971532755171</v>
      </c>
      <c r="Y175" s="2">
        <v>1.3803202248682178</v>
      </c>
      <c r="Z175" s="2">
        <v>4.6233950271974314E-2</v>
      </c>
      <c r="AA175" s="2">
        <v>2.1800012631247013E-3</v>
      </c>
      <c r="AB175" s="2">
        <v>0</v>
      </c>
      <c r="AC175" s="2"/>
      <c r="AD175" s="9">
        <v>64.509390440317887</v>
      </c>
      <c r="AE175" s="9">
        <v>34.340375586027989</v>
      </c>
      <c r="AF175" s="9">
        <v>1.1502339736541347</v>
      </c>
    </row>
    <row r="176" spans="1:32" s="7" customFormat="1" ht="10.199999999999999" x14ac:dyDescent="0.2">
      <c r="A176" s="5" t="s">
        <v>177</v>
      </c>
      <c r="B176" s="3">
        <v>52.354451254892311</v>
      </c>
      <c r="C176" s="3">
        <v>7.0199999999999999E-2</v>
      </c>
      <c r="D176" s="3">
        <v>29.750295999999995</v>
      </c>
      <c r="E176" s="3">
        <v>0.7913</v>
      </c>
      <c r="F176" s="3">
        <v>3.5799999999999998E-2</v>
      </c>
      <c r="G176" s="3">
        <v>0.1305</v>
      </c>
      <c r="H176" s="3">
        <v>12.793204433497538</v>
      </c>
      <c r="I176" s="3">
        <v>4.0232000000000001</v>
      </c>
      <c r="J176" s="3">
        <v>0.27429999999999999</v>
      </c>
      <c r="K176" s="3">
        <v>6.0900000000000003E-2</v>
      </c>
      <c r="L176" s="3">
        <v>0.10929999999999999</v>
      </c>
      <c r="M176" s="3">
        <v>100.39345168838985</v>
      </c>
      <c r="N176" s="3"/>
      <c r="O176" s="9">
        <f t="shared" si="14"/>
        <v>679.94850000000008</v>
      </c>
      <c r="P176" s="9">
        <f t="shared" si="15"/>
        <v>1292.5817999999999</v>
      </c>
      <c r="Q176" s="3"/>
      <c r="R176" s="2">
        <v>9.5150192393017274</v>
      </c>
      <c r="S176" s="2">
        <v>9.5975671884594473E-3</v>
      </c>
      <c r="T176" s="2">
        <v>6.3720245849860682</v>
      </c>
      <c r="U176" s="2">
        <v>0.12026427688518664</v>
      </c>
      <c r="V176" s="2">
        <v>5.5105347163944595E-3</v>
      </c>
      <c r="W176" s="2">
        <v>3.5354445826127852E-2</v>
      </c>
      <c r="X176" s="2">
        <v>2.4910213690645548</v>
      </c>
      <c r="Y176" s="2">
        <v>1.4175674647178378</v>
      </c>
      <c r="Z176" s="2">
        <v>6.3590301378669875E-2</v>
      </c>
      <c r="AA176" s="2">
        <v>4.3368673599348297E-3</v>
      </c>
      <c r="AB176" s="2">
        <v>1.1517726141554491E-2</v>
      </c>
      <c r="AC176" s="2"/>
      <c r="AD176" s="9">
        <v>62.71170771263693</v>
      </c>
      <c r="AE176" s="9">
        <v>35.687400202316368</v>
      </c>
      <c r="AF176" s="9">
        <v>1.6008920850466992</v>
      </c>
    </row>
    <row r="177" spans="1:32" s="7" customFormat="1" ht="10.199999999999999" x14ac:dyDescent="0.2">
      <c r="A177" s="5" t="s">
        <v>178</v>
      </c>
      <c r="B177" s="3">
        <v>51.828130056221454</v>
      </c>
      <c r="C177" s="3">
        <v>0</v>
      </c>
      <c r="D177" s="3">
        <v>30.099599999999999</v>
      </c>
      <c r="E177" s="3">
        <v>0.62519999999999998</v>
      </c>
      <c r="F177" s="3">
        <v>4.2200000000000001E-2</v>
      </c>
      <c r="G177" s="3">
        <v>0.14030000000000001</v>
      </c>
      <c r="H177" s="3">
        <v>13.501160098522169</v>
      </c>
      <c r="I177" s="3">
        <v>3.7254</v>
      </c>
      <c r="J177" s="3">
        <v>0.22070000000000001</v>
      </c>
      <c r="K177" s="3">
        <v>0.2132</v>
      </c>
      <c r="L177" s="3">
        <v>0.1749</v>
      </c>
      <c r="M177" s="3">
        <v>100.57079015474359</v>
      </c>
      <c r="N177" s="3"/>
      <c r="O177" s="9">
        <f t="shared" si="14"/>
        <v>2380.3780000000002</v>
      </c>
      <c r="P177" s="9">
        <f t="shared" si="15"/>
        <v>2068.3674000000001</v>
      </c>
      <c r="Q177" s="3"/>
      <c r="R177" s="2">
        <v>9.4313642846623829</v>
      </c>
      <c r="S177" s="2">
        <v>0</v>
      </c>
      <c r="T177" s="2">
        <v>6.4550527686340722</v>
      </c>
      <c r="U177" s="2">
        <v>9.5140924883424544E-2</v>
      </c>
      <c r="V177" s="2">
        <v>6.5039334399851914E-3</v>
      </c>
      <c r="W177" s="2">
        <v>3.8057838121555186E-2</v>
      </c>
      <c r="X177" s="2">
        <v>2.6322196170061396</v>
      </c>
      <c r="Y177" s="2">
        <v>1.3143104034603326</v>
      </c>
      <c r="Z177" s="2">
        <v>5.1229525085699036E-2</v>
      </c>
      <c r="AA177" s="2">
        <v>1.5201938403584976E-2</v>
      </c>
      <c r="AB177" s="2">
        <v>1.845394902282153E-2</v>
      </c>
      <c r="AC177" s="2"/>
      <c r="AD177" s="9">
        <v>65.842369632628234</v>
      </c>
      <c r="AE177" s="9">
        <v>32.87617447934327</v>
      </c>
      <c r="AF177" s="9">
        <v>1.2814558880284832</v>
      </c>
    </row>
    <row r="178" spans="1:32" s="7" customFormat="1" ht="10.199999999999999" x14ac:dyDescent="0.2">
      <c r="A178" s="5" t="s">
        <v>179</v>
      </c>
      <c r="B178" s="3">
        <v>51.396922406254518</v>
      </c>
      <c r="C178" s="3">
        <v>0</v>
      </c>
      <c r="D178" s="3">
        <v>30.867345157894736</v>
      </c>
      <c r="E178" s="3">
        <v>0.61360000000000003</v>
      </c>
      <c r="F178" s="3">
        <v>2.2800000000000001E-2</v>
      </c>
      <c r="G178" s="3">
        <v>0.13300000000000001</v>
      </c>
      <c r="H178" s="3">
        <v>13.840483743842364</v>
      </c>
      <c r="I178" s="3">
        <v>3.7128000000000001</v>
      </c>
      <c r="J178" s="3">
        <v>0.20630000000000001</v>
      </c>
      <c r="K178" s="3">
        <v>0.15290000000000001</v>
      </c>
      <c r="L178" s="3">
        <v>0</v>
      </c>
      <c r="M178" s="3">
        <v>100.94615130799163</v>
      </c>
      <c r="N178" s="3"/>
      <c r="O178" s="9">
        <f t="shared" si="14"/>
        <v>1707.1285000000003</v>
      </c>
      <c r="P178" s="9">
        <f t="shared" si="15"/>
        <v>0</v>
      </c>
      <c r="Q178" s="3"/>
      <c r="R178" s="2">
        <v>9.3105441817159562</v>
      </c>
      <c r="S178" s="2">
        <v>0</v>
      </c>
      <c r="T178" s="2">
        <v>6.5897254642249496</v>
      </c>
      <c r="U178" s="2">
        <v>9.2952852418944285E-2</v>
      </c>
      <c r="V178" s="2">
        <v>3.4980616158042598E-3</v>
      </c>
      <c r="W178" s="2">
        <v>3.5914270990567446E-2</v>
      </c>
      <c r="X178" s="2">
        <v>2.6861562701173396</v>
      </c>
      <c r="Y178" s="2">
        <v>1.3039338556304345</v>
      </c>
      <c r="Z178" s="2">
        <v>4.7670114545572892E-2</v>
      </c>
      <c r="AA178" s="2">
        <v>1.0852960550152498E-2</v>
      </c>
      <c r="AB178" s="2">
        <v>0</v>
      </c>
      <c r="AC178" s="2"/>
      <c r="AD178" s="9">
        <v>66.525898276768103</v>
      </c>
      <c r="AE178" s="9">
        <v>32.29349386866275</v>
      </c>
      <c r="AF178" s="9">
        <v>1.1806078545691363</v>
      </c>
    </row>
    <row r="179" spans="1:32" s="7" customFormat="1" ht="10.199999999999999" x14ac:dyDescent="0.2">
      <c r="A179" s="5" t="s">
        <v>180</v>
      </c>
      <c r="B179" s="3">
        <v>53.314</v>
      </c>
      <c r="C179" s="3">
        <v>1.4E-2</v>
      </c>
      <c r="D179" s="3">
        <v>28.474</v>
      </c>
      <c r="E179" s="3">
        <v>0.76600000000000001</v>
      </c>
      <c r="F179" s="3">
        <v>0</v>
      </c>
      <c r="G179" s="3">
        <v>0.13600000000000001</v>
      </c>
      <c r="H179" s="3">
        <v>12.20843076923077</v>
      </c>
      <c r="I179" s="3">
        <v>4.646715789473685</v>
      </c>
      <c r="J179" s="3">
        <v>0.26400000000000001</v>
      </c>
      <c r="K179" s="3">
        <v>0</v>
      </c>
      <c r="L179" s="3">
        <v>0</v>
      </c>
      <c r="M179" s="3">
        <f t="shared" ref="M179:M180" si="16">SUM(B179:L179)</f>
        <v>99.823146558704465</v>
      </c>
      <c r="N179" s="3"/>
      <c r="O179" s="9">
        <f t="shared" si="14"/>
        <v>0</v>
      </c>
      <c r="P179" s="9">
        <f t="shared" si="15"/>
        <v>0</v>
      </c>
      <c r="Q179" s="3"/>
      <c r="R179" s="3">
        <v>9.7166481584647215</v>
      </c>
      <c r="S179" s="3">
        <v>1.9194253901206057E-3</v>
      </c>
      <c r="T179" s="3">
        <v>6.1158071601982842</v>
      </c>
      <c r="U179" s="3">
        <v>0.11674637349857946</v>
      </c>
      <c r="V179" s="3">
        <v>0</v>
      </c>
      <c r="W179" s="3">
        <v>3.6948055008887072E-2</v>
      </c>
      <c r="X179" s="3">
        <v>2.3838400322110505</v>
      </c>
      <c r="Y179" s="3">
        <v>1.6418647362418772</v>
      </c>
      <c r="Z179" s="3">
        <v>6.1374526306864248E-2</v>
      </c>
      <c r="AA179" s="3">
        <v>0</v>
      </c>
      <c r="AB179" s="3">
        <v>0</v>
      </c>
      <c r="AC179" s="3"/>
      <c r="AD179" s="11">
        <v>58.326248655548895</v>
      </c>
      <c r="AE179" s="11">
        <v>40.172079321949489</v>
      </c>
      <c r="AF179" s="11">
        <v>1.5016720225016185</v>
      </c>
    </row>
    <row r="180" spans="1:32" s="7" customFormat="1" ht="10.199999999999999" x14ac:dyDescent="0.2">
      <c r="A180" s="5" t="s">
        <v>178</v>
      </c>
      <c r="B180" s="3">
        <v>55.838000000000001</v>
      </c>
      <c r="C180" s="3">
        <v>4.2999999999999997E-2</v>
      </c>
      <c r="D180" s="3">
        <v>26.478999999999999</v>
      </c>
      <c r="E180" s="3">
        <v>0.78</v>
      </c>
      <c r="F180" s="3">
        <v>0</v>
      </c>
      <c r="G180" s="3">
        <v>0.114</v>
      </c>
      <c r="H180" s="3">
        <v>10.339646153846155</v>
      </c>
      <c r="I180" s="3">
        <v>5.5596631578947369</v>
      </c>
      <c r="J180" s="3">
        <v>0.36599999999999999</v>
      </c>
      <c r="K180" s="3">
        <v>0</v>
      </c>
      <c r="L180" s="3">
        <v>0</v>
      </c>
      <c r="M180" s="3">
        <f t="shared" si="16"/>
        <v>99.519309311740898</v>
      </c>
      <c r="N180" s="3"/>
      <c r="O180" s="9">
        <f t="shared" si="14"/>
        <v>0</v>
      </c>
      <c r="P180" s="9">
        <f t="shared" si="15"/>
        <v>0</v>
      </c>
      <c r="Q180" s="3"/>
      <c r="R180" s="3">
        <v>10.148233586698305</v>
      </c>
      <c r="S180" s="3">
        <v>5.8789131779119173E-3</v>
      </c>
      <c r="T180" s="3">
        <v>5.671426042862814</v>
      </c>
      <c r="U180" s="3">
        <v>0.11854810691134032</v>
      </c>
      <c r="V180" s="3">
        <v>0</v>
      </c>
      <c r="W180" s="3">
        <v>3.088466647005296E-2</v>
      </c>
      <c r="X180" s="3">
        <v>2.0132992489830035</v>
      </c>
      <c r="Y180" s="3">
        <v>1.9589580506354656</v>
      </c>
      <c r="Z180" s="3">
        <v>8.4849776542420111E-2</v>
      </c>
      <c r="AA180" s="3">
        <v>0</v>
      </c>
      <c r="AB180" s="3">
        <v>0</v>
      </c>
      <c r="AC180" s="3"/>
      <c r="AD180" s="11">
        <v>49.624010685173339</v>
      </c>
      <c r="AE180" s="11">
        <v>48.28460313867695</v>
      </c>
      <c r="AF180" s="11">
        <v>2.0913861761496997</v>
      </c>
    </row>
    <row r="181" spans="1:32" s="7" customFormat="1" ht="10.199999999999999" x14ac:dyDescent="0.2">
      <c r="A181" s="25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9"/>
      <c r="P181" s="9"/>
      <c r="Q181" s="22"/>
      <c r="R181" s="22"/>
      <c r="S181" s="22"/>
      <c r="T181" s="22"/>
      <c r="U181" s="23"/>
      <c r="V181" s="23"/>
      <c r="W181" s="23"/>
      <c r="X181" s="23"/>
      <c r="Y181" s="23"/>
      <c r="Z181" s="23"/>
      <c r="AA181" s="23"/>
      <c r="AB181" s="23"/>
      <c r="AC181" s="23"/>
      <c r="AD181" s="32"/>
      <c r="AE181" s="32"/>
      <c r="AF181" s="32"/>
    </row>
    <row r="182" spans="1:32" s="7" customFormat="1" ht="10.199999999999999" x14ac:dyDescent="0.2">
      <c r="A182" s="27" t="s">
        <v>31</v>
      </c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9"/>
      <c r="P182" s="9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4"/>
      <c r="AD182" s="17"/>
      <c r="AE182" s="17"/>
      <c r="AF182" s="17"/>
    </row>
    <row r="183" spans="1:32" s="7" customFormat="1" ht="10.199999999999999" x14ac:dyDescent="0.2">
      <c r="A183" s="5" t="s">
        <v>197</v>
      </c>
      <c r="B183" s="3">
        <v>52.116</v>
      </c>
      <c r="C183" s="3">
        <v>0.02</v>
      </c>
      <c r="D183" s="3">
        <v>28.992000000000001</v>
      </c>
      <c r="E183" s="3">
        <v>0.57299999999999995</v>
      </c>
      <c r="F183" s="3">
        <v>3.5000000000000003E-2</v>
      </c>
      <c r="G183" s="3">
        <v>0.159</v>
      </c>
      <c r="H183" s="3">
        <v>13.041292307692308</v>
      </c>
      <c r="I183" s="3">
        <v>4.3746947368421054</v>
      </c>
      <c r="J183" s="3">
        <v>0.20699999999999999</v>
      </c>
      <c r="K183" s="3">
        <v>0</v>
      </c>
      <c r="L183" s="3">
        <v>0</v>
      </c>
      <c r="M183" s="3">
        <f t="shared" ref="M183:M190" si="17">SUM(B183:L183)</f>
        <v>99.517987044534394</v>
      </c>
      <c r="N183" s="3"/>
      <c r="O183" s="9">
        <f t="shared" ref="O183:O190" si="18">(K183*1.1165)*10000</f>
        <v>0</v>
      </c>
      <c r="P183" s="9">
        <f t="shared" ref="P183:P190" si="19">(L183*1.1826)*10000</f>
        <v>0</v>
      </c>
      <c r="Q183" s="3"/>
      <c r="R183" s="3">
        <v>9.5514286367811856</v>
      </c>
      <c r="S183" s="3">
        <v>2.7573712663863828E-3</v>
      </c>
      <c r="T183" s="3">
        <v>6.2618913608932338</v>
      </c>
      <c r="U183" s="3">
        <v>8.7819569045832713E-2</v>
      </c>
      <c r="V183" s="3">
        <v>5.4327530150826793E-3</v>
      </c>
      <c r="W183" s="3">
        <v>4.3438202722572671E-2</v>
      </c>
      <c r="X183" s="3">
        <v>2.5607073233728994</v>
      </c>
      <c r="Y183" s="3">
        <v>1.5543938488945286</v>
      </c>
      <c r="Z183" s="3">
        <v>4.8392339922687336E-2</v>
      </c>
      <c r="AA183" s="3">
        <v>0</v>
      </c>
      <c r="AB183" s="3">
        <v>0</v>
      </c>
      <c r="AC183" s="4"/>
      <c r="AD183" s="11">
        <v>61.503814425926542</v>
      </c>
      <c r="AE183" s="11">
        <v>37.333884257138514</v>
      </c>
      <c r="AF183" s="11">
        <v>1.1623013169349601</v>
      </c>
    </row>
    <row r="184" spans="1:32" s="7" customFormat="1" ht="10.199999999999999" x14ac:dyDescent="0.2">
      <c r="A184" s="5" t="s">
        <v>198</v>
      </c>
      <c r="B184" s="3">
        <v>52.058</v>
      </c>
      <c r="C184" s="3">
        <v>0</v>
      </c>
      <c r="D184" s="3">
        <v>29.198</v>
      </c>
      <c r="E184" s="3">
        <v>0.745</v>
      </c>
      <c r="F184" s="3">
        <v>0</v>
      </c>
      <c r="G184" s="3">
        <v>0.13500000000000001</v>
      </c>
      <c r="H184" s="3">
        <v>13.141276923076925</v>
      </c>
      <c r="I184" s="3">
        <v>4.0877684210526315</v>
      </c>
      <c r="J184" s="3">
        <v>0.19900000000000001</v>
      </c>
      <c r="K184" s="3">
        <v>0</v>
      </c>
      <c r="L184" s="3">
        <v>0</v>
      </c>
      <c r="M184" s="3">
        <f t="shared" si="17"/>
        <v>99.564045344129568</v>
      </c>
      <c r="N184" s="3"/>
      <c r="O184" s="9">
        <f t="shared" si="18"/>
        <v>0</v>
      </c>
      <c r="P184" s="9">
        <f t="shared" si="19"/>
        <v>0</v>
      </c>
      <c r="Q184" s="3"/>
      <c r="R184" s="3">
        <v>9.5342261806976563</v>
      </c>
      <c r="S184" s="3">
        <v>0</v>
      </c>
      <c r="T184" s="3">
        <v>6.3020401906498806</v>
      </c>
      <c r="U184" s="3">
        <v>0.11410210695683778</v>
      </c>
      <c r="V184" s="3">
        <v>0</v>
      </c>
      <c r="W184" s="3">
        <v>3.6856085233252539E-2</v>
      </c>
      <c r="X184" s="3">
        <v>2.5785620878274811</v>
      </c>
      <c r="Y184" s="3">
        <v>1.4514440897188221</v>
      </c>
      <c r="Z184" s="3">
        <v>4.6490055505755384E-2</v>
      </c>
      <c r="AA184" s="3">
        <v>0</v>
      </c>
      <c r="AB184" s="3">
        <v>0</v>
      </c>
      <c r="AC184" s="4"/>
      <c r="AD184" s="11">
        <v>63.254371902041981</v>
      </c>
      <c r="AE184" s="11">
        <v>35.605186580342583</v>
      </c>
      <c r="AF184" s="11">
        <v>1.1404415176154461</v>
      </c>
    </row>
    <row r="185" spans="1:32" s="7" customFormat="1" ht="10.199999999999999" x14ac:dyDescent="0.2">
      <c r="A185" s="5" t="s">
        <v>199</v>
      </c>
      <c r="B185" s="3">
        <v>50.472999999999999</v>
      </c>
      <c r="C185" s="3">
        <v>2.9000000000000001E-2</v>
      </c>
      <c r="D185" s="3">
        <v>30.596</v>
      </c>
      <c r="E185" s="3">
        <v>0.60699999999999998</v>
      </c>
      <c r="F185" s="3">
        <v>2.4E-2</v>
      </c>
      <c r="G185" s="3">
        <v>0.16400000000000001</v>
      </c>
      <c r="H185" s="3">
        <v>14.521476923076923</v>
      </c>
      <c r="I185" s="3">
        <v>3.7859368421052633</v>
      </c>
      <c r="J185" s="3">
        <v>0.13100000000000001</v>
      </c>
      <c r="K185" s="3">
        <v>0</v>
      </c>
      <c r="L185" s="3">
        <v>0</v>
      </c>
      <c r="M185" s="3">
        <f t="shared" si="17"/>
        <v>100.33141376518218</v>
      </c>
      <c r="N185" s="3"/>
      <c r="O185" s="9">
        <f t="shared" si="18"/>
        <v>0</v>
      </c>
      <c r="P185" s="9">
        <f t="shared" si="19"/>
        <v>0</v>
      </c>
      <c r="Q185" s="3"/>
      <c r="R185" s="3">
        <v>9.2209371539246785</v>
      </c>
      <c r="S185" s="3">
        <v>3.9854919031524216E-3</v>
      </c>
      <c r="T185" s="3">
        <v>6.5873492287253237</v>
      </c>
      <c r="U185" s="3">
        <v>9.2735080642475834E-2</v>
      </c>
      <c r="V185" s="3">
        <v>3.7134864377713654E-3</v>
      </c>
      <c r="W185" s="3">
        <v>4.4661906169306827E-2</v>
      </c>
      <c r="X185" s="3">
        <v>2.842292614071336</v>
      </c>
      <c r="Y185" s="3">
        <v>1.3409277033047344</v>
      </c>
      <c r="Z185" s="3">
        <v>3.0527852566197701E-2</v>
      </c>
      <c r="AA185" s="3">
        <v>0</v>
      </c>
      <c r="AB185" s="3">
        <v>0</v>
      </c>
      <c r="AC185" s="4"/>
      <c r="AD185" s="11">
        <v>67.452835324762134</v>
      </c>
      <c r="AE185" s="11">
        <v>31.822682543534782</v>
      </c>
      <c r="AF185" s="11">
        <v>0.72448213170309039</v>
      </c>
    </row>
    <row r="186" spans="1:32" s="7" customFormat="1" ht="10.199999999999999" x14ac:dyDescent="0.2">
      <c r="A186" s="5" t="s">
        <v>200</v>
      </c>
      <c r="B186" s="3">
        <v>52.884</v>
      </c>
      <c r="C186" s="3">
        <v>2.3E-2</v>
      </c>
      <c r="D186" s="3">
        <v>29.242999999999999</v>
      </c>
      <c r="E186" s="3">
        <v>0.65400000000000003</v>
      </c>
      <c r="F186" s="3">
        <v>2.3E-2</v>
      </c>
      <c r="G186" s="3">
        <v>0.11899999999999999</v>
      </c>
      <c r="H186" s="3">
        <v>12.879461538461539</v>
      </c>
      <c r="I186" s="3">
        <v>4.2976842105263158</v>
      </c>
      <c r="J186" s="3">
        <v>0.224</v>
      </c>
      <c r="K186" s="3">
        <v>0</v>
      </c>
      <c r="L186" s="3">
        <v>0</v>
      </c>
      <c r="M186" s="3">
        <f t="shared" si="17"/>
        <v>100.34714574898786</v>
      </c>
      <c r="N186" s="3"/>
      <c r="O186" s="9">
        <f t="shared" si="18"/>
        <v>0</v>
      </c>
      <c r="P186" s="9">
        <f t="shared" si="19"/>
        <v>0</v>
      </c>
      <c r="Q186" s="3"/>
      <c r="R186" s="3">
        <v>9.5962772699359018</v>
      </c>
      <c r="S186" s="3">
        <v>3.1395999782049804E-3</v>
      </c>
      <c r="T186" s="3">
        <v>6.2536058947601489</v>
      </c>
      <c r="U186" s="3">
        <v>9.9242034599116097E-2</v>
      </c>
      <c r="V186" s="3">
        <v>3.5347685686156947E-3</v>
      </c>
      <c r="W186" s="3">
        <v>3.2188661386046702E-2</v>
      </c>
      <c r="X186" s="3">
        <v>2.5039073334941016</v>
      </c>
      <c r="Y186" s="3">
        <v>1.5119208199761516</v>
      </c>
      <c r="Z186" s="3">
        <v>5.1848419991218912E-2</v>
      </c>
      <c r="AA186" s="3">
        <v>0</v>
      </c>
      <c r="AB186" s="3">
        <v>0</v>
      </c>
      <c r="AC186" s="4"/>
      <c r="AD186" s="11">
        <v>61.55620507859971</v>
      </c>
      <c r="AE186" s="11">
        <v>37.169150316431171</v>
      </c>
      <c r="AF186" s="11">
        <v>1.2746446049691074</v>
      </c>
    </row>
    <row r="187" spans="1:32" s="7" customFormat="1" ht="10.199999999999999" x14ac:dyDescent="0.2">
      <c r="A187" s="5" t="s">
        <v>201</v>
      </c>
      <c r="B187" s="3">
        <v>51.622</v>
      </c>
      <c r="C187" s="3">
        <v>0.01</v>
      </c>
      <c r="D187" s="3">
        <v>29.757000000000001</v>
      </c>
      <c r="E187" s="3">
        <v>0.79</v>
      </c>
      <c r="F187" s="3">
        <v>0.09</v>
      </c>
      <c r="G187" s="3">
        <v>0.19400000000000001</v>
      </c>
      <c r="H187" s="3">
        <v>13.472153846153848</v>
      </c>
      <c r="I187" s="3">
        <v>4.3237684210526321</v>
      </c>
      <c r="J187" s="3">
        <v>0.17199999999999999</v>
      </c>
      <c r="K187" s="3">
        <v>0</v>
      </c>
      <c r="L187" s="3">
        <v>0</v>
      </c>
      <c r="M187" s="3">
        <f t="shared" si="17"/>
        <v>100.43092226720648</v>
      </c>
      <c r="N187" s="3"/>
      <c r="O187" s="9">
        <f t="shared" si="18"/>
        <v>0</v>
      </c>
      <c r="P187" s="9">
        <f t="shared" si="19"/>
        <v>0</v>
      </c>
      <c r="Q187" s="3"/>
      <c r="R187" s="3">
        <v>9.4059746164935554</v>
      </c>
      <c r="S187" s="3">
        <v>1.3706828095532489E-3</v>
      </c>
      <c r="T187" s="3">
        <v>6.3898139591787428</v>
      </c>
      <c r="U187" s="3">
        <v>0.12037477462494577</v>
      </c>
      <c r="V187" s="3">
        <v>1.3888845368028967E-2</v>
      </c>
      <c r="W187" s="3">
        <v>5.2692422995874587E-2</v>
      </c>
      <c r="X187" s="3">
        <v>2.6299534645127047</v>
      </c>
      <c r="Y187" s="3">
        <v>1.5273812564009837</v>
      </c>
      <c r="Z187" s="3">
        <v>3.9976653847257154E-2</v>
      </c>
      <c r="AA187" s="3">
        <v>0</v>
      </c>
      <c r="AB187" s="3">
        <v>0</v>
      </c>
      <c r="AC187" s="4"/>
      <c r="AD187" s="11">
        <v>62.658050111006872</v>
      </c>
      <c r="AE187" s="11">
        <v>36.389515097339526</v>
      </c>
      <c r="AF187" s="11">
        <v>0.95243479165359723</v>
      </c>
    </row>
    <row r="188" spans="1:32" s="7" customFormat="1" ht="10.199999999999999" x14ac:dyDescent="0.2">
      <c r="A188" s="5" t="s">
        <v>202</v>
      </c>
      <c r="B188" s="3">
        <v>51.969000000000001</v>
      </c>
      <c r="C188" s="3">
        <v>0.04</v>
      </c>
      <c r="D188" s="3">
        <v>29.382999999999999</v>
      </c>
      <c r="E188" s="3">
        <v>0.77200000000000002</v>
      </c>
      <c r="F188" s="3">
        <v>1.2E-2</v>
      </c>
      <c r="G188" s="3">
        <v>0.10199999999999999</v>
      </c>
      <c r="H188" s="3">
        <v>13.270123076923079</v>
      </c>
      <c r="I188" s="3">
        <v>4.2778105263157897</v>
      </c>
      <c r="J188" s="3">
        <v>0.20200000000000001</v>
      </c>
      <c r="K188" s="3">
        <v>0</v>
      </c>
      <c r="L188" s="3">
        <v>0</v>
      </c>
      <c r="M188" s="3">
        <f t="shared" si="17"/>
        <v>100.02793360323888</v>
      </c>
      <c r="N188" s="3"/>
      <c r="O188" s="9">
        <f t="shared" si="18"/>
        <v>0</v>
      </c>
      <c r="P188" s="9">
        <f t="shared" si="19"/>
        <v>0</v>
      </c>
      <c r="Q188" s="3"/>
      <c r="R188" s="3">
        <v>9.4898493090281022</v>
      </c>
      <c r="S188" s="3">
        <v>5.4946867391440024E-3</v>
      </c>
      <c r="T188" s="3">
        <v>6.3232621054925069</v>
      </c>
      <c r="U188" s="3">
        <v>0.11788856364336016</v>
      </c>
      <c r="V188" s="3">
        <v>1.8558841363306589E-3</v>
      </c>
      <c r="W188" s="3">
        <v>2.7764674832688518E-2</v>
      </c>
      <c r="X188" s="3">
        <v>2.596163031417456</v>
      </c>
      <c r="Y188" s="3">
        <v>1.5144416898864423</v>
      </c>
      <c r="Z188" s="3">
        <v>4.705170250738426E-2</v>
      </c>
      <c r="AA188" s="3">
        <v>0</v>
      </c>
      <c r="AB188" s="3">
        <v>0</v>
      </c>
      <c r="AC188" s="4"/>
      <c r="AD188" s="11">
        <v>62.442943013496496</v>
      </c>
      <c r="AE188" s="11">
        <v>36.425368898043011</v>
      </c>
      <c r="AF188" s="11">
        <v>1.1316880884604799</v>
      </c>
    </row>
    <row r="189" spans="1:32" s="7" customFormat="1" ht="10.199999999999999" x14ac:dyDescent="0.2">
      <c r="A189" s="5" t="s">
        <v>203</v>
      </c>
      <c r="B189" s="3">
        <v>52.21</v>
      </c>
      <c r="C189" s="3">
        <v>6.2E-2</v>
      </c>
      <c r="D189" s="3">
        <v>29.692</v>
      </c>
      <c r="E189" s="3">
        <v>0.60599999999999998</v>
      </c>
      <c r="F189" s="3">
        <v>3.5000000000000003E-2</v>
      </c>
      <c r="G189" s="3">
        <v>0.184</v>
      </c>
      <c r="H189" s="3">
        <v>13.34949230769231</v>
      </c>
      <c r="I189" s="3">
        <v>4.1287578947368422</v>
      </c>
      <c r="J189" s="3">
        <v>0.16800000000000001</v>
      </c>
      <c r="K189" s="3">
        <v>0</v>
      </c>
      <c r="L189" s="3">
        <v>0</v>
      </c>
      <c r="M189" s="3">
        <f t="shared" si="17"/>
        <v>100.43525020242915</v>
      </c>
      <c r="N189" s="3"/>
      <c r="O189" s="9">
        <f t="shared" si="18"/>
        <v>0</v>
      </c>
      <c r="P189" s="9">
        <f t="shared" si="19"/>
        <v>0</v>
      </c>
      <c r="Q189" s="3"/>
      <c r="R189" s="3">
        <v>9.4806711718215801</v>
      </c>
      <c r="S189" s="3">
        <v>8.4692522895281966E-3</v>
      </c>
      <c r="T189" s="3">
        <v>6.3541130194099802</v>
      </c>
      <c r="U189" s="3">
        <v>9.2023221871718519E-2</v>
      </c>
      <c r="V189" s="3">
        <v>5.3827981221064485E-3</v>
      </c>
      <c r="W189" s="3">
        <v>4.9805886805204508E-2</v>
      </c>
      <c r="X189" s="3">
        <v>2.5971210626355439</v>
      </c>
      <c r="Y189" s="3">
        <v>1.4535195022773981</v>
      </c>
      <c r="Z189" s="3">
        <v>3.8913804179068937E-2</v>
      </c>
      <c r="AA189" s="3">
        <v>0</v>
      </c>
      <c r="AB189" s="3">
        <v>0</v>
      </c>
      <c r="AC189" s="4"/>
      <c r="AD189" s="11">
        <v>63.506211881275789</v>
      </c>
      <c r="AE189" s="11">
        <v>35.542246687384619</v>
      </c>
      <c r="AF189" s="11">
        <v>0.95154143133959179</v>
      </c>
    </row>
    <row r="190" spans="1:32" s="7" customFormat="1" ht="10.199999999999999" x14ac:dyDescent="0.2">
      <c r="A190" s="5" t="s">
        <v>204</v>
      </c>
      <c r="B190" s="3">
        <v>54.408999999999999</v>
      </c>
      <c r="C190" s="3">
        <v>2.5000000000000001E-2</v>
      </c>
      <c r="D190" s="3">
        <v>27.657</v>
      </c>
      <c r="E190" s="3">
        <v>0.80200000000000005</v>
      </c>
      <c r="F190" s="3">
        <v>0.03</v>
      </c>
      <c r="G190" s="3">
        <v>0.14299999999999999</v>
      </c>
      <c r="H190" s="3">
        <v>11.538430769230771</v>
      </c>
      <c r="I190" s="3">
        <v>5.1187157894736854</v>
      </c>
      <c r="J190" s="3">
        <v>0.30299999999999999</v>
      </c>
      <c r="K190" s="3">
        <v>0</v>
      </c>
      <c r="L190" s="3">
        <v>0</v>
      </c>
      <c r="M190" s="3">
        <f t="shared" si="17"/>
        <v>100.02614655870445</v>
      </c>
      <c r="N190" s="3"/>
      <c r="O190" s="9">
        <f t="shared" si="18"/>
        <v>0</v>
      </c>
      <c r="P190" s="9">
        <f t="shared" si="19"/>
        <v>0</v>
      </c>
      <c r="Q190" s="3"/>
      <c r="R190" s="3">
        <v>9.8828465878633924</v>
      </c>
      <c r="S190" s="3">
        <v>3.4160113793746507E-3</v>
      </c>
      <c r="T190" s="3">
        <v>5.9203375987201108</v>
      </c>
      <c r="U190" s="3">
        <v>0.12182182405754634</v>
      </c>
      <c r="V190" s="3">
        <v>4.615164888904344E-3</v>
      </c>
      <c r="W190" s="3">
        <v>3.8719060519441469E-2</v>
      </c>
      <c r="X190" s="3">
        <v>2.2454330618589777</v>
      </c>
      <c r="Y190" s="3">
        <v>1.8025544067734078</v>
      </c>
      <c r="Z190" s="3">
        <v>7.0204177445448962E-2</v>
      </c>
      <c r="AA190" s="3">
        <v>0</v>
      </c>
      <c r="AB190" s="3">
        <v>0</v>
      </c>
      <c r="AC190" s="4"/>
      <c r="AD190" s="11">
        <v>54.524734515391685</v>
      </c>
      <c r="AE190" s="11">
        <v>43.770532352231854</v>
      </c>
      <c r="AF190" s="11">
        <v>1.7047331323764747</v>
      </c>
    </row>
    <row r="191" spans="1:32" s="7" customFormat="1" ht="10.199999999999999" x14ac:dyDescent="0.2">
      <c r="A191" s="8" t="s">
        <v>205</v>
      </c>
      <c r="B191" s="3">
        <v>51.504600000000003</v>
      </c>
      <c r="C191" s="3">
        <v>1.9199999999999998E-2</v>
      </c>
      <c r="D191" s="3">
        <v>30.6663</v>
      </c>
      <c r="E191" s="3">
        <v>0.55579999999999996</v>
      </c>
      <c r="F191" s="34" t="s">
        <v>6</v>
      </c>
      <c r="G191" s="3">
        <v>0.183</v>
      </c>
      <c r="H191" s="3">
        <v>13.9009</v>
      </c>
      <c r="I191" s="3">
        <v>3.5928</v>
      </c>
      <c r="J191" s="3">
        <v>0.1787</v>
      </c>
      <c r="K191" s="34" t="s">
        <v>6</v>
      </c>
      <c r="L191" s="34" t="s">
        <v>6</v>
      </c>
      <c r="M191" s="3">
        <v>100.60120000000001</v>
      </c>
      <c r="N191" s="3"/>
      <c r="O191" s="34" t="s">
        <v>6</v>
      </c>
      <c r="P191" s="34" t="s">
        <v>6</v>
      </c>
      <c r="Q191" s="6"/>
      <c r="R191" s="3">
        <v>9.339220941294812</v>
      </c>
      <c r="S191" s="3">
        <v>2.6189900592572934E-3</v>
      </c>
      <c r="T191" s="3">
        <v>6.5532404597653606</v>
      </c>
      <c r="U191" s="3">
        <v>8.4279624768867703E-2</v>
      </c>
      <c r="V191" s="34" t="s">
        <v>6</v>
      </c>
      <c r="W191" s="3">
        <v>4.946445000588965E-2</v>
      </c>
      <c r="X191" s="3">
        <v>2.7005337214388465</v>
      </c>
      <c r="Y191" s="3">
        <v>1.2630301817584153</v>
      </c>
      <c r="Z191" s="3">
        <v>4.1333121102022849E-2</v>
      </c>
      <c r="AA191" s="34" t="s">
        <v>6</v>
      </c>
      <c r="AB191" s="34" t="s">
        <v>6</v>
      </c>
      <c r="AC191" s="6"/>
      <c r="AD191" s="11">
        <v>67.430790481094704</v>
      </c>
      <c r="AE191" s="11">
        <v>31.53714500260843</v>
      </c>
      <c r="AF191" s="11">
        <v>1.0320645162968876</v>
      </c>
    </row>
    <row r="192" spans="1:32" s="7" customFormat="1" ht="10.199999999999999" x14ac:dyDescent="0.2">
      <c r="A192" s="8" t="s">
        <v>206</v>
      </c>
      <c r="B192" s="3">
        <v>52.363399999999999</v>
      </c>
      <c r="C192" s="3">
        <v>2.7799999999999998E-2</v>
      </c>
      <c r="D192" s="3">
        <v>29.843800000000002</v>
      </c>
      <c r="E192" s="3">
        <v>0.63339999999999996</v>
      </c>
      <c r="F192" s="34" t="s">
        <v>6</v>
      </c>
      <c r="G192" s="3">
        <v>0.1211</v>
      </c>
      <c r="H192" s="3">
        <v>12.992000000000001</v>
      </c>
      <c r="I192" s="3">
        <v>4.0846</v>
      </c>
      <c r="J192" s="3">
        <v>0.23799999999999999</v>
      </c>
      <c r="K192" s="34" t="s">
        <v>6</v>
      </c>
      <c r="L192" s="34" t="s">
        <v>6</v>
      </c>
      <c r="M192" s="3">
        <v>100.304</v>
      </c>
      <c r="N192" s="3"/>
      <c r="O192" s="34" t="s">
        <v>6</v>
      </c>
      <c r="P192" s="34" t="s">
        <v>6</v>
      </c>
      <c r="Q192" s="6"/>
      <c r="R192" s="3">
        <v>9.5062593856764614</v>
      </c>
      <c r="S192" s="3">
        <v>3.7965979453875348E-3</v>
      </c>
      <c r="T192" s="3">
        <v>6.3850754867167119</v>
      </c>
      <c r="U192" s="3">
        <v>9.6161073092471558E-2</v>
      </c>
      <c r="V192" s="34" t="s">
        <v>6</v>
      </c>
      <c r="W192" s="3">
        <v>3.2772036440650194E-2</v>
      </c>
      <c r="X192" s="3">
        <v>2.5269688511265258</v>
      </c>
      <c r="Y192" s="3">
        <v>1.4376309398294971</v>
      </c>
      <c r="Z192" s="3">
        <v>5.5114744213676972E-2</v>
      </c>
      <c r="AA192" s="34" t="s">
        <v>6</v>
      </c>
      <c r="AB192" s="34" t="s">
        <v>6</v>
      </c>
      <c r="AC192" s="6"/>
      <c r="AD192" s="11">
        <v>62.864385742253823</v>
      </c>
      <c r="AE192" s="11">
        <v>35.764503355928099</v>
      </c>
      <c r="AF192" s="11">
        <v>1.3711109018180614</v>
      </c>
    </row>
    <row r="193" spans="1:32" s="7" customFormat="1" ht="10.199999999999999" x14ac:dyDescent="0.2">
      <c r="A193" s="8" t="s">
        <v>207</v>
      </c>
      <c r="B193" s="3">
        <v>50.808999999999997</v>
      </c>
      <c r="C193" s="3">
        <v>0.02</v>
      </c>
      <c r="D193" s="3">
        <v>31.0549</v>
      </c>
      <c r="E193" s="3">
        <v>0.5595</v>
      </c>
      <c r="F193" s="34" t="s">
        <v>6</v>
      </c>
      <c r="G193" s="3">
        <v>0.1216</v>
      </c>
      <c r="H193" s="3">
        <v>14.545999999999999</v>
      </c>
      <c r="I193" s="3">
        <v>3.2593999999999999</v>
      </c>
      <c r="J193" s="3">
        <v>0.18410000000000001</v>
      </c>
      <c r="K193" s="34" t="s">
        <v>6</v>
      </c>
      <c r="L193" s="34" t="s">
        <v>6</v>
      </c>
      <c r="M193" s="3">
        <v>100.5544</v>
      </c>
      <c r="N193" s="3"/>
      <c r="O193" s="34" t="s">
        <v>6</v>
      </c>
      <c r="P193" s="34" t="s">
        <v>6</v>
      </c>
      <c r="Q193" s="6"/>
      <c r="R193" s="3">
        <v>9.2350720680615748</v>
      </c>
      <c r="S193" s="3">
        <v>2.7346240399595033E-3</v>
      </c>
      <c r="T193" s="3">
        <v>6.6521168517907672</v>
      </c>
      <c r="U193" s="3">
        <v>8.5043113593646996E-2</v>
      </c>
      <c r="V193" s="34" t="s">
        <v>6</v>
      </c>
      <c r="W193" s="3">
        <v>3.294660583307199E-2</v>
      </c>
      <c r="X193" s="3">
        <v>2.8326001848229869</v>
      </c>
      <c r="Y193" s="3">
        <v>1.1485591295839024</v>
      </c>
      <c r="Z193" s="3">
        <v>4.2683738138250729E-2</v>
      </c>
      <c r="AA193" s="34" t="s">
        <v>6</v>
      </c>
      <c r="AB193" s="34" t="s">
        <v>6</v>
      </c>
      <c r="AC193" s="6"/>
      <c r="AD193" s="11">
        <v>70.39539434897506</v>
      </c>
      <c r="AE193" s="11">
        <v>28.543835198975316</v>
      </c>
      <c r="AF193" s="11">
        <v>1.0607704520496304</v>
      </c>
    </row>
    <row r="194" spans="1:32" s="7" customFormat="1" ht="10.199999999999999" x14ac:dyDescent="0.2">
      <c r="A194" s="8" t="s">
        <v>208</v>
      </c>
      <c r="B194" s="3">
        <v>55.439900000000002</v>
      </c>
      <c r="C194" s="3">
        <v>4.1700000000000001E-2</v>
      </c>
      <c r="D194" s="3">
        <v>27.298999999999999</v>
      </c>
      <c r="E194" s="3">
        <v>0.76980000000000004</v>
      </c>
      <c r="F194" s="34" t="s">
        <v>6</v>
      </c>
      <c r="G194" s="3">
        <v>0.1087</v>
      </c>
      <c r="H194" s="3">
        <v>10.693899999999999</v>
      </c>
      <c r="I194" s="3">
        <v>5.1980000000000004</v>
      </c>
      <c r="J194" s="3">
        <v>0.39960000000000001</v>
      </c>
      <c r="K194" s="34" t="s">
        <v>6</v>
      </c>
      <c r="L194" s="34" t="s">
        <v>6</v>
      </c>
      <c r="M194" s="3">
        <v>99.950699999999998</v>
      </c>
      <c r="N194" s="3"/>
      <c r="O194" s="34" t="s">
        <v>6</v>
      </c>
      <c r="P194" s="34" t="s">
        <v>6</v>
      </c>
      <c r="Q194" s="6"/>
      <c r="R194" s="3">
        <v>10.036813025518558</v>
      </c>
      <c r="S194" s="3">
        <v>5.6790728624901716E-3</v>
      </c>
      <c r="T194" s="3">
        <v>5.824387041563174</v>
      </c>
      <c r="U194" s="3">
        <v>0.11654421531249887</v>
      </c>
      <c r="V194" s="34" t="s">
        <v>6</v>
      </c>
      <c r="W194" s="3">
        <v>2.9334615716313763E-2</v>
      </c>
      <c r="X194" s="3">
        <v>2.0742044832274051</v>
      </c>
      <c r="Y194" s="3">
        <v>1.8244237882247465</v>
      </c>
      <c r="Z194" s="3">
        <v>9.2280065049087742E-2</v>
      </c>
      <c r="AA194" s="34" t="s">
        <v>6</v>
      </c>
      <c r="AB194" s="34" t="s">
        <v>6</v>
      </c>
      <c r="AC194" s="6"/>
      <c r="AD194" s="11">
        <v>51.973242889507823</v>
      </c>
      <c r="AE194" s="11">
        <v>45.714499918186227</v>
      </c>
      <c r="AF194" s="11">
        <v>2.3122571923059523</v>
      </c>
    </row>
    <row r="195" spans="1:32" s="7" customFormat="1" ht="10.199999999999999" x14ac:dyDescent="0.2">
      <c r="A195" s="8" t="s">
        <v>209</v>
      </c>
      <c r="B195" s="3">
        <v>54.681899999999999</v>
      </c>
      <c r="C195" s="3">
        <v>3.5000000000000003E-2</v>
      </c>
      <c r="D195" s="3">
        <v>28.245999999999999</v>
      </c>
      <c r="E195" s="3">
        <v>0.73850000000000005</v>
      </c>
      <c r="F195" s="34" t="s">
        <v>6</v>
      </c>
      <c r="G195" s="3">
        <v>9.9900000000000003E-2</v>
      </c>
      <c r="H195" s="3">
        <v>11.440799999999999</v>
      </c>
      <c r="I195" s="3">
        <v>4.8034999999999997</v>
      </c>
      <c r="J195" s="3">
        <v>0.36399999999999999</v>
      </c>
      <c r="K195" s="34" t="s">
        <v>6</v>
      </c>
      <c r="L195" s="34" t="s">
        <v>6</v>
      </c>
      <c r="M195" s="3">
        <v>100.4096</v>
      </c>
      <c r="N195" s="3"/>
      <c r="O195" s="34" t="s">
        <v>6</v>
      </c>
      <c r="P195" s="34" t="s">
        <v>6</v>
      </c>
      <c r="Q195" s="6"/>
      <c r="R195" s="3">
        <v>9.8714501418804659</v>
      </c>
      <c r="S195" s="3">
        <v>4.7530610716972274E-3</v>
      </c>
      <c r="T195" s="3">
        <v>6.0093072226904747</v>
      </c>
      <c r="U195" s="3">
        <v>0.11148778303199713</v>
      </c>
      <c r="V195" s="34" t="s">
        <v>6</v>
      </c>
      <c r="W195" s="3">
        <v>2.6883159695901229E-2</v>
      </c>
      <c r="X195" s="3">
        <v>2.2127676220454862</v>
      </c>
      <c r="Y195" s="3">
        <v>1.6811683704936926</v>
      </c>
      <c r="Z195" s="3">
        <v>8.3820020079460184E-2</v>
      </c>
      <c r="AA195" s="34" t="s">
        <v>6</v>
      </c>
      <c r="AB195" s="34" t="s">
        <v>6</v>
      </c>
      <c r="AC195" s="6"/>
      <c r="AD195" s="11">
        <v>55.628540690427506</v>
      </c>
      <c r="AE195" s="11">
        <v>42.26424057082739</v>
      </c>
      <c r="AF195" s="11">
        <v>2.1072187387451082</v>
      </c>
    </row>
    <row r="196" spans="1:32" s="7" customFormat="1" ht="10.199999999999999" x14ac:dyDescent="0.2">
      <c r="A196" s="8" t="s">
        <v>210</v>
      </c>
      <c r="B196" s="3">
        <v>50.945500000000003</v>
      </c>
      <c r="C196" s="3">
        <v>2.5000000000000001E-2</v>
      </c>
      <c r="D196" s="3">
        <v>30.588899999999999</v>
      </c>
      <c r="E196" s="3">
        <v>0.75739999999999996</v>
      </c>
      <c r="F196" s="34" t="s">
        <v>6</v>
      </c>
      <c r="G196" s="3">
        <v>6.4799999999999996E-2</v>
      </c>
      <c r="H196" s="3">
        <v>13.784700000000001</v>
      </c>
      <c r="I196" s="3">
        <v>3.5535999999999999</v>
      </c>
      <c r="J196" s="3">
        <v>0.18920000000000001</v>
      </c>
      <c r="K196" s="34" t="s">
        <v>6</v>
      </c>
      <c r="L196" s="34" t="s">
        <v>6</v>
      </c>
      <c r="M196" s="3">
        <v>99.909099999999995</v>
      </c>
      <c r="N196" s="3"/>
      <c r="O196" s="34" t="s">
        <v>6</v>
      </c>
      <c r="P196" s="34" t="s">
        <v>6</v>
      </c>
      <c r="Q196" s="6"/>
      <c r="R196" s="3">
        <v>9.3122271572656565</v>
      </c>
      <c r="S196" s="3">
        <v>3.4376030917663892E-3</v>
      </c>
      <c r="T196" s="3">
        <v>6.5893364789894004</v>
      </c>
      <c r="U196" s="3">
        <v>0.11577437709390387</v>
      </c>
      <c r="V196" s="34" t="s">
        <v>6</v>
      </c>
      <c r="W196" s="3">
        <v>1.7656320434047433E-2</v>
      </c>
      <c r="X196" s="3">
        <v>2.6995234581220502</v>
      </c>
      <c r="Y196" s="3">
        <v>1.259309063776993</v>
      </c>
      <c r="Z196" s="3">
        <v>4.4114146525105001E-2</v>
      </c>
      <c r="AA196" s="34" t="s">
        <v>6</v>
      </c>
      <c r="AB196" s="34" t="s">
        <v>6</v>
      </c>
      <c r="AC196" s="6"/>
      <c r="AD196" s="11">
        <v>67.43840679708029</v>
      </c>
      <c r="AE196" s="11">
        <v>31.459551377754146</v>
      </c>
      <c r="AF196" s="11">
        <v>1.1020418251655484</v>
      </c>
    </row>
    <row r="197" spans="1:32" s="7" customFormat="1" ht="10.199999999999999" x14ac:dyDescent="0.2">
      <c r="A197" s="8" t="s">
        <v>211</v>
      </c>
      <c r="B197" s="3">
        <v>51.827100000000002</v>
      </c>
      <c r="C197" s="3">
        <v>1.8200000000000001E-2</v>
      </c>
      <c r="D197" s="3">
        <v>30.576799999999999</v>
      </c>
      <c r="E197" s="3">
        <v>0.59950000000000003</v>
      </c>
      <c r="F197" s="34" t="s">
        <v>6</v>
      </c>
      <c r="G197" s="3">
        <v>0.1396</v>
      </c>
      <c r="H197" s="3">
        <v>13.839700000000001</v>
      </c>
      <c r="I197" s="3">
        <v>3.71</v>
      </c>
      <c r="J197" s="3">
        <v>0.19450000000000001</v>
      </c>
      <c r="K197" s="34" t="s">
        <v>6</v>
      </c>
      <c r="L197" s="34" t="s">
        <v>6</v>
      </c>
      <c r="M197" s="3">
        <v>100.9053</v>
      </c>
      <c r="N197" s="3"/>
      <c r="O197" s="34" t="s">
        <v>6</v>
      </c>
      <c r="P197" s="34" t="s">
        <v>6</v>
      </c>
      <c r="Q197" s="6"/>
      <c r="R197" s="3">
        <v>9.370340970477292</v>
      </c>
      <c r="S197" s="3">
        <v>2.4753571235154532E-3</v>
      </c>
      <c r="T197" s="3">
        <v>6.5150928791139258</v>
      </c>
      <c r="U197" s="3">
        <v>9.0641501932451476E-2</v>
      </c>
      <c r="V197" s="34" t="s">
        <v>6</v>
      </c>
      <c r="W197" s="3">
        <v>3.7623688312880259E-2</v>
      </c>
      <c r="X197" s="3">
        <v>2.6808172940364523</v>
      </c>
      <c r="Y197" s="3">
        <v>1.3004344055817401</v>
      </c>
      <c r="Z197" s="3">
        <v>4.4856678109692107E-2</v>
      </c>
      <c r="AA197" s="34" t="s">
        <v>6</v>
      </c>
      <c r="AB197" s="34" t="s">
        <v>6</v>
      </c>
      <c r="AC197" s="6"/>
      <c r="AD197" s="11">
        <v>66.585820413243795</v>
      </c>
      <c r="AE197" s="11">
        <v>32.300034762492764</v>
      </c>
      <c r="AF197" s="11">
        <v>1.1141448242634433</v>
      </c>
    </row>
    <row r="198" spans="1:32" s="7" customFormat="1" ht="10.199999999999999" x14ac:dyDescent="0.2">
      <c r="A198" s="8" t="s">
        <v>212</v>
      </c>
      <c r="B198" s="3">
        <v>53.563899999999997</v>
      </c>
      <c r="C198" s="3">
        <v>3.8699999999999998E-2</v>
      </c>
      <c r="D198" s="3">
        <v>29.279299999999999</v>
      </c>
      <c r="E198" s="3">
        <v>0.77270000000000005</v>
      </c>
      <c r="F198" s="34" t="s">
        <v>6</v>
      </c>
      <c r="G198" s="3">
        <v>7.0099999999999996E-2</v>
      </c>
      <c r="H198" s="3">
        <v>12.281499999999999</v>
      </c>
      <c r="I198" s="3">
        <v>4.5308000000000002</v>
      </c>
      <c r="J198" s="3">
        <v>0.2767</v>
      </c>
      <c r="K198" s="34" t="s">
        <v>6</v>
      </c>
      <c r="L198" s="34" t="s">
        <v>6</v>
      </c>
      <c r="M198" s="3">
        <v>100.81359999999999</v>
      </c>
      <c r="N198" s="3"/>
      <c r="O198" s="34" t="s">
        <v>6</v>
      </c>
      <c r="P198" s="34" t="s">
        <v>6</v>
      </c>
      <c r="Q198" s="6"/>
      <c r="R198" s="3">
        <v>9.6608461065223157</v>
      </c>
      <c r="S198" s="3">
        <v>5.2507571042960111E-3</v>
      </c>
      <c r="T198" s="3">
        <v>6.2234865578903147</v>
      </c>
      <c r="U198" s="3">
        <v>0.11654490856992503</v>
      </c>
      <c r="V198" s="34" t="s">
        <v>6</v>
      </c>
      <c r="W198" s="3">
        <v>1.8846836157659679E-2</v>
      </c>
      <c r="X198" s="3">
        <v>2.373211479641284</v>
      </c>
      <c r="Y198" s="3">
        <v>1.5842872270596302</v>
      </c>
      <c r="Z198" s="3">
        <v>6.3659196025244461E-2</v>
      </c>
      <c r="AA198" s="34" t="s">
        <v>6</v>
      </c>
      <c r="AB198" s="34" t="s">
        <v>6</v>
      </c>
      <c r="AC198" s="6"/>
      <c r="AD198" s="11">
        <v>59.01811212219139</v>
      </c>
      <c r="AE198" s="11">
        <v>39.398781778391665</v>
      </c>
      <c r="AF198" s="11">
        <v>1.5831060994169488</v>
      </c>
    </row>
    <row r="199" spans="1:32" s="7" customFormat="1" ht="10.199999999999999" x14ac:dyDescent="0.2">
      <c r="A199" s="27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9"/>
      <c r="P199" s="9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4"/>
      <c r="AD199" s="17"/>
      <c r="AE199" s="17"/>
      <c r="AF199" s="17"/>
    </row>
    <row r="200" spans="1:32" s="7" customFormat="1" ht="10.199999999999999" x14ac:dyDescent="0.2">
      <c r="A200" s="24" t="s">
        <v>4</v>
      </c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9"/>
      <c r="P200" s="9"/>
      <c r="Q200" s="22"/>
      <c r="R200" s="22"/>
      <c r="S200" s="22"/>
      <c r="T200" s="22"/>
      <c r="U200" s="23"/>
      <c r="V200" s="23"/>
      <c r="W200" s="23"/>
      <c r="X200" s="23"/>
      <c r="Y200" s="23"/>
      <c r="Z200" s="23"/>
      <c r="AA200" s="23"/>
      <c r="AB200" s="23"/>
      <c r="AC200" s="23"/>
      <c r="AD200" s="32"/>
      <c r="AE200" s="32"/>
      <c r="AF200" s="32"/>
    </row>
    <row r="201" spans="1:32" s="7" customFormat="1" ht="10.199999999999999" x14ac:dyDescent="0.2">
      <c r="A201" s="25" t="s">
        <v>30</v>
      </c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9"/>
      <c r="P201" s="9"/>
      <c r="Q201" s="22"/>
      <c r="R201" s="22"/>
      <c r="S201" s="22"/>
      <c r="T201" s="22"/>
      <c r="U201" s="23"/>
      <c r="V201" s="23"/>
      <c r="W201" s="23"/>
      <c r="X201" s="23"/>
      <c r="Y201" s="23"/>
      <c r="Z201" s="23"/>
      <c r="AA201" s="23"/>
      <c r="AB201" s="23"/>
      <c r="AC201" s="23"/>
      <c r="AD201" s="32"/>
      <c r="AE201" s="32"/>
      <c r="AF201" s="32"/>
    </row>
    <row r="202" spans="1:32" s="7" customFormat="1" ht="10.199999999999999" x14ac:dyDescent="0.2">
      <c r="A202" s="5" t="s">
        <v>213</v>
      </c>
      <c r="B202" s="3">
        <v>52.227328769230766</v>
      </c>
      <c r="C202" s="3">
        <v>9.1700000000000004E-2</v>
      </c>
      <c r="D202" s="3">
        <v>29.690552631578946</v>
      </c>
      <c r="E202" s="3">
        <v>0.81399999999999995</v>
      </c>
      <c r="F202" s="3">
        <v>0</v>
      </c>
      <c r="G202" s="3">
        <v>6.8699999999999997E-2</v>
      </c>
      <c r="H202" s="3">
        <v>13.125795073891625</v>
      </c>
      <c r="I202" s="3">
        <v>3.9655999999999998</v>
      </c>
      <c r="J202" s="3">
        <v>0.21729999999999999</v>
      </c>
      <c r="K202" s="3">
        <v>0.11940000000000001</v>
      </c>
      <c r="L202" s="3">
        <v>0.1072</v>
      </c>
      <c r="M202" s="3">
        <v>100.42757647470133</v>
      </c>
      <c r="N202" s="3"/>
      <c r="O202" s="9">
        <f t="shared" ref="O202:O223" si="20">(K202*1.1165)*10000</f>
        <v>1333.1010000000001</v>
      </c>
      <c r="P202" s="9">
        <f t="shared" ref="P202:P223" si="21">(L202*1.1826)*10000</f>
        <v>1267.7472</v>
      </c>
      <c r="Q202" s="3"/>
      <c r="R202" s="2">
        <v>9.5009177924416939</v>
      </c>
      <c r="S202" s="2">
        <v>1.2548883061910369E-2</v>
      </c>
      <c r="T202" s="2">
        <v>6.365259599481579</v>
      </c>
      <c r="U202" s="2">
        <v>0.12383162473963526</v>
      </c>
      <c r="V202" s="2">
        <v>0</v>
      </c>
      <c r="W202" s="2">
        <v>1.8629532096235125E-2</v>
      </c>
      <c r="X202" s="2">
        <v>2.5582054535839047</v>
      </c>
      <c r="Y202" s="2">
        <v>1.3985973721053229</v>
      </c>
      <c r="Z202" s="2">
        <v>5.0423906595974718E-2</v>
      </c>
      <c r="AA202" s="2">
        <v>8.5108877288378668E-3</v>
      </c>
      <c r="AB202" s="2">
        <v>1.1307147541333619E-2</v>
      </c>
      <c r="AC202" s="2"/>
      <c r="AD202" s="9">
        <v>63.839798057172473</v>
      </c>
      <c r="AE202" s="9">
        <v>34.901877671088108</v>
      </c>
      <c r="AF202" s="9">
        <v>1.2583242717394096</v>
      </c>
    </row>
    <row r="203" spans="1:32" s="7" customFormat="1" ht="10.199999999999999" x14ac:dyDescent="0.2">
      <c r="A203" s="5" t="s">
        <v>214</v>
      </c>
      <c r="B203" s="3">
        <v>53.042850615384609</v>
      </c>
      <c r="C203" s="3">
        <v>0</v>
      </c>
      <c r="D203" s="3">
        <v>29.034192105263159</v>
      </c>
      <c r="E203" s="3">
        <v>0.64890000000000003</v>
      </c>
      <c r="F203" s="3">
        <v>4.8599999999999997E-2</v>
      </c>
      <c r="G203" s="3">
        <v>5.8299999999999998E-2</v>
      </c>
      <c r="H203" s="3">
        <v>12.325062561576354</v>
      </c>
      <c r="I203" s="3">
        <v>4.1585999999999999</v>
      </c>
      <c r="J203" s="3">
        <v>0.22059999999999999</v>
      </c>
      <c r="K203" s="3">
        <v>0</v>
      </c>
      <c r="L203" s="3">
        <v>0</v>
      </c>
      <c r="M203" s="3">
        <v>99.537105282224118</v>
      </c>
      <c r="N203" s="3"/>
      <c r="O203" s="9">
        <f t="shared" si="20"/>
        <v>0</v>
      </c>
      <c r="P203" s="9">
        <f t="shared" si="21"/>
        <v>0</v>
      </c>
      <c r="Q203" s="3"/>
      <c r="R203" s="2">
        <v>9.6739275737835193</v>
      </c>
      <c r="S203" s="2">
        <v>0</v>
      </c>
      <c r="T203" s="2">
        <v>6.2404486616688768</v>
      </c>
      <c r="U203" s="2">
        <v>9.8967629900849174E-2</v>
      </c>
      <c r="V203" s="2">
        <v>7.5070084108933019E-3</v>
      </c>
      <c r="W203" s="2">
        <v>1.5849734593536609E-2</v>
      </c>
      <c r="X203" s="2">
        <v>2.4082810184881884</v>
      </c>
      <c r="Y203" s="2">
        <v>1.4704124817529922</v>
      </c>
      <c r="Z203" s="2">
        <v>5.1320455319382938E-2</v>
      </c>
      <c r="AA203" s="2">
        <v>0</v>
      </c>
      <c r="AB203" s="2">
        <v>0</v>
      </c>
      <c r="AC203" s="2"/>
      <c r="AD203" s="9">
        <v>61.279197624240481</v>
      </c>
      <c r="AE203" s="9">
        <v>37.41494300987177</v>
      </c>
      <c r="AF203" s="9">
        <v>1.3058593658877418</v>
      </c>
    </row>
    <row r="204" spans="1:32" s="7" customFormat="1" ht="10.199999999999999" x14ac:dyDescent="0.2">
      <c r="A204" s="5" t="s">
        <v>215</v>
      </c>
      <c r="B204" s="3">
        <v>54.048304769230761</v>
      </c>
      <c r="C204" s="3">
        <v>0</v>
      </c>
      <c r="D204" s="3">
        <v>28.766915789473686</v>
      </c>
      <c r="E204" s="3">
        <v>0.73399999999999999</v>
      </c>
      <c r="F204" s="3">
        <v>0.1132</v>
      </c>
      <c r="G204" s="3">
        <v>4.8300000000000003E-2</v>
      </c>
      <c r="H204" s="3">
        <v>11.728696551724138</v>
      </c>
      <c r="I204" s="3">
        <v>4.8155999999999999</v>
      </c>
      <c r="J204" s="3">
        <v>0.22470000000000001</v>
      </c>
      <c r="K204" s="3">
        <v>3.0300000000000001E-2</v>
      </c>
      <c r="L204" s="3">
        <v>2.1700000000000001E-2</v>
      </c>
      <c r="M204" s="3">
        <v>100.53171711042859</v>
      </c>
      <c r="N204" s="3"/>
      <c r="O204" s="9">
        <f t="shared" si="20"/>
        <v>338.29950000000002</v>
      </c>
      <c r="P204" s="9">
        <f t="shared" si="21"/>
        <v>256.62420000000003</v>
      </c>
      <c r="Q204" s="3"/>
      <c r="R204" s="2">
        <v>9.765470372466325</v>
      </c>
      <c r="S204" s="2">
        <v>0</v>
      </c>
      <c r="T204" s="2">
        <v>6.1254004319121478</v>
      </c>
      <c r="U204" s="2">
        <v>0.1109038364192954</v>
      </c>
      <c r="V204" s="2">
        <v>1.7322563983241685E-2</v>
      </c>
      <c r="W204" s="2">
        <v>1.300875349844798E-2</v>
      </c>
      <c r="X204" s="2">
        <v>2.2704027000093308</v>
      </c>
      <c r="Y204" s="2">
        <v>1.6868542172932237</v>
      </c>
      <c r="Z204" s="2">
        <v>5.1787289284413007E-2</v>
      </c>
      <c r="AA204" s="2">
        <v>2.1451442755420769E-3</v>
      </c>
      <c r="AB204" s="2">
        <v>2.2733240741602354E-3</v>
      </c>
      <c r="AC204" s="2"/>
      <c r="AD204" s="9">
        <v>56.632019579105616</v>
      </c>
      <c r="AE204" s="9">
        <v>42.07621892823424</v>
      </c>
      <c r="AF204" s="9">
        <v>1.2917614926601482</v>
      </c>
    </row>
    <row r="205" spans="1:32" s="7" customFormat="1" ht="10.199999999999999" x14ac:dyDescent="0.2">
      <c r="A205" s="5" t="s">
        <v>216</v>
      </c>
      <c r="B205" s="3">
        <v>52.885760769230764</v>
      </c>
      <c r="C205" s="3">
        <v>9.2999999999999999E-2</v>
      </c>
      <c r="D205" s="3">
        <v>29.408671052631579</v>
      </c>
      <c r="E205" s="3">
        <v>0.72</v>
      </c>
      <c r="F205" s="3">
        <v>3.2000000000000002E-3</v>
      </c>
      <c r="G205" s="3">
        <v>9.5799999999999996E-2</v>
      </c>
      <c r="H205" s="3">
        <v>12.69181330049261</v>
      </c>
      <c r="I205" s="3">
        <v>4.5148000000000001</v>
      </c>
      <c r="J205" s="3">
        <v>0.19359999999999999</v>
      </c>
      <c r="K205" s="3">
        <v>1.5100000000000001E-2</v>
      </c>
      <c r="L205" s="3">
        <v>0.1956</v>
      </c>
      <c r="M205" s="3">
        <v>100.81734512235496</v>
      </c>
      <c r="N205" s="3"/>
      <c r="O205" s="9">
        <f t="shared" si="20"/>
        <v>168.5915</v>
      </c>
      <c r="P205" s="9">
        <f t="shared" si="21"/>
        <v>2313.1656000000003</v>
      </c>
      <c r="Q205" s="3"/>
      <c r="R205" s="2">
        <v>9.57511831349799</v>
      </c>
      <c r="S205" s="2">
        <v>1.2666491370369896E-2</v>
      </c>
      <c r="T205" s="2">
        <v>6.2749588962381821</v>
      </c>
      <c r="U205" s="2">
        <v>0.10901275341583778</v>
      </c>
      <c r="V205" s="2">
        <v>4.9069318747750048E-4</v>
      </c>
      <c r="W205" s="2">
        <v>2.5855227626230826E-2</v>
      </c>
      <c r="X205" s="2">
        <v>2.46190404651436</v>
      </c>
      <c r="Y205" s="2">
        <v>1.584747096513148</v>
      </c>
      <c r="Z205" s="2">
        <v>4.4711553811054551E-2</v>
      </c>
      <c r="AA205" s="2">
        <v>1.0712359242569809E-3</v>
      </c>
      <c r="AB205" s="2">
        <v>2.0533584538781725E-2</v>
      </c>
      <c r="AC205" s="2"/>
      <c r="AD205" s="9">
        <v>60.173204600430516</v>
      </c>
      <c r="AE205" s="9">
        <v>38.733967480753989</v>
      </c>
      <c r="AF205" s="9">
        <v>1.0928279188154995</v>
      </c>
    </row>
    <row r="206" spans="1:32" s="7" customFormat="1" ht="10.199999999999999" x14ac:dyDescent="0.2">
      <c r="A206" s="5" t="s">
        <v>217</v>
      </c>
      <c r="B206" s="3">
        <v>53.754305384615378</v>
      </c>
      <c r="C206" s="3">
        <v>0.1469</v>
      </c>
      <c r="D206" s="3">
        <v>28.891936842105263</v>
      </c>
      <c r="E206" s="3">
        <v>0.69099999999999995</v>
      </c>
      <c r="F206" s="3">
        <v>6.4999999999999997E-3</v>
      </c>
      <c r="G206" s="3">
        <v>8.2400000000000001E-2</v>
      </c>
      <c r="H206" s="3">
        <v>12.094061083743842</v>
      </c>
      <c r="I206" s="3">
        <v>4.7369000000000003</v>
      </c>
      <c r="J206" s="3">
        <v>0.22059999999999999</v>
      </c>
      <c r="K206" s="3">
        <v>4.53E-2</v>
      </c>
      <c r="L206" s="3">
        <v>2.1700000000000001E-2</v>
      </c>
      <c r="M206" s="3">
        <v>100.6916033104645</v>
      </c>
      <c r="N206" s="3"/>
      <c r="O206" s="9">
        <f t="shared" si="20"/>
        <v>505.77450000000005</v>
      </c>
      <c r="P206" s="9">
        <f t="shared" si="21"/>
        <v>256.62420000000003</v>
      </c>
      <c r="Q206" s="3"/>
      <c r="R206" s="2">
        <v>9.7073591917550068</v>
      </c>
      <c r="S206" s="2">
        <v>1.995619005755887E-2</v>
      </c>
      <c r="T206" s="2">
        <v>6.1488598607489822</v>
      </c>
      <c r="U206" s="2">
        <v>0.10435308978769338</v>
      </c>
      <c r="V206" s="2">
        <v>9.9415902502757365E-4</v>
      </c>
      <c r="W206" s="2">
        <v>2.2181582194774913E-2</v>
      </c>
      <c r="X206" s="2">
        <v>2.3399256472163685</v>
      </c>
      <c r="Y206" s="2">
        <v>1.6584337124424813</v>
      </c>
      <c r="Z206" s="2">
        <v>5.081622161257951E-2</v>
      </c>
      <c r="AA206" s="2">
        <v>3.2054487364269043E-3</v>
      </c>
      <c r="AB206" s="2">
        <v>2.272155796133624E-3</v>
      </c>
      <c r="AC206" s="2"/>
      <c r="AD206" s="9">
        <v>57.787705182239556</v>
      </c>
      <c r="AE206" s="9">
        <v>40.957317833121429</v>
      </c>
      <c r="AF206" s="9">
        <v>1.2549769846390155</v>
      </c>
    </row>
    <row r="207" spans="1:32" s="7" customFormat="1" ht="10.199999999999999" x14ac:dyDescent="0.2">
      <c r="A207" s="5" t="s">
        <v>218</v>
      </c>
      <c r="B207" s="3">
        <v>53.452194307692302</v>
      </c>
      <c r="C207" s="3">
        <v>0.1158</v>
      </c>
      <c r="D207" s="3">
        <v>28.954057894736842</v>
      </c>
      <c r="E207" s="3">
        <v>0.65080000000000005</v>
      </c>
      <c r="F207" s="3">
        <v>9.7000000000000003E-3</v>
      </c>
      <c r="G207" s="3">
        <v>7.8799999999999995E-2</v>
      </c>
      <c r="H207" s="3">
        <v>12.268723152709359</v>
      </c>
      <c r="I207" s="3">
        <v>4.3613999999999997</v>
      </c>
      <c r="J207" s="3">
        <v>0.21440000000000001</v>
      </c>
      <c r="K207" s="3">
        <v>9.0499999999999997E-2</v>
      </c>
      <c r="L207" s="3">
        <v>2.1600000000000001E-2</v>
      </c>
      <c r="M207" s="3">
        <v>100.21797535513851</v>
      </c>
      <c r="N207" s="3"/>
      <c r="O207" s="9">
        <f t="shared" si="20"/>
        <v>1010.4325</v>
      </c>
      <c r="P207" s="9">
        <f t="shared" si="21"/>
        <v>255.44160000000002</v>
      </c>
      <c r="Q207" s="3"/>
      <c r="R207" s="2">
        <v>9.6942866427211261</v>
      </c>
      <c r="S207" s="2">
        <v>1.5798900646565233E-2</v>
      </c>
      <c r="T207" s="2">
        <v>6.1885634742894933</v>
      </c>
      <c r="U207" s="2">
        <v>9.8704574911144954E-2</v>
      </c>
      <c r="V207" s="2">
        <v>1.4899672069564841E-3</v>
      </c>
      <c r="W207" s="2">
        <v>2.1303649076006549E-2</v>
      </c>
      <c r="X207" s="2">
        <v>2.3839203416248984</v>
      </c>
      <c r="Y207" s="2">
        <v>1.5335300593752008</v>
      </c>
      <c r="Z207" s="2">
        <v>4.9600278647545792E-2</v>
      </c>
      <c r="AA207" s="2">
        <v>6.4313432029436653E-3</v>
      </c>
      <c r="AB207" s="2">
        <v>2.2714051014704698E-3</v>
      </c>
      <c r="AC207" s="2"/>
      <c r="AD207" s="9">
        <v>60.093014537354961</v>
      </c>
      <c r="AE207" s="9">
        <v>38.656679311982209</v>
      </c>
      <c r="AF207" s="9">
        <v>1.2503061506628219</v>
      </c>
    </row>
    <row r="208" spans="1:32" s="7" customFormat="1" ht="10.199999999999999" x14ac:dyDescent="0.2">
      <c r="A208" s="5" t="s">
        <v>219</v>
      </c>
      <c r="B208" s="3">
        <v>53.398577999999993</v>
      </c>
      <c r="C208" s="3">
        <v>1.54E-2</v>
      </c>
      <c r="D208" s="3">
        <v>29.292607894736843</v>
      </c>
      <c r="E208" s="3">
        <v>0.68469999999999998</v>
      </c>
      <c r="F208" s="3">
        <v>1.2800000000000001E-2</v>
      </c>
      <c r="G208" s="3">
        <v>7.8799999999999995E-2</v>
      </c>
      <c r="H208" s="3">
        <v>12.39783842364532</v>
      </c>
      <c r="I208" s="3">
        <v>4.5556999999999999</v>
      </c>
      <c r="J208" s="3">
        <v>0.2359</v>
      </c>
      <c r="K208" s="3">
        <v>0.13539999999999999</v>
      </c>
      <c r="L208" s="3">
        <v>0.30209999999999998</v>
      </c>
      <c r="M208" s="3">
        <v>101.10982431838217</v>
      </c>
      <c r="N208" s="3"/>
      <c r="O208" s="9">
        <f t="shared" si="20"/>
        <v>1511.741</v>
      </c>
      <c r="P208" s="9">
        <f t="shared" si="21"/>
        <v>3572.6345999999999</v>
      </c>
      <c r="Q208" s="3"/>
      <c r="R208" s="2">
        <v>9.6456635720614248</v>
      </c>
      <c r="S208" s="2">
        <v>2.0926236502852818E-3</v>
      </c>
      <c r="T208" s="2">
        <v>6.2357766205500242</v>
      </c>
      <c r="U208" s="2">
        <v>0.10342896194517924</v>
      </c>
      <c r="V208" s="2">
        <v>1.9582450854209879E-3</v>
      </c>
      <c r="W208" s="2">
        <v>2.1218080826582306E-2</v>
      </c>
      <c r="X208" s="2">
        <v>2.39933254414801</v>
      </c>
      <c r="Y208" s="2">
        <v>1.595414707017802</v>
      </c>
      <c r="Z208" s="2">
        <v>5.4354984474900218E-2</v>
      </c>
      <c r="AA208" s="2">
        <v>9.5834939043404604E-3</v>
      </c>
      <c r="AB208" s="2">
        <v>3.1640524261432032E-2</v>
      </c>
      <c r="AC208" s="2"/>
      <c r="AD208" s="9">
        <v>59.255914138911592</v>
      </c>
      <c r="AE208" s="9">
        <v>39.401689909796772</v>
      </c>
      <c r="AF208" s="9">
        <v>1.3423959512916406</v>
      </c>
    </row>
    <row r="209" spans="1:32" s="7" customFormat="1" ht="10.199999999999999" x14ac:dyDescent="0.2">
      <c r="A209" s="5" t="s">
        <v>220</v>
      </c>
      <c r="B209" s="3">
        <v>53.829387999999994</v>
      </c>
      <c r="C209" s="3">
        <v>3.8399999999999997E-2</v>
      </c>
      <c r="D209" s="3">
        <v>28.552900000000001</v>
      </c>
      <c r="E209" s="3">
        <v>0.84309999999999996</v>
      </c>
      <c r="F209" s="3">
        <v>0</v>
      </c>
      <c r="G209" s="3">
        <v>7.0599999999999996E-2</v>
      </c>
      <c r="H209" s="3">
        <v>11.784045812807882</v>
      </c>
      <c r="I209" s="3">
        <v>4.9478</v>
      </c>
      <c r="J209" s="3">
        <v>0.28010000000000002</v>
      </c>
      <c r="K209" s="3">
        <v>0.11990000000000001</v>
      </c>
      <c r="L209" s="3">
        <v>0.2364</v>
      </c>
      <c r="M209" s="3">
        <v>100.7026338128079</v>
      </c>
      <c r="N209" s="3"/>
      <c r="O209" s="9">
        <f t="shared" si="20"/>
        <v>1338.6835000000003</v>
      </c>
      <c r="P209" s="9">
        <f t="shared" si="21"/>
        <v>2795.6664000000005</v>
      </c>
      <c r="Q209" s="3"/>
      <c r="R209" s="2">
        <v>9.7538383006659615</v>
      </c>
      <c r="S209" s="2">
        <v>5.2342603910155161E-3</v>
      </c>
      <c r="T209" s="2">
        <v>6.0972840337094318</v>
      </c>
      <c r="U209" s="2">
        <v>0.12775403282337261</v>
      </c>
      <c r="V209" s="2">
        <v>0</v>
      </c>
      <c r="W209" s="2">
        <v>1.9069454686458754E-2</v>
      </c>
      <c r="X209" s="2">
        <v>2.2876658334352769</v>
      </c>
      <c r="Y209" s="2">
        <v>1.7381381869104584</v>
      </c>
      <c r="Z209" s="2">
        <v>6.4740825843128291E-2</v>
      </c>
      <c r="AA209" s="2">
        <v>8.5129107600543201E-3</v>
      </c>
      <c r="AB209" s="2">
        <v>2.4836712426232917E-2</v>
      </c>
      <c r="AC209" s="2"/>
      <c r="AD209" s="9">
        <v>55.925699862860121</v>
      </c>
      <c r="AE209" s="9">
        <v>42.49160569721834</v>
      </c>
      <c r="AF209" s="9">
        <v>1.582694439921541</v>
      </c>
    </row>
    <row r="210" spans="1:32" s="7" customFormat="1" ht="10.199999999999999" x14ac:dyDescent="0.2">
      <c r="A210" s="5" t="s">
        <v>221</v>
      </c>
      <c r="B210" s="3">
        <v>53.344170307692302</v>
      </c>
      <c r="C210" s="3">
        <v>8.43E-2</v>
      </c>
      <c r="D210" s="3">
        <v>28.583181578947368</v>
      </c>
      <c r="E210" s="3">
        <v>0.85609999999999997</v>
      </c>
      <c r="F210" s="3">
        <v>0</v>
      </c>
      <c r="G210" s="3">
        <v>0.1229</v>
      </c>
      <c r="H210" s="3">
        <v>11.905635960591134</v>
      </c>
      <c r="I210" s="3">
        <v>4.6759000000000004</v>
      </c>
      <c r="J210" s="3">
        <v>0.21110000000000001</v>
      </c>
      <c r="K210" s="3">
        <v>0.10489999999999999</v>
      </c>
      <c r="L210" s="3">
        <v>0.32219999999999999</v>
      </c>
      <c r="M210" s="3">
        <v>100.21038784723081</v>
      </c>
      <c r="N210" s="3"/>
      <c r="O210" s="9">
        <f t="shared" si="20"/>
        <v>1171.2085</v>
      </c>
      <c r="P210" s="9">
        <f t="shared" si="21"/>
        <v>3810.3372000000004</v>
      </c>
      <c r="Q210" s="3"/>
      <c r="R210" s="2">
        <v>9.7174382159768804</v>
      </c>
      <c r="S210" s="2">
        <v>1.1552085329556459E-2</v>
      </c>
      <c r="T210" s="2">
        <v>6.1362844662106504</v>
      </c>
      <c r="U210" s="2">
        <v>0.13041535869847268</v>
      </c>
      <c r="V210" s="2">
        <v>0</v>
      </c>
      <c r="W210" s="2">
        <v>3.33729171207999E-2</v>
      </c>
      <c r="X210" s="2">
        <v>2.3235898822652037</v>
      </c>
      <c r="Y210" s="2">
        <v>1.6513764752613833</v>
      </c>
      <c r="Z210" s="2">
        <v>4.9052604711964945E-2</v>
      </c>
      <c r="AA210" s="2">
        <v>7.4876080040881549E-3</v>
      </c>
      <c r="AB210" s="2">
        <v>3.4031483927730262E-2</v>
      </c>
      <c r="AC210" s="2"/>
      <c r="AD210" s="9">
        <v>57.743015231036502</v>
      </c>
      <c r="AE210" s="9">
        <v>41.037989402085884</v>
      </c>
      <c r="AF210" s="9">
        <v>1.2189953668776228</v>
      </c>
    </row>
    <row r="211" spans="1:32" s="7" customFormat="1" ht="10.199999999999999" x14ac:dyDescent="0.2">
      <c r="A211" s="5" t="s">
        <v>222</v>
      </c>
      <c r="B211" s="3">
        <v>53.246928923076915</v>
      </c>
      <c r="C211" s="3">
        <v>0</v>
      </c>
      <c r="D211" s="3">
        <v>28.973336842105262</v>
      </c>
      <c r="E211" s="3">
        <v>0.68159999999999998</v>
      </c>
      <c r="F211" s="3">
        <v>3.2000000000000002E-3</v>
      </c>
      <c r="G211" s="3">
        <v>0.10340000000000001</v>
      </c>
      <c r="H211" s="3">
        <v>12.227533004926109</v>
      </c>
      <c r="I211" s="3">
        <v>4.5073999999999996</v>
      </c>
      <c r="J211" s="3">
        <v>0.19520000000000001</v>
      </c>
      <c r="K211" s="3">
        <v>0.19470000000000001</v>
      </c>
      <c r="L211" s="3">
        <v>0.30070000000000002</v>
      </c>
      <c r="M211" s="3">
        <v>100.4339987701083</v>
      </c>
      <c r="N211" s="3"/>
      <c r="O211" s="9">
        <f t="shared" si="20"/>
        <v>2173.8255000000004</v>
      </c>
      <c r="P211" s="9">
        <f t="shared" si="21"/>
        <v>3556.0782000000008</v>
      </c>
      <c r="Q211" s="3"/>
      <c r="R211" s="2">
        <v>9.6794746169555843</v>
      </c>
      <c r="S211" s="2">
        <v>0</v>
      </c>
      <c r="T211" s="2">
        <v>6.207058367720216</v>
      </c>
      <c r="U211" s="2">
        <v>0.10361585677915398</v>
      </c>
      <c r="V211" s="2">
        <v>4.9267651024888551E-4</v>
      </c>
      <c r="W211" s="2">
        <v>2.8019167232040492E-2</v>
      </c>
      <c r="X211" s="2">
        <v>2.3814316379698073</v>
      </c>
      <c r="Y211" s="2">
        <v>1.588544468990656</v>
      </c>
      <c r="Z211" s="2">
        <v>4.5263283043861721E-2</v>
      </c>
      <c r="AA211" s="2">
        <v>1.3868387271391306E-2</v>
      </c>
      <c r="AB211" s="2">
        <v>3.1694300866978664E-2</v>
      </c>
      <c r="AC211" s="2"/>
      <c r="AD211" s="9">
        <v>59.309829543369815</v>
      </c>
      <c r="AE211" s="9">
        <v>39.562883173173518</v>
      </c>
      <c r="AF211" s="9">
        <v>1.127287283456665</v>
      </c>
    </row>
    <row r="212" spans="1:32" s="7" customFormat="1" ht="10.199999999999999" x14ac:dyDescent="0.2">
      <c r="A212" s="5" t="s">
        <v>223</v>
      </c>
      <c r="B212" s="3">
        <v>53.554777538461529</v>
      </c>
      <c r="C212" s="3">
        <v>1.5299999999999999E-2</v>
      </c>
      <c r="D212" s="3">
        <v>29.295431578947369</v>
      </c>
      <c r="E212" s="3">
        <v>0.90129999999999999</v>
      </c>
      <c r="F212" s="3">
        <v>0</v>
      </c>
      <c r="G212" s="3">
        <v>4.6600000000000003E-2</v>
      </c>
      <c r="H212" s="3">
        <v>12.336053201970444</v>
      </c>
      <c r="I212" s="3">
        <v>4.5872999999999999</v>
      </c>
      <c r="J212" s="3">
        <v>0.25209999999999999</v>
      </c>
      <c r="K212" s="3">
        <v>0.26989999999999997</v>
      </c>
      <c r="L212" s="3">
        <v>0</v>
      </c>
      <c r="M212" s="3">
        <v>101.25876231937936</v>
      </c>
      <c r="N212" s="3"/>
      <c r="O212" s="9">
        <f t="shared" si="20"/>
        <v>3013.4335000000001</v>
      </c>
      <c r="P212" s="9">
        <f t="shared" si="21"/>
        <v>0</v>
      </c>
      <c r="Q212" s="3"/>
      <c r="R212" s="2">
        <v>9.6513074499598215</v>
      </c>
      <c r="S212" s="2">
        <v>2.0741843445884968E-3</v>
      </c>
      <c r="T212" s="2">
        <v>6.2218269000757953</v>
      </c>
      <c r="U212" s="2">
        <v>0.13583031938420934</v>
      </c>
      <c r="V212" s="2">
        <v>0</v>
      </c>
      <c r="W212" s="2">
        <v>1.251847168522149E-2</v>
      </c>
      <c r="X212" s="2">
        <v>2.3818050904875725</v>
      </c>
      <c r="Y212" s="2">
        <v>1.6027328173077882</v>
      </c>
      <c r="Z212" s="2">
        <v>5.795218213319251E-2</v>
      </c>
      <c r="AA212" s="2">
        <v>1.9058714478804875E-2</v>
      </c>
      <c r="AB212" s="2">
        <v>0</v>
      </c>
      <c r="AC212" s="2"/>
      <c r="AD212" s="9">
        <v>58.919256139219591</v>
      </c>
      <c r="AE212" s="9">
        <v>39.647167504524781</v>
      </c>
      <c r="AF212" s="9">
        <v>1.4335763562556254</v>
      </c>
    </row>
    <row r="213" spans="1:32" s="7" customFormat="1" ht="10.199999999999999" x14ac:dyDescent="0.2">
      <c r="A213" s="5" t="s">
        <v>224</v>
      </c>
      <c r="B213" s="3">
        <v>52.780902307692301</v>
      </c>
      <c r="C213" s="3">
        <v>2.29E-2</v>
      </c>
      <c r="D213" s="3">
        <v>29.038184210526317</v>
      </c>
      <c r="E213" s="3">
        <v>0.6925</v>
      </c>
      <c r="F213" s="3">
        <v>9.5999999999999992E-3</v>
      </c>
      <c r="G213" s="3">
        <v>8.6300000000000002E-2</v>
      </c>
      <c r="H213" s="3">
        <v>12.409324137931035</v>
      </c>
      <c r="I213" s="3">
        <v>4.3669000000000002</v>
      </c>
      <c r="J213" s="3">
        <v>0.1865</v>
      </c>
      <c r="K213" s="3">
        <v>1.49E-2</v>
      </c>
      <c r="L213" s="3">
        <v>0.1069</v>
      </c>
      <c r="M213" s="3">
        <v>99.714910656149641</v>
      </c>
      <c r="N213" s="3"/>
      <c r="O213" s="9">
        <f t="shared" si="20"/>
        <v>166.35849999999999</v>
      </c>
      <c r="P213" s="9">
        <f t="shared" si="21"/>
        <v>1264.1994000000002</v>
      </c>
      <c r="Q213" s="3"/>
      <c r="R213" s="2">
        <v>9.6353119018081941</v>
      </c>
      <c r="S213" s="2">
        <v>3.1447957203206123E-3</v>
      </c>
      <c r="T213" s="2">
        <v>6.2472446831583968</v>
      </c>
      <c r="U213" s="2">
        <v>0.10571781167960881</v>
      </c>
      <c r="V213" s="2">
        <v>1.4842766578213068E-3</v>
      </c>
      <c r="W213" s="2">
        <v>2.3484278750525719E-2</v>
      </c>
      <c r="X213" s="2">
        <v>2.4270523863265563</v>
      </c>
      <c r="Y213" s="2">
        <v>1.5455329544862972</v>
      </c>
      <c r="Z213" s="2">
        <v>4.3428699095427369E-2</v>
      </c>
      <c r="AA213" s="2">
        <v>1.0658056643210614E-3</v>
      </c>
      <c r="AB213" s="2">
        <v>1.1315068820692066E-2</v>
      </c>
      <c r="AC213" s="2"/>
      <c r="AD213" s="9">
        <v>60.434360094567438</v>
      </c>
      <c r="AE213" s="9">
        <v>38.484251776211281</v>
      </c>
      <c r="AF213" s="9">
        <v>1.0813881292212615</v>
      </c>
    </row>
    <row r="214" spans="1:32" s="7" customFormat="1" ht="10.199999999999999" x14ac:dyDescent="0.2">
      <c r="A214" s="5" t="s">
        <v>225</v>
      </c>
      <c r="B214" s="3">
        <v>53.265328615384611</v>
      </c>
      <c r="C214" s="3">
        <v>0</v>
      </c>
      <c r="D214" s="3">
        <v>28.854547368421052</v>
      </c>
      <c r="E214" s="3">
        <v>0.67210000000000003</v>
      </c>
      <c r="F214" s="3">
        <v>0</v>
      </c>
      <c r="G214" s="3">
        <v>0.1062</v>
      </c>
      <c r="H214" s="3">
        <v>12.362193103448277</v>
      </c>
      <c r="I214" s="3">
        <v>4.4413999999999998</v>
      </c>
      <c r="J214" s="3">
        <v>0.182</v>
      </c>
      <c r="K214" s="3">
        <v>7.4399999999999994E-2</v>
      </c>
      <c r="L214" s="3">
        <v>4.2700000000000002E-2</v>
      </c>
      <c r="M214" s="3">
        <v>100.00086908725393</v>
      </c>
      <c r="N214" s="3"/>
      <c r="O214" s="9">
        <f t="shared" si="20"/>
        <v>830.67599999999993</v>
      </c>
      <c r="P214" s="9">
        <f t="shared" si="21"/>
        <v>504.97020000000003</v>
      </c>
      <c r="Q214" s="3"/>
      <c r="R214" s="2">
        <v>9.6887524936885683</v>
      </c>
      <c r="S214" s="2">
        <v>0</v>
      </c>
      <c r="T214" s="2">
        <v>6.1853974348418213</v>
      </c>
      <c r="U214" s="2">
        <v>0.10223428551395143</v>
      </c>
      <c r="V214" s="2">
        <v>0</v>
      </c>
      <c r="W214" s="2">
        <v>2.8795540276352612E-2</v>
      </c>
      <c r="X214" s="2">
        <v>2.4091332885045005</v>
      </c>
      <c r="Y214" s="2">
        <v>1.5662431865301938</v>
      </c>
      <c r="Z214" s="2">
        <v>4.2228305600455242E-2</v>
      </c>
      <c r="AA214" s="2">
        <v>5.3027234090853121E-3</v>
      </c>
      <c r="AB214" s="2">
        <v>4.5034117154289337E-3</v>
      </c>
      <c r="AC214" s="2"/>
      <c r="AD214" s="9">
        <v>59.964417110327041</v>
      </c>
      <c r="AE214" s="9">
        <v>38.984501265019503</v>
      </c>
      <c r="AF214" s="9">
        <v>1.051081624653466</v>
      </c>
    </row>
    <row r="215" spans="1:32" s="7" customFormat="1" ht="10.199999999999999" x14ac:dyDescent="0.2">
      <c r="A215" s="5" t="s">
        <v>226</v>
      </c>
      <c r="B215" s="3">
        <v>53.512735230769231</v>
      </c>
      <c r="C215" s="3">
        <v>3.0499999999999999E-2</v>
      </c>
      <c r="D215" s="3">
        <v>28.97236315789474</v>
      </c>
      <c r="E215" s="3">
        <v>0.77339999999999998</v>
      </c>
      <c r="F215" s="3">
        <v>0</v>
      </c>
      <c r="G215" s="3">
        <v>0.1124</v>
      </c>
      <c r="H215" s="3">
        <v>12.163569458128078</v>
      </c>
      <c r="I215" s="3">
        <v>4.4500999999999999</v>
      </c>
      <c r="J215" s="3">
        <v>0.1729</v>
      </c>
      <c r="K215" s="3">
        <v>0</v>
      </c>
      <c r="L215" s="3">
        <v>0.1706</v>
      </c>
      <c r="M215" s="3">
        <v>100.35856784679204</v>
      </c>
      <c r="N215" s="3"/>
      <c r="O215" s="9">
        <f t="shared" si="20"/>
        <v>0</v>
      </c>
      <c r="P215" s="9">
        <f t="shared" si="21"/>
        <v>2017.5156000000002</v>
      </c>
      <c r="Q215" s="3"/>
      <c r="R215" s="2">
        <v>9.6988705379813478</v>
      </c>
      <c r="S215" s="2">
        <v>4.1584534272437164E-3</v>
      </c>
      <c r="T215" s="2">
        <v>6.1883949859342291</v>
      </c>
      <c r="U215" s="2">
        <v>0.11722158786406012</v>
      </c>
      <c r="V215" s="2">
        <v>0</v>
      </c>
      <c r="W215" s="2">
        <v>3.0367412397910694E-2</v>
      </c>
      <c r="X215" s="2">
        <v>2.3619304563546666</v>
      </c>
      <c r="Y215" s="2">
        <v>1.563687045609033</v>
      </c>
      <c r="Z215" s="2">
        <v>3.9973117720622779E-2</v>
      </c>
      <c r="AA215" s="2">
        <v>0</v>
      </c>
      <c r="AB215" s="2">
        <v>1.7928071127626947E-2</v>
      </c>
      <c r="AC215" s="2"/>
      <c r="AD215" s="9">
        <v>59.560622436177887</v>
      </c>
      <c r="AE215" s="9">
        <v>39.431378464716786</v>
      </c>
      <c r="AF215" s="9">
        <v>1.0079990991053132</v>
      </c>
    </row>
    <row r="216" spans="1:32" s="7" customFormat="1" ht="10.199999999999999" x14ac:dyDescent="0.2">
      <c r="A216" s="5" t="s">
        <v>227</v>
      </c>
      <c r="B216" s="3">
        <v>52.650917384615383</v>
      </c>
      <c r="C216" s="3">
        <v>1.52E-2</v>
      </c>
      <c r="D216" s="3">
        <v>29.746539473684212</v>
      </c>
      <c r="E216" s="3">
        <v>0.73919999999999997</v>
      </c>
      <c r="F216" s="3">
        <v>3.1699999999999999E-2</v>
      </c>
      <c r="G216" s="3">
        <v>0.1043</v>
      </c>
      <c r="H216" s="3">
        <v>12.965292118226602</v>
      </c>
      <c r="I216" s="3">
        <v>4.1308999999999996</v>
      </c>
      <c r="J216" s="3">
        <v>0.20799999999999999</v>
      </c>
      <c r="K216" s="3">
        <v>0.11890000000000001</v>
      </c>
      <c r="L216" s="3">
        <v>0</v>
      </c>
      <c r="M216" s="3">
        <v>100.71094897652618</v>
      </c>
      <c r="N216" s="3"/>
      <c r="O216" s="9">
        <f t="shared" si="20"/>
        <v>1327.5185000000001</v>
      </c>
      <c r="P216" s="9">
        <f t="shared" si="21"/>
        <v>0</v>
      </c>
      <c r="Q216" s="3"/>
      <c r="R216" s="2">
        <v>9.5329531470380893</v>
      </c>
      <c r="S216" s="2">
        <v>2.0702991030352716E-3</v>
      </c>
      <c r="T216" s="2">
        <v>6.3472858705000093</v>
      </c>
      <c r="U216" s="2">
        <v>0.11192391522467238</v>
      </c>
      <c r="V216" s="2">
        <v>4.861109851754742E-3</v>
      </c>
      <c r="W216" s="2">
        <v>2.8150316880321127E-2</v>
      </c>
      <c r="X216" s="2">
        <v>2.5150456744914278</v>
      </c>
      <c r="Y216" s="2">
        <v>1.4500475810710933</v>
      </c>
      <c r="Z216" s="2">
        <v>4.8038989968023124E-2</v>
      </c>
      <c r="AA216" s="2">
        <v>8.4354092740213243E-3</v>
      </c>
      <c r="AB216" s="2">
        <v>0</v>
      </c>
      <c r="AC216" s="2"/>
      <c r="AD216" s="9">
        <v>62.67039112136046</v>
      </c>
      <c r="AE216" s="9">
        <v>36.132564100921975</v>
      </c>
      <c r="AF216" s="9">
        <v>1.1970447777175675</v>
      </c>
    </row>
    <row r="217" spans="1:32" s="7" customFormat="1" ht="10.199999999999999" x14ac:dyDescent="0.2">
      <c r="A217" s="5" t="s">
        <v>228</v>
      </c>
      <c r="B217" s="3">
        <v>53.379782615384613</v>
      </c>
      <c r="C217" s="3">
        <v>5.3100000000000001E-2</v>
      </c>
      <c r="D217" s="3">
        <v>28.837215789473685</v>
      </c>
      <c r="E217" s="3">
        <v>0.64749999999999996</v>
      </c>
      <c r="F217" s="3">
        <v>0</v>
      </c>
      <c r="G217" s="3">
        <v>7.1499999999999994E-2</v>
      </c>
      <c r="H217" s="3">
        <v>11.86573300492611</v>
      </c>
      <c r="I217" s="3">
        <v>4.6543000000000001</v>
      </c>
      <c r="J217" s="3">
        <v>0.24460000000000001</v>
      </c>
      <c r="K217" s="3">
        <v>2.9600000000000001E-2</v>
      </c>
      <c r="L217" s="3">
        <v>0.36109999999999998</v>
      </c>
      <c r="M217" s="3">
        <v>100.14443140978442</v>
      </c>
      <c r="N217" s="3"/>
      <c r="O217" s="9">
        <f t="shared" si="20"/>
        <v>330.48400000000004</v>
      </c>
      <c r="P217" s="9">
        <f t="shared" si="21"/>
        <v>4270.3685999999998</v>
      </c>
      <c r="Q217" s="3"/>
      <c r="R217" s="2">
        <v>9.7139736604920799</v>
      </c>
      <c r="S217" s="2">
        <v>7.2691332838514455E-3</v>
      </c>
      <c r="T217" s="2">
        <v>6.1844850050073106</v>
      </c>
      <c r="U217" s="2">
        <v>9.8536994874679693E-2</v>
      </c>
      <c r="V217" s="2">
        <v>0</v>
      </c>
      <c r="W217" s="2">
        <v>1.939561818629798E-2</v>
      </c>
      <c r="X217" s="2">
        <v>2.3134320450900954</v>
      </c>
      <c r="Y217" s="2">
        <v>1.642065774543372</v>
      </c>
      <c r="Z217" s="2">
        <v>5.6778719028808461E-2</v>
      </c>
      <c r="AA217" s="2">
        <v>2.1106422143914393E-3</v>
      </c>
      <c r="AB217" s="2">
        <v>3.8101154590881696E-2</v>
      </c>
      <c r="AC217" s="2"/>
      <c r="AD217" s="9">
        <v>57.658838387580623</v>
      </c>
      <c r="AE217" s="9">
        <v>40.926036845178416</v>
      </c>
      <c r="AF217" s="9">
        <v>1.4151247672409673</v>
      </c>
    </row>
    <row r="218" spans="1:32" s="7" customFormat="1" ht="10.199999999999999" x14ac:dyDescent="0.2">
      <c r="A218" s="5" t="s">
        <v>229</v>
      </c>
      <c r="B218" s="3">
        <v>54.70179061538461</v>
      </c>
      <c r="C218" s="3">
        <v>4.5499999999999999E-2</v>
      </c>
      <c r="D218" s="3">
        <v>28.052426315789475</v>
      </c>
      <c r="E218" s="3">
        <v>0.64800000000000002</v>
      </c>
      <c r="F218" s="3">
        <v>0</v>
      </c>
      <c r="G218" s="3">
        <v>6.3E-2</v>
      </c>
      <c r="H218" s="3">
        <v>11.236692118226602</v>
      </c>
      <c r="I218" s="3">
        <v>5.0038999999999998</v>
      </c>
      <c r="J218" s="3">
        <v>0.2676</v>
      </c>
      <c r="K218" s="3">
        <v>0.1779</v>
      </c>
      <c r="L218" s="3">
        <v>0.38179999999999997</v>
      </c>
      <c r="M218" s="3">
        <v>100.57860904940068</v>
      </c>
      <c r="N218" s="3"/>
      <c r="O218" s="9">
        <f t="shared" si="20"/>
        <v>1986.2535</v>
      </c>
      <c r="P218" s="9">
        <f t="shared" si="21"/>
        <v>4515.1668</v>
      </c>
      <c r="Q218" s="3"/>
      <c r="R218" s="2">
        <v>9.9031533782885628</v>
      </c>
      <c r="S218" s="2">
        <v>6.1965698472686128E-3</v>
      </c>
      <c r="T218" s="2">
        <v>5.9851148100909199</v>
      </c>
      <c r="U218" s="2">
        <v>9.8103926128537022E-2</v>
      </c>
      <c r="V218" s="2">
        <v>0</v>
      </c>
      <c r="W218" s="2">
        <v>1.7001607103777162E-2</v>
      </c>
      <c r="X218" s="2">
        <v>2.1794780448287336</v>
      </c>
      <c r="Y218" s="2">
        <v>1.7562916642898772</v>
      </c>
      <c r="Z218" s="2">
        <v>6.1796956771944279E-2</v>
      </c>
      <c r="AA218" s="2">
        <v>1.2619748472749761E-2</v>
      </c>
      <c r="AB218" s="2">
        <v>4.0077296160883229E-2</v>
      </c>
      <c r="AC218" s="2"/>
      <c r="AD218" s="9">
        <v>54.520117536131252</v>
      </c>
      <c r="AE218" s="9">
        <v>43.934018143475306</v>
      </c>
      <c r="AF218" s="9">
        <v>1.5458643203934541</v>
      </c>
    </row>
    <row r="219" spans="1:32" s="7" customFormat="1" ht="10.199999999999999" x14ac:dyDescent="0.2">
      <c r="A219" s="5" t="s">
        <v>230</v>
      </c>
      <c r="B219" s="3">
        <v>52.933441692307689</v>
      </c>
      <c r="C219" s="3">
        <v>4.5499999999999999E-2</v>
      </c>
      <c r="D219" s="3">
        <v>28.855423684210528</v>
      </c>
      <c r="E219" s="3">
        <v>0.73740000000000006</v>
      </c>
      <c r="F219" s="3">
        <v>0</v>
      </c>
      <c r="G219" s="3">
        <v>9.6500000000000002E-2</v>
      </c>
      <c r="H219" s="3">
        <v>12.096338423645319</v>
      </c>
      <c r="I219" s="3">
        <v>4.4416000000000002</v>
      </c>
      <c r="J219" s="3">
        <v>0.24729999999999999</v>
      </c>
      <c r="K219" s="3">
        <v>0.13339999999999999</v>
      </c>
      <c r="L219" s="3">
        <v>0.53129999999999999</v>
      </c>
      <c r="M219" s="3">
        <v>100.11820380016351</v>
      </c>
      <c r="N219" s="3"/>
      <c r="O219" s="9">
        <f t="shared" si="20"/>
        <v>1489.4109999999998</v>
      </c>
      <c r="P219" s="9">
        <f t="shared" si="21"/>
        <v>6283.153800000001</v>
      </c>
      <c r="Q219" s="3"/>
      <c r="R219" s="2">
        <v>9.6721804599798631</v>
      </c>
      <c r="S219" s="2">
        <v>6.2542270742018246E-3</v>
      </c>
      <c r="T219" s="2">
        <v>6.2137218222248389</v>
      </c>
      <c r="U219" s="2">
        <v>0.11267739852016027</v>
      </c>
      <c r="V219" s="2">
        <v>0</v>
      </c>
      <c r="W219" s="2">
        <v>2.628445856839429E-2</v>
      </c>
      <c r="X219" s="2">
        <v>2.3680465842386278</v>
      </c>
      <c r="Y219" s="2">
        <v>1.5734384486117896</v>
      </c>
      <c r="Z219" s="2">
        <v>5.7640453843064127E-2</v>
      </c>
      <c r="AA219" s="2">
        <v>9.5510886559255249E-3</v>
      </c>
      <c r="AB219" s="2">
        <v>5.6289138467585174E-2</v>
      </c>
      <c r="AC219" s="2"/>
      <c r="AD219" s="9">
        <v>59.214110487854512</v>
      </c>
      <c r="AE219" s="9">
        <v>39.344563051276609</v>
      </c>
      <c r="AF219" s="9">
        <v>1.4413264608688698</v>
      </c>
    </row>
    <row r="220" spans="1:32" s="7" customFormat="1" ht="10.199999999999999" x14ac:dyDescent="0.2">
      <c r="A220" s="5" t="s">
        <v>231</v>
      </c>
      <c r="B220" s="3">
        <v>52.991410615384609</v>
      </c>
      <c r="C220" s="3">
        <v>0.1138</v>
      </c>
      <c r="D220" s="3">
        <v>29.048115789473687</v>
      </c>
      <c r="E220" s="3">
        <v>0.70499999999999996</v>
      </c>
      <c r="F220" s="3">
        <v>4.7500000000000001E-2</v>
      </c>
      <c r="G220" s="3">
        <v>7.9399999999999998E-2</v>
      </c>
      <c r="H220" s="3">
        <v>12.186342857142858</v>
      </c>
      <c r="I220" s="3">
        <v>4.5370999999999997</v>
      </c>
      <c r="J220" s="3">
        <v>0.245</v>
      </c>
      <c r="K220" s="3">
        <v>4.4499999999999998E-2</v>
      </c>
      <c r="L220" s="3">
        <v>0.10639999999999999</v>
      </c>
      <c r="M220" s="3">
        <v>100.10456926200115</v>
      </c>
      <c r="N220" s="3"/>
      <c r="O220" s="9">
        <f t="shared" si="20"/>
        <v>496.84249999999997</v>
      </c>
      <c r="P220" s="9">
        <f t="shared" si="21"/>
        <v>1258.2864</v>
      </c>
      <c r="Q220" s="3"/>
      <c r="R220" s="2">
        <v>9.6423315868056552</v>
      </c>
      <c r="S220" s="2">
        <v>1.557710810758782E-2</v>
      </c>
      <c r="T220" s="2">
        <v>6.2290905152150131</v>
      </c>
      <c r="U220" s="2">
        <v>0.10727662912597355</v>
      </c>
      <c r="V220" s="2">
        <v>7.3202320565449522E-3</v>
      </c>
      <c r="W220" s="2">
        <v>2.1536471358928749E-2</v>
      </c>
      <c r="X220" s="2">
        <v>2.3757023582969978</v>
      </c>
      <c r="Y220" s="2">
        <v>1.6005564236655996</v>
      </c>
      <c r="Z220" s="2">
        <v>5.6865869359503052E-2</v>
      </c>
      <c r="AA220" s="2">
        <v>3.1727757759787258E-3</v>
      </c>
      <c r="AB220" s="2">
        <v>1.1225578649215029E-2</v>
      </c>
      <c r="AC220" s="2"/>
      <c r="AD220" s="9">
        <v>58.904759056187807</v>
      </c>
      <c r="AE220" s="9">
        <v>39.685270405439134</v>
      </c>
      <c r="AF220" s="9">
        <v>1.4099705383730659</v>
      </c>
    </row>
    <row r="221" spans="1:32" s="7" customFormat="1" ht="10.199999999999999" x14ac:dyDescent="0.2">
      <c r="A221" s="5" t="s">
        <v>232</v>
      </c>
      <c r="B221" s="3">
        <v>53.909218923076914</v>
      </c>
      <c r="C221" s="3">
        <v>0.1211</v>
      </c>
      <c r="D221" s="3">
        <v>28.833126315789475</v>
      </c>
      <c r="E221" s="3">
        <v>0.74439999999999995</v>
      </c>
      <c r="F221" s="3">
        <v>2.8400000000000002E-2</v>
      </c>
      <c r="G221" s="3">
        <v>0.1163</v>
      </c>
      <c r="H221" s="3">
        <v>12.278228571428571</v>
      </c>
      <c r="I221" s="3">
        <v>4.6551</v>
      </c>
      <c r="J221" s="3">
        <v>0.25019999999999998</v>
      </c>
      <c r="K221" s="3">
        <v>0.1923</v>
      </c>
      <c r="L221" s="3">
        <v>0.29680000000000001</v>
      </c>
      <c r="M221" s="3">
        <v>101.42517381029498</v>
      </c>
      <c r="N221" s="3"/>
      <c r="O221" s="9">
        <f t="shared" si="20"/>
        <v>2147.0295000000001</v>
      </c>
      <c r="P221" s="9">
        <f t="shared" si="21"/>
        <v>3509.9568000000004</v>
      </c>
      <c r="Q221" s="3"/>
      <c r="R221" s="2">
        <v>9.7124411080315802</v>
      </c>
      <c r="S221" s="2">
        <v>1.6412604046088942E-2</v>
      </c>
      <c r="T221" s="2">
        <v>6.121913464660599</v>
      </c>
      <c r="U221" s="2">
        <v>0.1121530640757669</v>
      </c>
      <c r="V221" s="2">
        <v>4.3334955641291181E-3</v>
      </c>
      <c r="W221" s="2">
        <v>3.123363547352551E-2</v>
      </c>
      <c r="X221" s="2">
        <v>2.3699715210612693</v>
      </c>
      <c r="Y221" s="2">
        <v>1.6259621413928298</v>
      </c>
      <c r="Z221" s="2">
        <v>5.7499183965311576E-2</v>
      </c>
      <c r="AA221" s="2">
        <v>1.357523734888136E-2</v>
      </c>
      <c r="AB221" s="2">
        <v>3.1004146679186283E-2</v>
      </c>
      <c r="AC221" s="2"/>
      <c r="AD221" s="9">
        <v>58.468256681611919</v>
      </c>
      <c r="AE221" s="9">
        <v>40.113212750745809</v>
      </c>
      <c r="AF221" s="9">
        <v>1.4185305676422721</v>
      </c>
    </row>
    <row r="222" spans="1:32" s="7" customFormat="1" ht="10.199999999999999" x14ac:dyDescent="0.2">
      <c r="A222" s="5" t="s">
        <v>233</v>
      </c>
      <c r="B222" s="3">
        <v>53.913670461538452</v>
      </c>
      <c r="C222" s="3">
        <v>0</v>
      </c>
      <c r="D222" s="3">
        <v>28.627192105263159</v>
      </c>
      <c r="E222" s="3">
        <v>0.80569999999999997</v>
      </c>
      <c r="F222" s="3">
        <v>1.26E-2</v>
      </c>
      <c r="G222" s="3">
        <v>0.1149</v>
      </c>
      <c r="H222" s="3">
        <v>11.771371921182267</v>
      </c>
      <c r="I222" s="3">
        <v>4.9748000000000001</v>
      </c>
      <c r="J222" s="3">
        <v>0.2402</v>
      </c>
      <c r="K222" s="3">
        <v>0.1772</v>
      </c>
      <c r="L222" s="3">
        <v>0.21179999999999999</v>
      </c>
      <c r="M222" s="3">
        <v>100.84943448798388</v>
      </c>
      <c r="N222" s="3"/>
      <c r="O222" s="9">
        <f t="shared" si="20"/>
        <v>1978.4380000000001</v>
      </c>
      <c r="P222" s="9">
        <f t="shared" si="21"/>
        <v>2504.7467999999999</v>
      </c>
      <c r="Q222" s="3"/>
      <c r="R222" s="2">
        <v>9.7539381787292836</v>
      </c>
      <c r="S222" s="2">
        <v>0</v>
      </c>
      <c r="T222" s="2">
        <v>6.1036545273968423</v>
      </c>
      <c r="U222" s="2">
        <v>0.12189724278905115</v>
      </c>
      <c r="V222" s="2">
        <v>1.9306622340713557E-3</v>
      </c>
      <c r="W222" s="2">
        <v>3.0986932869145993E-2</v>
      </c>
      <c r="X222" s="2">
        <v>2.2816563546818025</v>
      </c>
      <c r="Y222" s="2">
        <v>1.7449089896496366</v>
      </c>
      <c r="Z222" s="2">
        <v>5.5432328094570577E-2</v>
      </c>
      <c r="AA222" s="2">
        <v>1.2561676497999134E-2</v>
      </c>
      <c r="AB222" s="2">
        <v>2.2217622427498508E-2</v>
      </c>
      <c r="AC222" s="2"/>
      <c r="AD222" s="9">
        <v>55.895581962097737</v>
      </c>
      <c r="AE222" s="9">
        <v>42.746447442548472</v>
      </c>
      <c r="AF222" s="9">
        <v>1.3579705953537711</v>
      </c>
    </row>
    <row r="223" spans="1:32" s="7" customFormat="1" ht="10.199999999999999" x14ac:dyDescent="0.2">
      <c r="A223" s="5" t="s">
        <v>234</v>
      </c>
      <c r="B223" s="3">
        <v>54.221024461538462</v>
      </c>
      <c r="C223" s="3">
        <v>0</v>
      </c>
      <c r="D223" s="3">
        <v>28.670326315789474</v>
      </c>
      <c r="E223" s="3">
        <v>0.66779999999999995</v>
      </c>
      <c r="F223" s="3">
        <v>0</v>
      </c>
      <c r="G223" s="3">
        <v>0.10979999999999999</v>
      </c>
      <c r="H223" s="3">
        <v>11.728300492610838</v>
      </c>
      <c r="I223" s="3">
        <v>4.8261000000000003</v>
      </c>
      <c r="J223" s="3">
        <v>0.22720000000000001</v>
      </c>
      <c r="K223" s="3">
        <v>0.2069</v>
      </c>
      <c r="L223" s="3">
        <v>2.12E-2</v>
      </c>
      <c r="M223" s="3">
        <v>100.67865126993878</v>
      </c>
      <c r="N223" s="3"/>
      <c r="O223" s="9">
        <f t="shared" si="20"/>
        <v>2310.0385000000001</v>
      </c>
      <c r="P223" s="9">
        <f t="shared" si="21"/>
        <v>250.71120000000002</v>
      </c>
      <c r="Q223" s="3"/>
      <c r="R223" s="2">
        <v>9.7896860880579464</v>
      </c>
      <c r="S223" s="2">
        <v>0</v>
      </c>
      <c r="T223" s="2">
        <v>6.1004767458226414</v>
      </c>
      <c r="U223" s="2">
        <v>0.10082933007595045</v>
      </c>
      <c r="V223" s="2">
        <v>0</v>
      </c>
      <c r="W223" s="2">
        <v>2.9551589880027249E-2</v>
      </c>
      <c r="X223" s="2">
        <v>2.2687058251340946</v>
      </c>
      <c r="Y223" s="2">
        <v>1.6893258172020145</v>
      </c>
      <c r="Z223" s="2">
        <v>5.2326102918118171E-2</v>
      </c>
      <c r="AA223" s="2">
        <v>1.4637412978704693E-2</v>
      </c>
      <c r="AB223" s="2">
        <v>2.2193583697959979E-3</v>
      </c>
      <c r="AC223" s="2"/>
      <c r="AD223" s="9">
        <v>56.571158216965387</v>
      </c>
      <c r="AE223" s="9">
        <v>42.124067839113032</v>
      </c>
      <c r="AF223" s="9">
        <v>1.3047739439215811</v>
      </c>
    </row>
    <row r="224" spans="1:32" s="7" customFormat="1" ht="10.199999999999999" x14ac:dyDescent="0.2">
      <c r="A224" s="5" t="s">
        <v>235</v>
      </c>
      <c r="B224" s="3">
        <v>53.705734153846144</v>
      </c>
      <c r="C224" s="3">
        <v>0</v>
      </c>
      <c r="D224" s="3">
        <v>29.408768421052635</v>
      </c>
      <c r="E224" s="3">
        <v>0.69699999999999995</v>
      </c>
      <c r="F224" s="3">
        <v>0</v>
      </c>
      <c r="G224" s="3">
        <v>0.1085</v>
      </c>
      <c r="H224" s="3">
        <v>12.618839408866997</v>
      </c>
      <c r="I224" s="3">
        <v>4.3540999999999999</v>
      </c>
      <c r="J224" s="3">
        <v>0.22020000000000001</v>
      </c>
      <c r="K224" s="3">
        <v>0.15010000000000001</v>
      </c>
      <c r="L224" s="3">
        <v>0</v>
      </c>
      <c r="M224" s="3">
        <v>101.26324198376579</v>
      </c>
      <c r="N224" s="3"/>
      <c r="O224" s="9">
        <f t="shared" ref="O224:O311" si="22">(K224*1.1165)*10000</f>
        <v>1675.8665000000003</v>
      </c>
      <c r="P224" s="9">
        <f t="shared" ref="P224:P311" si="23">(L224*1.1826)*10000</f>
        <v>0</v>
      </c>
      <c r="Q224" s="3"/>
      <c r="R224" s="2">
        <v>9.6536534901870326</v>
      </c>
      <c r="S224" s="2">
        <v>0</v>
      </c>
      <c r="T224" s="2">
        <v>6.2298555768338932</v>
      </c>
      <c r="U224" s="2">
        <v>0.10477152040835258</v>
      </c>
      <c r="V224" s="2">
        <v>0</v>
      </c>
      <c r="W224" s="2">
        <v>2.9072223602047621E-2</v>
      </c>
      <c r="X224" s="2">
        <v>2.4301468393374259</v>
      </c>
      <c r="Y224" s="2">
        <v>1.5173490710370952</v>
      </c>
      <c r="Z224" s="2">
        <v>5.0489071017443085E-2</v>
      </c>
      <c r="AA224" s="2">
        <v>1.0571936087661883E-2</v>
      </c>
      <c r="AB224" s="2">
        <v>0</v>
      </c>
      <c r="AC224" s="2"/>
      <c r="AD224" s="9">
        <v>60.784291352973774</v>
      </c>
      <c r="AE224" s="9">
        <v>37.95284569850498</v>
      </c>
      <c r="AF224" s="9">
        <v>1.2628629485212444</v>
      </c>
    </row>
    <row r="225" spans="1:32" s="7" customFormat="1" ht="10.199999999999999" x14ac:dyDescent="0.2">
      <c r="A225" s="5" t="s">
        <v>236</v>
      </c>
      <c r="B225" s="3">
        <v>52.579890615384606</v>
      </c>
      <c r="C225" s="3">
        <v>0</v>
      </c>
      <c r="D225" s="3">
        <v>29.68500263157895</v>
      </c>
      <c r="E225" s="3">
        <v>0.78439999999999999</v>
      </c>
      <c r="F225" s="3">
        <v>0</v>
      </c>
      <c r="G225" s="3">
        <v>9.2700000000000005E-2</v>
      </c>
      <c r="H225" s="3">
        <v>12.685278325123154</v>
      </c>
      <c r="I225" s="3">
        <v>4.2519999999999998</v>
      </c>
      <c r="J225" s="3">
        <v>0.1888</v>
      </c>
      <c r="K225" s="3">
        <v>0.13400000000000001</v>
      </c>
      <c r="L225" s="3">
        <v>0</v>
      </c>
      <c r="M225" s="3">
        <v>100.4020715720867</v>
      </c>
      <c r="N225" s="3"/>
      <c r="O225" s="9">
        <f t="shared" si="22"/>
        <v>1496.1100000000001</v>
      </c>
      <c r="P225" s="9">
        <f t="shared" si="23"/>
        <v>0</v>
      </c>
      <c r="Q225" s="3"/>
      <c r="R225" s="2">
        <v>9.5457428957049455</v>
      </c>
      <c r="S225" s="2">
        <v>0</v>
      </c>
      <c r="T225" s="2">
        <v>6.3512212100147227</v>
      </c>
      <c r="U225" s="2">
        <v>0.11908774163892717</v>
      </c>
      <c r="V225" s="2">
        <v>0</v>
      </c>
      <c r="W225" s="2">
        <v>2.5086914661320091E-2</v>
      </c>
      <c r="X225" s="2">
        <v>2.4673576687833836</v>
      </c>
      <c r="Y225" s="2">
        <v>1.4965780321101889</v>
      </c>
      <c r="Z225" s="2">
        <v>4.3722104858595512E-2</v>
      </c>
      <c r="AA225" s="2">
        <v>9.5322986688640612E-3</v>
      </c>
      <c r="AB225" s="2">
        <v>0</v>
      </c>
      <c r="AC225" s="2"/>
      <c r="AD225" s="9">
        <v>61.566076455978838</v>
      </c>
      <c r="AE225" s="9">
        <v>37.34295952020053</v>
      </c>
      <c r="AF225" s="9">
        <v>1.0909640238206322</v>
      </c>
    </row>
    <row r="226" spans="1:32" s="7" customFormat="1" ht="10.199999999999999" x14ac:dyDescent="0.2">
      <c r="A226" s="5" t="s">
        <v>237</v>
      </c>
      <c r="B226" s="3">
        <v>53.77290292307692</v>
      </c>
      <c r="C226" s="3">
        <v>0</v>
      </c>
      <c r="D226" s="3">
        <v>28.490973684210527</v>
      </c>
      <c r="E226" s="3">
        <v>0.75539999999999996</v>
      </c>
      <c r="F226" s="3">
        <v>1.2699999999999999E-2</v>
      </c>
      <c r="G226" s="3">
        <v>7.8E-2</v>
      </c>
      <c r="H226" s="3">
        <v>11.579679310344828</v>
      </c>
      <c r="I226" s="3">
        <v>4.6669</v>
      </c>
      <c r="J226" s="3">
        <v>0.2291</v>
      </c>
      <c r="K226" s="3">
        <v>0.14899999999999999</v>
      </c>
      <c r="L226" s="3">
        <v>0.2135</v>
      </c>
      <c r="M226" s="3">
        <v>99.948155917632263</v>
      </c>
      <c r="N226" s="3"/>
      <c r="O226" s="9">
        <f t="shared" si="22"/>
        <v>1663.585</v>
      </c>
      <c r="P226" s="9">
        <f t="shared" si="23"/>
        <v>2524.8510000000001</v>
      </c>
      <c r="Q226" s="3"/>
      <c r="R226" s="2">
        <v>9.7910357293119539</v>
      </c>
      <c r="S226" s="2">
        <v>0</v>
      </c>
      <c r="T226" s="2">
        <v>6.1136776645553699</v>
      </c>
      <c r="U226" s="2">
        <v>0.1150221690831553</v>
      </c>
      <c r="V226" s="2">
        <v>1.9584997987275071E-3</v>
      </c>
      <c r="W226" s="2">
        <v>2.1170797558406722E-2</v>
      </c>
      <c r="X226" s="2">
        <v>2.2589350262885031</v>
      </c>
      <c r="Y226" s="2">
        <v>1.6474403684898731</v>
      </c>
      <c r="Z226" s="2">
        <v>5.3210735138602881E-2</v>
      </c>
      <c r="AA226" s="2">
        <v>1.0630512676182268E-2</v>
      </c>
      <c r="AB226" s="2">
        <v>2.2539981725413157E-2</v>
      </c>
      <c r="AC226" s="2"/>
      <c r="AD226" s="9">
        <v>57.049776218300529</v>
      </c>
      <c r="AE226" s="9">
        <v>41.606377900015907</v>
      </c>
      <c r="AF226" s="9">
        <v>1.3438458816835628</v>
      </c>
    </row>
    <row r="227" spans="1:32" s="7" customFormat="1" ht="10.199999999999999" x14ac:dyDescent="0.2">
      <c r="A227" s="5" t="s">
        <v>238</v>
      </c>
      <c r="B227" s="3">
        <v>53.838093230769225</v>
      </c>
      <c r="C227" s="3">
        <v>0</v>
      </c>
      <c r="D227" s="3">
        <v>28.434889473684208</v>
      </c>
      <c r="E227" s="3">
        <v>0.81130000000000002</v>
      </c>
      <c r="F227" s="3">
        <v>3.2000000000000002E-3</v>
      </c>
      <c r="G227" s="3">
        <v>8.9499999999999996E-2</v>
      </c>
      <c r="H227" s="3">
        <v>11.486011330049262</v>
      </c>
      <c r="I227" s="3">
        <v>4.8651</v>
      </c>
      <c r="J227" s="3">
        <v>0.25890000000000002</v>
      </c>
      <c r="K227" s="3">
        <v>0.14910000000000001</v>
      </c>
      <c r="L227" s="3">
        <v>0</v>
      </c>
      <c r="M227" s="3">
        <v>99.936094034502702</v>
      </c>
      <c r="N227" s="3"/>
      <c r="O227" s="9">
        <f t="shared" si="22"/>
        <v>1664.7015000000001</v>
      </c>
      <c r="P227" s="9">
        <f t="shared" si="23"/>
        <v>0</v>
      </c>
      <c r="Q227" s="3"/>
      <c r="R227" s="2">
        <v>9.7918815975128357</v>
      </c>
      <c r="S227" s="2">
        <v>0</v>
      </c>
      <c r="T227" s="2">
        <v>6.0947812181164425</v>
      </c>
      <c r="U227" s="2">
        <v>0.12339494790513381</v>
      </c>
      <c r="V227" s="2">
        <v>4.9292531069791679E-4</v>
      </c>
      <c r="W227" s="2">
        <v>2.4264814869713863E-2</v>
      </c>
      <c r="X227" s="2">
        <v>2.2381427258942841</v>
      </c>
      <c r="Y227" s="2">
        <v>1.7154746713021156</v>
      </c>
      <c r="Z227" s="2">
        <v>6.0064456337566435E-2</v>
      </c>
      <c r="AA227" s="2">
        <v>1.0625684459832894E-2</v>
      </c>
      <c r="AB227" s="2">
        <v>0</v>
      </c>
      <c r="AC227" s="2"/>
      <c r="AD227" s="9">
        <v>55.762833417492828</v>
      </c>
      <c r="AE227" s="9">
        <v>42.740673872585958</v>
      </c>
      <c r="AF227" s="9">
        <v>1.4964927099212133</v>
      </c>
    </row>
    <row r="228" spans="1:32" s="7" customFormat="1" ht="10.199999999999999" x14ac:dyDescent="0.2">
      <c r="A228" s="33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9"/>
      <c r="P228" s="9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4"/>
      <c r="AD228" s="17"/>
      <c r="AE228" s="17"/>
      <c r="AF228" s="17"/>
    </row>
    <row r="229" spans="1:32" s="7" customFormat="1" ht="10.199999999999999" x14ac:dyDescent="0.2">
      <c r="A229" s="27" t="s">
        <v>31</v>
      </c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9"/>
      <c r="P229" s="9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4"/>
      <c r="AD229" s="17"/>
      <c r="AE229" s="17"/>
      <c r="AF229" s="17"/>
    </row>
    <row r="230" spans="1:32" s="7" customFormat="1" ht="10.199999999999999" x14ac:dyDescent="0.2">
      <c r="A230" s="5" t="s">
        <v>239</v>
      </c>
      <c r="B230" s="3">
        <v>47.288396307692302</v>
      </c>
      <c r="C230" s="3">
        <v>0</v>
      </c>
      <c r="D230" s="3">
        <v>32.926007894736841</v>
      </c>
      <c r="E230" s="3">
        <v>0.55989999999999995</v>
      </c>
      <c r="F230" s="3">
        <v>2.24E-2</v>
      </c>
      <c r="G230" s="3">
        <v>0.10589999999999999</v>
      </c>
      <c r="H230" s="3">
        <v>16.675474876847289</v>
      </c>
      <c r="I230" s="3">
        <v>1.9419</v>
      </c>
      <c r="J230" s="3">
        <v>6.0900000000000003E-2</v>
      </c>
      <c r="K230" s="3">
        <v>0</v>
      </c>
      <c r="L230" s="3">
        <v>0.1084</v>
      </c>
      <c r="M230" s="3">
        <v>99.689279079276446</v>
      </c>
      <c r="N230" s="3"/>
      <c r="O230" s="9">
        <f t="shared" si="22"/>
        <v>0</v>
      </c>
      <c r="P230" s="9">
        <f t="shared" si="23"/>
        <v>1281.9384</v>
      </c>
      <c r="Q230" s="3"/>
      <c r="R230" s="2">
        <v>8.7361891704744039</v>
      </c>
      <c r="S230" s="2">
        <v>0</v>
      </c>
      <c r="T230" s="2">
        <v>7.1686374106221971</v>
      </c>
      <c r="U230" s="2">
        <v>8.6500243655955808E-2</v>
      </c>
      <c r="V230" s="2">
        <v>3.5048555147278045E-3</v>
      </c>
      <c r="W230" s="2">
        <v>2.9163582160770911E-2</v>
      </c>
      <c r="X230" s="2">
        <v>3.3005605794221</v>
      </c>
      <c r="Y230" s="2">
        <v>0.69552118178654765</v>
      </c>
      <c r="Z230" s="2">
        <v>1.4351382942124029E-2</v>
      </c>
      <c r="AA230" s="2">
        <v>0</v>
      </c>
      <c r="AB230" s="2">
        <v>1.161147129784053E-2</v>
      </c>
      <c r="AC230" s="2"/>
      <c r="AD230" s="9">
        <v>82.299354229005843</v>
      </c>
      <c r="AE230" s="9">
        <v>17.342794575717274</v>
      </c>
      <c r="AF230" s="9">
        <v>0.3578511952768883</v>
      </c>
    </row>
    <row r="231" spans="1:32" s="7" customFormat="1" ht="10.199999999999999" x14ac:dyDescent="0.2">
      <c r="A231" s="5" t="s">
        <v>240</v>
      </c>
      <c r="B231" s="3">
        <v>53.647567384615378</v>
      </c>
      <c r="C231" s="3">
        <v>0</v>
      </c>
      <c r="D231" s="3">
        <v>28.924652631578947</v>
      </c>
      <c r="E231" s="3">
        <v>0.7651</v>
      </c>
      <c r="F231" s="3">
        <v>5.0999999999999997E-2</v>
      </c>
      <c r="G231" s="3">
        <v>0.1106</v>
      </c>
      <c r="H231" s="3">
        <v>12.100893103448275</v>
      </c>
      <c r="I231" s="3">
        <v>4.4471999999999996</v>
      </c>
      <c r="J231" s="3">
        <v>0.24690000000000001</v>
      </c>
      <c r="K231" s="3">
        <v>0.1792</v>
      </c>
      <c r="L231" s="3">
        <v>0.1071</v>
      </c>
      <c r="M231" s="3">
        <v>100.58021311964259</v>
      </c>
      <c r="N231" s="3"/>
      <c r="O231" s="9">
        <f t="shared" si="22"/>
        <v>2000.768</v>
      </c>
      <c r="P231" s="9">
        <f t="shared" si="23"/>
        <v>1266.5645999999999</v>
      </c>
      <c r="Q231" s="3"/>
      <c r="R231" s="2">
        <v>9.7150410609252411</v>
      </c>
      <c r="S231" s="2">
        <v>0</v>
      </c>
      <c r="T231" s="2">
        <v>6.1729513104277292</v>
      </c>
      <c r="U231" s="2">
        <v>0.11586498995821326</v>
      </c>
      <c r="V231" s="2">
        <v>7.8220293286687323E-3</v>
      </c>
      <c r="W231" s="2">
        <v>2.985569581023961E-2</v>
      </c>
      <c r="X231" s="2">
        <v>2.3477620889757707</v>
      </c>
      <c r="Y231" s="2">
        <v>1.561339414275402</v>
      </c>
      <c r="Z231" s="2">
        <v>5.7032802594666275E-2</v>
      </c>
      <c r="AA231" s="2">
        <v>1.2715557327367902E-2</v>
      </c>
      <c r="AB231" s="2">
        <v>1.1245392147472581E-2</v>
      </c>
      <c r="AC231" s="2"/>
      <c r="AD231" s="9">
        <v>59.195224062768446</v>
      </c>
      <c r="AE231" s="9">
        <v>39.366781199872207</v>
      </c>
      <c r="AF231" s="9">
        <v>1.4379947373593329</v>
      </c>
    </row>
    <row r="232" spans="1:32" s="7" customFormat="1" ht="10.199999999999999" x14ac:dyDescent="0.2">
      <c r="A232" s="5" t="s">
        <v>241</v>
      </c>
      <c r="B232" s="3">
        <v>47.185000000000002</v>
      </c>
      <c r="C232" s="3">
        <v>2.9000000000000001E-2</v>
      </c>
      <c r="D232" s="3">
        <v>33.156999999999996</v>
      </c>
      <c r="E232" s="3">
        <v>0.54100000000000004</v>
      </c>
      <c r="F232" s="3">
        <v>6.8000000000000005E-2</v>
      </c>
      <c r="G232" s="3">
        <v>9.0999999999999998E-2</v>
      </c>
      <c r="H232" s="3">
        <v>16.923169230769233</v>
      </c>
      <c r="I232" s="3">
        <v>2.1985263157894739</v>
      </c>
      <c r="J232" s="3">
        <v>6.7000000000000004E-2</v>
      </c>
      <c r="K232" s="3">
        <v>0</v>
      </c>
      <c r="L232" s="3">
        <v>0</v>
      </c>
      <c r="M232" s="3">
        <f t="shared" ref="M232:M240" si="24">SUM(B232:L232)</f>
        <v>100.2596955465587</v>
      </c>
      <c r="N232" s="3"/>
      <c r="O232" s="9">
        <f t="shared" si="22"/>
        <v>0</v>
      </c>
      <c r="P232" s="9">
        <f t="shared" si="23"/>
        <v>0</v>
      </c>
      <c r="Q232" s="3"/>
      <c r="R232" s="3">
        <v>8.6788171157085578</v>
      </c>
      <c r="S232" s="3">
        <v>4.0125694795010679E-3</v>
      </c>
      <c r="T232" s="3">
        <v>7.1872359004006228</v>
      </c>
      <c r="U232" s="3">
        <v>8.3213399079691483E-2</v>
      </c>
      <c r="V232" s="3">
        <v>1.0593028664218369E-2</v>
      </c>
      <c r="W232" s="3">
        <v>2.4950280553380787E-2</v>
      </c>
      <c r="X232" s="3">
        <v>3.3348809063348477</v>
      </c>
      <c r="Y232" s="3">
        <v>0.78397876837357816</v>
      </c>
      <c r="Z232" s="3">
        <v>1.571956040803775E-2</v>
      </c>
      <c r="AA232" s="3">
        <v>0</v>
      </c>
      <c r="AB232" s="3">
        <v>0</v>
      </c>
      <c r="AC232" s="3"/>
      <c r="AD232" s="11">
        <v>80.658289917641639</v>
      </c>
      <c r="AE232" s="11">
        <v>18.961512739070653</v>
      </c>
      <c r="AF232" s="11">
        <v>0.38019734328770116</v>
      </c>
    </row>
    <row r="233" spans="1:32" s="7" customFormat="1" ht="10.199999999999999" x14ac:dyDescent="0.2">
      <c r="A233" s="5" t="s">
        <v>242</v>
      </c>
      <c r="B233" s="3">
        <v>47.655999999999999</v>
      </c>
      <c r="C233" s="3">
        <v>8.0000000000000002E-3</v>
      </c>
      <c r="D233" s="3">
        <v>32.426000000000002</v>
      </c>
      <c r="E233" s="3">
        <v>0.48299999999999998</v>
      </c>
      <c r="F233" s="3">
        <v>1.7000000000000001E-2</v>
      </c>
      <c r="G233" s="3">
        <v>7.5999999999999998E-2</v>
      </c>
      <c r="H233" s="3">
        <v>16.333569230769232</v>
      </c>
      <c r="I233" s="3">
        <v>2.6854315789473686</v>
      </c>
      <c r="J233" s="3">
        <v>0.08</v>
      </c>
      <c r="K233" s="3">
        <v>0</v>
      </c>
      <c r="L233" s="3">
        <v>0</v>
      </c>
      <c r="M233" s="3">
        <f t="shared" si="24"/>
        <v>99.765000809716597</v>
      </c>
      <c r="N233" s="3"/>
      <c r="O233" s="9">
        <f t="shared" si="22"/>
        <v>0</v>
      </c>
      <c r="P233" s="9">
        <f t="shared" si="23"/>
        <v>0</v>
      </c>
      <c r="Q233" s="3"/>
      <c r="R233" s="3">
        <v>8.7981825544319516</v>
      </c>
      <c r="S233" s="3">
        <v>1.1110493740568239E-3</v>
      </c>
      <c r="T233" s="3">
        <v>7.0550298092264168</v>
      </c>
      <c r="U233" s="3">
        <v>7.4569620420577867E-2</v>
      </c>
      <c r="V233" s="3">
        <v>2.6581467925297152E-3</v>
      </c>
      <c r="W233" s="3">
        <v>2.0915412670329092E-2</v>
      </c>
      <c r="X233" s="3">
        <v>3.2307141507680051</v>
      </c>
      <c r="Y233" s="3">
        <v>0.96118177831859186</v>
      </c>
      <c r="Z233" s="3">
        <v>1.8839717475248895E-2</v>
      </c>
      <c r="AA233" s="3">
        <v>0</v>
      </c>
      <c r="AB233" s="3">
        <v>0</v>
      </c>
      <c r="AC233" s="3"/>
      <c r="AD233" s="11">
        <v>76.725646584010832</v>
      </c>
      <c r="AE233" s="11">
        <v>22.826932369962886</v>
      </c>
      <c r="AF233" s="11">
        <v>0.44742104602629046</v>
      </c>
    </row>
    <row r="234" spans="1:32" s="7" customFormat="1" ht="10.199999999999999" x14ac:dyDescent="0.2">
      <c r="A234" s="5" t="s">
        <v>243</v>
      </c>
      <c r="B234" s="3">
        <v>51.311999999999998</v>
      </c>
      <c r="C234" s="3">
        <v>2.5000000000000001E-2</v>
      </c>
      <c r="D234" s="3">
        <v>29.353000000000002</v>
      </c>
      <c r="E234" s="3">
        <v>0.72399999999999998</v>
      </c>
      <c r="F234" s="3">
        <v>2.8000000000000001E-2</v>
      </c>
      <c r="G234" s="3">
        <v>7.1999999999999995E-2</v>
      </c>
      <c r="H234" s="3">
        <v>12.885646153846155</v>
      </c>
      <c r="I234" s="3">
        <v>4.4604000000000008</v>
      </c>
      <c r="J234" s="3">
        <v>0.19900000000000001</v>
      </c>
      <c r="K234" s="3">
        <v>0</v>
      </c>
      <c r="L234" s="3">
        <v>0</v>
      </c>
      <c r="M234" s="3">
        <f t="shared" si="24"/>
        <v>99.059046153846168</v>
      </c>
      <c r="N234" s="3"/>
      <c r="O234" s="9">
        <f t="shared" si="22"/>
        <v>0</v>
      </c>
      <c r="P234" s="9">
        <f t="shared" si="23"/>
        <v>0</v>
      </c>
      <c r="Q234" s="3"/>
      <c r="R234" s="3">
        <v>9.4615413983942069</v>
      </c>
      <c r="S234" s="3">
        <v>3.4677753102609027E-3</v>
      </c>
      <c r="T234" s="3">
        <v>6.3786025005913398</v>
      </c>
      <c r="U234" s="3">
        <v>0.11164028521842392</v>
      </c>
      <c r="V234" s="3">
        <v>4.3727599838845645E-3</v>
      </c>
      <c r="W234" s="3">
        <v>1.9790324322812795E-2</v>
      </c>
      <c r="X234" s="3">
        <v>2.5456061234624645</v>
      </c>
      <c r="Y234" s="3">
        <v>1.5945304384580401</v>
      </c>
      <c r="Z234" s="3">
        <v>4.6806378974887604E-2</v>
      </c>
      <c r="AA234" s="3">
        <v>0</v>
      </c>
      <c r="AB234" s="3">
        <v>0</v>
      </c>
      <c r="AC234" s="3"/>
      <c r="AD234" s="11">
        <v>60.798681983425297</v>
      </c>
      <c r="AE234" s="11">
        <v>38.0834050276559</v>
      </c>
      <c r="AF234" s="11">
        <v>1.1179129889187811</v>
      </c>
    </row>
    <row r="235" spans="1:32" s="7" customFormat="1" ht="10.199999999999999" x14ac:dyDescent="0.2">
      <c r="A235" s="5" t="s">
        <v>244</v>
      </c>
      <c r="B235" s="3">
        <v>49.975999999999999</v>
      </c>
      <c r="C235" s="3">
        <v>3.2000000000000001E-2</v>
      </c>
      <c r="D235" s="3">
        <v>30.033000000000001</v>
      </c>
      <c r="E235" s="3">
        <v>0.68600000000000005</v>
      </c>
      <c r="F235" s="3">
        <v>3.7999999999999999E-2</v>
      </c>
      <c r="G235" s="3">
        <v>6.6000000000000003E-2</v>
      </c>
      <c r="H235" s="3">
        <v>13.742215384615386</v>
      </c>
      <c r="I235" s="3">
        <v>3.790905263157895</v>
      </c>
      <c r="J235" s="3">
        <v>0.152</v>
      </c>
      <c r="K235" s="3">
        <v>0</v>
      </c>
      <c r="L235" s="3">
        <v>0</v>
      </c>
      <c r="M235" s="3">
        <f t="shared" si="24"/>
        <v>98.516120647773292</v>
      </c>
      <c r="N235" s="3"/>
      <c r="O235" s="9">
        <f t="shared" si="22"/>
        <v>0</v>
      </c>
      <c r="P235" s="9">
        <f t="shared" si="23"/>
        <v>0</v>
      </c>
      <c r="Q235" s="3"/>
      <c r="R235" s="3">
        <v>9.2822064417227477</v>
      </c>
      <c r="S235" s="3">
        <v>4.4710311816369792E-3</v>
      </c>
      <c r="T235" s="3">
        <v>6.5738310624253424</v>
      </c>
      <c r="U235" s="3">
        <v>0.10654995379654905</v>
      </c>
      <c r="V235" s="3">
        <v>5.9776156078279585E-3</v>
      </c>
      <c r="W235" s="3">
        <v>1.8273053654868369E-2</v>
      </c>
      <c r="X235" s="3">
        <v>2.7345667930080606</v>
      </c>
      <c r="Y235" s="3">
        <v>1.3650504958152438</v>
      </c>
      <c r="Z235" s="3">
        <v>3.6011593156580465E-2</v>
      </c>
      <c r="AA235" s="3">
        <v>0</v>
      </c>
      <c r="AB235" s="3">
        <v>0</v>
      </c>
      <c r="AC235" s="3"/>
      <c r="AD235" s="11">
        <v>66.122151456175118</v>
      </c>
      <c r="AE235" s="11">
        <v>33.007083922910937</v>
      </c>
      <c r="AF235" s="11">
        <v>0.87076462091396201</v>
      </c>
    </row>
    <row r="236" spans="1:32" s="7" customFormat="1" ht="10.199999999999999" x14ac:dyDescent="0.2">
      <c r="A236" s="5" t="s">
        <v>245</v>
      </c>
      <c r="B236" s="3">
        <v>50.505000000000003</v>
      </c>
      <c r="C236" s="3">
        <v>3.1E-2</v>
      </c>
      <c r="D236" s="3">
        <v>30.16</v>
      </c>
      <c r="E236" s="3">
        <v>0.73</v>
      </c>
      <c r="F236" s="3">
        <v>7.5999999999999998E-2</v>
      </c>
      <c r="G236" s="3">
        <v>0.106</v>
      </c>
      <c r="H236" s="3">
        <v>13.712323076923079</v>
      </c>
      <c r="I236" s="3">
        <v>3.754884210526316</v>
      </c>
      <c r="J236" s="3">
        <v>0.127</v>
      </c>
      <c r="K236" s="3">
        <v>0</v>
      </c>
      <c r="L236" s="3">
        <v>0</v>
      </c>
      <c r="M236" s="3">
        <f t="shared" si="24"/>
        <v>99.202207287449383</v>
      </c>
      <c r="N236" s="3"/>
      <c r="O236" s="9">
        <f t="shared" si="22"/>
        <v>0</v>
      </c>
      <c r="P236" s="9">
        <f t="shared" si="23"/>
        <v>0</v>
      </c>
      <c r="Q236" s="3"/>
      <c r="R236" s="3">
        <v>9.3087772408961822</v>
      </c>
      <c r="S236" s="3">
        <v>4.2982131283205776E-3</v>
      </c>
      <c r="T236" s="3">
        <v>6.5511824153346474</v>
      </c>
      <c r="U236" s="3">
        <v>0.11251762128236154</v>
      </c>
      <c r="V236" s="3">
        <v>1.1863873626010418E-2</v>
      </c>
      <c r="W236" s="3">
        <v>2.912336755106849E-2</v>
      </c>
      <c r="X236" s="3">
        <v>2.7077673912295839</v>
      </c>
      <c r="Y236" s="3">
        <v>1.3417477233131438</v>
      </c>
      <c r="Z236" s="3">
        <v>2.9858707206848373E-2</v>
      </c>
      <c r="AA236" s="3">
        <v>0</v>
      </c>
      <c r="AB236" s="3">
        <v>0</v>
      </c>
      <c r="AC236" s="3"/>
      <c r="AD236" s="11">
        <v>66.377035043781959</v>
      </c>
      <c r="AE236" s="11">
        <v>32.891021562169321</v>
      </c>
      <c r="AF236" s="11">
        <v>0.73194339404870878</v>
      </c>
    </row>
    <row r="237" spans="1:32" s="7" customFormat="1" ht="10.199999999999999" x14ac:dyDescent="0.2">
      <c r="A237" s="5" t="s">
        <v>246</v>
      </c>
      <c r="B237" s="3">
        <v>53.814</v>
      </c>
      <c r="C237" s="3">
        <v>5.8999999999999997E-2</v>
      </c>
      <c r="D237" s="3">
        <v>27.986000000000001</v>
      </c>
      <c r="E237" s="3">
        <v>0.73499999999999999</v>
      </c>
      <c r="F237" s="3">
        <v>0</v>
      </c>
      <c r="G237" s="3">
        <v>0.128</v>
      </c>
      <c r="H237" s="3">
        <v>11.733246153846155</v>
      </c>
      <c r="I237" s="3">
        <v>4.7535368421052633</v>
      </c>
      <c r="J237" s="3">
        <v>0.20899999999999999</v>
      </c>
      <c r="K237" s="3">
        <v>0</v>
      </c>
      <c r="L237" s="3">
        <v>0</v>
      </c>
      <c r="M237" s="3">
        <f t="shared" si="24"/>
        <v>99.417782995951413</v>
      </c>
      <c r="N237" s="3"/>
      <c r="O237" s="9">
        <f t="shared" si="22"/>
        <v>0</v>
      </c>
      <c r="P237" s="9">
        <f t="shared" si="23"/>
        <v>0</v>
      </c>
      <c r="Q237" s="3"/>
      <c r="R237" s="3">
        <v>9.8230728027274985</v>
      </c>
      <c r="S237" s="3">
        <v>8.1016241248960015E-3</v>
      </c>
      <c r="T237" s="3">
        <v>6.0203676169708986</v>
      </c>
      <c r="U237" s="3">
        <v>0.11219638066654397</v>
      </c>
      <c r="V237" s="3">
        <v>0</v>
      </c>
      <c r="W237" s="3">
        <v>3.4828881021336459E-2</v>
      </c>
      <c r="X237" s="3">
        <v>2.2946281901514722</v>
      </c>
      <c r="Y237" s="3">
        <v>1.6822285841744811</v>
      </c>
      <c r="Z237" s="3">
        <v>4.866395382454184E-2</v>
      </c>
      <c r="AA237" s="3">
        <v>0</v>
      </c>
      <c r="AB237" s="3">
        <v>0</v>
      </c>
      <c r="AC237" s="3"/>
      <c r="AD237" s="11">
        <v>57.002021480230404</v>
      </c>
      <c r="AE237" s="11">
        <v>41.789092586473217</v>
      </c>
      <c r="AF237" s="11">
        <v>1.2088859332963924</v>
      </c>
    </row>
    <row r="238" spans="1:32" s="7" customFormat="1" ht="10.199999999999999" x14ac:dyDescent="0.2">
      <c r="A238" s="5" t="s">
        <v>247</v>
      </c>
      <c r="B238" s="3">
        <v>51.756999999999998</v>
      </c>
      <c r="C238" s="3">
        <v>4.9000000000000002E-2</v>
      </c>
      <c r="D238" s="3">
        <v>28.341999999999999</v>
      </c>
      <c r="E238" s="3">
        <v>0.68</v>
      </c>
      <c r="F238" s="3">
        <v>0</v>
      </c>
      <c r="G238" s="3">
        <v>0.122</v>
      </c>
      <c r="H238" s="3">
        <v>11.775507692307693</v>
      </c>
      <c r="I238" s="3">
        <v>4.8665684210526319</v>
      </c>
      <c r="J238" s="3">
        <v>0.219</v>
      </c>
      <c r="K238" s="3">
        <v>0</v>
      </c>
      <c r="L238" s="3">
        <v>0</v>
      </c>
      <c r="M238" s="3">
        <f t="shared" si="24"/>
        <v>97.811076113360329</v>
      </c>
      <c r="N238" s="3"/>
      <c r="O238" s="9">
        <f t="shared" si="22"/>
        <v>0</v>
      </c>
      <c r="P238" s="9">
        <f t="shared" si="23"/>
        <v>0</v>
      </c>
      <c r="Q238" s="3"/>
      <c r="R238" s="3">
        <v>9.6340818617491415</v>
      </c>
      <c r="S238" s="3">
        <v>6.8612825981269011E-3</v>
      </c>
      <c r="T238" s="3">
        <v>6.2172999978070358</v>
      </c>
      <c r="U238" s="3">
        <v>0.1058496848806661</v>
      </c>
      <c r="V238" s="3">
        <v>0</v>
      </c>
      <c r="W238" s="3">
        <v>3.3851547838198437E-2</v>
      </c>
      <c r="X238" s="3">
        <v>2.3483505776751241</v>
      </c>
      <c r="Y238" s="3">
        <v>1.7562248830064395</v>
      </c>
      <c r="Z238" s="3">
        <v>5.1998925395406508E-2</v>
      </c>
      <c r="AA238" s="3">
        <v>0</v>
      </c>
      <c r="AB238" s="3">
        <v>0</v>
      </c>
      <c r="AC238" s="3"/>
      <c r="AD238" s="11">
        <v>56.497258548800524</v>
      </c>
      <c r="AE238" s="11">
        <v>42.251737124906541</v>
      </c>
      <c r="AF238" s="11">
        <v>1.2510043262929256</v>
      </c>
    </row>
    <row r="239" spans="1:32" s="7" customFormat="1" ht="10.199999999999999" x14ac:dyDescent="0.2">
      <c r="A239" s="5" t="s">
        <v>248</v>
      </c>
      <c r="B239" s="3">
        <v>52.957999999999998</v>
      </c>
      <c r="C239" s="3">
        <v>2.3E-2</v>
      </c>
      <c r="D239" s="3">
        <v>28.472000000000001</v>
      </c>
      <c r="E239" s="3">
        <v>0.71199999999999997</v>
      </c>
      <c r="F239" s="3">
        <v>0</v>
      </c>
      <c r="G239" s="3">
        <v>0.08</v>
      </c>
      <c r="H239" s="3">
        <v>12.044538461538464</v>
      </c>
      <c r="I239" s="3">
        <v>4.8951368421052637</v>
      </c>
      <c r="J239" s="3">
        <v>0.218</v>
      </c>
      <c r="K239" s="3">
        <v>0</v>
      </c>
      <c r="L239" s="3">
        <v>0</v>
      </c>
      <c r="M239" s="3">
        <f t="shared" si="24"/>
        <v>99.402675303643733</v>
      </c>
      <c r="N239" s="3"/>
      <c r="O239" s="9">
        <f t="shared" si="22"/>
        <v>0</v>
      </c>
      <c r="P239" s="9">
        <f t="shared" si="23"/>
        <v>0</v>
      </c>
      <c r="Q239" s="3"/>
      <c r="R239" s="3">
        <v>9.6956526021681047</v>
      </c>
      <c r="S239" s="3">
        <v>3.1676799603354206E-3</v>
      </c>
      <c r="T239" s="3">
        <v>6.143184217016306</v>
      </c>
      <c r="U239" s="3">
        <v>0.1090096347224844</v>
      </c>
      <c r="V239" s="3">
        <v>0</v>
      </c>
      <c r="W239" s="3">
        <v>2.1832975207553021E-2</v>
      </c>
      <c r="X239" s="3">
        <v>2.3625319373880997</v>
      </c>
      <c r="Y239" s="3">
        <v>1.7375062015499194</v>
      </c>
      <c r="Z239" s="3">
        <v>5.091092425112935E-2</v>
      </c>
      <c r="AA239" s="3">
        <v>0</v>
      </c>
      <c r="AB239" s="3">
        <v>0</v>
      </c>
      <c r="AC239" s="3"/>
      <c r="AD239" s="11">
        <v>56.915464425694054</v>
      </c>
      <c r="AE239" s="11">
        <v>41.858046800868337</v>
      </c>
      <c r="AF239" s="11">
        <v>1.2264887734376295</v>
      </c>
    </row>
    <row r="240" spans="1:32" s="7" customFormat="1" ht="10.199999999999999" x14ac:dyDescent="0.2">
      <c r="A240" s="5" t="s">
        <v>249</v>
      </c>
      <c r="B240" s="3">
        <v>55.668999999999997</v>
      </c>
      <c r="C240" s="3">
        <v>4.3999999999999997E-2</v>
      </c>
      <c r="D240" s="3">
        <v>26.206</v>
      </c>
      <c r="E240" s="3">
        <v>0.91500000000000004</v>
      </c>
      <c r="F240" s="3">
        <v>7.0000000000000001E-3</v>
      </c>
      <c r="G240" s="3">
        <v>0.03</v>
      </c>
      <c r="H240" s="3">
        <v>9.3686615384615397</v>
      </c>
      <c r="I240" s="3">
        <v>5.9372631578947379</v>
      </c>
      <c r="J240" s="3">
        <v>0.38500000000000001</v>
      </c>
      <c r="K240" s="3">
        <v>0</v>
      </c>
      <c r="L240" s="3">
        <v>0</v>
      </c>
      <c r="M240" s="3">
        <f t="shared" si="24"/>
        <v>98.561924696356286</v>
      </c>
      <c r="N240" s="3"/>
      <c r="O240" s="9">
        <f t="shared" si="22"/>
        <v>0</v>
      </c>
      <c r="P240" s="9">
        <f t="shared" si="23"/>
        <v>0</v>
      </c>
      <c r="Q240" s="3"/>
      <c r="R240" s="3">
        <v>10.203729853454943</v>
      </c>
      <c r="S240" s="3">
        <v>6.0668910888574974E-3</v>
      </c>
      <c r="T240" s="3">
        <v>5.660781104422755</v>
      </c>
      <c r="U240" s="3">
        <v>0.14025102564013825</v>
      </c>
      <c r="V240" s="3">
        <v>1.0866713807842776E-3</v>
      </c>
      <c r="W240" s="3">
        <v>8.1967983368614779E-3</v>
      </c>
      <c r="X240" s="3">
        <v>1.839776791129941</v>
      </c>
      <c r="Y240" s="3">
        <v>2.1098320542138116</v>
      </c>
      <c r="Z240" s="3">
        <v>9.0015081367273098E-2</v>
      </c>
      <c r="AA240" s="3">
        <v>0</v>
      </c>
      <c r="AB240" s="3">
        <v>0</v>
      </c>
      <c r="AC240" s="3"/>
      <c r="AD240" s="11">
        <v>45.543268990087583</v>
      </c>
      <c r="AE240" s="11">
        <v>52.228427509379351</v>
      </c>
      <c r="AF240" s="11">
        <v>2.2283035005330665</v>
      </c>
    </row>
    <row r="241" spans="1:32" s="7" customFormat="1" ht="10.199999999999999" x14ac:dyDescent="0.2">
      <c r="A241" s="8" t="s">
        <v>250</v>
      </c>
      <c r="B241" s="3">
        <v>47.694000000000003</v>
      </c>
      <c r="C241" s="3">
        <v>8.9999999999999993E-3</v>
      </c>
      <c r="D241" s="3">
        <v>33.214700000000001</v>
      </c>
      <c r="E241" s="3">
        <v>0.40089999999999998</v>
      </c>
      <c r="F241" s="34" t="s">
        <v>6</v>
      </c>
      <c r="G241" s="3">
        <v>7.6499999999999999E-2</v>
      </c>
      <c r="H241" s="3">
        <v>16.723199999999999</v>
      </c>
      <c r="I241" s="3">
        <v>1.9842</v>
      </c>
      <c r="J241" s="3">
        <v>0.10390000000000001</v>
      </c>
      <c r="K241" s="34" t="s">
        <v>6</v>
      </c>
      <c r="L241" s="34" t="s">
        <v>6</v>
      </c>
      <c r="M241" s="3">
        <v>100.2064</v>
      </c>
      <c r="N241" s="3"/>
      <c r="O241" s="34" t="s">
        <v>6</v>
      </c>
      <c r="P241" s="34" t="s">
        <v>6</v>
      </c>
      <c r="Q241" s="6"/>
      <c r="R241" s="3">
        <v>8.7475461136849919</v>
      </c>
      <c r="S241" s="3">
        <v>1.2417466380437001E-3</v>
      </c>
      <c r="T241" s="3">
        <v>7.1793135352742929</v>
      </c>
      <c r="U241" s="3">
        <v>6.14890763334352E-2</v>
      </c>
      <c r="V241" s="34" t="s">
        <v>6</v>
      </c>
      <c r="W241" s="3">
        <v>2.0915169670035635E-2</v>
      </c>
      <c r="X241" s="3">
        <v>3.2861238796101064</v>
      </c>
      <c r="Y241" s="3">
        <v>0.70554382311647323</v>
      </c>
      <c r="Z241" s="3">
        <v>2.4307878541345623E-2</v>
      </c>
      <c r="AA241" s="34" t="s">
        <v>6</v>
      </c>
      <c r="AB241" s="34" t="s">
        <v>6</v>
      </c>
      <c r="AC241" s="6"/>
      <c r="AD241" s="11">
        <v>81.826291348430217</v>
      </c>
      <c r="AE241" s="11">
        <v>17.568429111158057</v>
      </c>
      <c r="AF241" s="11">
        <v>0.6052795404117256</v>
      </c>
    </row>
    <row r="242" spans="1:32" s="7" customFormat="1" ht="10.199999999999999" x14ac:dyDescent="0.2">
      <c r="A242" s="8" t="s">
        <v>251</v>
      </c>
      <c r="B242" s="3">
        <v>50.682099999999998</v>
      </c>
      <c r="C242" s="3">
        <v>1.5800000000000002E-2</v>
      </c>
      <c r="D242" s="3">
        <v>31.0379</v>
      </c>
      <c r="E242" s="3">
        <v>0.52039999999999997</v>
      </c>
      <c r="F242" s="34" t="s">
        <v>6</v>
      </c>
      <c r="G242" s="3">
        <v>0.1018</v>
      </c>
      <c r="H242" s="3">
        <v>14.4803</v>
      </c>
      <c r="I242" s="3">
        <v>3.2711999999999999</v>
      </c>
      <c r="J242" s="3">
        <v>0.1666</v>
      </c>
      <c r="K242" s="34" t="s">
        <v>6</v>
      </c>
      <c r="L242" s="34" t="s">
        <v>6</v>
      </c>
      <c r="M242" s="3">
        <v>100.276</v>
      </c>
      <c r="N242" s="3"/>
      <c r="O242" s="34" t="s">
        <v>6</v>
      </c>
      <c r="P242" s="34" t="s">
        <v>6</v>
      </c>
      <c r="Q242" s="6"/>
      <c r="R242" s="3">
        <v>9.234166648582903</v>
      </c>
      <c r="S242" s="3">
        <v>2.1655498409996663E-3</v>
      </c>
      <c r="T242" s="3">
        <v>6.6644686434443745</v>
      </c>
      <c r="U242" s="3">
        <v>7.9290254935364332E-2</v>
      </c>
      <c r="V242" s="34" t="s">
        <v>6</v>
      </c>
      <c r="W242" s="3">
        <v>2.7648294589895952E-2</v>
      </c>
      <c r="X242" s="3">
        <v>2.8265893644010984</v>
      </c>
      <c r="Y242" s="3">
        <v>1.1554901817045597</v>
      </c>
      <c r="Z242" s="3">
        <v>3.8719266414003521E-2</v>
      </c>
      <c r="AA242" s="34" t="s">
        <v>6</v>
      </c>
      <c r="AB242" s="34" t="s">
        <v>6</v>
      </c>
      <c r="AC242" s="6"/>
      <c r="AD242" s="11">
        <v>70.299199144206781</v>
      </c>
      <c r="AE242" s="11">
        <v>28.737826376855296</v>
      </c>
      <c r="AF242" s="11">
        <v>0.96297447893792587</v>
      </c>
    </row>
    <row r="243" spans="1:32" s="7" customFormat="1" ht="10.199999999999999" x14ac:dyDescent="0.2">
      <c r="A243" s="8" t="s">
        <v>252</v>
      </c>
      <c r="B243" s="3">
        <v>47.961100000000002</v>
      </c>
      <c r="C243" s="3">
        <v>9.5999999999999992E-3</v>
      </c>
      <c r="D243" s="3">
        <v>33.009500000000003</v>
      </c>
      <c r="E243" s="3">
        <v>0.4279</v>
      </c>
      <c r="F243" s="34" t="s">
        <v>6</v>
      </c>
      <c r="G243" s="3">
        <v>9.6799999999999997E-2</v>
      </c>
      <c r="H243" s="3">
        <v>16.407699999999998</v>
      </c>
      <c r="I243" s="3">
        <v>2.1031</v>
      </c>
      <c r="J243" s="3">
        <v>9.7000000000000003E-2</v>
      </c>
      <c r="K243" s="34" t="s">
        <v>6</v>
      </c>
      <c r="L243" s="34" t="s">
        <v>6</v>
      </c>
      <c r="M243" s="3">
        <v>100.1127</v>
      </c>
      <c r="N243" s="3"/>
      <c r="O243" s="34" t="s">
        <v>6</v>
      </c>
      <c r="P243" s="34" t="s">
        <v>6</v>
      </c>
      <c r="Q243" s="6"/>
      <c r="R243" s="3">
        <v>8.7966338684914511</v>
      </c>
      <c r="S243" s="3">
        <v>1.324544654406841E-3</v>
      </c>
      <c r="T243" s="3">
        <v>7.1350401280001101</v>
      </c>
      <c r="U243" s="3">
        <v>6.5631009945063004E-2</v>
      </c>
      <c r="V243" s="34" t="s">
        <v>6</v>
      </c>
      <c r="W243" s="3">
        <v>2.6465506015124218E-2</v>
      </c>
      <c r="X243" s="3">
        <v>3.2241641316495731</v>
      </c>
      <c r="Y243" s="3">
        <v>0.74783082069409468</v>
      </c>
      <c r="Z243" s="3">
        <v>2.2693847502607722E-2</v>
      </c>
      <c r="AA243" s="34" t="s">
        <v>6</v>
      </c>
      <c r="AB243" s="34" t="s">
        <v>6</v>
      </c>
      <c r="AC243" s="6"/>
      <c r="AD243" s="11">
        <v>80.711271720932203</v>
      </c>
      <c r="AE243" s="11">
        <v>18.720627767621671</v>
      </c>
      <c r="AF243" s="11">
        <v>0.56810051144612395</v>
      </c>
    </row>
    <row r="244" spans="1:32" s="7" customFormat="1" ht="10.199999999999999" x14ac:dyDescent="0.2">
      <c r="A244" s="8" t="s">
        <v>253</v>
      </c>
      <c r="B244" s="3">
        <v>51.8767</v>
      </c>
      <c r="C244" s="3">
        <v>0.03</v>
      </c>
      <c r="D244" s="3">
        <v>29.8827</v>
      </c>
      <c r="E244" s="3">
        <v>0.67920000000000003</v>
      </c>
      <c r="F244" s="34" t="s">
        <v>6</v>
      </c>
      <c r="G244" s="3">
        <v>8.7099999999999997E-2</v>
      </c>
      <c r="H244" s="3">
        <v>13.2128</v>
      </c>
      <c r="I244" s="3">
        <v>3.7684000000000002</v>
      </c>
      <c r="J244" s="3">
        <v>0.22700000000000001</v>
      </c>
      <c r="K244" s="34" t="s">
        <v>6</v>
      </c>
      <c r="L244" s="34" t="s">
        <v>6</v>
      </c>
      <c r="M244" s="3">
        <v>99.763900000000007</v>
      </c>
      <c r="N244" s="3"/>
      <c r="O244" s="34" t="s">
        <v>6</v>
      </c>
      <c r="P244" s="34" t="s">
        <v>6</v>
      </c>
      <c r="Q244" s="6"/>
      <c r="R244" s="3">
        <v>9.4711329477841701</v>
      </c>
      <c r="S244" s="3">
        <v>4.1202051063904191E-3</v>
      </c>
      <c r="T244" s="3">
        <v>6.429534319536323</v>
      </c>
      <c r="U244" s="3">
        <v>0.10369711841282173</v>
      </c>
      <c r="V244" s="34" t="s">
        <v>6</v>
      </c>
      <c r="W244" s="3">
        <v>2.3704194926153402E-2</v>
      </c>
      <c r="X244" s="3">
        <v>2.5844403132154516</v>
      </c>
      <c r="Y244" s="3">
        <v>1.3338366357906328</v>
      </c>
      <c r="Z244" s="3">
        <v>5.286454092931623E-2</v>
      </c>
      <c r="AA244" s="34" t="s">
        <v>6</v>
      </c>
      <c r="AB244" s="34" t="s">
        <v>6</v>
      </c>
      <c r="AC244" s="6"/>
      <c r="AD244" s="11">
        <v>65.080539682747329</v>
      </c>
      <c r="AE244" s="11">
        <v>33.588242553712952</v>
      </c>
      <c r="AF244" s="11">
        <v>1.3312177635397269</v>
      </c>
    </row>
    <row r="245" spans="1:32" s="7" customFormat="1" ht="10.199999999999999" x14ac:dyDescent="0.2">
      <c r="A245" s="8" t="s">
        <v>254</v>
      </c>
      <c r="B245" s="3">
        <v>48.4544</v>
      </c>
      <c r="C245" s="3">
        <v>9.9000000000000008E-3</v>
      </c>
      <c r="D245" s="3">
        <v>32.5274</v>
      </c>
      <c r="E245" s="3">
        <v>0.48039999999999999</v>
      </c>
      <c r="F245" s="34" t="s">
        <v>6</v>
      </c>
      <c r="G245" s="3">
        <v>0.1071</v>
      </c>
      <c r="H245" s="3">
        <v>16.0669</v>
      </c>
      <c r="I245" s="3">
        <v>2.2984</v>
      </c>
      <c r="J245" s="3">
        <v>8.8099999999999998E-2</v>
      </c>
      <c r="K245" s="34" t="s">
        <v>6</v>
      </c>
      <c r="L245" s="34" t="s">
        <v>6</v>
      </c>
      <c r="M245" s="3">
        <v>100.0325</v>
      </c>
      <c r="N245" s="3"/>
      <c r="O245" s="34" t="s">
        <v>6</v>
      </c>
      <c r="P245" s="34" t="s">
        <v>6</v>
      </c>
      <c r="Q245" s="6"/>
      <c r="R245" s="3">
        <v>8.8864696579881368</v>
      </c>
      <c r="S245" s="3">
        <v>1.3658381119378128E-3</v>
      </c>
      <c r="T245" s="3">
        <v>7.0303263478071809</v>
      </c>
      <c r="U245" s="3">
        <v>7.3678107281983277E-2</v>
      </c>
      <c r="V245" s="34" t="s">
        <v>6</v>
      </c>
      <c r="W245" s="3">
        <v>2.9279454197004017E-2</v>
      </c>
      <c r="X245" s="3">
        <v>3.1569680544908452</v>
      </c>
      <c r="Y245" s="3">
        <v>0.81721759902232427</v>
      </c>
      <c r="Z245" s="3">
        <v>2.0610141216176697E-2</v>
      </c>
      <c r="AA245" s="34" t="s">
        <v>6</v>
      </c>
      <c r="AB245" s="34" t="s">
        <v>6</v>
      </c>
      <c r="AC245" s="6"/>
      <c r="AD245" s="11">
        <v>79.02701957021398</v>
      </c>
      <c r="AE245" s="11">
        <v>20.457055654773264</v>
      </c>
      <c r="AF245" s="11">
        <v>0.51592477501276301</v>
      </c>
    </row>
    <row r="246" spans="1:32" s="7" customFormat="1" ht="10.199999999999999" x14ac:dyDescent="0.2">
      <c r="A246" s="8" t="s">
        <v>255</v>
      </c>
      <c r="B246" s="3">
        <v>54.006500000000003</v>
      </c>
      <c r="C246" s="3">
        <v>3.3500000000000002E-2</v>
      </c>
      <c r="D246" s="3">
        <v>28.5</v>
      </c>
      <c r="E246" s="3">
        <v>0.74829999999999997</v>
      </c>
      <c r="F246" s="34" t="s">
        <v>6</v>
      </c>
      <c r="G246" s="3">
        <v>8.0699999999999994E-2</v>
      </c>
      <c r="H246" s="3">
        <v>11.680899999999999</v>
      </c>
      <c r="I246" s="3">
        <v>4.6810999999999998</v>
      </c>
      <c r="J246" s="3">
        <v>0.31690000000000002</v>
      </c>
      <c r="K246" s="34" t="s">
        <v>6</v>
      </c>
      <c r="L246" s="34" t="s">
        <v>6</v>
      </c>
      <c r="M246" s="3">
        <v>100.0479</v>
      </c>
      <c r="N246" s="3"/>
      <c r="O246" s="34" t="s">
        <v>6</v>
      </c>
      <c r="P246" s="34" t="s">
        <v>6</v>
      </c>
      <c r="Q246" s="6"/>
      <c r="R246" s="3">
        <v>9.7946078148956772</v>
      </c>
      <c r="S246" s="3">
        <v>4.5703958370696216E-3</v>
      </c>
      <c r="T246" s="3">
        <v>6.0913839005152548</v>
      </c>
      <c r="U246" s="3">
        <v>0.11348963082735727</v>
      </c>
      <c r="V246" s="34" t="s">
        <v>6</v>
      </c>
      <c r="W246" s="3">
        <v>2.1816848542012129E-2</v>
      </c>
      <c r="X246" s="3">
        <v>2.2696525519370754</v>
      </c>
      <c r="Y246" s="3">
        <v>1.6459058644188453</v>
      </c>
      <c r="Z246" s="3">
        <v>7.3311528491508196E-2</v>
      </c>
      <c r="AA246" s="34" t="s">
        <v>6</v>
      </c>
      <c r="AB246" s="34" t="s">
        <v>6</v>
      </c>
      <c r="AC246" s="6"/>
      <c r="AD246" s="11">
        <v>56.899637825215876</v>
      </c>
      <c r="AE246" s="11">
        <v>41.262459974282265</v>
      </c>
      <c r="AF246" s="11">
        <v>1.8379022005018593</v>
      </c>
    </row>
    <row r="247" spans="1:32" s="7" customFormat="1" ht="10.199999999999999" x14ac:dyDescent="0.2">
      <c r="A247" s="8" t="s">
        <v>256</v>
      </c>
      <c r="B247" s="3">
        <v>48.759300000000003</v>
      </c>
      <c r="C247" s="3">
        <v>6.7999999999999996E-3</v>
      </c>
      <c r="D247" s="3">
        <v>32.164900000000003</v>
      </c>
      <c r="E247" s="3">
        <v>0.51680000000000004</v>
      </c>
      <c r="F247" s="34" t="s">
        <v>6</v>
      </c>
      <c r="G247" s="3">
        <v>6.88E-2</v>
      </c>
      <c r="H247" s="3">
        <v>15.523400000000001</v>
      </c>
      <c r="I247" s="3">
        <v>2.4851000000000001</v>
      </c>
      <c r="J247" s="3">
        <v>0.1368</v>
      </c>
      <c r="K247" s="34" t="s">
        <v>6</v>
      </c>
      <c r="L247" s="34" t="s">
        <v>6</v>
      </c>
      <c r="M247" s="3">
        <v>99.662000000000006</v>
      </c>
      <c r="N247" s="3"/>
      <c r="O247" s="34" t="s">
        <v>6</v>
      </c>
      <c r="P247" s="34" t="s">
        <v>6</v>
      </c>
      <c r="Q247" s="6"/>
      <c r="R247" s="3">
        <v>8.9646129696017898</v>
      </c>
      <c r="S247" s="3">
        <v>9.4048307676226699E-4</v>
      </c>
      <c r="T247" s="3">
        <v>6.9692554068162291</v>
      </c>
      <c r="U247" s="3">
        <v>7.9457703177173294E-2</v>
      </c>
      <c r="V247" s="34" t="s">
        <v>6</v>
      </c>
      <c r="W247" s="3">
        <v>1.8855583833929063E-2</v>
      </c>
      <c r="X247" s="3">
        <v>3.0577571125322258</v>
      </c>
      <c r="Y247" s="3">
        <v>0.88579659634995578</v>
      </c>
      <c r="Z247" s="3">
        <v>3.2082573400491782E-2</v>
      </c>
      <c r="AA247" s="34" t="s">
        <v>6</v>
      </c>
      <c r="AB247" s="34" t="s">
        <v>6</v>
      </c>
      <c r="AC247" s="6"/>
      <c r="AD247" s="11">
        <v>76.912395788292969</v>
      </c>
      <c r="AE247" s="11">
        <v>22.280624620956573</v>
      </c>
      <c r="AF247" s="11">
        <v>0.80697959075046666</v>
      </c>
    </row>
    <row r="248" spans="1:32" s="7" customFormat="1" ht="10.199999999999999" x14ac:dyDescent="0.2">
      <c r="A248" s="8" t="s">
        <v>257</v>
      </c>
      <c r="B248" s="3">
        <v>54.061100000000003</v>
      </c>
      <c r="C248" s="3">
        <v>3.7699999999999997E-2</v>
      </c>
      <c r="D248" s="3">
        <v>28.273399999999999</v>
      </c>
      <c r="E248" s="3">
        <v>0.76729999999999998</v>
      </c>
      <c r="F248" s="34" t="s">
        <v>6</v>
      </c>
      <c r="G248" s="3">
        <v>9.7500000000000003E-2</v>
      </c>
      <c r="H248" s="3">
        <v>11.418900000000001</v>
      </c>
      <c r="I248" s="3">
        <v>4.7523</v>
      </c>
      <c r="J248" s="3">
        <v>0.34920000000000001</v>
      </c>
      <c r="K248" s="34" t="s">
        <v>6</v>
      </c>
      <c r="L248" s="34" t="s">
        <v>6</v>
      </c>
      <c r="M248" s="3">
        <v>99.757499999999993</v>
      </c>
      <c r="N248" s="3"/>
      <c r="O248" s="34" t="s">
        <v>6</v>
      </c>
      <c r="P248" s="34" t="s">
        <v>6</v>
      </c>
      <c r="Q248" s="6"/>
      <c r="R248" s="3">
        <v>9.8287527833343269</v>
      </c>
      <c r="S248" s="3">
        <v>5.15611830909481E-3</v>
      </c>
      <c r="T248" s="3">
        <v>6.0578939151491493</v>
      </c>
      <c r="U248" s="3">
        <v>0.11665897370989178</v>
      </c>
      <c r="V248" s="34" t="s">
        <v>6</v>
      </c>
      <c r="W248" s="3">
        <v>2.6423820643491358E-2</v>
      </c>
      <c r="X248" s="3">
        <v>2.2242308369486627</v>
      </c>
      <c r="Y248" s="3">
        <v>1.6750718400819837</v>
      </c>
      <c r="Z248" s="3">
        <v>8.0983545292795847E-2</v>
      </c>
      <c r="AA248" s="34" t="s">
        <v>6</v>
      </c>
      <c r="AB248" s="34" t="s">
        <v>6</v>
      </c>
      <c r="AC248" s="6"/>
      <c r="AD248" s="11">
        <v>55.881178204573835</v>
      </c>
      <c r="AE248" s="11">
        <v>42.084205670620875</v>
      </c>
      <c r="AF248" s="11">
        <v>2.0346161248052841</v>
      </c>
    </row>
    <row r="249" spans="1:32" s="7" customFormat="1" ht="10.199999999999999" x14ac:dyDescent="0.2">
      <c r="A249" s="8" t="s">
        <v>258</v>
      </c>
      <c r="B249" s="3">
        <v>48.212699999999998</v>
      </c>
      <c r="C249" s="3">
        <v>1.8599999999999998E-2</v>
      </c>
      <c r="D249" s="3">
        <v>32.440899999999999</v>
      </c>
      <c r="E249" s="3">
        <v>0.48470000000000002</v>
      </c>
      <c r="F249" s="34" t="s">
        <v>6</v>
      </c>
      <c r="G249" s="3">
        <v>9.4399999999999998E-2</v>
      </c>
      <c r="H249" s="3">
        <v>15.853</v>
      </c>
      <c r="I249" s="3">
        <v>2.2879999999999998</v>
      </c>
      <c r="J249" s="3">
        <v>0.12330000000000001</v>
      </c>
      <c r="K249" s="34" t="s">
        <v>6</v>
      </c>
      <c r="L249" s="34" t="s">
        <v>6</v>
      </c>
      <c r="M249" s="3">
        <v>99.515699999999995</v>
      </c>
      <c r="N249" s="3"/>
      <c r="O249" s="34" t="s">
        <v>6</v>
      </c>
      <c r="P249" s="34" t="s">
        <v>6</v>
      </c>
      <c r="Q249" s="6"/>
      <c r="R249" s="3">
        <v>8.8857018530642904</v>
      </c>
      <c r="S249" s="3">
        <v>2.578761738928027E-3</v>
      </c>
      <c r="T249" s="3">
        <v>7.0461724928855745</v>
      </c>
      <c r="U249" s="3">
        <v>7.4703805025495923E-2</v>
      </c>
      <c r="V249" s="34" t="s">
        <v>6</v>
      </c>
      <c r="W249" s="3">
        <v>2.5934611194684411E-2</v>
      </c>
      <c r="X249" s="3">
        <v>3.130284405162735</v>
      </c>
      <c r="Y249" s="3">
        <v>0.81752747900022327</v>
      </c>
      <c r="Z249" s="3">
        <v>2.8986940364339363E-2</v>
      </c>
      <c r="AA249" s="34" t="s">
        <v>6</v>
      </c>
      <c r="AB249" s="34" t="s">
        <v>6</v>
      </c>
      <c r="AC249" s="6"/>
      <c r="AD249" s="11">
        <v>78.713672561367659</v>
      </c>
      <c r="AE249" s="11">
        <v>20.557426087486302</v>
      </c>
      <c r="AF249" s="11">
        <v>0.72890135114604138</v>
      </c>
    </row>
    <row r="250" spans="1:32" s="7" customFormat="1" ht="10.199999999999999" x14ac:dyDescent="0.2">
      <c r="A250" s="8" t="s">
        <v>259</v>
      </c>
      <c r="B250" s="3">
        <v>51.2605</v>
      </c>
      <c r="C250" s="3">
        <v>0.02</v>
      </c>
      <c r="D250" s="3">
        <v>29.936800000000002</v>
      </c>
      <c r="E250" s="3">
        <v>0.63549999999999995</v>
      </c>
      <c r="F250" s="34" t="s">
        <v>6</v>
      </c>
      <c r="G250" s="3">
        <v>0.106</v>
      </c>
      <c r="H250" s="3">
        <v>13.225</v>
      </c>
      <c r="I250" s="3">
        <v>3.6669</v>
      </c>
      <c r="J250" s="3">
        <v>0.22159999999999999</v>
      </c>
      <c r="K250" s="34" t="s">
        <v>6</v>
      </c>
      <c r="L250" s="34" t="s">
        <v>6</v>
      </c>
      <c r="M250" s="3">
        <v>99.072299999999998</v>
      </c>
      <c r="N250" s="3"/>
      <c r="O250" s="34" t="s">
        <v>6</v>
      </c>
      <c r="P250" s="34" t="s">
        <v>6</v>
      </c>
      <c r="Q250" s="6"/>
      <c r="R250" s="3">
        <v>9.4257979295715923</v>
      </c>
      <c r="S250" s="3">
        <v>2.7665165519949173E-3</v>
      </c>
      <c r="T250" s="3">
        <v>6.4874011863841421</v>
      </c>
      <c r="U250" s="3">
        <v>9.7721530853935881E-2</v>
      </c>
      <c r="V250" s="34" t="s">
        <v>6</v>
      </c>
      <c r="W250" s="3">
        <v>2.9054848552282585E-2</v>
      </c>
      <c r="X250" s="3">
        <v>2.6053916815892011</v>
      </c>
      <c r="Y250" s="3">
        <v>1.3072251931896963</v>
      </c>
      <c r="Z250" s="3">
        <v>5.197734117267977E-2</v>
      </c>
      <c r="AA250" s="34" t="s">
        <v>6</v>
      </c>
      <c r="AB250" s="34" t="s">
        <v>6</v>
      </c>
      <c r="AC250" s="6"/>
      <c r="AD250" s="11">
        <v>65.716477895931604</v>
      </c>
      <c r="AE250" s="11">
        <v>32.972483991679788</v>
      </c>
      <c r="AF250" s="11">
        <v>1.311038112388615</v>
      </c>
    </row>
    <row r="251" spans="1:32" s="7" customFormat="1" ht="10.199999999999999" x14ac:dyDescent="0.2">
      <c r="A251" s="5" t="s">
        <v>260</v>
      </c>
      <c r="B251" s="3">
        <v>48.911031538461536</v>
      </c>
      <c r="C251" s="3">
        <v>3.8100000000000002E-2</v>
      </c>
      <c r="D251" s="3">
        <v>32.17490789473684</v>
      </c>
      <c r="E251" s="3">
        <v>0.55320000000000003</v>
      </c>
      <c r="F251" s="3">
        <v>0</v>
      </c>
      <c r="G251" s="3">
        <v>6.9900000000000004E-2</v>
      </c>
      <c r="H251" s="3">
        <v>15.76206354679803</v>
      </c>
      <c r="I251" s="3">
        <v>2.5771999999999999</v>
      </c>
      <c r="J251" s="3">
        <v>7.9399999999999998E-2</v>
      </c>
      <c r="K251" s="3">
        <v>0.14899999999999999</v>
      </c>
      <c r="L251" s="3">
        <v>0</v>
      </c>
      <c r="M251" s="3">
        <v>100.31480297999643</v>
      </c>
      <c r="N251" s="3"/>
      <c r="O251" s="9">
        <f t="shared" si="22"/>
        <v>1663.585</v>
      </c>
      <c r="P251" s="9">
        <f t="shared" si="23"/>
        <v>0</v>
      </c>
      <c r="Q251" s="3"/>
      <c r="R251" s="2">
        <v>8.9560426236488926</v>
      </c>
      <c r="S251" s="2">
        <v>5.2481023408571656E-3</v>
      </c>
      <c r="T251" s="2">
        <v>6.9431529883437948</v>
      </c>
      <c r="U251" s="2">
        <v>8.4709266427569527E-2</v>
      </c>
      <c r="V251" s="2">
        <v>0</v>
      </c>
      <c r="W251" s="2">
        <v>1.907936731049378E-2</v>
      </c>
      <c r="X251" s="2">
        <v>3.0921778015097816</v>
      </c>
      <c r="Y251" s="2">
        <v>0.91489974761098558</v>
      </c>
      <c r="Z251" s="2">
        <v>1.854551290294227E-2</v>
      </c>
      <c r="AA251" s="2">
        <v>1.0690509069895878E-2</v>
      </c>
      <c r="AB251" s="2">
        <v>0</v>
      </c>
      <c r="AC251" s="2"/>
      <c r="AD251" s="9">
        <v>76.812402797477063</v>
      </c>
      <c r="AE251" s="9">
        <v>22.726910431377025</v>
      </c>
      <c r="AF251" s="9">
        <v>0.46068677114591328</v>
      </c>
    </row>
    <row r="252" spans="1:32" s="7" customFormat="1" ht="10.199999999999999" x14ac:dyDescent="0.2">
      <c r="A252" s="5" t="s">
        <v>261</v>
      </c>
      <c r="B252" s="3">
        <v>53.540829384615378</v>
      </c>
      <c r="C252" s="3">
        <v>7.6E-3</v>
      </c>
      <c r="D252" s="3">
        <v>28.916084210526318</v>
      </c>
      <c r="E252" s="3">
        <v>0.71109999999999995</v>
      </c>
      <c r="F252" s="3">
        <v>6.3E-3</v>
      </c>
      <c r="G252" s="3">
        <v>0.10390000000000001</v>
      </c>
      <c r="H252" s="3">
        <v>12.039800985221675</v>
      </c>
      <c r="I252" s="3">
        <v>4.7210000000000001</v>
      </c>
      <c r="J252" s="3">
        <v>0.2321</v>
      </c>
      <c r="K252" s="3">
        <v>8.8999999999999996E-2</v>
      </c>
      <c r="L252" s="3">
        <v>0.14899999999999999</v>
      </c>
      <c r="M252" s="3">
        <v>100.51671458036337</v>
      </c>
      <c r="N252" s="3"/>
      <c r="O252" s="9">
        <f t="shared" si="22"/>
        <v>993.68499999999995</v>
      </c>
      <c r="P252" s="9">
        <f t="shared" si="23"/>
        <v>1762.0740000000001</v>
      </c>
      <c r="Q252" s="3"/>
      <c r="R252" s="2">
        <v>9.7022826026014659</v>
      </c>
      <c r="S252" s="2">
        <v>1.0360254127631671E-3</v>
      </c>
      <c r="T252" s="2">
        <v>6.1753048187981925</v>
      </c>
      <c r="U252" s="2">
        <v>0.10776033290212662</v>
      </c>
      <c r="V252" s="2">
        <v>9.669055047110877E-4</v>
      </c>
      <c r="W252" s="2">
        <v>2.8066085064617826E-2</v>
      </c>
      <c r="X252" s="2">
        <v>2.337492297987442</v>
      </c>
      <c r="Y252" s="2">
        <v>1.6585893862857197</v>
      </c>
      <c r="Z252" s="2">
        <v>5.3650402344993783E-2</v>
      </c>
      <c r="AA252" s="2">
        <v>6.3194840332351059E-3</v>
      </c>
      <c r="AB252" s="2">
        <v>1.5655452384451086E-2</v>
      </c>
      <c r="AC252" s="2"/>
      <c r="AD252" s="9">
        <v>57.719677450056494</v>
      </c>
      <c r="AE252" s="9">
        <v>40.95553362076285</v>
      </c>
      <c r="AF252" s="9">
        <v>1.3247889291806481</v>
      </c>
    </row>
    <row r="253" spans="1:32" s="7" customFormat="1" ht="10.199999999999999" x14ac:dyDescent="0.2">
      <c r="A253" s="5" t="s">
        <v>262</v>
      </c>
      <c r="B253" s="3">
        <v>47.750070307692305</v>
      </c>
      <c r="C253" s="3">
        <v>4.5600000000000002E-2</v>
      </c>
      <c r="D253" s="3">
        <v>32.397102631578946</v>
      </c>
      <c r="E253" s="3">
        <v>0.62450000000000006</v>
      </c>
      <c r="F253" s="3">
        <v>6.3200000000000006E-2</v>
      </c>
      <c r="G253" s="3">
        <v>4.0099999999999997E-2</v>
      </c>
      <c r="H253" s="3">
        <v>15.920289162561577</v>
      </c>
      <c r="I253" s="3">
        <v>2.1917</v>
      </c>
      <c r="J253" s="3">
        <v>0.1019</v>
      </c>
      <c r="K253" s="3">
        <v>0.1187</v>
      </c>
      <c r="L253" s="3">
        <v>0.27850000000000003</v>
      </c>
      <c r="M253" s="3">
        <v>99.531662101832808</v>
      </c>
      <c r="N253" s="3"/>
      <c r="O253" s="9">
        <f t="shared" si="22"/>
        <v>1325.2855</v>
      </c>
      <c r="P253" s="9">
        <f t="shared" si="23"/>
        <v>3293.5410000000002</v>
      </c>
      <c r="Q253" s="3"/>
      <c r="R253" s="2">
        <v>8.846675740352044</v>
      </c>
      <c r="S253" s="2">
        <v>6.355342007345212E-3</v>
      </c>
      <c r="T253" s="2">
        <v>7.0736303092051678</v>
      </c>
      <c r="U253" s="2">
        <v>9.6756011258361849E-2</v>
      </c>
      <c r="V253" s="2">
        <v>9.9169432846454818E-3</v>
      </c>
      <c r="W253" s="2">
        <v>1.1074596968833172E-2</v>
      </c>
      <c r="X253" s="2">
        <v>3.1600874410409125</v>
      </c>
      <c r="Y253" s="2">
        <v>0.78723293846175046</v>
      </c>
      <c r="Z253" s="2">
        <v>2.4081819379681468E-2</v>
      </c>
      <c r="AA253" s="2">
        <v>8.6170696077560172E-3</v>
      </c>
      <c r="AB253" s="2">
        <v>2.9917260338541016E-2</v>
      </c>
      <c r="AC253" s="2"/>
      <c r="AD253" s="9">
        <v>79.571075473802239</v>
      </c>
      <c r="AE253" s="9">
        <v>19.822543752513866</v>
      </c>
      <c r="AF253" s="9">
        <v>0.6063807736838821</v>
      </c>
    </row>
    <row r="254" spans="1:32" s="7" customFormat="1" ht="10.199999999999999" x14ac:dyDescent="0.2">
      <c r="A254" s="5" t="s">
        <v>263</v>
      </c>
      <c r="B254" s="3">
        <v>54.114385384615375</v>
      </c>
      <c r="C254" s="3">
        <v>6.0499999999999998E-2</v>
      </c>
      <c r="D254" s="3">
        <v>28.629528947368424</v>
      </c>
      <c r="E254" s="3">
        <v>0.83909999999999996</v>
      </c>
      <c r="F254" s="3">
        <v>2.53E-2</v>
      </c>
      <c r="G254" s="3">
        <v>9.5000000000000001E-2</v>
      </c>
      <c r="H254" s="3">
        <v>11.46511921182266</v>
      </c>
      <c r="I254" s="3">
        <v>4.7243000000000004</v>
      </c>
      <c r="J254" s="3">
        <v>0.27210000000000001</v>
      </c>
      <c r="K254" s="3">
        <v>0.1182</v>
      </c>
      <c r="L254" s="3">
        <v>0.25419999999999998</v>
      </c>
      <c r="M254" s="3">
        <v>100.59773354380644</v>
      </c>
      <c r="N254" s="3"/>
      <c r="O254" s="9">
        <f t="shared" si="22"/>
        <v>1319.7030000000002</v>
      </c>
      <c r="P254" s="9">
        <f t="shared" si="23"/>
        <v>3006.1692000000003</v>
      </c>
      <c r="Q254" s="3"/>
      <c r="R254" s="2">
        <v>9.792741615568012</v>
      </c>
      <c r="S254" s="2">
        <v>8.2359733048331298E-3</v>
      </c>
      <c r="T254" s="2">
        <v>6.1057056108196939</v>
      </c>
      <c r="U254" s="2">
        <v>0.12698274362818865</v>
      </c>
      <c r="V254" s="2">
        <v>3.8776333682085037E-3</v>
      </c>
      <c r="W254" s="2">
        <v>2.5626697024306703E-2</v>
      </c>
      <c r="X254" s="2">
        <v>2.2228604288610665</v>
      </c>
      <c r="Y254" s="2">
        <v>1.6574677584599973</v>
      </c>
      <c r="Z254" s="2">
        <v>6.2810047825990326E-2</v>
      </c>
      <c r="AA254" s="2">
        <v>8.3813085735268203E-3</v>
      </c>
      <c r="AB254" s="2">
        <v>2.6672126297332378E-2</v>
      </c>
      <c r="AC254" s="2"/>
      <c r="AD254" s="9">
        <v>56.372876026705356</v>
      </c>
      <c r="AE254" s="9">
        <v>42.034229073842852</v>
      </c>
      <c r="AF254" s="9">
        <v>1.5928948994517789</v>
      </c>
    </row>
    <row r="255" spans="1:32" s="7" customFormat="1" ht="10.199999999999999" x14ac:dyDescent="0.2">
      <c r="A255" s="5" t="s">
        <v>264</v>
      </c>
      <c r="B255" s="3">
        <v>52.540717076923066</v>
      </c>
      <c r="C255" s="3">
        <v>3.78E-2</v>
      </c>
      <c r="D255" s="3">
        <v>29.499028947368419</v>
      </c>
      <c r="E255" s="3">
        <v>0.75339999999999996</v>
      </c>
      <c r="F255" s="3">
        <v>0</v>
      </c>
      <c r="G255" s="3">
        <v>9.0899999999999995E-2</v>
      </c>
      <c r="H255" s="3">
        <v>12.771916256157635</v>
      </c>
      <c r="I255" s="3">
        <v>4.3029000000000002</v>
      </c>
      <c r="J255" s="3">
        <v>0.1852</v>
      </c>
      <c r="K255" s="3">
        <v>0.14760000000000001</v>
      </c>
      <c r="L255" s="3">
        <v>0.23319999999999999</v>
      </c>
      <c r="M255" s="3">
        <v>100.5626622804491</v>
      </c>
      <c r="N255" s="3"/>
      <c r="O255" s="9">
        <f t="shared" si="22"/>
        <v>1647.9540000000002</v>
      </c>
      <c r="P255" s="9">
        <f t="shared" si="23"/>
        <v>2757.8232000000003</v>
      </c>
      <c r="Q255" s="3"/>
      <c r="R255" s="2">
        <v>9.5515808415732799</v>
      </c>
      <c r="S255" s="2">
        <v>5.1693870441064322E-3</v>
      </c>
      <c r="T255" s="2">
        <v>6.3199999221608252</v>
      </c>
      <c r="U255" s="2">
        <v>0.11453660228839178</v>
      </c>
      <c r="V255" s="2">
        <v>0</v>
      </c>
      <c r="W255" s="2">
        <v>2.4633187178975748E-2</v>
      </c>
      <c r="X255" s="2">
        <v>2.4875818342812801</v>
      </c>
      <c r="Y255" s="2">
        <v>1.5165494248791374</v>
      </c>
      <c r="Z255" s="2">
        <v>4.2946646671544686E-2</v>
      </c>
      <c r="AA255" s="2">
        <v>1.0514010486096764E-2</v>
      </c>
      <c r="AB255" s="2">
        <v>2.4580931321145347E-2</v>
      </c>
      <c r="AC255" s="2"/>
      <c r="AD255" s="9">
        <v>61.466121783734366</v>
      </c>
      <c r="AE255" s="9">
        <v>37.472701543346709</v>
      </c>
      <c r="AF255" s="9">
        <v>1.0611766729189291</v>
      </c>
    </row>
    <row r="256" spans="1:32" s="7" customFormat="1" ht="10.199999999999999" x14ac:dyDescent="0.2">
      <c r="A256" s="5" t="s">
        <v>265</v>
      </c>
      <c r="B256" s="3">
        <v>52.995169692307684</v>
      </c>
      <c r="C256" s="3">
        <v>0</v>
      </c>
      <c r="D256" s="3">
        <v>29.179368421052633</v>
      </c>
      <c r="E256" s="3">
        <v>0.75419999999999998</v>
      </c>
      <c r="F256" s="3">
        <v>9.4999999999999998E-3</v>
      </c>
      <c r="G256" s="3">
        <v>5.16E-2</v>
      </c>
      <c r="H256" s="3">
        <v>12.381996059113302</v>
      </c>
      <c r="I256" s="3">
        <v>4.1696</v>
      </c>
      <c r="J256" s="3">
        <v>0.25459999999999999</v>
      </c>
      <c r="K256" s="3">
        <v>0</v>
      </c>
      <c r="L256" s="3">
        <v>0.23300000000000001</v>
      </c>
      <c r="M256" s="3">
        <v>100.02903417247362</v>
      </c>
      <c r="N256" s="15"/>
      <c r="O256" s="9">
        <f t="shared" si="22"/>
        <v>0</v>
      </c>
      <c r="P256" s="9">
        <f t="shared" si="23"/>
        <v>2755.4580000000005</v>
      </c>
      <c r="Q256" s="15"/>
      <c r="R256" s="2">
        <v>9.6487574653497052</v>
      </c>
      <c r="S256" s="2">
        <v>0</v>
      </c>
      <c r="T256" s="2">
        <v>6.260962220236344</v>
      </c>
      <c r="U256" s="2">
        <v>0.11483150339132586</v>
      </c>
      <c r="V256" s="2">
        <v>1.4649181689759757E-3</v>
      </c>
      <c r="W256" s="2">
        <v>1.4004327812159167E-2</v>
      </c>
      <c r="X256" s="2">
        <v>2.4152818550033497</v>
      </c>
      <c r="Y256" s="2">
        <v>1.4717889989066852</v>
      </c>
      <c r="Z256" s="2">
        <v>5.9129270233837773E-2</v>
      </c>
      <c r="AA256" s="2">
        <v>0</v>
      </c>
      <c r="AB256" s="2">
        <v>2.45969665855231E-2</v>
      </c>
      <c r="AC256" s="2"/>
      <c r="AD256" s="9">
        <v>61.20525515738624</v>
      </c>
      <c r="AE256" s="9">
        <v>37.296359855190808</v>
      </c>
      <c r="AF256" s="9">
        <v>1.4983849874229542</v>
      </c>
    </row>
    <row r="257" spans="1:32" s="7" customFormat="1" ht="10.199999999999999" x14ac:dyDescent="0.2">
      <c r="A257" s="8" t="s">
        <v>266</v>
      </c>
      <c r="B257" s="3">
        <v>47.5976</v>
      </c>
      <c r="C257" s="3">
        <v>2.3900000000000001E-2</v>
      </c>
      <c r="D257" s="3">
        <v>33.614400000000003</v>
      </c>
      <c r="E257" s="3">
        <v>0.50339999999999996</v>
      </c>
      <c r="F257" s="34" t="s">
        <v>6</v>
      </c>
      <c r="G257" s="3">
        <v>6.4100000000000004E-2</v>
      </c>
      <c r="H257" s="3">
        <v>16.999600000000001</v>
      </c>
      <c r="I257" s="3">
        <v>1.9743999999999999</v>
      </c>
      <c r="J257" s="3">
        <v>7.2400000000000006E-2</v>
      </c>
      <c r="K257" s="34" t="s">
        <v>6</v>
      </c>
      <c r="L257" s="34" t="s">
        <v>6</v>
      </c>
      <c r="M257" s="3">
        <v>100.8498</v>
      </c>
      <c r="N257" s="3"/>
      <c r="O257" s="34" t="s">
        <v>6</v>
      </c>
      <c r="P257" s="34" t="s">
        <v>6</v>
      </c>
      <c r="Q257" s="6"/>
      <c r="R257" s="3">
        <v>8.6865524021804639</v>
      </c>
      <c r="S257" s="3">
        <v>3.2811665847229106E-3</v>
      </c>
      <c r="T257" s="3">
        <v>7.2296595332903451</v>
      </c>
      <c r="U257" s="3">
        <v>7.682720256935624E-2</v>
      </c>
      <c r="V257" s="34" t="s">
        <v>6</v>
      </c>
      <c r="W257" s="3">
        <v>1.7438048536615711E-2</v>
      </c>
      <c r="X257" s="3">
        <v>3.3238632356827691</v>
      </c>
      <c r="Y257" s="3">
        <v>0.69857588051652375</v>
      </c>
      <c r="Z257" s="3">
        <v>1.6854270974226256E-2</v>
      </c>
      <c r="AA257" s="34" t="s">
        <v>6</v>
      </c>
      <c r="AB257" s="34" t="s">
        <v>6</v>
      </c>
      <c r="AC257" s="6"/>
      <c r="AD257" s="11">
        <v>82.288235022428751</v>
      </c>
      <c r="AE257" s="11">
        <v>17.294507072321121</v>
      </c>
      <c r="AF257" s="11">
        <v>0.41725790525010537</v>
      </c>
    </row>
    <row r="258" spans="1:32" s="7" customFormat="1" ht="10.199999999999999" x14ac:dyDescent="0.2">
      <c r="A258" s="8" t="s">
        <v>267</v>
      </c>
      <c r="B258" s="3">
        <v>53.6678</v>
      </c>
      <c r="C258" s="3">
        <v>3.0099999999999998E-2</v>
      </c>
      <c r="D258" s="3">
        <v>29.5261</v>
      </c>
      <c r="E258" s="3">
        <v>0.68610000000000004</v>
      </c>
      <c r="F258" s="34" t="s">
        <v>6</v>
      </c>
      <c r="G258" s="3">
        <v>8.6300000000000002E-2</v>
      </c>
      <c r="H258" s="3">
        <v>12.1671</v>
      </c>
      <c r="I258" s="3">
        <v>4.5575000000000001</v>
      </c>
      <c r="J258" s="3">
        <v>0.26769999999999999</v>
      </c>
      <c r="K258" s="34" t="s">
        <v>6</v>
      </c>
      <c r="L258" s="34" t="s">
        <v>6</v>
      </c>
      <c r="M258" s="3">
        <v>100.98860000000001</v>
      </c>
      <c r="N258" s="3"/>
      <c r="O258" s="34" t="s">
        <v>6</v>
      </c>
      <c r="P258" s="34" t="s">
        <v>6</v>
      </c>
      <c r="Q258" s="6"/>
      <c r="R258" s="3">
        <v>9.6534446833890506</v>
      </c>
      <c r="S258" s="3">
        <v>4.0728930436506675E-3</v>
      </c>
      <c r="T258" s="3">
        <v>6.2589963577359082</v>
      </c>
      <c r="U258" s="3">
        <v>0.10320372165854855</v>
      </c>
      <c r="V258" s="34" t="s">
        <v>6</v>
      </c>
      <c r="W258" s="3">
        <v>2.3139649644633595E-2</v>
      </c>
      <c r="X258" s="3">
        <v>2.3447559768220421</v>
      </c>
      <c r="Y258" s="3">
        <v>1.5893196484511569</v>
      </c>
      <c r="Z258" s="3">
        <v>6.1422276359861652E-2</v>
      </c>
      <c r="AA258" s="34" t="s">
        <v>6</v>
      </c>
      <c r="AB258" s="34" t="s">
        <v>6</v>
      </c>
      <c r="AC258" s="6"/>
      <c r="AD258" s="11">
        <v>58.684950775813981</v>
      </c>
      <c r="AE258" s="11">
        <v>39.777762060682399</v>
      </c>
      <c r="AF258" s="11">
        <v>1.5372871635036229</v>
      </c>
    </row>
    <row r="259" spans="1:32" s="7" customFormat="1" ht="10.199999999999999" x14ac:dyDescent="0.2">
      <c r="A259" s="8" t="s">
        <v>268</v>
      </c>
      <c r="B259" s="3">
        <v>49.49</v>
      </c>
      <c r="C259" s="3">
        <v>2.4400000000000002E-2</v>
      </c>
      <c r="D259" s="3">
        <v>32.482700000000001</v>
      </c>
      <c r="E259" s="3">
        <v>0.63160000000000005</v>
      </c>
      <c r="F259" s="34" t="s">
        <v>6</v>
      </c>
      <c r="G259" s="3">
        <v>4.65E-2</v>
      </c>
      <c r="H259" s="3">
        <v>15.620799999999999</v>
      </c>
      <c r="I259" s="3">
        <v>2.6404999999999998</v>
      </c>
      <c r="J259" s="3">
        <v>0.12889999999999999</v>
      </c>
      <c r="K259" s="34" t="s">
        <v>6</v>
      </c>
      <c r="L259" s="34" t="s">
        <v>6</v>
      </c>
      <c r="M259" s="3">
        <v>101.06529999999999</v>
      </c>
      <c r="N259" s="3"/>
      <c r="O259" s="34" t="s">
        <v>6</v>
      </c>
      <c r="P259" s="34" t="s">
        <v>6</v>
      </c>
      <c r="Q259" s="6"/>
      <c r="R259" s="3">
        <v>8.9771094347522205</v>
      </c>
      <c r="S259" s="3">
        <v>3.3294836162387239E-3</v>
      </c>
      <c r="T259" s="3">
        <v>6.9438651722597786</v>
      </c>
      <c r="U259" s="3">
        <v>9.5807742431655227E-2</v>
      </c>
      <c r="V259" s="34" t="s">
        <v>6</v>
      </c>
      <c r="W259" s="3">
        <v>1.2573305912492883E-2</v>
      </c>
      <c r="X259" s="3">
        <v>3.0357387343172899</v>
      </c>
      <c r="Y259" s="3">
        <v>0.92858420682351328</v>
      </c>
      <c r="Z259" s="3">
        <v>2.982503760045236E-2</v>
      </c>
      <c r="AA259" s="34" t="s">
        <v>6</v>
      </c>
      <c r="AB259" s="34" t="s">
        <v>6</v>
      </c>
      <c r="AC259" s="6"/>
      <c r="AD259" s="11">
        <v>76.004663584697596</v>
      </c>
      <c r="AE259" s="11">
        <v>23.248618022313586</v>
      </c>
      <c r="AF259" s="11">
        <v>0.74671839298882559</v>
      </c>
    </row>
    <row r="260" spans="1:32" s="7" customFormat="1" ht="10.199999999999999" x14ac:dyDescent="0.2">
      <c r="A260" s="8" t="s">
        <v>269</v>
      </c>
      <c r="B260" s="3">
        <v>53.301400000000001</v>
      </c>
      <c r="C260" s="3">
        <v>3.4099999999999998E-2</v>
      </c>
      <c r="D260" s="3">
        <v>29.295000000000002</v>
      </c>
      <c r="E260" s="3">
        <v>0.71379999999999999</v>
      </c>
      <c r="F260" s="34" t="s">
        <v>6</v>
      </c>
      <c r="G260" s="3">
        <v>8.43E-2</v>
      </c>
      <c r="H260" s="3">
        <v>12.4137</v>
      </c>
      <c r="I260" s="3">
        <v>4.4200999999999997</v>
      </c>
      <c r="J260" s="3">
        <v>0.23469999999999999</v>
      </c>
      <c r="K260" s="34" t="s">
        <v>6</v>
      </c>
      <c r="L260" s="34" t="s">
        <v>6</v>
      </c>
      <c r="M260" s="3">
        <v>100.497</v>
      </c>
      <c r="N260" s="3"/>
      <c r="O260" s="34" t="s">
        <v>6</v>
      </c>
      <c r="P260" s="34" t="s">
        <v>6</v>
      </c>
      <c r="Q260" s="6"/>
      <c r="R260" s="3">
        <v>9.6420170269377152</v>
      </c>
      <c r="S260" s="3">
        <v>4.6403597061213655E-3</v>
      </c>
      <c r="T260" s="3">
        <v>6.2452937878167747</v>
      </c>
      <c r="U260" s="3">
        <v>0.10798047691011846</v>
      </c>
      <c r="V260" s="34" t="s">
        <v>6</v>
      </c>
      <c r="W260" s="3">
        <v>2.2731825635921056E-2</v>
      </c>
      <c r="X260" s="3">
        <v>2.4058723330366507</v>
      </c>
      <c r="Y260" s="3">
        <v>1.5501632196610455</v>
      </c>
      <c r="Z260" s="3">
        <v>5.4156599147909663E-2</v>
      </c>
      <c r="AA260" s="34" t="s">
        <v>6</v>
      </c>
      <c r="AB260" s="34" t="s">
        <v>6</v>
      </c>
      <c r="AC260" s="6"/>
      <c r="AD260" s="11">
        <v>59.993941485556967</v>
      </c>
      <c r="AE260" s="11">
        <v>38.655584594559031</v>
      </c>
      <c r="AF260" s="11">
        <v>1.3504739198839943</v>
      </c>
    </row>
    <row r="261" spans="1:32" s="7" customFormat="1" ht="10.199999999999999" x14ac:dyDescent="0.2">
      <c r="A261" s="8" t="s">
        <v>270</v>
      </c>
      <c r="B261" s="3">
        <v>48.772199999999998</v>
      </c>
      <c r="C261" s="3">
        <v>9.1000000000000004E-3</v>
      </c>
      <c r="D261" s="3">
        <v>32.820700000000002</v>
      </c>
      <c r="E261" s="3">
        <v>0.50629999999999997</v>
      </c>
      <c r="F261" s="34" t="s">
        <v>6</v>
      </c>
      <c r="G261" s="3">
        <v>7.9200000000000007E-2</v>
      </c>
      <c r="H261" s="3">
        <v>16.139099999999999</v>
      </c>
      <c r="I261" s="3">
        <v>2.3496999999999999</v>
      </c>
      <c r="J261" s="3">
        <v>0.1075</v>
      </c>
      <c r="K261" s="34" t="s">
        <v>6</v>
      </c>
      <c r="L261" s="34" t="s">
        <v>6</v>
      </c>
      <c r="M261" s="3">
        <v>100.7838</v>
      </c>
      <c r="N261" s="3"/>
      <c r="O261" s="34" t="s">
        <v>6</v>
      </c>
      <c r="P261" s="34" t="s">
        <v>6</v>
      </c>
      <c r="Q261" s="6"/>
      <c r="R261" s="3">
        <v>8.879997224963498</v>
      </c>
      <c r="S261" s="3">
        <v>1.2463782637814303E-3</v>
      </c>
      <c r="T261" s="3">
        <v>7.0423631495615506</v>
      </c>
      <c r="U261" s="3">
        <v>7.7088186889664206E-2</v>
      </c>
      <c r="V261" s="34" t="s">
        <v>6</v>
      </c>
      <c r="W261" s="3">
        <v>2.1495281119693645E-2</v>
      </c>
      <c r="X261" s="3">
        <v>3.14819663932122</v>
      </c>
      <c r="Y261" s="3">
        <v>0.82940940642248551</v>
      </c>
      <c r="Z261" s="3">
        <v>2.496651732257887E-2</v>
      </c>
      <c r="AA261" s="34" t="s">
        <v>6</v>
      </c>
      <c r="AB261" s="34" t="s">
        <v>6</v>
      </c>
      <c r="AC261" s="6"/>
      <c r="AD261" s="11">
        <v>78.654330176826448</v>
      </c>
      <c r="AE261" s="11">
        <v>20.721908056729717</v>
      </c>
      <c r="AF261" s="11">
        <v>0.6237617664438434</v>
      </c>
    </row>
    <row r="262" spans="1:32" s="7" customFormat="1" ht="10.199999999999999" x14ac:dyDescent="0.2">
      <c r="A262" s="8" t="s">
        <v>271</v>
      </c>
      <c r="B262" s="3">
        <v>52.652700000000003</v>
      </c>
      <c r="C262" s="3">
        <v>2.4899999999999999E-2</v>
      </c>
      <c r="D262" s="3">
        <v>29.913900000000002</v>
      </c>
      <c r="E262" s="3">
        <v>0.67710000000000004</v>
      </c>
      <c r="F262" s="34" t="s">
        <v>6</v>
      </c>
      <c r="G262" s="3">
        <v>6.9800000000000001E-2</v>
      </c>
      <c r="H262" s="3">
        <v>13.028499999999999</v>
      </c>
      <c r="I262" s="3">
        <v>4.0221999999999998</v>
      </c>
      <c r="J262" s="3">
        <v>0.23300000000000001</v>
      </c>
      <c r="K262" s="34" t="s">
        <v>6</v>
      </c>
      <c r="L262" s="34" t="s">
        <v>6</v>
      </c>
      <c r="M262" s="3">
        <v>100.6221</v>
      </c>
      <c r="N262" s="3"/>
      <c r="O262" s="34" t="s">
        <v>6</v>
      </c>
      <c r="P262" s="34" t="s">
        <v>6</v>
      </c>
      <c r="Q262" s="6"/>
      <c r="R262" s="3">
        <v>9.5245402821712553</v>
      </c>
      <c r="S262" s="3">
        <v>3.3883691089484549E-3</v>
      </c>
      <c r="T262" s="3">
        <v>6.3771481565379924</v>
      </c>
      <c r="U262" s="3">
        <v>0.10242727293593296</v>
      </c>
      <c r="V262" s="34" t="s">
        <v>6</v>
      </c>
      <c r="W262" s="3">
        <v>1.8821588006852547E-2</v>
      </c>
      <c r="X262" s="3">
        <v>2.524991079602199</v>
      </c>
      <c r="Y262" s="3">
        <v>1.4105974475121785</v>
      </c>
      <c r="Z262" s="3">
        <v>5.3763596663068076E-2</v>
      </c>
      <c r="AA262" s="34" t="s">
        <v>6</v>
      </c>
      <c r="AB262" s="34" t="s">
        <v>6</v>
      </c>
      <c r="AC262" s="6"/>
      <c r="AD262" s="11">
        <v>63.293261694115145</v>
      </c>
      <c r="AE262" s="11">
        <v>35.359060913793421</v>
      </c>
      <c r="AF262" s="11">
        <v>1.3476773920914331</v>
      </c>
    </row>
    <row r="263" spans="1:32" s="7" customFormat="1" ht="10.199999999999999" x14ac:dyDescent="0.2">
      <c r="A263" s="8" t="s">
        <v>272</v>
      </c>
      <c r="B263" s="3">
        <v>53.449199999999998</v>
      </c>
      <c r="C263" s="3">
        <v>3.0200000000000001E-2</v>
      </c>
      <c r="D263" s="3">
        <v>29.1996</v>
      </c>
      <c r="E263" s="3">
        <v>0.62619999999999998</v>
      </c>
      <c r="F263" s="34" t="s">
        <v>6</v>
      </c>
      <c r="G263" s="3">
        <v>0.1132</v>
      </c>
      <c r="H263" s="3">
        <v>12.2331</v>
      </c>
      <c r="I263" s="3">
        <v>4.4781000000000004</v>
      </c>
      <c r="J263" s="3">
        <v>0.2152</v>
      </c>
      <c r="K263" s="34" t="s">
        <v>6</v>
      </c>
      <c r="L263" s="34" t="s">
        <v>6</v>
      </c>
      <c r="M263" s="3">
        <v>100.3447</v>
      </c>
      <c r="N263" s="3"/>
      <c r="O263" s="34" t="s">
        <v>6</v>
      </c>
      <c r="P263" s="34" t="s">
        <v>6</v>
      </c>
      <c r="Q263" s="6"/>
      <c r="R263" s="3">
        <v>9.6719679549748108</v>
      </c>
      <c r="S263" s="3">
        <v>4.1110103747812312E-3</v>
      </c>
      <c r="T263" s="3">
        <v>6.2270253638699211</v>
      </c>
      <c r="U263" s="3">
        <v>9.4760233617689482E-2</v>
      </c>
      <c r="V263" s="34" t="s">
        <v>6</v>
      </c>
      <c r="W263" s="3">
        <v>3.053497228791368E-2</v>
      </c>
      <c r="X263" s="3">
        <v>2.3716588590190479</v>
      </c>
      <c r="Y263" s="3">
        <v>1.5710263986119859</v>
      </c>
      <c r="Z263" s="3">
        <v>4.9673518530573377E-2</v>
      </c>
      <c r="AA263" s="34" t="s">
        <v>6</v>
      </c>
      <c r="AB263" s="34" t="s">
        <v>6</v>
      </c>
      <c r="AC263" s="6"/>
      <c r="AD263" s="11">
        <v>59.404953111434622</v>
      </c>
      <c r="AE263" s="11">
        <v>39.350832094364655</v>
      </c>
      <c r="AF263" s="11">
        <v>1.2442147942007162</v>
      </c>
    </row>
    <row r="264" spans="1:32" s="7" customFormat="1" ht="10.199999999999999" x14ac:dyDescent="0.2">
      <c r="A264" s="8" t="s">
        <v>273</v>
      </c>
      <c r="B264" s="3">
        <v>53.180199999999999</v>
      </c>
      <c r="C264" s="3">
        <v>3.4599999999999999E-2</v>
      </c>
      <c r="D264" s="3">
        <v>29.535699999999999</v>
      </c>
      <c r="E264" s="3">
        <v>0.74139999999999995</v>
      </c>
      <c r="F264" s="34" t="s">
        <v>6</v>
      </c>
      <c r="G264" s="3">
        <v>7.3300000000000004E-2</v>
      </c>
      <c r="H264" s="3">
        <v>12.701599999999999</v>
      </c>
      <c r="I264" s="3">
        <v>4.3204000000000002</v>
      </c>
      <c r="J264" s="3">
        <v>0.25159999999999999</v>
      </c>
      <c r="K264" s="34" t="s">
        <v>6</v>
      </c>
      <c r="L264" s="34" t="s">
        <v>6</v>
      </c>
      <c r="M264" s="3">
        <v>100.83880000000001</v>
      </c>
      <c r="N264" s="3"/>
      <c r="O264" s="34" t="s">
        <v>6</v>
      </c>
      <c r="P264" s="34" t="s">
        <v>6</v>
      </c>
      <c r="Q264" s="6"/>
      <c r="R264" s="3">
        <v>9.5976785025942437</v>
      </c>
      <c r="S264" s="3">
        <v>4.69743004011112E-3</v>
      </c>
      <c r="T264" s="3">
        <v>6.2819372338820481</v>
      </c>
      <c r="U264" s="3">
        <v>0.11189436945527843</v>
      </c>
      <c r="V264" s="34" t="s">
        <v>6</v>
      </c>
      <c r="W264" s="3">
        <v>1.9719580422085926E-2</v>
      </c>
      <c r="X264" s="3">
        <v>2.4559341496370131</v>
      </c>
      <c r="Y264" s="3">
        <v>1.5116673909076261</v>
      </c>
      <c r="Z264" s="3">
        <v>5.7920977880056145E-2</v>
      </c>
      <c r="AA264" s="34" t="s">
        <v>6</v>
      </c>
      <c r="AB264" s="34" t="s">
        <v>6</v>
      </c>
      <c r="AC264" s="6"/>
      <c r="AD264" s="11">
        <v>61.009077415323752</v>
      </c>
      <c r="AE264" s="11">
        <v>37.552078866501674</v>
      </c>
      <c r="AF264" s="11">
        <v>1.4388437181745617</v>
      </c>
    </row>
    <row r="265" spans="1:32" s="7" customFormat="1" ht="10.199999999999999" x14ac:dyDescent="0.2">
      <c r="A265" s="8" t="s">
        <v>274</v>
      </c>
      <c r="B265" s="3">
        <v>47.982199999999999</v>
      </c>
      <c r="C265" s="3">
        <v>4.7999999999999996E-3</v>
      </c>
      <c r="D265" s="3">
        <v>33.148899999999998</v>
      </c>
      <c r="E265" s="3">
        <v>0.51359999999999995</v>
      </c>
      <c r="F265" s="34" t="s">
        <v>6</v>
      </c>
      <c r="G265" s="3">
        <v>5.1299999999999998E-2</v>
      </c>
      <c r="H265" s="3">
        <v>16.580200000000001</v>
      </c>
      <c r="I265" s="3">
        <v>2.2023999999999999</v>
      </c>
      <c r="J265" s="3">
        <v>0.1191</v>
      </c>
      <c r="K265" s="34" t="s">
        <v>6</v>
      </c>
      <c r="L265" s="34" t="s">
        <v>6</v>
      </c>
      <c r="M265" s="3">
        <v>100.6024</v>
      </c>
      <c r="N265" s="3"/>
      <c r="O265" s="34" t="s">
        <v>6</v>
      </c>
      <c r="P265" s="34" t="s">
        <v>6</v>
      </c>
      <c r="Q265" s="6"/>
      <c r="R265" s="3">
        <v>8.7713243572296573</v>
      </c>
      <c r="S265" s="3">
        <v>6.6007645563970327E-4</v>
      </c>
      <c r="T265" s="3">
        <v>7.1414143017689513</v>
      </c>
      <c r="U265" s="3">
        <v>7.8514424086282758E-2</v>
      </c>
      <c r="V265" s="34" t="s">
        <v>6</v>
      </c>
      <c r="W265" s="3">
        <v>1.3979120333708312E-2</v>
      </c>
      <c r="X265" s="3">
        <v>3.2472582880637599</v>
      </c>
      <c r="Y265" s="3">
        <v>0.78054378218743181</v>
      </c>
      <c r="Z265" s="3">
        <v>2.7771912797014141E-2</v>
      </c>
      <c r="AA265" s="34" t="s">
        <v>6</v>
      </c>
      <c r="AB265" s="34" t="s">
        <v>6</v>
      </c>
      <c r="AC265" s="6"/>
      <c r="AD265" s="11">
        <v>80.069018630578427</v>
      </c>
      <c r="AE265" s="11">
        <v>19.246197590033066</v>
      </c>
      <c r="AF265" s="11">
        <v>0.68478377938849777</v>
      </c>
    </row>
    <row r="266" spans="1:32" s="7" customFormat="1" ht="10.199999999999999" x14ac:dyDescent="0.2">
      <c r="A266" s="8" t="s">
        <v>275</v>
      </c>
      <c r="B266" s="3">
        <v>55.211799999999997</v>
      </c>
      <c r="C266" s="3">
        <v>3.2899999999999999E-2</v>
      </c>
      <c r="D266" s="3">
        <v>28.474799999999998</v>
      </c>
      <c r="E266" s="3">
        <v>0.78059999999999996</v>
      </c>
      <c r="F266" s="34" t="s">
        <v>6</v>
      </c>
      <c r="G266" s="3">
        <v>7.5200000000000003E-2</v>
      </c>
      <c r="H266" s="3">
        <v>11.105</v>
      </c>
      <c r="I266" s="3">
        <v>5.0734000000000004</v>
      </c>
      <c r="J266" s="3">
        <v>0.38169999999999998</v>
      </c>
      <c r="K266" s="34" t="s">
        <v>6</v>
      </c>
      <c r="L266" s="34" t="s">
        <v>6</v>
      </c>
      <c r="M266" s="3">
        <v>101.1354</v>
      </c>
      <c r="N266" s="3"/>
      <c r="O266" s="34" t="s">
        <v>6</v>
      </c>
      <c r="P266" s="34" t="s">
        <v>6</v>
      </c>
      <c r="Q266" s="6"/>
      <c r="R266" s="3">
        <v>9.8905218451267718</v>
      </c>
      <c r="S266" s="3">
        <v>4.4335456906094721E-3</v>
      </c>
      <c r="T266" s="3">
        <v>6.0114338936670908</v>
      </c>
      <c r="U266" s="3">
        <v>0.11693789373536462</v>
      </c>
      <c r="V266" s="34" t="s">
        <v>6</v>
      </c>
      <c r="W266" s="3">
        <v>2.0080873701203338E-2</v>
      </c>
      <c r="X266" s="3">
        <v>2.1313163554901373</v>
      </c>
      <c r="Y266" s="3">
        <v>1.7619860289097455</v>
      </c>
      <c r="Z266" s="3">
        <v>8.722048096604694E-2</v>
      </c>
      <c r="AA266" s="34" t="s">
        <v>6</v>
      </c>
      <c r="AB266" s="34" t="s">
        <v>6</v>
      </c>
      <c r="AC266" s="6"/>
      <c r="AD266" s="11">
        <v>53.543628000092028</v>
      </c>
      <c r="AE266" s="11">
        <v>44.265190491444798</v>
      </c>
      <c r="AF266" s="11">
        <v>2.1911815084631794</v>
      </c>
    </row>
    <row r="267" spans="1:32" s="7" customFormat="1" ht="10.199999999999999" x14ac:dyDescent="0.2">
      <c r="A267" s="8" t="s">
        <v>276</v>
      </c>
      <c r="B267" s="3">
        <v>52.252800000000001</v>
      </c>
      <c r="C267" s="3">
        <v>2.2100000000000002E-2</v>
      </c>
      <c r="D267" s="3">
        <v>29.7227</v>
      </c>
      <c r="E267" s="3">
        <v>0.59640000000000004</v>
      </c>
      <c r="F267" s="34" t="s">
        <v>6</v>
      </c>
      <c r="G267" s="3">
        <v>0.106</v>
      </c>
      <c r="H267" s="3">
        <v>12.962400000000001</v>
      </c>
      <c r="I267" s="3">
        <v>4.1508000000000003</v>
      </c>
      <c r="J267" s="3">
        <v>0.22720000000000001</v>
      </c>
      <c r="K267" s="34" t="s">
        <v>6</v>
      </c>
      <c r="L267" s="34" t="s">
        <v>6</v>
      </c>
      <c r="M267" s="3">
        <v>100.04040000000001</v>
      </c>
      <c r="N267" s="3"/>
      <c r="O267" s="34" t="s">
        <v>6</v>
      </c>
      <c r="P267" s="34" t="s">
        <v>6</v>
      </c>
      <c r="Q267" s="6"/>
      <c r="R267" s="3">
        <v>9.511636062968817</v>
      </c>
      <c r="S267" s="3">
        <v>3.0262577965847509E-3</v>
      </c>
      <c r="T267" s="3">
        <v>6.3762305001110819</v>
      </c>
      <c r="U267" s="3">
        <v>9.078680071941149E-2</v>
      </c>
      <c r="V267" s="34" t="s">
        <v>6</v>
      </c>
      <c r="W267" s="3">
        <v>2.8762655949868553E-2</v>
      </c>
      <c r="X267" s="3">
        <v>2.5279770729712716</v>
      </c>
      <c r="Y267" s="3">
        <v>1.4648512333658115</v>
      </c>
      <c r="Z267" s="3">
        <v>5.275492395822786E-2</v>
      </c>
      <c r="AA267" s="34" t="s">
        <v>6</v>
      </c>
      <c r="AB267" s="34" t="s">
        <v>6</v>
      </c>
      <c r="AC267" s="6"/>
      <c r="AD267" s="11">
        <v>62.487333199340455</v>
      </c>
      <c r="AE267" s="11">
        <v>36.208653980871965</v>
      </c>
      <c r="AF267" s="11">
        <v>1.3040128197875926</v>
      </c>
    </row>
    <row r="268" spans="1:32" s="7" customFormat="1" ht="10.199999999999999" x14ac:dyDescent="0.2">
      <c r="A268" s="8" t="s">
        <v>277</v>
      </c>
      <c r="B268" s="3">
        <v>51.8613</v>
      </c>
      <c r="C268" s="3">
        <v>2.23E-2</v>
      </c>
      <c r="D268" s="3">
        <v>29.898700000000002</v>
      </c>
      <c r="E268" s="3">
        <v>0.66039999999999999</v>
      </c>
      <c r="F268" s="34" t="s">
        <v>6</v>
      </c>
      <c r="G268" s="3">
        <v>9.06E-2</v>
      </c>
      <c r="H268" s="3">
        <v>13.1831</v>
      </c>
      <c r="I268" s="3">
        <v>4.0242000000000004</v>
      </c>
      <c r="J268" s="3">
        <v>0.216</v>
      </c>
      <c r="K268" s="34" t="s">
        <v>6</v>
      </c>
      <c r="L268" s="34" t="s">
        <v>6</v>
      </c>
      <c r="M268" s="3">
        <v>99.956699999999998</v>
      </c>
      <c r="N268" s="3"/>
      <c r="O268" s="34" t="s">
        <v>6</v>
      </c>
      <c r="P268" s="34" t="s">
        <v>6</v>
      </c>
      <c r="Q268" s="6"/>
      <c r="R268" s="3">
        <v>9.4583640098393111</v>
      </c>
      <c r="S268" s="3">
        <v>3.0594649226727286E-3</v>
      </c>
      <c r="T268" s="3">
        <v>6.4262116256624147</v>
      </c>
      <c r="U268" s="3">
        <v>0.10072078674794677</v>
      </c>
      <c r="V268" s="34" t="s">
        <v>6</v>
      </c>
      <c r="W268" s="3">
        <v>2.4630786877317339E-2</v>
      </c>
      <c r="X268" s="3">
        <v>2.5759191389524134</v>
      </c>
      <c r="Y268" s="3">
        <v>1.4228798766792288</v>
      </c>
      <c r="Z268" s="3">
        <v>5.0249922130247551E-2</v>
      </c>
      <c r="AA268" s="34" t="s">
        <v>6</v>
      </c>
      <c r="AB268" s="34" t="s">
        <v>6</v>
      </c>
      <c r="AC268" s="6"/>
      <c r="AD268" s="11">
        <v>63.617881101142039</v>
      </c>
      <c r="AE268" s="11">
        <v>35.141088649467527</v>
      </c>
      <c r="AF268" s="11">
        <v>1.2410302493904453</v>
      </c>
    </row>
    <row r="269" spans="1:32" s="7" customFormat="1" ht="10.199999999999999" x14ac:dyDescent="0.2">
      <c r="A269" s="8" t="s">
        <v>278</v>
      </c>
      <c r="B269" s="3">
        <v>51.927599999999998</v>
      </c>
      <c r="C269" s="3">
        <v>1.6500000000000001E-2</v>
      </c>
      <c r="D269" s="3">
        <v>29.588899999999999</v>
      </c>
      <c r="E269" s="3">
        <v>0.69089999999999996</v>
      </c>
      <c r="F269" s="34" t="s">
        <v>6</v>
      </c>
      <c r="G269" s="3">
        <v>8.5800000000000001E-2</v>
      </c>
      <c r="H269" s="3">
        <v>12.855</v>
      </c>
      <c r="I269" s="3">
        <v>4.1992000000000003</v>
      </c>
      <c r="J269" s="3">
        <v>0.2009</v>
      </c>
      <c r="K269" s="34" t="s">
        <v>6</v>
      </c>
      <c r="L269" s="34" t="s">
        <v>6</v>
      </c>
      <c r="M269" s="3">
        <v>99.564899999999994</v>
      </c>
      <c r="N269" s="3"/>
      <c r="O269" s="34" t="s">
        <v>6</v>
      </c>
      <c r="P269" s="34" t="s">
        <v>6</v>
      </c>
      <c r="Q269" s="6"/>
      <c r="R269" s="3">
        <v>9.5027853508531805</v>
      </c>
      <c r="S269" s="3">
        <v>2.2714574360867259E-3</v>
      </c>
      <c r="T269" s="3">
        <v>6.3813355495814372</v>
      </c>
      <c r="U269" s="3">
        <v>0.10573220303509298</v>
      </c>
      <c r="V269" s="34" t="s">
        <v>6</v>
      </c>
      <c r="W269" s="3">
        <v>2.3405472898011453E-2</v>
      </c>
      <c r="X269" s="3">
        <v>2.5203845235507387</v>
      </c>
      <c r="Y269" s="3">
        <v>1.4898250905319106</v>
      </c>
      <c r="Z269" s="3">
        <v>4.6896628599024569E-2</v>
      </c>
      <c r="AA269" s="34" t="s">
        <v>6</v>
      </c>
      <c r="AB269" s="34" t="s">
        <v>6</v>
      </c>
      <c r="AC269" s="6"/>
      <c r="AD269" s="11">
        <v>62.122714387799959</v>
      </c>
      <c r="AE269" s="11">
        <v>36.721372362858389</v>
      </c>
      <c r="AF269" s="11">
        <v>1.1559132493416475</v>
      </c>
    </row>
    <row r="270" spans="1:32" s="7" customFormat="1" ht="10.199999999999999" x14ac:dyDescent="0.2">
      <c r="A270" s="8" t="s">
        <v>279</v>
      </c>
      <c r="B270" s="3">
        <v>52.521999999999998</v>
      </c>
      <c r="C270" s="3">
        <v>3.3300000000000003E-2</v>
      </c>
      <c r="D270" s="3">
        <v>29.842700000000001</v>
      </c>
      <c r="E270" s="3">
        <v>0.79190000000000005</v>
      </c>
      <c r="F270" s="34" t="s">
        <v>6</v>
      </c>
      <c r="G270" s="3">
        <v>8.3699999999999997E-2</v>
      </c>
      <c r="H270" s="3">
        <v>12.843</v>
      </c>
      <c r="I270" s="3">
        <v>4.1440000000000001</v>
      </c>
      <c r="J270" s="3">
        <v>0.25619999999999998</v>
      </c>
      <c r="K270" s="34" t="s">
        <v>6</v>
      </c>
      <c r="L270" s="34" t="s">
        <v>6</v>
      </c>
      <c r="M270" s="3">
        <v>100.5167</v>
      </c>
      <c r="N270" s="3"/>
      <c r="O270" s="34" t="s">
        <v>6</v>
      </c>
      <c r="P270" s="34" t="s">
        <v>6</v>
      </c>
      <c r="Q270" s="6"/>
      <c r="R270" s="3">
        <v>9.5183188424227403</v>
      </c>
      <c r="S270" s="3">
        <v>4.5397424698204658E-3</v>
      </c>
      <c r="T270" s="3">
        <v>6.3736351493902363</v>
      </c>
      <c r="U270" s="3">
        <v>0.12001312820745337</v>
      </c>
      <c r="V270" s="34" t="s">
        <v>6</v>
      </c>
      <c r="W270" s="3">
        <v>2.2611111673143964E-2</v>
      </c>
      <c r="X270" s="3">
        <v>2.4936042543086931</v>
      </c>
      <c r="Y270" s="3">
        <v>1.4559779421205998</v>
      </c>
      <c r="Z270" s="3">
        <v>5.9225281759885576E-2</v>
      </c>
      <c r="AA270" s="34" t="s">
        <v>6</v>
      </c>
      <c r="AB270" s="34" t="s">
        <v>6</v>
      </c>
      <c r="AC270" s="6"/>
      <c r="AD270" s="11">
        <v>62.203143151066996</v>
      </c>
      <c r="AE270" s="11">
        <v>36.319477800871617</v>
      </c>
      <c r="AF270" s="11">
        <v>1.4773790480614022</v>
      </c>
    </row>
    <row r="271" spans="1:32" s="7" customFormat="1" ht="10.199999999999999" x14ac:dyDescent="0.2">
      <c r="A271" s="26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9"/>
      <c r="P271" s="9"/>
      <c r="Q271" s="22"/>
      <c r="R271" s="22"/>
      <c r="S271" s="22"/>
      <c r="T271" s="22"/>
      <c r="U271" s="23"/>
      <c r="V271" s="23"/>
      <c r="W271" s="23"/>
      <c r="X271" s="23"/>
      <c r="Y271" s="23"/>
      <c r="Z271" s="23"/>
      <c r="AA271" s="23"/>
      <c r="AB271" s="23"/>
      <c r="AC271" s="23"/>
      <c r="AD271" s="32"/>
      <c r="AE271" s="32"/>
      <c r="AF271" s="32"/>
    </row>
    <row r="272" spans="1:32" s="7" customFormat="1" ht="10.199999999999999" x14ac:dyDescent="0.2">
      <c r="A272" s="24" t="s">
        <v>5</v>
      </c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9"/>
      <c r="P272" s="9"/>
      <c r="Q272" s="22"/>
      <c r="R272" s="22"/>
      <c r="S272" s="22"/>
      <c r="T272" s="22"/>
      <c r="U272" s="23"/>
      <c r="V272" s="23"/>
      <c r="W272" s="23"/>
      <c r="X272" s="23"/>
      <c r="Y272" s="23"/>
      <c r="Z272" s="23"/>
      <c r="AA272" s="23"/>
      <c r="AB272" s="23"/>
      <c r="AC272" s="23"/>
      <c r="AD272" s="32"/>
      <c r="AE272" s="32"/>
      <c r="AF272" s="32"/>
    </row>
    <row r="273" spans="1:32" s="7" customFormat="1" ht="10.199999999999999" x14ac:dyDescent="0.2">
      <c r="A273" s="25" t="s">
        <v>30</v>
      </c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9"/>
      <c r="P273" s="9"/>
      <c r="Q273" s="22"/>
      <c r="R273" s="22"/>
      <c r="S273" s="22"/>
      <c r="T273" s="22"/>
      <c r="U273" s="23"/>
      <c r="V273" s="23"/>
      <c r="W273" s="23"/>
      <c r="X273" s="23"/>
      <c r="Y273" s="23"/>
      <c r="Z273" s="23"/>
      <c r="AA273" s="23"/>
      <c r="AB273" s="23"/>
      <c r="AC273" s="23"/>
      <c r="AD273" s="32"/>
      <c r="AE273" s="32"/>
      <c r="AF273" s="32"/>
    </row>
    <row r="274" spans="1:32" s="7" customFormat="1" ht="10.199999999999999" x14ac:dyDescent="0.2">
      <c r="A274" s="5" t="s">
        <v>280</v>
      </c>
      <c r="B274" s="3">
        <v>54.334200000000003</v>
      </c>
      <c r="C274" s="3">
        <v>4.07E-2</v>
      </c>
      <c r="D274" s="3">
        <v>28.208600000000001</v>
      </c>
      <c r="E274" s="3">
        <v>0.64319999999999999</v>
      </c>
      <c r="F274" s="3">
        <v>6.5600000000000006E-2</v>
      </c>
      <c r="G274" s="3">
        <v>0.10979999999999999</v>
      </c>
      <c r="H274" s="3">
        <v>11.977</v>
      </c>
      <c r="I274" s="3">
        <v>4.5639000000000003</v>
      </c>
      <c r="J274" s="3">
        <v>0.21160000000000001</v>
      </c>
      <c r="K274" s="3">
        <v>0.22789999999999999</v>
      </c>
      <c r="L274" s="3">
        <v>0</v>
      </c>
      <c r="M274" s="3">
        <v>100.3824</v>
      </c>
      <c r="N274" s="15"/>
      <c r="O274" s="9">
        <f t="shared" si="22"/>
        <v>2544.5034999999998</v>
      </c>
      <c r="P274" s="9">
        <f t="shared" si="23"/>
        <v>0</v>
      </c>
      <c r="Q274" s="15"/>
      <c r="R274" s="2">
        <v>9.8373902180363686</v>
      </c>
      <c r="S274" s="2">
        <v>5.5433081460663164E-3</v>
      </c>
      <c r="T274" s="2">
        <v>6.0189155127556129</v>
      </c>
      <c r="U274" s="2">
        <v>9.7385001959216552E-2</v>
      </c>
      <c r="V274" s="2">
        <v>1.0059238808336335E-2</v>
      </c>
      <c r="W274" s="2">
        <v>2.9633737231188971E-2</v>
      </c>
      <c r="X274" s="2">
        <v>2.3232541722461426</v>
      </c>
      <c r="Y274" s="2">
        <v>1.6019862984631223</v>
      </c>
      <c r="Z274" s="2">
        <v>4.8868758050524409E-2</v>
      </c>
      <c r="AA274" s="2">
        <v>1.6167904501865563E-2</v>
      </c>
      <c r="AB274" s="2">
        <v>0</v>
      </c>
      <c r="AC274" s="2"/>
      <c r="AD274" s="9">
        <v>58.459746285613967</v>
      </c>
      <c r="AE274" s="9">
        <v>40.310575433354614</v>
      </c>
      <c r="AF274" s="9">
        <v>1.2296782810314202</v>
      </c>
    </row>
    <row r="275" spans="1:32" s="7" customFormat="1" ht="10.199999999999999" x14ac:dyDescent="0.2">
      <c r="A275" s="5" t="s">
        <v>281</v>
      </c>
      <c r="B275" s="3">
        <v>53.765599999999999</v>
      </c>
      <c r="C275" s="3">
        <v>4.1000000000000002E-2</v>
      </c>
      <c r="D275" s="3">
        <v>28.563500000000001</v>
      </c>
      <c r="E275" s="3">
        <v>0.72650000000000003</v>
      </c>
      <c r="F275" s="3">
        <v>8.2600000000000007E-2</v>
      </c>
      <c r="G275" s="3">
        <v>9.7299999999999998E-2</v>
      </c>
      <c r="H275" s="3">
        <v>12.2654</v>
      </c>
      <c r="I275" s="3">
        <v>4.4084000000000003</v>
      </c>
      <c r="J275" s="3">
        <v>0.23069999999999999</v>
      </c>
      <c r="K275" s="3">
        <v>0.1578</v>
      </c>
      <c r="L275" s="3">
        <v>0.26169999999999999</v>
      </c>
      <c r="M275" s="3">
        <v>100.60039999999999</v>
      </c>
      <c r="N275" s="3"/>
      <c r="O275" s="9">
        <f t="shared" si="22"/>
        <v>1761.837</v>
      </c>
      <c r="P275" s="9">
        <f t="shared" si="23"/>
        <v>3094.8642</v>
      </c>
      <c r="Q275" s="3"/>
      <c r="R275" s="2">
        <v>9.7495310542810589</v>
      </c>
      <c r="S275" s="2">
        <v>5.5928230258917152E-3</v>
      </c>
      <c r="T275" s="2">
        <v>6.1040874276558164</v>
      </c>
      <c r="U275" s="2">
        <v>0.11016769645561077</v>
      </c>
      <c r="V275" s="2">
        <v>1.2685685342739042E-2</v>
      </c>
      <c r="W275" s="2">
        <v>2.6300834847036568E-2</v>
      </c>
      <c r="X275" s="2">
        <v>2.3828845458090204</v>
      </c>
      <c r="Y275" s="2">
        <v>1.5498022229749542</v>
      </c>
      <c r="Z275" s="2">
        <v>5.3362459920977511E-2</v>
      </c>
      <c r="AA275" s="2">
        <v>1.1212153050635233E-2</v>
      </c>
      <c r="AB275" s="2">
        <v>2.7515251080650189E-2</v>
      </c>
      <c r="AC275" s="2"/>
      <c r="AD275" s="9">
        <v>59.780610049896644</v>
      </c>
      <c r="AE275" s="9">
        <v>38.880659371045382</v>
      </c>
      <c r="AF275" s="9">
        <v>1.3387305790579689</v>
      </c>
    </row>
    <row r="276" spans="1:32" s="7" customFormat="1" ht="10.199999999999999" x14ac:dyDescent="0.2">
      <c r="A276" s="5" t="s">
        <v>282</v>
      </c>
      <c r="B276" s="3">
        <v>53.913200000000003</v>
      </c>
      <c r="C276" s="3">
        <v>0</v>
      </c>
      <c r="D276" s="3">
        <v>28.313199999999998</v>
      </c>
      <c r="E276" s="3">
        <v>0.63670000000000004</v>
      </c>
      <c r="F276" s="3">
        <v>5.5100000000000003E-2</v>
      </c>
      <c r="G276" s="3">
        <v>0.1178</v>
      </c>
      <c r="H276" s="3">
        <v>12.1426</v>
      </c>
      <c r="I276" s="3">
        <v>4.4321999999999999</v>
      </c>
      <c r="J276" s="3">
        <v>0.187</v>
      </c>
      <c r="K276" s="3">
        <v>0</v>
      </c>
      <c r="L276" s="3">
        <v>0</v>
      </c>
      <c r="M276" s="3">
        <v>99.797899999999998</v>
      </c>
      <c r="N276" s="3"/>
      <c r="O276" s="9">
        <f t="shared" si="22"/>
        <v>0</v>
      </c>
      <c r="P276" s="9">
        <f t="shared" si="23"/>
        <v>0</v>
      </c>
      <c r="Q276" s="3"/>
      <c r="R276" s="2">
        <v>9.7992377196748013</v>
      </c>
      <c r="S276" s="2">
        <v>0</v>
      </c>
      <c r="T276" s="2">
        <v>6.0647964994009982</v>
      </c>
      <c r="U276" s="2">
        <v>9.6776843517144176E-2</v>
      </c>
      <c r="V276" s="2">
        <v>8.482101001138425E-3</v>
      </c>
      <c r="W276" s="2">
        <v>3.1916843747192246E-2</v>
      </c>
      <c r="X276" s="2">
        <v>2.3645632011756201</v>
      </c>
      <c r="Y276" s="2">
        <v>1.5618257840650243</v>
      </c>
      <c r="Z276" s="2">
        <v>4.3355860150575597E-2</v>
      </c>
      <c r="AA276" s="2">
        <v>0</v>
      </c>
      <c r="AB276" s="2">
        <v>0</v>
      </c>
      <c r="AC276" s="2"/>
      <c r="AD276" s="9">
        <v>59.564614182214306</v>
      </c>
      <c r="AE276" s="9">
        <v>39.343228466642309</v>
      </c>
      <c r="AF276" s="9">
        <v>1.0921573511433795</v>
      </c>
    </row>
    <row r="277" spans="1:32" s="7" customFormat="1" ht="10.199999999999999" x14ac:dyDescent="0.2">
      <c r="A277" s="5" t="s">
        <v>283</v>
      </c>
      <c r="B277" s="3">
        <v>53.370199999999997</v>
      </c>
      <c r="C277" s="3">
        <v>0.153</v>
      </c>
      <c r="D277" s="3">
        <v>28.550799999999999</v>
      </c>
      <c r="E277" s="3">
        <v>0.66239999999999999</v>
      </c>
      <c r="F277" s="3">
        <v>0.12720000000000001</v>
      </c>
      <c r="G277" s="3">
        <v>9.7000000000000003E-2</v>
      </c>
      <c r="H277" s="3">
        <v>12.3461</v>
      </c>
      <c r="I277" s="3">
        <v>4.0617000000000001</v>
      </c>
      <c r="J277" s="3">
        <v>0.21079999999999999</v>
      </c>
      <c r="K277" s="3">
        <v>0.18740000000000001</v>
      </c>
      <c r="L277" s="3">
        <v>0.23910000000000001</v>
      </c>
      <c r="M277" s="3">
        <v>100.0056</v>
      </c>
      <c r="N277" s="3"/>
      <c r="O277" s="9">
        <f t="shared" si="22"/>
        <v>2092.3210000000004</v>
      </c>
      <c r="P277" s="9">
        <f t="shared" si="23"/>
        <v>2827.5966000000003</v>
      </c>
      <c r="Q277" s="3"/>
      <c r="R277" s="2">
        <v>9.7287345829257159</v>
      </c>
      <c r="S277" s="2">
        <v>2.0980553720336255E-2</v>
      </c>
      <c r="T277" s="2">
        <v>6.1334651162961338</v>
      </c>
      <c r="U277" s="2">
        <v>0.10097579206935979</v>
      </c>
      <c r="V277" s="2">
        <v>1.9638092150887614E-2</v>
      </c>
      <c r="W277" s="2">
        <v>2.635765219369364E-2</v>
      </c>
      <c r="X277" s="2">
        <v>2.4111785399756029</v>
      </c>
      <c r="Y277" s="2">
        <v>1.4354280328935967</v>
      </c>
      <c r="Z277" s="2">
        <v>4.9015918854710669E-2</v>
      </c>
      <c r="AA277" s="2">
        <v>1.3385355184723861E-2</v>
      </c>
      <c r="AB277" s="2">
        <v>2.5271302617723704E-2</v>
      </c>
      <c r="AC277" s="2"/>
      <c r="AD277" s="9">
        <v>61.894563579968356</v>
      </c>
      <c r="AE277" s="9">
        <v>36.847205701864198</v>
      </c>
      <c r="AF277" s="9">
        <v>1.258230718167455</v>
      </c>
    </row>
    <row r="278" spans="1:32" s="7" customFormat="1" ht="10.199999999999999" x14ac:dyDescent="0.2">
      <c r="A278" s="5" t="s">
        <v>284</v>
      </c>
      <c r="B278" s="3">
        <v>53.195599999999999</v>
      </c>
      <c r="C278" s="3">
        <v>2.9600000000000001E-2</v>
      </c>
      <c r="D278" s="3">
        <v>28.719799999999999</v>
      </c>
      <c r="E278" s="3">
        <v>0.67120000000000002</v>
      </c>
      <c r="F278" s="3">
        <v>0</v>
      </c>
      <c r="G278" s="3">
        <v>0.10290000000000001</v>
      </c>
      <c r="H278" s="3">
        <v>12.532400000000001</v>
      </c>
      <c r="I278" s="3">
        <v>4.1737000000000002</v>
      </c>
      <c r="J278" s="3">
        <v>0.19689999999999999</v>
      </c>
      <c r="K278" s="3">
        <v>0</v>
      </c>
      <c r="L278" s="3">
        <v>0.216</v>
      </c>
      <c r="M278" s="3">
        <v>99.838200000000001</v>
      </c>
      <c r="N278" s="3"/>
      <c r="O278" s="9">
        <f t="shared" si="22"/>
        <v>0</v>
      </c>
      <c r="P278" s="9">
        <f t="shared" si="23"/>
        <v>2554.4159999999997</v>
      </c>
      <c r="Q278" s="3"/>
      <c r="R278" s="2">
        <v>9.6984752974579358</v>
      </c>
      <c r="S278" s="2">
        <v>4.0596393501590661E-3</v>
      </c>
      <c r="T278" s="2">
        <v>6.1707685344596594</v>
      </c>
      <c r="U278" s="2">
        <v>0.10233380438739474</v>
      </c>
      <c r="V278" s="2">
        <v>0</v>
      </c>
      <c r="W278" s="2">
        <v>2.796537135118457E-2</v>
      </c>
      <c r="X278" s="2">
        <v>2.4479585202851384</v>
      </c>
      <c r="Y278" s="2">
        <v>1.4752480087877331</v>
      </c>
      <c r="Z278" s="2">
        <v>4.5791248553471192E-2</v>
      </c>
      <c r="AA278" s="2">
        <v>0</v>
      </c>
      <c r="AB278" s="2">
        <v>2.2833476019541204E-2</v>
      </c>
      <c r="AC278" s="2"/>
      <c r="AD278" s="9">
        <v>61.676993977787994</v>
      </c>
      <c r="AE278" s="9">
        <v>37.169282812498942</v>
      </c>
      <c r="AF278" s="9">
        <v>1.1537232097130736</v>
      </c>
    </row>
    <row r="279" spans="1:32" s="7" customFormat="1" ht="10.199999999999999" x14ac:dyDescent="0.2">
      <c r="A279" s="5" t="s">
        <v>285</v>
      </c>
      <c r="B279" s="3">
        <v>49.2759</v>
      </c>
      <c r="C279" s="3">
        <v>3.56E-2</v>
      </c>
      <c r="D279" s="3">
        <v>31.3992</v>
      </c>
      <c r="E279" s="3">
        <v>0.503</v>
      </c>
      <c r="F279" s="3">
        <v>0.11119999999999999</v>
      </c>
      <c r="G279" s="3">
        <v>8.2900000000000001E-2</v>
      </c>
      <c r="H279" s="3">
        <v>15.8437</v>
      </c>
      <c r="I279" s="3">
        <v>2.4986000000000002</v>
      </c>
      <c r="J279" s="3">
        <v>0.1075</v>
      </c>
      <c r="K279" s="3">
        <v>0</v>
      </c>
      <c r="L279" s="3">
        <v>0.24179999999999999</v>
      </c>
      <c r="M279" s="3">
        <v>100.0993</v>
      </c>
      <c r="N279" s="3"/>
      <c r="O279" s="9">
        <f t="shared" si="22"/>
        <v>0</v>
      </c>
      <c r="P279" s="9">
        <f t="shared" si="23"/>
        <v>2859.5268000000001</v>
      </c>
      <c r="Q279" s="3"/>
      <c r="R279" s="2">
        <v>9.0510543381424764</v>
      </c>
      <c r="S279" s="2">
        <v>4.9190653831619148E-3</v>
      </c>
      <c r="T279" s="2">
        <v>6.7969376017340055</v>
      </c>
      <c r="U279" s="2">
        <v>7.7263079123634754E-2</v>
      </c>
      <c r="V279" s="2">
        <v>1.7299121605314018E-2</v>
      </c>
      <c r="W279" s="2">
        <v>2.2698470880569668E-2</v>
      </c>
      <c r="X279" s="2">
        <v>3.1179078243721436</v>
      </c>
      <c r="Y279" s="2">
        <v>0.88976926129207279</v>
      </c>
      <c r="Z279" s="2">
        <v>2.5187327440031975E-2</v>
      </c>
      <c r="AA279" s="2">
        <v>0</v>
      </c>
      <c r="AB279" s="2">
        <v>2.575202769919294E-2</v>
      </c>
      <c r="AC279" s="2"/>
      <c r="AD279" s="9">
        <v>77.312488221546033</v>
      </c>
      <c r="AE279" s="9">
        <v>22.062959974575087</v>
      </c>
      <c r="AF279" s="9">
        <v>0.62455180387887965</v>
      </c>
    </row>
    <row r="280" spans="1:32" s="7" customFormat="1" ht="10.199999999999999" x14ac:dyDescent="0.2">
      <c r="A280" s="5" t="s">
        <v>286</v>
      </c>
      <c r="B280" s="3">
        <v>55.084000000000003</v>
      </c>
      <c r="C280" s="3">
        <v>0</v>
      </c>
      <c r="D280" s="3">
        <v>27.3553</v>
      </c>
      <c r="E280" s="3">
        <v>0.66290000000000004</v>
      </c>
      <c r="F280" s="3">
        <v>9.4500000000000001E-2</v>
      </c>
      <c r="G280" s="3">
        <v>9.1700000000000004E-2</v>
      </c>
      <c r="H280" s="3">
        <v>11.3308</v>
      </c>
      <c r="I280" s="3">
        <v>4.8807</v>
      </c>
      <c r="J280" s="3">
        <v>0.25609999999999999</v>
      </c>
      <c r="K280" s="3">
        <v>8.6900000000000005E-2</v>
      </c>
      <c r="L280" s="3">
        <v>0.1197</v>
      </c>
      <c r="M280" s="3">
        <v>99.962699999999998</v>
      </c>
      <c r="N280" s="3"/>
      <c r="O280" s="9">
        <f t="shared" si="22"/>
        <v>970.23850000000004</v>
      </c>
      <c r="P280" s="9">
        <f t="shared" si="23"/>
        <v>1415.5722000000001</v>
      </c>
      <c r="Q280" s="3"/>
      <c r="R280" s="2">
        <v>9.9964993523371142</v>
      </c>
      <c r="S280" s="2">
        <v>0</v>
      </c>
      <c r="T280" s="2">
        <v>5.8505143295246897</v>
      </c>
      <c r="U280" s="2">
        <v>0.10060276365901746</v>
      </c>
      <c r="V280" s="2">
        <v>1.4524759109381218E-2</v>
      </c>
      <c r="W280" s="2">
        <v>2.4806715843689216E-2</v>
      </c>
      <c r="X280" s="2">
        <v>2.203053788993155</v>
      </c>
      <c r="Y280" s="2">
        <v>1.7171990596323148</v>
      </c>
      <c r="Z280" s="2">
        <v>5.928448723468345E-2</v>
      </c>
      <c r="AA280" s="2">
        <v>6.1793819127815191E-3</v>
      </c>
      <c r="AB280" s="2">
        <v>1.2595260386654034E-2</v>
      </c>
      <c r="AC280" s="2"/>
      <c r="AD280" s="9">
        <v>55.359545672335756</v>
      </c>
      <c r="AE280" s="9">
        <v>43.150721169478672</v>
      </c>
      <c r="AF280" s="9">
        <v>1.4897331581855724</v>
      </c>
    </row>
    <row r="281" spans="1:32" s="7" customFormat="1" ht="10.199999999999999" x14ac:dyDescent="0.2">
      <c r="A281" s="5" t="s">
        <v>287</v>
      </c>
      <c r="B281" s="3">
        <v>47.765832612966598</v>
      </c>
      <c r="C281" s="3">
        <v>0.10630000000000001</v>
      </c>
      <c r="D281" s="3">
        <v>34.194711610486898</v>
      </c>
      <c r="E281" s="3">
        <v>0.63487894736842099</v>
      </c>
      <c r="F281" s="3">
        <v>0</v>
      </c>
      <c r="G281" s="3">
        <v>7.9500000000000001E-2</v>
      </c>
      <c r="H281" s="3">
        <v>16.203399999999998</v>
      </c>
      <c r="I281" s="3">
        <v>2.0945</v>
      </c>
      <c r="J281" s="3">
        <v>0.1077</v>
      </c>
      <c r="K281" s="3">
        <v>0</v>
      </c>
      <c r="L281" s="3">
        <v>0</v>
      </c>
      <c r="M281" s="3">
        <v>101.44762317082191</v>
      </c>
      <c r="N281" s="3"/>
      <c r="O281" s="9">
        <f t="shared" si="22"/>
        <v>0</v>
      </c>
      <c r="P281" s="9">
        <f t="shared" si="23"/>
        <v>0</v>
      </c>
      <c r="Q281" s="3"/>
      <c r="R281" s="2">
        <v>8.6724885852587725</v>
      </c>
      <c r="S281" s="2">
        <v>1.4518696914038282E-2</v>
      </c>
      <c r="T281" s="2">
        <v>7.3167029365030603</v>
      </c>
      <c r="U281" s="2">
        <v>9.6395493348344519E-2</v>
      </c>
      <c r="V281" s="2">
        <v>0</v>
      </c>
      <c r="W281" s="2">
        <v>2.1516467746082187E-2</v>
      </c>
      <c r="X281" s="2">
        <v>3.1519156900291163</v>
      </c>
      <c r="Y281" s="2">
        <v>0.73726362068116302</v>
      </c>
      <c r="Z281" s="2">
        <v>2.4943138871325158E-2</v>
      </c>
      <c r="AA281" s="2">
        <v>0</v>
      </c>
      <c r="AB281" s="2">
        <v>0</v>
      </c>
      <c r="AC281" s="2"/>
      <c r="AD281" s="9">
        <v>80.526752308580356</v>
      </c>
      <c r="AE281" s="9">
        <v>18.835987636512801</v>
      </c>
      <c r="AF281" s="9">
        <v>0.63726005490685211</v>
      </c>
    </row>
    <row r="282" spans="1:32" s="7" customFormat="1" ht="10.199999999999999" x14ac:dyDescent="0.2">
      <c r="A282" s="5" t="s">
        <v>288</v>
      </c>
      <c r="B282" s="3">
        <v>48.056746561886051</v>
      </c>
      <c r="C282" s="3">
        <v>0</v>
      </c>
      <c r="D282" s="3">
        <v>34.164928838951312</v>
      </c>
      <c r="E282" s="3">
        <v>0.59269736842105258</v>
      </c>
      <c r="F282" s="3">
        <v>7.7499999999999999E-2</v>
      </c>
      <c r="G282" s="3">
        <v>9.6100000000000005E-2</v>
      </c>
      <c r="H282" s="3">
        <v>16.664200000000001</v>
      </c>
      <c r="I282" s="3">
        <v>2.0028999999999999</v>
      </c>
      <c r="J282" s="3">
        <v>6.6100000000000006E-2</v>
      </c>
      <c r="K282" s="3">
        <v>0</v>
      </c>
      <c r="L282" s="3">
        <v>0</v>
      </c>
      <c r="M282" s="3">
        <v>102.01097276925843</v>
      </c>
      <c r="N282" s="3"/>
      <c r="O282" s="9">
        <f t="shared" si="22"/>
        <v>0</v>
      </c>
      <c r="P282" s="9">
        <f t="shared" si="23"/>
        <v>0</v>
      </c>
      <c r="Q282" s="3"/>
      <c r="R282" s="2">
        <v>8.6857483674622991</v>
      </c>
      <c r="S282" s="2">
        <v>0</v>
      </c>
      <c r="T282" s="2">
        <v>7.2771862617740837</v>
      </c>
      <c r="U282" s="2">
        <v>8.9582936916253908E-2</v>
      </c>
      <c r="V282" s="2">
        <v>1.1863401738664885E-2</v>
      </c>
      <c r="W282" s="2">
        <v>2.5891292374418035E-2</v>
      </c>
      <c r="X282" s="2">
        <v>3.226854633378808</v>
      </c>
      <c r="Y282" s="2">
        <v>0.70182397442491629</v>
      </c>
      <c r="Z282" s="2">
        <v>1.5239241587346023E-2</v>
      </c>
      <c r="AA282" s="2">
        <v>0</v>
      </c>
      <c r="AB282" s="2">
        <v>0</v>
      </c>
      <c r="AC282" s="2"/>
      <c r="AD282" s="9">
        <v>81.818505268232826</v>
      </c>
      <c r="AE282" s="9">
        <v>17.795096176591912</v>
      </c>
      <c r="AF282" s="9">
        <v>0.3863985551752534</v>
      </c>
    </row>
    <row r="283" spans="1:32" s="7" customFormat="1" ht="10.199999999999999" x14ac:dyDescent="0.2">
      <c r="A283" s="5" t="s">
        <v>289</v>
      </c>
      <c r="B283" s="3">
        <v>53.927801964636544</v>
      </c>
      <c r="C283" s="3">
        <v>0</v>
      </c>
      <c r="D283" s="3">
        <v>30.14037453183521</v>
      </c>
      <c r="E283" s="3">
        <v>0.81684473684210523</v>
      </c>
      <c r="F283" s="3">
        <v>0</v>
      </c>
      <c r="G283" s="3">
        <v>0.1129</v>
      </c>
      <c r="H283" s="3">
        <v>11.9015</v>
      </c>
      <c r="I283" s="3">
        <v>4.6909999999999998</v>
      </c>
      <c r="J283" s="3">
        <v>0.23769999999999999</v>
      </c>
      <c r="K283" s="3">
        <v>0</v>
      </c>
      <c r="L283" s="3">
        <v>0</v>
      </c>
      <c r="M283" s="3">
        <v>101.98962123331383</v>
      </c>
      <c r="N283" s="3"/>
      <c r="O283" s="9">
        <f t="shared" si="22"/>
        <v>0</v>
      </c>
      <c r="P283" s="9">
        <f t="shared" si="23"/>
        <v>0</v>
      </c>
      <c r="Q283" s="3"/>
      <c r="R283" s="2">
        <v>9.6172150455539551</v>
      </c>
      <c r="S283" s="2">
        <v>0</v>
      </c>
      <c r="T283" s="2">
        <v>6.3345438292441019</v>
      </c>
      <c r="U283" s="2">
        <v>0.12181914381137783</v>
      </c>
      <c r="V283" s="2">
        <v>0</v>
      </c>
      <c r="W283" s="2">
        <v>3.0012903612753418E-2</v>
      </c>
      <c r="X283" s="2">
        <v>2.273947131352088</v>
      </c>
      <c r="Y283" s="2">
        <v>1.6218776770418419</v>
      </c>
      <c r="Z283" s="2">
        <v>5.4072295457588015E-2</v>
      </c>
      <c r="AA283" s="2">
        <v>0</v>
      </c>
      <c r="AB283" s="2">
        <v>0</v>
      </c>
      <c r="AC283" s="2"/>
      <c r="AD283" s="9">
        <v>57.569781479491652</v>
      </c>
      <c r="AE283" s="9">
        <v>41.06126398736717</v>
      </c>
      <c r="AF283" s="9">
        <v>1.3689545331411923</v>
      </c>
    </row>
    <row r="284" spans="1:32" s="7" customFormat="1" ht="10.199999999999999" x14ac:dyDescent="0.2">
      <c r="A284" s="5" t="s">
        <v>290</v>
      </c>
      <c r="B284" s="3">
        <v>49.941053045186642</v>
      </c>
      <c r="C284" s="3">
        <v>7.0900000000000005E-2</v>
      </c>
      <c r="D284" s="3">
        <v>32.194756554307119</v>
      </c>
      <c r="E284" s="3">
        <v>0.78687631578947359</v>
      </c>
      <c r="F284" s="3">
        <v>5.5399999999999998E-2</v>
      </c>
      <c r="G284" s="3">
        <v>4.8300000000000003E-2</v>
      </c>
      <c r="H284" s="3">
        <v>14.62</v>
      </c>
      <c r="I284" s="3">
        <v>2.9013</v>
      </c>
      <c r="J284" s="3">
        <v>0.12820000000000001</v>
      </c>
      <c r="K284" s="3">
        <v>0</v>
      </c>
      <c r="L284" s="3">
        <v>0</v>
      </c>
      <c r="M284" s="3">
        <v>100.96108591528321</v>
      </c>
      <c r="N284" s="3"/>
      <c r="O284" s="9">
        <f t="shared" si="22"/>
        <v>0</v>
      </c>
      <c r="P284" s="9">
        <f t="shared" si="23"/>
        <v>0</v>
      </c>
      <c r="Q284" s="3"/>
      <c r="R284" s="2">
        <v>9.0680438389187223</v>
      </c>
      <c r="S284" s="2">
        <v>9.6843425086670168E-3</v>
      </c>
      <c r="T284" s="2">
        <v>6.8892374508374958</v>
      </c>
      <c r="U284" s="2">
        <v>0.1194818143899658</v>
      </c>
      <c r="V284" s="2">
        <v>8.5196222200379333E-3</v>
      </c>
      <c r="W284" s="2">
        <v>1.3073157996806766E-2</v>
      </c>
      <c r="X284" s="2">
        <v>2.8441031446082308</v>
      </c>
      <c r="Y284" s="2">
        <v>1.021326519973895</v>
      </c>
      <c r="Z284" s="2">
        <v>2.9692923373969803E-2</v>
      </c>
      <c r="AA284" s="2">
        <v>0</v>
      </c>
      <c r="AB284" s="2">
        <v>0</v>
      </c>
      <c r="AC284" s="2"/>
      <c r="AD284" s="9">
        <v>73.017038113314655</v>
      </c>
      <c r="AE284" s="9">
        <v>26.220651517666866</v>
      </c>
      <c r="AF284" s="9">
        <v>0.76231036901846772</v>
      </c>
    </row>
    <row r="285" spans="1:32" s="7" customFormat="1" ht="10.199999999999999" x14ac:dyDescent="0.2">
      <c r="A285" s="5" t="s">
        <v>291</v>
      </c>
      <c r="B285" s="3">
        <v>49.709945776031432</v>
      </c>
      <c r="C285" s="3">
        <v>0</v>
      </c>
      <c r="D285" s="3">
        <v>31.869662921348318</v>
      </c>
      <c r="E285" s="3">
        <v>0.63652105263157888</v>
      </c>
      <c r="F285" s="3">
        <v>0.1221</v>
      </c>
      <c r="G285" s="3">
        <v>7.7399999999999997E-2</v>
      </c>
      <c r="H285" s="3">
        <v>13.8005</v>
      </c>
      <c r="I285" s="3">
        <v>2.9003999999999999</v>
      </c>
      <c r="J285" s="3">
        <v>0.1177</v>
      </c>
      <c r="K285" s="3">
        <v>0</v>
      </c>
      <c r="L285" s="3">
        <v>0</v>
      </c>
      <c r="M285" s="3">
        <v>99.455529750011308</v>
      </c>
      <c r="N285" s="3"/>
      <c r="O285" s="9">
        <f t="shared" si="22"/>
        <v>0</v>
      </c>
      <c r="P285" s="9">
        <f t="shared" si="23"/>
        <v>0</v>
      </c>
      <c r="Q285" s="3"/>
      <c r="R285" s="2">
        <v>9.1325709550528984</v>
      </c>
      <c r="S285" s="2">
        <v>0</v>
      </c>
      <c r="T285" s="2">
        <v>6.900130883683536</v>
      </c>
      <c r="U285" s="2">
        <v>9.7791691423479293E-2</v>
      </c>
      <c r="V285" s="2">
        <v>1.8998533851090387E-2</v>
      </c>
      <c r="W285" s="2">
        <v>2.1196696918011154E-2</v>
      </c>
      <c r="X285" s="2">
        <v>2.7163557152847719</v>
      </c>
      <c r="Y285" s="2">
        <v>1.0330556509852744</v>
      </c>
      <c r="Z285" s="2">
        <v>2.7582602797821824E-2</v>
      </c>
      <c r="AA285" s="2">
        <v>0</v>
      </c>
      <c r="AB285" s="2">
        <v>0</v>
      </c>
      <c r="AC285" s="2"/>
      <c r="AD285" s="9">
        <v>71.918455192957239</v>
      </c>
      <c r="AE285" s="9">
        <v>27.351265568481281</v>
      </c>
      <c r="AF285" s="9">
        <v>0.73027923856147936</v>
      </c>
    </row>
    <row r="286" spans="1:32" s="7" customFormat="1" ht="10.199999999999999" x14ac:dyDescent="0.2">
      <c r="A286" s="5" t="s">
        <v>292</v>
      </c>
      <c r="B286" s="3">
        <v>53.826024615384611</v>
      </c>
      <c r="C286" s="3">
        <v>0</v>
      </c>
      <c r="D286" s="3">
        <v>28.81637894736842</v>
      </c>
      <c r="E286" s="3">
        <v>0.71699999999999997</v>
      </c>
      <c r="F286" s="3">
        <v>3.5400000000000001E-2</v>
      </c>
      <c r="G286" s="3">
        <v>5.3199999999999997E-2</v>
      </c>
      <c r="H286" s="3">
        <v>11.658693103448275</v>
      </c>
      <c r="I286" s="3">
        <v>4.8059000000000003</v>
      </c>
      <c r="J286" s="3">
        <v>0.2611</v>
      </c>
      <c r="K286" s="3">
        <v>0.21099999999999999</v>
      </c>
      <c r="L286" s="3">
        <v>0.4108</v>
      </c>
      <c r="M286" s="3">
        <v>100.79549666620129</v>
      </c>
      <c r="N286" s="3"/>
      <c r="O286" s="9">
        <f t="shared" si="22"/>
        <v>2355.8150000000001</v>
      </c>
      <c r="P286" s="9">
        <f t="shared" si="23"/>
        <v>4858.1208000000006</v>
      </c>
      <c r="Q286" s="3"/>
      <c r="R286" s="2">
        <v>9.7523515328461734</v>
      </c>
      <c r="S286" s="2">
        <v>0</v>
      </c>
      <c r="T286" s="2">
        <v>6.1529947044369004</v>
      </c>
      <c r="U286" s="2">
        <v>0.1086364629760842</v>
      </c>
      <c r="V286" s="2">
        <v>5.4321901180191231E-3</v>
      </c>
      <c r="W286" s="2">
        <v>1.4368324832199271E-2</v>
      </c>
      <c r="X286" s="2">
        <v>2.263127211438575</v>
      </c>
      <c r="Y286" s="2">
        <v>1.6881375383415702</v>
      </c>
      <c r="Z286" s="2">
        <v>6.0343838233280496E-2</v>
      </c>
      <c r="AA286" s="2">
        <v>1.497967135830359E-2</v>
      </c>
      <c r="AB286" s="2">
        <v>4.3155683960898576E-2</v>
      </c>
      <c r="AC286" s="2"/>
      <c r="AD286" s="9">
        <v>56.414457237945292</v>
      </c>
      <c r="AE286" s="9">
        <v>42.081312304138493</v>
      </c>
      <c r="AF286" s="9">
        <v>1.5042304579162136</v>
      </c>
    </row>
    <row r="287" spans="1:32" s="7" customFormat="1" ht="10.199999999999999" x14ac:dyDescent="0.2">
      <c r="A287" s="5" t="s">
        <v>293</v>
      </c>
      <c r="B287" s="3">
        <v>54.366144615384606</v>
      </c>
      <c r="C287" s="3">
        <v>3.85E-2</v>
      </c>
      <c r="D287" s="3">
        <v>28.529628947368423</v>
      </c>
      <c r="E287" s="3">
        <v>0.75119999999999998</v>
      </c>
      <c r="F287" s="3">
        <v>0</v>
      </c>
      <c r="G287" s="3">
        <v>5.8799999999999998E-2</v>
      </c>
      <c r="H287" s="3">
        <v>11.474624630541873</v>
      </c>
      <c r="I287" s="3">
        <v>5.0274000000000001</v>
      </c>
      <c r="J287" s="3">
        <v>0.311</v>
      </c>
      <c r="K287" s="3">
        <v>9.0200000000000002E-2</v>
      </c>
      <c r="L287" s="3">
        <v>0.34460000000000002</v>
      </c>
      <c r="M287" s="3">
        <v>100.99209819329489</v>
      </c>
      <c r="N287" s="3"/>
      <c r="O287" s="9">
        <f t="shared" si="22"/>
        <v>1007.083</v>
      </c>
      <c r="P287" s="9">
        <f t="shared" si="23"/>
        <v>4075.2396000000008</v>
      </c>
      <c r="Q287" s="3"/>
      <c r="R287" s="2">
        <v>9.8120144311614546</v>
      </c>
      <c r="S287" s="2">
        <v>5.2270705513316291E-3</v>
      </c>
      <c r="T287" s="2">
        <v>6.0681437230454147</v>
      </c>
      <c r="U287" s="2">
        <v>0.11337691648986661</v>
      </c>
      <c r="V287" s="2">
        <v>0</v>
      </c>
      <c r="W287" s="2">
        <v>1.5819196910972388E-2</v>
      </c>
      <c r="X287" s="2">
        <v>2.2187592656129032</v>
      </c>
      <c r="Y287" s="2">
        <v>1.7590943697990742</v>
      </c>
      <c r="Z287" s="2">
        <v>7.1597696186050538E-2</v>
      </c>
      <c r="AA287" s="2">
        <v>6.3787997438796715E-3</v>
      </c>
      <c r="AB287" s="2">
        <v>3.6060807094748543E-2</v>
      </c>
      <c r="AC287" s="2"/>
      <c r="AD287" s="9">
        <v>54.791602217807565</v>
      </c>
      <c r="AE287" s="9">
        <v>43.440313903090818</v>
      </c>
      <c r="AF287" s="9">
        <v>1.768083879101618</v>
      </c>
    </row>
    <row r="288" spans="1:32" s="7" customFormat="1" ht="10.199999999999999" x14ac:dyDescent="0.2">
      <c r="A288" s="5" t="s">
        <v>294</v>
      </c>
      <c r="B288" s="3">
        <v>54.652230153846148</v>
      </c>
      <c r="C288" s="3">
        <v>1.5299999999999999E-2</v>
      </c>
      <c r="D288" s="3">
        <v>28.332847368421053</v>
      </c>
      <c r="E288" s="3">
        <v>0.81230000000000002</v>
      </c>
      <c r="F288" s="3">
        <v>0</v>
      </c>
      <c r="G288" s="3">
        <v>3.8399999999999997E-2</v>
      </c>
      <c r="H288" s="3">
        <v>11.255306896551724</v>
      </c>
      <c r="I288" s="3">
        <v>4.9927000000000001</v>
      </c>
      <c r="J288" s="3">
        <v>0.2964</v>
      </c>
      <c r="K288" s="3">
        <v>0.1348</v>
      </c>
      <c r="L288" s="3">
        <v>0</v>
      </c>
      <c r="M288" s="3">
        <v>100.53028441881892</v>
      </c>
      <c r="N288" s="3"/>
      <c r="O288" s="9">
        <f t="shared" si="22"/>
        <v>1505.0420000000001</v>
      </c>
      <c r="P288" s="9">
        <f t="shared" si="23"/>
        <v>0</v>
      </c>
      <c r="Q288" s="3"/>
      <c r="R288" s="2">
        <v>9.8674220808358992</v>
      </c>
      <c r="S288" s="2">
        <v>2.0780463879897706E-3</v>
      </c>
      <c r="T288" s="2">
        <v>6.02859531829845</v>
      </c>
      <c r="U288" s="2">
        <v>0.12264552033061289</v>
      </c>
      <c r="V288" s="2">
        <v>0</v>
      </c>
      <c r="W288" s="2">
        <v>1.0334857791699502E-2</v>
      </c>
      <c r="X288" s="2">
        <v>2.1771843947069471</v>
      </c>
      <c r="Y288" s="2">
        <v>1.7476213579418889</v>
      </c>
      <c r="Z288" s="2">
        <v>6.8262632608681026E-2</v>
      </c>
      <c r="AA288" s="2">
        <v>9.5364886792364805E-3</v>
      </c>
      <c r="AB288" s="2">
        <v>0</v>
      </c>
      <c r="AC288" s="2"/>
      <c r="AD288" s="9">
        <v>54.524094872633611</v>
      </c>
      <c r="AE288" s="9">
        <v>43.766376864321678</v>
      </c>
      <c r="AF288" s="9">
        <v>1.7095282630447288</v>
      </c>
    </row>
    <row r="289" spans="1:32" s="7" customFormat="1" ht="10.199999999999999" x14ac:dyDescent="0.2">
      <c r="A289" s="5" t="s">
        <v>295</v>
      </c>
      <c r="B289" s="3">
        <v>54.484951230769227</v>
      </c>
      <c r="C289" s="3">
        <v>0.11459999999999999</v>
      </c>
      <c r="D289" s="3">
        <v>28.551244736842108</v>
      </c>
      <c r="E289" s="3">
        <v>0.83760000000000001</v>
      </c>
      <c r="F289" s="3">
        <v>0</v>
      </c>
      <c r="G289" s="3">
        <v>4.6399999999999997E-2</v>
      </c>
      <c r="H289" s="3">
        <v>11.226889655172414</v>
      </c>
      <c r="I289" s="3">
        <v>4.9398</v>
      </c>
      <c r="J289" s="3">
        <v>0.32240000000000002</v>
      </c>
      <c r="K289" s="3">
        <v>8.9599999999999999E-2</v>
      </c>
      <c r="L289" s="3">
        <v>0</v>
      </c>
      <c r="M289" s="3">
        <v>100.61348562278377</v>
      </c>
      <c r="N289" s="3"/>
      <c r="O289" s="9">
        <f t="shared" si="22"/>
        <v>1000.384</v>
      </c>
      <c r="P289" s="9">
        <f t="shared" si="23"/>
        <v>0</v>
      </c>
      <c r="Q289" s="3"/>
      <c r="R289" s="2">
        <v>9.8278569829159217</v>
      </c>
      <c r="S289" s="2">
        <v>1.5550160259665574E-2</v>
      </c>
      <c r="T289" s="2">
        <v>6.0692831771067102</v>
      </c>
      <c r="U289" s="2">
        <v>0.1263450844063124</v>
      </c>
      <c r="V289" s="2">
        <v>0</v>
      </c>
      <c r="W289" s="2">
        <v>1.2476067208700625E-2</v>
      </c>
      <c r="X289" s="2">
        <v>2.1696204713608798</v>
      </c>
      <c r="Y289" s="2">
        <v>1.7274587384318563</v>
      </c>
      <c r="Z289" s="2">
        <v>7.4179911593879669E-2</v>
      </c>
      <c r="AA289" s="2">
        <v>6.3327604377207136E-3</v>
      </c>
      <c r="AB289" s="2">
        <v>0</v>
      </c>
      <c r="AC289" s="2"/>
      <c r="AD289" s="9">
        <v>54.633062337250095</v>
      </c>
      <c r="AE289" s="9">
        <v>43.499018463159167</v>
      </c>
      <c r="AF289" s="9">
        <v>1.8679191995907538</v>
      </c>
    </row>
    <row r="290" spans="1:32" s="7" customFormat="1" ht="10.199999999999999" x14ac:dyDescent="0.2">
      <c r="A290" s="5" t="s">
        <v>296</v>
      </c>
      <c r="B290" s="3">
        <v>52.61490938461538</v>
      </c>
      <c r="C290" s="3">
        <v>0</v>
      </c>
      <c r="D290" s="3">
        <v>29.417823684210529</v>
      </c>
      <c r="E290" s="3">
        <v>0.68879999999999997</v>
      </c>
      <c r="F290" s="3">
        <v>0</v>
      </c>
      <c r="G290" s="3">
        <v>5.1900000000000002E-2</v>
      </c>
      <c r="H290" s="3">
        <v>12.803898029556651</v>
      </c>
      <c r="I290" s="3">
        <v>4.3463000000000003</v>
      </c>
      <c r="J290" s="3">
        <v>0.2306</v>
      </c>
      <c r="K290" s="3">
        <v>2.9899999999999999E-2</v>
      </c>
      <c r="L290" s="3">
        <v>0.1502</v>
      </c>
      <c r="M290" s="3">
        <v>100.33433109838255</v>
      </c>
      <c r="N290" s="3"/>
      <c r="O290" s="9">
        <f t="shared" si="22"/>
        <v>333.83350000000002</v>
      </c>
      <c r="P290" s="9">
        <f t="shared" si="23"/>
        <v>1776.2652</v>
      </c>
      <c r="Q290" s="3"/>
      <c r="R290" s="2">
        <v>9.5682704567451768</v>
      </c>
      <c r="S290" s="2">
        <v>0</v>
      </c>
      <c r="T290" s="2">
        <v>6.3047119510322922</v>
      </c>
      <c r="U290" s="2">
        <v>0.10475075794111509</v>
      </c>
      <c r="V290" s="2">
        <v>0</v>
      </c>
      <c r="W290" s="2">
        <v>1.4069201100219822E-2</v>
      </c>
      <c r="X290" s="2">
        <v>2.4946457169841052</v>
      </c>
      <c r="Y290" s="2">
        <v>1.5323584629094538</v>
      </c>
      <c r="Z290" s="2">
        <v>5.3492504962076005E-2</v>
      </c>
      <c r="AA290" s="2">
        <v>2.1305836623274951E-3</v>
      </c>
      <c r="AB290" s="2">
        <v>1.5837443398424453E-2</v>
      </c>
      <c r="AC290" s="2"/>
      <c r="AD290" s="9">
        <v>61.135834915458673</v>
      </c>
      <c r="AE290" s="9">
        <v>37.553233864805044</v>
      </c>
      <c r="AF290" s="9">
        <v>1.310931219736269</v>
      </c>
    </row>
    <row r="291" spans="1:32" s="7" customFormat="1" ht="10.199999999999999" x14ac:dyDescent="0.2">
      <c r="A291" s="5" t="s">
        <v>297</v>
      </c>
      <c r="B291" s="3">
        <v>53.447643846153838</v>
      </c>
      <c r="C291" s="3">
        <v>1.5299999999999999E-2</v>
      </c>
      <c r="D291" s="3">
        <v>28.909268421052634</v>
      </c>
      <c r="E291" s="3">
        <v>0.74029999999999996</v>
      </c>
      <c r="F291" s="3">
        <v>4.4600000000000001E-2</v>
      </c>
      <c r="G291" s="3">
        <v>1.3299999999999999E-2</v>
      </c>
      <c r="H291" s="3">
        <v>11.838999014778326</v>
      </c>
      <c r="I291" s="3">
        <v>4.6986999999999997</v>
      </c>
      <c r="J291" s="3">
        <v>0.30059999999999998</v>
      </c>
      <c r="K291" s="3">
        <v>0.1045</v>
      </c>
      <c r="L291" s="3">
        <v>0.14990000000000001</v>
      </c>
      <c r="M291" s="3">
        <v>100.26311128198482</v>
      </c>
      <c r="N291" s="3"/>
      <c r="O291" s="9">
        <f t="shared" si="22"/>
        <v>1166.7424999999998</v>
      </c>
      <c r="P291" s="9">
        <f t="shared" si="23"/>
        <v>1772.7174</v>
      </c>
      <c r="Q291" s="3"/>
      <c r="R291" s="2">
        <v>9.7105868278940299</v>
      </c>
      <c r="S291" s="2">
        <v>2.0911073671700531E-3</v>
      </c>
      <c r="T291" s="2">
        <v>6.1899067358227882</v>
      </c>
      <c r="U291" s="2">
        <v>0.11247709220034337</v>
      </c>
      <c r="V291" s="2">
        <v>6.8628803475401469E-3</v>
      </c>
      <c r="W291" s="2">
        <v>3.6020191362022033E-3</v>
      </c>
      <c r="X291" s="2">
        <v>2.3044853411846593</v>
      </c>
      <c r="Y291" s="2">
        <v>1.655048343599401</v>
      </c>
      <c r="Z291" s="2">
        <v>6.9665042149942236E-2</v>
      </c>
      <c r="AA291" s="2">
        <v>7.4393671017908567E-3</v>
      </c>
      <c r="AB291" s="2">
        <v>1.579097955441076E-2</v>
      </c>
      <c r="AC291" s="2"/>
      <c r="AD291" s="9">
        <v>57.194630926984466</v>
      </c>
      <c r="AE291" s="9">
        <v>41.076364204522662</v>
      </c>
      <c r="AF291" s="9">
        <v>1.7290048684928849</v>
      </c>
    </row>
    <row r="292" spans="1:32" s="7" customFormat="1" ht="10.199999999999999" x14ac:dyDescent="0.2">
      <c r="A292" s="5" t="s">
        <v>298</v>
      </c>
      <c r="B292" s="3">
        <v>55.917000000000002</v>
      </c>
      <c r="C292" s="3">
        <v>6.8000000000000005E-2</v>
      </c>
      <c r="D292" s="3">
        <v>27.047000000000001</v>
      </c>
      <c r="E292" s="3">
        <v>0.879</v>
      </c>
      <c r="F292" s="3">
        <v>5.1999999999999998E-2</v>
      </c>
      <c r="G292" s="3">
        <v>2.1000000000000001E-2</v>
      </c>
      <c r="H292" s="3">
        <v>10.032476923076924</v>
      </c>
      <c r="I292" s="3">
        <v>5.8677052631578954</v>
      </c>
      <c r="J292" s="3">
        <v>0.27800000000000002</v>
      </c>
      <c r="K292" s="3">
        <v>0</v>
      </c>
      <c r="L292" s="3">
        <v>0</v>
      </c>
      <c r="M292" s="3">
        <f>SUM(B292:L292)</f>
        <v>100.16218218623484</v>
      </c>
      <c r="N292" s="3"/>
      <c r="O292" s="9">
        <f t="shared" si="22"/>
        <v>0</v>
      </c>
      <c r="P292" s="9">
        <f t="shared" si="23"/>
        <v>0</v>
      </c>
      <c r="Q292" s="3"/>
      <c r="R292" s="3">
        <v>10.099422223739362</v>
      </c>
      <c r="S292" s="3">
        <v>9.239097895791297E-3</v>
      </c>
      <c r="T292" s="3">
        <v>5.7570746368160108</v>
      </c>
      <c r="U292" s="3">
        <v>0.13276419326172606</v>
      </c>
      <c r="V292" s="3">
        <v>7.9544593527188425E-3</v>
      </c>
      <c r="W292" s="3">
        <v>5.653916943329871E-3</v>
      </c>
      <c r="X292" s="3">
        <v>1.9413457522377204</v>
      </c>
      <c r="Y292" s="3">
        <v>2.0546460258099009</v>
      </c>
      <c r="Z292" s="3">
        <v>6.4048133610460981E-2</v>
      </c>
      <c r="AA292" s="3">
        <v>0</v>
      </c>
      <c r="AB292" s="3">
        <v>0</v>
      </c>
      <c r="AC292" s="3"/>
      <c r="AD292" s="11">
        <v>47.815927785914134</v>
      </c>
      <c r="AE292" s="11">
        <v>50.606547485165052</v>
      </c>
      <c r="AF292" s="11">
        <v>1.5775247289208132</v>
      </c>
    </row>
    <row r="293" spans="1:32" s="7" customFormat="1" ht="10.199999999999999" x14ac:dyDescent="0.2">
      <c r="A293" s="5" t="s">
        <v>299</v>
      </c>
      <c r="B293" s="3">
        <v>54.884999999999998</v>
      </c>
      <c r="C293" s="3">
        <v>1.6E-2</v>
      </c>
      <c r="D293" s="3">
        <v>27.54</v>
      </c>
      <c r="E293" s="3">
        <v>0.79200000000000004</v>
      </c>
      <c r="F293" s="3">
        <v>2.5999999999999999E-2</v>
      </c>
      <c r="G293" s="3">
        <v>3.5000000000000003E-2</v>
      </c>
      <c r="H293" s="3">
        <v>11.008615384615386</v>
      </c>
      <c r="I293" s="3">
        <v>5.8962736842105263</v>
      </c>
      <c r="J293" s="3">
        <v>0.32300000000000001</v>
      </c>
      <c r="K293" s="3">
        <v>0</v>
      </c>
      <c r="L293" s="3">
        <v>0</v>
      </c>
      <c r="M293" s="3">
        <f>SUM(B293:L293)</f>
        <v>100.5218890688259</v>
      </c>
      <c r="N293" s="3"/>
      <c r="O293" s="9">
        <f t="shared" si="22"/>
        <v>0</v>
      </c>
      <c r="P293" s="9">
        <f t="shared" si="23"/>
        <v>0</v>
      </c>
      <c r="Q293" s="3"/>
      <c r="R293" s="3">
        <v>9.9266110562144139</v>
      </c>
      <c r="S293" s="3">
        <v>2.1768841136583909E-3</v>
      </c>
      <c r="T293" s="3">
        <v>5.8700441265624841</v>
      </c>
      <c r="U293" s="3">
        <v>0.11978762064697586</v>
      </c>
      <c r="V293" s="3">
        <v>3.9826793519334184E-3</v>
      </c>
      <c r="W293" s="3">
        <v>9.4361067460228248E-3</v>
      </c>
      <c r="X293" s="3">
        <v>2.1331534129826051</v>
      </c>
      <c r="Y293" s="3">
        <v>2.0674786165744714</v>
      </c>
      <c r="Z293" s="3">
        <v>7.4517602970707877E-2</v>
      </c>
      <c r="AA293" s="3">
        <v>0</v>
      </c>
      <c r="AB293" s="3">
        <v>0</v>
      </c>
      <c r="AC293" s="3"/>
      <c r="AD293" s="11">
        <v>49.896578981758985</v>
      </c>
      <c r="AE293" s="11">
        <v>48.360380203862597</v>
      </c>
      <c r="AF293" s="11">
        <v>1.7430408143784093</v>
      </c>
    </row>
    <row r="294" spans="1:32" s="7" customFormat="1" ht="10.199999999999999" x14ac:dyDescent="0.2">
      <c r="A294" s="5" t="s">
        <v>300</v>
      </c>
      <c r="B294" s="3">
        <v>54.924999999999997</v>
      </c>
      <c r="C294" s="3">
        <v>3.7999999999999999E-2</v>
      </c>
      <c r="D294" s="3">
        <v>27.504000000000001</v>
      </c>
      <c r="E294" s="3">
        <v>0.82699999999999996</v>
      </c>
      <c r="F294" s="3">
        <v>2.3E-2</v>
      </c>
      <c r="G294" s="3">
        <v>3.3000000000000002E-2</v>
      </c>
      <c r="H294" s="3">
        <v>11.073553846153848</v>
      </c>
      <c r="I294" s="3">
        <v>4.8280631578947375</v>
      </c>
      <c r="J294" s="3">
        <v>0.311</v>
      </c>
      <c r="K294" s="3">
        <v>0</v>
      </c>
      <c r="L294" s="3">
        <v>0</v>
      </c>
      <c r="M294" s="3">
        <f>SUM(B294:L294)</f>
        <v>99.562617004048576</v>
      </c>
      <c r="N294" s="3"/>
      <c r="O294" s="9">
        <f t="shared" si="22"/>
        <v>0</v>
      </c>
      <c r="P294" s="9">
        <f t="shared" si="23"/>
        <v>0</v>
      </c>
      <c r="Q294" s="3"/>
      <c r="R294" s="3">
        <v>9.9846549879675734</v>
      </c>
      <c r="S294" s="3">
        <v>5.1965437017631507E-3</v>
      </c>
      <c r="T294" s="3">
        <v>5.8923556136436765</v>
      </c>
      <c r="U294" s="3">
        <v>0.12572102886982764</v>
      </c>
      <c r="V294" s="3">
        <v>3.5411595158679429E-3</v>
      </c>
      <c r="W294" s="3">
        <v>8.9424063510928683E-3</v>
      </c>
      <c r="X294" s="3">
        <v>2.1567115957769705</v>
      </c>
      <c r="Y294" s="3">
        <v>1.7015785230047267</v>
      </c>
      <c r="Z294" s="3">
        <v>7.2116128359392059E-2</v>
      </c>
      <c r="AA294" s="3">
        <v>0</v>
      </c>
      <c r="AB294" s="3">
        <v>0</v>
      </c>
      <c r="AC294" s="3"/>
      <c r="AD294" s="11">
        <v>54.87248544207678</v>
      </c>
      <c r="AE294" s="11">
        <v>43.292688236551271</v>
      </c>
      <c r="AF294" s="11">
        <v>1.8348263213719476</v>
      </c>
    </row>
    <row r="295" spans="1:32" s="7" customFormat="1" ht="10.199999999999999" x14ac:dyDescent="0.2">
      <c r="A295" s="5" t="s">
        <v>301</v>
      </c>
      <c r="B295" s="3">
        <v>53.517000000000003</v>
      </c>
      <c r="C295" s="3">
        <v>1.7299999999999999E-2</v>
      </c>
      <c r="D295" s="3">
        <v>28.989799999999999</v>
      </c>
      <c r="E295" s="3">
        <v>0.81130000000000002</v>
      </c>
      <c r="F295" s="3">
        <v>2.7099999999999999E-2</v>
      </c>
      <c r="G295" s="3">
        <v>2.5600000000000001E-2</v>
      </c>
      <c r="H295" s="3">
        <v>12.1981</v>
      </c>
      <c r="I295" s="3">
        <v>4.2984999999999998</v>
      </c>
      <c r="J295" s="3">
        <v>0.31780000000000003</v>
      </c>
      <c r="K295" s="3">
        <v>8.48E-2</v>
      </c>
      <c r="L295" s="3">
        <v>9.3899999999999997E-2</v>
      </c>
      <c r="M295" s="3">
        <f t="shared" ref="M295:M302" si="25">SUM(B295:L295)</f>
        <v>100.38120000000002</v>
      </c>
      <c r="N295" s="3"/>
      <c r="O295" s="9">
        <f t="shared" si="22"/>
        <v>946.79200000000003</v>
      </c>
      <c r="P295" s="9">
        <f t="shared" si="23"/>
        <v>1110.4613999999999</v>
      </c>
      <c r="Q295" s="3"/>
      <c r="R295" s="2">
        <v>9.7036442155379827</v>
      </c>
      <c r="S295" s="2">
        <v>2.3597022020598389E-3</v>
      </c>
      <c r="T295" s="2">
        <v>6.1946734345166643</v>
      </c>
      <c r="U295" s="2">
        <v>0.12301667951190058</v>
      </c>
      <c r="V295" s="2">
        <v>4.1616643741537842E-3</v>
      </c>
      <c r="W295" s="2">
        <v>6.9192740748462069E-3</v>
      </c>
      <c r="X295" s="2">
        <v>2.3696125881999297</v>
      </c>
      <c r="Y295" s="2">
        <v>1.5110404525150922</v>
      </c>
      <c r="Z295" s="2">
        <v>7.3503160653086166E-2</v>
      </c>
      <c r="AA295" s="2">
        <v>6.0247876602663652E-3</v>
      </c>
      <c r="AB295" s="2">
        <v>9.8718653730431385E-3</v>
      </c>
      <c r="AC295" s="2"/>
      <c r="AD295" s="9">
        <v>59.927136600725625</v>
      </c>
      <c r="AE295" s="9">
        <v>38.21397981173034</v>
      </c>
      <c r="AF295" s="9">
        <v>1.8588835875440284</v>
      </c>
    </row>
    <row r="296" spans="1:32" s="7" customFormat="1" ht="10.199999999999999" x14ac:dyDescent="0.2">
      <c r="A296" s="5" t="s">
        <v>302</v>
      </c>
      <c r="B296" s="3">
        <v>53.788800000000002</v>
      </c>
      <c r="C296" s="3">
        <v>5.7999999999999996E-3</v>
      </c>
      <c r="D296" s="3">
        <v>28.6206</v>
      </c>
      <c r="E296" s="3">
        <v>0.8649</v>
      </c>
      <c r="F296" s="3">
        <v>7.0699999999999999E-2</v>
      </c>
      <c r="G296" s="3">
        <v>4.9000000000000002E-2</v>
      </c>
      <c r="H296" s="3">
        <v>12.4375</v>
      </c>
      <c r="I296" s="3">
        <v>4.4059999999999997</v>
      </c>
      <c r="J296" s="3">
        <v>0.35620000000000002</v>
      </c>
      <c r="K296" s="3">
        <v>0.15579999999999999</v>
      </c>
      <c r="L296" s="3">
        <v>2.35E-2</v>
      </c>
      <c r="M296" s="3">
        <f t="shared" si="25"/>
        <v>100.77880000000002</v>
      </c>
      <c r="N296" s="3"/>
      <c r="O296" s="9">
        <f t="shared" si="22"/>
        <v>1739.5070000000001</v>
      </c>
      <c r="P296" s="9">
        <f t="shared" si="23"/>
        <v>277.911</v>
      </c>
      <c r="Q296" s="3"/>
      <c r="R296" s="2">
        <v>9.7322219721500005</v>
      </c>
      <c r="S296" s="2">
        <v>7.8943455796913183E-4</v>
      </c>
      <c r="T296" s="2">
        <v>6.1027977456669698</v>
      </c>
      <c r="U296" s="2">
        <v>0.13086558989354583</v>
      </c>
      <c r="V296" s="2">
        <v>1.0834134464058605E-2</v>
      </c>
      <c r="W296" s="2">
        <v>1.3215807189748822E-2</v>
      </c>
      <c r="X296" s="2">
        <v>2.410989385634581</v>
      </c>
      <c r="Y296" s="2">
        <v>1.5455415982346628</v>
      </c>
      <c r="Z296" s="2">
        <v>8.2209703568668538E-2</v>
      </c>
      <c r="AA296" s="2">
        <v>1.1045627469458062E-2</v>
      </c>
      <c r="AB296" s="2">
        <v>2.465349750393473E-3</v>
      </c>
      <c r="AC296" s="2"/>
      <c r="AD296" s="9">
        <v>59.696563167170289</v>
      </c>
      <c r="AE296" s="9">
        <v>38.267908683563441</v>
      </c>
      <c r="AF296" s="9">
        <v>2.0355281492662645</v>
      </c>
    </row>
    <row r="297" spans="1:32" s="7" customFormat="1" ht="10.199999999999999" x14ac:dyDescent="0.2">
      <c r="A297" s="5" t="s">
        <v>303</v>
      </c>
      <c r="B297" s="3">
        <v>53.792700000000004</v>
      </c>
      <c r="C297" s="3">
        <v>0.1157</v>
      </c>
      <c r="D297" s="3">
        <v>28.463799999999999</v>
      </c>
      <c r="E297" s="3">
        <v>0.82489999999999997</v>
      </c>
      <c r="F297" s="3">
        <v>1.6299999999999999E-2</v>
      </c>
      <c r="G297" s="3">
        <v>3.3300000000000003E-2</v>
      </c>
      <c r="H297" s="3">
        <v>12.2789</v>
      </c>
      <c r="I297" s="3">
        <v>4.4074</v>
      </c>
      <c r="J297" s="3">
        <v>0.34770000000000001</v>
      </c>
      <c r="K297" s="3">
        <v>7.0900000000000005E-2</v>
      </c>
      <c r="L297" s="3">
        <v>0.46960000000000002</v>
      </c>
      <c r="M297" s="3">
        <f t="shared" si="25"/>
        <v>100.82119999999999</v>
      </c>
      <c r="N297" s="3"/>
      <c r="O297" s="9">
        <f t="shared" si="22"/>
        <v>791.59850000000006</v>
      </c>
      <c r="P297" s="9">
        <f t="shared" si="23"/>
        <v>5553.4896000000008</v>
      </c>
      <c r="Q297" s="3"/>
      <c r="R297" s="2">
        <v>9.7539371464975257</v>
      </c>
      <c r="S297" s="2">
        <v>1.5781851719848878E-2</v>
      </c>
      <c r="T297" s="2">
        <v>6.0824644812263866</v>
      </c>
      <c r="U297" s="2">
        <v>0.12508272466862816</v>
      </c>
      <c r="V297" s="2">
        <v>2.5032191422479579E-3</v>
      </c>
      <c r="W297" s="2">
        <v>9.0007418658385463E-3</v>
      </c>
      <c r="X297" s="2">
        <v>2.3853830358340922</v>
      </c>
      <c r="Y297" s="2">
        <v>1.5493699634070457</v>
      </c>
      <c r="Z297" s="2">
        <v>8.0421157022674772E-2</v>
      </c>
      <c r="AA297" s="2">
        <v>5.0373906644733107E-3</v>
      </c>
      <c r="AB297" s="2">
        <v>4.9371375278474829E-2</v>
      </c>
      <c r="AC297" s="2"/>
      <c r="AD297" s="9">
        <v>59.409204756730439</v>
      </c>
      <c r="AE297" s="9">
        <v>38.587864513671818</v>
      </c>
      <c r="AF297" s="9">
        <v>2.0029307295977423</v>
      </c>
    </row>
    <row r="298" spans="1:32" s="7" customFormat="1" ht="10.199999999999999" x14ac:dyDescent="0.2">
      <c r="A298" s="5" t="s">
        <v>304</v>
      </c>
      <c r="B298" s="3">
        <v>54.779800000000002</v>
      </c>
      <c r="C298" s="3">
        <v>9.2399999999999996E-2</v>
      </c>
      <c r="D298" s="3">
        <v>28.2728</v>
      </c>
      <c r="E298" s="3">
        <v>0.83230000000000004</v>
      </c>
      <c r="F298" s="3">
        <v>8.14E-2</v>
      </c>
      <c r="G298" s="3">
        <v>3.44E-2</v>
      </c>
      <c r="H298" s="3">
        <v>11.4994</v>
      </c>
      <c r="I298" s="3">
        <v>4.88</v>
      </c>
      <c r="J298" s="3">
        <v>0.35199999999999998</v>
      </c>
      <c r="K298" s="3">
        <v>5.6599999999999998E-2</v>
      </c>
      <c r="L298" s="3">
        <v>7.0300000000000001E-2</v>
      </c>
      <c r="M298" s="3">
        <f t="shared" si="25"/>
        <v>100.95140000000001</v>
      </c>
      <c r="N298" s="3"/>
      <c r="O298" s="9">
        <f t="shared" si="22"/>
        <v>631.93899999999996</v>
      </c>
      <c r="P298" s="9">
        <f t="shared" si="23"/>
        <v>831.3678000000001</v>
      </c>
      <c r="Q298" s="3"/>
      <c r="R298" s="2">
        <v>9.8608326142914855</v>
      </c>
      <c r="S298" s="2">
        <v>1.251218352531443E-2</v>
      </c>
      <c r="T298" s="2">
        <v>5.9978010840348652</v>
      </c>
      <c r="U298" s="2">
        <v>0.12528886037335468</v>
      </c>
      <c r="V298" s="2">
        <v>1.2410012150556156E-2</v>
      </c>
      <c r="W298" s="2">
        <v>9.2305812776907956E-3</v>
      </c>
      <c r="X298" s="2">
        <v>2.2177387242093496</v>
      </c>
      <c r="Y298" s="2">
        <v>1.7030563659539657</v>
      </c>
      <c r="Z298" s="2">
        <v>8.0824834652331409E-2</v>
      </c>
      <c r="AA298" s="2">
        <v>3.9922006772799938E-3</v>
      </c>
      <c r="AB298" s="2">
        <v>7.3373459600022378E-3</v>
      </c>
      <c r="AC298" s="2"/>
      <c r="AD298" s="9">
        <v>55.421023632361099</v>
      </c>
      <c r="AE298" s="9">
        <v>42.559173483534302</v>
      </c>
      <c r="AF298" s="9">
        <v>2.0198028841046165</v>
      </c>
    </row>
    <row r="299" spans="1:32" s="7" customFormat="1" ht="10.199999999999999" x14ac:dyDescent="0.2">
      <c r="A299" s="5" t="s">
        <v>305</v>
      </c>
      <c r="B299" s="3">
        <v>53.767000000000003</v>
      </c>
      <c r="C299" s="3">
        <v>5.7700000000000001E-2</v>
      </c>
      <c r="D299" s="3">
        <v>29.180800000000001</v>
      </c>
      <c r="E299" s="3">
        <v>0.79369999999999996</v>
      </c>
      <c r="F299" s="3">
        <v>8.1299999999999997E-2</v>
      </c>
      <c r="G299" s="3">
        <v>4.9799999999999997E-2</v>
      </c>
      <c r="H299" s="3">
        <v>12.4176</v>
      </c>
      <c r="I299" s="3">
        <v>4.1492000000000004</v>
      </c>
      <c r="J299" s="3">
        <v>0.32450000000000001</v>
      </c>
      <c r="K299" s="3">
        <v>0.19789999999999999</v>
      </c>
      <c r="L299" s="3">
        <v>0.2581</v>
      </c>
      <c r="M299" s="3">
        <f t="shared" si="25"/>
        <v>101.27760000000002</v>
      </c>
      <c r="N299" s="3"/>
      <c r="O299" s="9">
        <f t="shared" si="22"/>
        <v>2209.5535</v>
      </c>
      <c r="P299" s="9">
        <f t="shared" si="23"/>
        <v>3052.2905999999998</v>
      </c>
      <c r="Q299" s="3"/>
      <c r="R299" s="2">
        <v>9.6907476320278043</v>
      </c>
      <c r="S299" s="2">
        <v>7.8232152906441196E-3</v>
      </c>
      <c r="T299" s="2">
        <v>6.1982453822028631</v>
      </c>
      <c r="U299" s="2">
        <v>0.11962922210860155</v>
      </c>
      <c r="V299" s="2">
        <v>1.2410425777930632E-2</v>
      </c>
      <c r="W299" s="2">
        <v>1.3379758821180452E-2</v>
      </c>
      <c r="X299" s="2">
        <v>2.3978455126725775</v>
      </c>
      <c r="Y299" s="2">
        <v>1.4498460957141348</v>
      </c>
      <c r="Z299" s="2">
        <v>7.4604529642906703E-2</v>
      </c>
      <c r="AA299" s="2">
        <v>1.3976230712777293E-2</v>
      </c>
      <c r="AB299" s="2">
        <v>2.6972426012002865E-2</v>
      </c>
      <c r="AC299" s="2"/>
      <c r="AD299" s="9">
        <v>61.133719339130387</v>
      </c>
      <c r="AE299" s="9">
        <v>36.96421801650272</v>
      </c>
      <c r="AF299" s="9">
        <v>1.9020626443668933</v>
      </c>
    </row>
    <row r="300" spans="1:32" s="7" customFormat="1" ht="10.199999999999999" x14ac:dyDescent="0.2">
      <c r="A300" s="5" t="s">
        <v>306</v>
      </c>
      <c r="B300" s="3">
        <v>54.405500000000004</v>
      </c>
      <c r="C300" s="3">
        <v>5.7599999999999998E-2</v>
      </c>
      <c r="D300" s="3">
        <v>28.140899999999998</v>
      </c>
      <c r="E300" s="3">
        <v>0.95089999999999997</v>
      </c>
      <c r="F300" s="3">
        <v>7.5800000000000006E-2</v>
      </c>
      <c r="G300" s="3">
        <v>7.1099999999999997E-2</v>
      </c>
      <c r="H300" s="3">
        <v>11.6341</v>
      </c>
      <c r="I300" s="3">
        <v>4.6824000000000003</v>
      </c>
      <c r="J300" s="3">
        <v>0.34179999999999999</v>
      </c>
      <c r="K300" s="3">
        <v>0</v>
      </c>
      <c r="L300" s="3">
        <v>0</v>
      </c>
      <c r="M300" s="3">
        <f t="shared" si="25"/>
        <v>100.36010000000002</v>
      </c>
      <c r="N300" s="3"/>
      <c r="O300" s="9">
        <f t="shared" si="22"/>
        <v>0</v>
      </c>
      <c r="P300" s="9">
        <f t="shared" si="23"/>
        <v>0</v>
      </c>
      <c r="Q300" s="3"/>
      <c r="R300" s="2">
        <v>9.8454445983852601</v>
      </c>
      <c r="S300" s="2">
        <v>7.8412084699529521E-3</v>
      </c>
      <c r="T300" s="2">
        <v>6.0015109457644131</v>
      </c>
      <c r="U300" s="2">
        <v>0.14390198807444451</v>
      </c>
      <c r="V300" s="2">
        <v>1.1617599206190682E-2</v>
      </c>
      <c r="W300" s="2">
        <v>1.9179602016637657E-2</v>
      </c>
      <c r="X300" s="2">
        <v>2.2556274628530208</v>
      </c>
      <c r="Y300" s="2">
        <v>1.6427712488915893</v>
      </c>
      <c r="Z300" s="2">
        <v>7.8899382093735065E-2</v>
      </c>
      <c r="AA300" s="2">
        <v>0</v>
      </c>
      <c r="AB300" s="2">
        <v>0</v>
      </c>
      <c r="AC300" s="2"/>
      <c r="AD300" s="9">
        <v>56.712557360170038</v>
      </c>
      <c r="AE300" s="9">
        <v>41.303699399262541</v>
      </c>
      <c r="AF300" s="9">
        <v>1.9837432405674211</v>
      </c>
    </row>
    <row r="301" spans="1:32" s="7" customFormat="1" ht="10.199999999999999" x14ac:dyDescent="0.2">
      <c r="A301" s="5" t="s">
        <v>307</v>
      </c>
      <c r="B301" s="3">
        <v>56.2958</v>
      </c>
      <c r="C301" s="3">
        <v>6.3500000000000001E-2</v>
      </c>
      <c r="D301" s="3">
        <v>27.6965</v>
      </c>
      <c r="E301" s="3">
        <v>0.60750000000000004</v>
      </c>
      <c r="F301" s="3">
        <v>0</v>
      </c>
      <c r="G301" s="3">
        <v>4.2200000000000001E-2</v>
      </c>
      <c r="H301" s="3">
        <v>10.1478</v>
      </c>
      <c r="I301" s="3">
        <v>5.5762999999999998</v>
      </c>
      <c r="J301" s="3">
        <v>0.35110000000000002</v>
      </c>
      <c r="K301" s="3">
        <v>0.2828</v>
      </c>
      <c r="L301" s="3">
        <v>9.3799999999999994E-2</v>
      </c>
      <c r="M301" s="3">
        <f t="shared" si="25"/>
        <v>101.15730000000001</v>
      </c>
      <c r="N301" s="3"/>
      <c r="O301" s="9">
        <f t="shared" si="22"/>
        <v>3157.4620000000004</v>
      </c>
      <c r="P301" s="9">
        <f t="shared" si="23"/>
        <v>1109.2788</v>
      </c>
      <c r="Q301" s="3"/>
      <c r="R301" s="2">
        <v>10.079814791134689</v>
      </c>
      <c r="S301" s="2">
        <v>8.5529960744675747E-3</v>
      </c>
      <c r="T301" s="2">
        <v>5.844287079585091</v>
      </c>
      <c r="U301" s="2">
        <v>9.0962473060327592E-2</v>
      </c>
      <c r="V301" s="2">
        <v>0</v>
      </c>
      <c r="W301" s="2">
        <v>1.1263321268923271E-2</v>
      </c>
      <c r="X301" s="2">
        <v>1.9466618190232303</v>
      </c>
      <c r="Y301" s="2">
        <v>1.9357030891780305</v>
      </c>
      <c r="Z301" s="2">
        <v>8.0189296525112044E-2</v>
      </c>
      <c r="AA301" s="2">
        <v>1.9840780416682791E-2</v>
      </c>
      <c r="AB301" s="2">
        <v>9.7380034237398126E-3</v>
      </c>
      <c r="AC301" s="2"/>
      <c r="AD301" s="9">
        <v>49.126440130492895</v>
      </c>
      <c r="AE301" s="9">
        <v>48.84988290807992</v>
      </c>
      <c r="AF301" s="9">
        <v>2.0236769614271908</v>
      </c>
    </row>
    <row r="302" spans="1:32" s="7" customFormat="1" ht="10.199999999999999" x14ac:dyDescent="0.2">
      <c r="A302" s="5" t="s">
        <v>308</v>
      </c>
      <c r="B302" s="3">
        <v>53.762700000000002</v>
      </c>
      <c r="C302" s="3">
        <v>9.2499999999999999E-2</v>
      </c>
      <c r="D302" s="3">
        <v>28.320900000000002</v>
      </c>
      <c r="E302" s="3">
        <v>0.78390000000000004</v>
      </c>
      <c r="F302" s="3">
        <v>0</v>
      </c>
      <c r="G302" s="3">
        <v>6.1899999999999997E-2</v>
      </c>
      <c r="H302" s="3">
        <v>12.1883</v>
      </c>
      <c r="I302" s="3">
        <v>4.3594999999999997</v>
      </c>
      <c r="J302" s="3">
        <v>0.3352</v>
      </c>
      <c r="K302" s="3">
        <v>0</v>
      </c>
      <c r="L302" s="3">
        <v>0.2346</v>
      </c>
      <c r="M302" s="3">
        <f t="shared" si="25"/>
        <v>100.1395</v>
      </c>
      <c r="N302" s="3"/>
      <c r="O302" s="9">
        <f t="shared" si="22"/>
        <v>0</v>
      </c>
      <c r="P302" s="9">
        <f t="shared" si="23"/>
        <v>2774.3796000000002</v>
      </c>
      <c r="Q302" s="3"/>
      <c r="R302" s="2">
        <v>9.7764423455350915</v>
      </c>
      <c r="S302" s="2">
        <v>1.2653465788568786E-2</v>
      </c>
      <c r="T302" s="2">
        <v>6.0692763945285408</v>
      </c>
      <c r="U302" s="2">
        <v>0.1192064779375258</v>
      </c>
      <c r="V302" s="2">
        <v>0</v>
      </c>
      <c r="W302" s="2">
        <v>1.6779069966115362E-2</v>
      </c>
      <c r="X302" s="2">
        <v>2.3745699197985997</v>
      </c>
      <c r="Y302" s="2">
        <v>1.5369244155065824</v>
      </c>
      <c r="Z302" s="2">
        <v>7.7752220208671258E-2</v>
      </c>
      <c r="AA302" s="2">
        <v>0</v>
      </c>
      <c r="AB302" s="2">
        <v>2.4735364093243169E-2</v>
      </c>
      <c r="AC302" s="2"/>
      <c r="AD302" s="9">
        <v>59.524270730183851</v>
      </c>
      <c r="AE302" s="9">
        <v>38.526684027144867</v>
      </c>
      <c r="AF302" s="9">
        <v>1.9490452426712952</v>
      </c>
    </row>
    <row r="303" spans="1:32" s="7" customFormat="1" ht="10.199999999999999" x14ac:dyDescent="0.2">
      <c r="A303" s="8" t="s">
        <v>309</v>
      </c>
      <c r="B303" s="3">
        <v>53.717263977597504</v>
      </c>
      <c r="C303" s="3">
        <v>4.58E-2</v>
      </c>
      <c r="D303" s="3">
        <v>29.241580999466684</v>
      </c>
      <c r="E303" s="3">
        <v>0.84430000000000005</v>
      </c>
      <c r="F303" s="3">
        <v>4.4600000000000001E-2</v>
      </c>
      <c r="G303" s="3">
        <v>8.4900000000000003E-2</v>
      </c>
      <c r="H303" s="3">
        <v>12.336933333333334</v>
      </c>
      <c r="I303" s="3">
        <v>4.5358000000000001</v>
      </c>
      <c r="J303" s="3">
        <v>0.26769999999999999</v>
      </c>
      <c r="K303" s="3">
        <v>4.48E-2</v>
      </c>
      <c r="L303" s="3">
        <v>0</v>
      </c>
      <c r="M303" s="3">
        <v>101.16367831039753</v>
      </c>
      <c r="N303" s="3"/>
      <c r="O303" s="9">
        <f t="shared" si="22"/>
        <v>500.19200000000001</v>
      </c>
      <c r="P303" s="9">
        <f t="shared" si="23"/>
        <v>0</v>
      </c>
      <c r="Q303" s="3"/>
      <c r="R303" s="2">
        <v>9.6651402794410348</v>
      </c>
      <c r="S303" s="2">
        <v>6.199087202554408E-3</v>
      </c>
      <c r="T303" s="2">
        <v>6.2004787028758708</v>
      </c>
      <c r="U303" s="2">
        <v>0.12703707524714797</v>
      </c>
      <c r="V303" s="2">
        <v>6.7964760915891062E-3</v>
      </c>
      <c r="W303" s="2">
        <v>2.2770859904749828E-2</v>
      </c>
      <c r="X303" s="2">
        <v>2.3781735781857511</v>
      </c>
      <c r="Y303" s="2">
        <v>1.5822103810800592</v>
      </c>
      <c r="Z303" s="2">
        <v>6.1440064859489059E-2</v>
      </c>
      <c r="AA303" s="2">
        <v>3.1584578077965553E-3</v>
      </c>
      <c r="AB303" s="2">
        <v>0</v>
      </c>
      <c r="AC303" s="2"/>
      <c r="AD303" s="9">
        <v>59.131716453033434</v>
      </c>
      <c r="AE303" s="9">
        <v>39.340616884006295</v>
      </c>
      <c r="AF303" s="9">
        <v>1.5276666629602613</v>
      </c>
    </row>
    <row r="304" spans="1:32" s="7" customFormat="1" ht="10.199999999999999" x14ac:dyDescent="0.2">
      <c r="A304" s="8" t="s">
        <v>310</v>
      </c>
      <c r="B304" s="3">
        <v>53.809021333381409</v>
      </c>
      <c r="C304" s="3">
        <v>3.0499999999999999E-2</v>
      </c>
      <c r="D304" s="3">
        <v>29.531444643037322</v>
      </c>
      <c r="E304" s="3">
        <v>0.73640000000000005</v>
      </c>
      <c r="F304" s="3">
        <v>0</v>
      </c>
      <c r="G304" s="3">
        <v>8.9300000000000004E-2</v>
      </c>
      <c r="H304" s="3">
        <v>12.497634074074075</v>
      </c>
      <c r="I304" s="3">
        <v>4.3198999999999996</v>
      </c>
      <c r="J304" s="3">
        <v>0.25259999999999999</v>
      </c>
      <c r="K304" s="3">
        <v>0.1938</v>
      </c>
      <c r="L304" s="3">
        <v>2.1399999999999999E-2</v>
      </c>
      <c r="M304" s="3">
        <v>101.4820000504928</v>
      </c>
      <c r="N304" s="3"/>
      <c r="O304" s="9">
        <f t="shared" si="22"/>
        <v>2163.777</v>
      </c>
      <c r="P304" s="9">
        <f t="shared" si="23"/>
        <v>253.07640000000001</v>
      </c>
      <c r="Q304" s="3"/>
      <c r="R304" s="2">
        <v>9.6542526681189358</v>
      </c>
      <c r="S304" s="2">
        <v>4.1165310648922536E-3</v>
      </c>
      <c r="T304" s="2">
        <v>6.2442222591278611</v>
      </c>
      <c r="U304" s="2">
        <v>0.11048842103661917</v>
      </c>
      <c r="V304" s="2">
        <v>0</v>
      </c>
      <c r="W304" s="2">
        <v>2.3883198607418485E-2</v>
      </c>
      <c r="X304" s="2">
        <v>2.4023342139663693</v>
      </c>
      <c r="Y304" s="2">
        <v>1.5026343644733404</v>
      </c>
      <c r="Z304" s="2">
        <v>5.781039418693798E-2</v>
      </c>
      <c r="AA304" s="2">
        <v>1.3624486051526941E-2</v>
      </c>
      <c r="AB304" s="2">
        <v>2.2262189140936565E-3</v>
      </c>
      <c r="AC304" s="2"/>
      <c r="AD304" s="9">
        <v>60.622462937266228</v>
      </c>
      <c r="AE304" s="9">
        <v>37.918702376613993</v>
      </c>
      <c r="AF304" s="9">
        <v>1.4588346861197643</v>
      </c>
    </row>
    <row r="305" spans="1:32" s="7" customFormat="1" ht="10.199999999999999" x14ac:dyDescent="0.2">
      <c r="A305" s="8" t="s">
        <v>311</v>
      </c>
      <c r="B305" s="3">
        <v>54.108476738537355</v>
      </c>
      <c r="C305" s="3">
        <v>6.0999999999999999E-2</v>
      </c>
      <c r="D305" s="3">
        <v>28.5385884659181</v>
      </c>
      <c r="E305" s="3">
        <v>0.71179999999999999</v>
      </c>
      <c r="F305" s="3">
        <v>0</v>
      </c>
      <c r="G305" s="3">
        <v>0.1285</v>
      </c>
      <c r="H305" s="3">
        <v>11.929871111111114</v>
      </c>
      <c r="I305" s="3">
        <v>4.8144</v>
      </c>
      <c r="J305" s="3">
        <v>0.26769999999999999</v>
      </c>
      <c r="K305" s="3">
        <v>0</v>
      </c>
      <c r="L305" s="3">
        <v>4.2700000000000002E-2</v>
      </c>
      <c r="M305" s="3">
        <v>100.60303631556657</v>
      </c>
      <c r="N305" s="3"/>
      <c r="O305" s="9">
        <f t="shared" si="22"/>
        <v>0</v>
      </c>
      <c r="P305" s="9">
        <f t="shared" si="23"/>
        <v>504.97020000000003</v>
      </c>
      <c r="Q305" s="3"/>
      <c r="R305" s="2">
        <v>9.7732851163553498</v>
      </c>
      <c r="S305" s="2">
        <v>8.2884454967393547E-3</v>
      </c>
      <c r="T305" s="2">
        <v>6.0748819442512785</v>
      </c>
      <c r="U305" s="2">
        <v>0.10751589246845221</v>
      </c>
      <c r="V305" s="2">
        <v>0</v>
      </c>
      <c r="W305" s="2">
        <v>3.4598386997682154E-2</v>
      </c>
      <c r="X305" s="2">
        <v>2.3086232592389004</v>
      </c>
      <c r="Y305" s="2">
        <v>1.6859065063799068</v>
      </c>
      <c r="Z305" s="2">
        <v>6.1678336047822947E-2</v>
      </c>
      <c r="AA305" s="2">
        <v>0</v>
      </c>
      <c r="AB305" s="2">
        <v>4.4719162666095004E-3</v>
      </c>
      <c r="AC305" s="2"/>
      <c r="AD305" s="9">
        <v>56.915799223672096</v>
      </c>
      <c r="AE305" s="9">
        <v>41.56360975875954</v>
      </c>
      <c r="AF305" s="9">
        <v>1.5205910175683619</v>
      </c>
    </row>
    <row r="306" spans="1:32" s="7" customFormat="1" ht="10.199999999999999" x14ac:dyDescent="0.2">
      <c r="A306" s="8" t="s">
        <v>312</v>
      </c>
      <c r="B306" s="3">
        <v>54.661409351048619</v>
      </c>
      <c r="C306" s="3">
        <v>3.0499999999999999E-2</v>
      </c>
      <c r="D306" s="3">
        <v>28.766185104573562</v>
      </c>
      <c r="E306" s="3">
        <v>0.7117</v>
      </c>
      <c r="F306" s="3">
        <v>3.5000000000000003E-2</v>
      </c>
      <c r="G306" s="3">
        <v>9.6299999999999997E-2</v>
      </c>
      <c r="H306" s="3">
        <v>11.910912592592593</v>
      </c>
      <c r="I306" s="3">
        <v>4.7945000000000002</v>
      </c>
      <c r="J306" s="3">
        <v>0.24809999999999999</v>
      </c>
      <c r="K306" s="3">
        <v>1.49E-2</v>
      </c>
      <c r="L306" s="3">
        <v>0.128</v>
      </c>
      <c r="M306" s="3">
        <v>101.39750704821476</v>
      </c>
      <c r="N306" s="3"/>
      <c r="O306" s="9">
        <f t="shared" si="22"/>
        <v>166.35849999999999</v>
      </c>
      <c r="P306" s="9">
        <f t="shared" si="23"/>
        <v>1513.7280000000001</v>
      </c>
      <c r="Q306" s="3"/>
      <c r="R306" s="2">
        <v>9.7962006018867864</v>
      </c>
      <c r="S306" s="2">
        <v>4.1119201676048421E-3</v>
      </c>
      <c r="T306" s="2">
        <v>6.0756004886064909</v>
      </c>
      <c r="U306" s="2">
        <v>0.10666286146513676</v>
      </c>
      <c r="V306" s="2">
        <v>5.3125073812285723E-3</v>
      </c>
      <c r="W306" s="2">
        <v>2.5726493459365129E-2</v>
      </c>
      <c r="X306" s="2">
        <v>2.2869882683906693</v>
      </c>
      <c r="Y306" s="2">
        <v>1.6658512662200542</v>
      </c>
      <c r="Z306" s="2">
        <v>5.6716918350131089E-2</v>
      </c>
      <c r="AA306" s="2">
        <v>1.0463233120844748E-3</v>
      </c>
      <c r="AB306" s="2">
        <v>1.3300787092676314E-2</v>
      </c>
      <c r="AC306" s="2"/>
      <c r="AD306" s="9">
        <v>57.038435428483467</v>
      </c>
      <c r="AE306" s="9">
        <v>41.547021117258673</v>
      </c>
      <c r="AF306" s="9">
        <v>1.4145434542578523</v>
      </c>
    </row>
    <row r="307" spans="1:32" s="7" customFormat="1" ht="10.199999999999999" x14ac:dyDescent="0.2">
      <c r="A307" s="8" t="s">
        <v>313</v>
      </c>
      <c r="B307" s="3">
        <v>53.830418113743164</v>
      </c>
      <c r="C307" s="3">
        <v>5.3400000000000003E-2</v>
      </c>
      <c r="D307" s="3">
        <v>28.705870043386138</v>
      </c>
      <c r="E307" s="3">
        <v>0.70340000000000003</v>
      </c>
      <c r="F307" s="3">
        <v>4.7800000000000002E-2</v>
      </c>
      <c r="G307" s="3">
        <v>0.12859999999999999</v>
      </c>
      <c r="H307" s="3">
        <v>12.069727407407409</v>
      </c>
      <c r="I307" s="3">
        <v>4.4718</v>
      </c>
      <c r="J307" s="3">
        <v>0.2268</v>
      </c>
      <c r="K307" s="3">
        <v>0</v>
      </c>
      <c r="L307" s="3">
        <v>0.14940000000000001</v>
      </c>
      <c r="M307" s="3">
        <v>100.38721556453672</v>
      </c>
      <c r="N307" s="3"/>
      <c r="O307" s="9">
        <f t="shared" si="22"/>
        <v>0</v>
      </c>
      <c r="P307" s="9">
        <f t="shared" si="23"/>
        <v>1766.8044000000002</v>
      </c>
      <c r="Q307" s="3"/>
      <c r="R307" s="2">
        <v>9.7476321950862772</v>
      </c>
      <c r="S307" s="2">
        <v>7.2741227894467667E-3</v>
      </c>
      <c r="T307" s="2">
        <v>6.1259322282271009</v>
      </c>
      <c r="U307" s="2">
        <v>0.10651558683007822</v>
      </c>
      <c r="V307" s="2">
        <v>7.3308432694171571E-3</v>
      </c>
      <c r="W307" s="2">
        <v>3.4712813329639838E-2</v>
      </c>
      <c r="X307" s="2">
        <v>2.3415902266108981</v>
      </c>
      <c r="Y307" s="2">
        <v>1.5698921135199937</v>
      </c>
      <c r="Z307" s="2">
        <v>5.2386990215734903E-2</v>
      </c>
      <c r="AA307" s="2">
        <v>0</v>
      </c>
      <c r="AB307" s="2">
        <v>1.5686010643875332E-2</v>
      </c>
      <c r="AC307" s="2"/>
      <c r="AD307" s="9">
        <v>59.073345548606518</v>
      </c>
      <c r="AE307" s="9">
        <v>39.605042010371008</v>
      </c>
      <c r="AF307" s="9">
        <v>1.3216124410224654</v>
      </c>
    </row>
    <row r="308" spans="1:32" s="7" customFormat="1" ht="10.199999999999999" x14ac:dyDescent="0.2">
      <c r="A308" s="8" t="s">
        <v>314</v>
      </c>
      <c r="B308" s="3">
        <v>48.191022969653268</v>
      </c>
      <c r="C308" s="3">
        <v>0</v>
      </c>
      <c r="D308" s="3">
        <v>33.251654193752977</v>
      </c>
      <c r="E308" s="3">
        <v>0.61539999999999995</v>
      </c>
      <c r="F308" s="3">
        <v>6.3700000000000007E-2</v>
      </c>
      <c r="G308" s="3">
        <v>7.0699999999999999E-2</v>
      </c>
      <c r="H308" s="3">
        <v>16.716648888888891</v>
      </c>
      <c r="I308" s="3">
        <v>2.1404999999999998</v>
      </c>
      <c r="J308" s="3">
        <v>8.5800000000000001E-2</v>
      </c>
      <c r="K308" s="3">
        <v>0.14960000000000001</v>
      </c>
      <c r="L308" s="3">
        <v>0.19450000000000001</v>
      </c>
      <c r="M308" s="3">
        <v>101.47952605229516</v>
      </c>
      <c r="N308" s="3"/>
      <c r="O308" s="9">
        <f t="shared" si="22"/>
        <v>1670.2840000000001</v>
      </c>
      <c r="P308" s="9">
        <f t="shared" si="23"/>
        <v>2300.1570000000002</v>
      </c>
      <c r="Q308" s="3"/>
      <c r="R308" s="2">
        <v>8.7681736596207838</v>
      </c>
      <c r="S308" s="2">
        <v>0</v>
      </c>
      <c r="T308" s="2">
        <v>7.1299477226444852</v>
      </c>
      <c r="U308" s="2">
        <v>9.3635365290670472E-2</v>
      </c>
      <c r="V308" s="2">
        <v>9.8160573496946131E-3</v>
      </c>
      <c r="W308" s="2">
        <v>1.9175198784083039E-2</v>
      </c>
      <c r="X308" s="2">
        <v>3.2586241558688052</v>
      </c>
      <c r="Y308" s="2">
        <v>0.75504751939981951</v>
      </c>
      <c r="Z308" s="2">
        <v>1.9913119597089541E-2</v>
      </c>
      <c r="AA308" s="2">
        <v>1.066540567697264E-2</v>
      </c>
      <c r="AB308" s="2">
        <v>2.051885537153508E-2</v>
      </c>
      <c r="AC308" s="2"/>
      <c r="AD308" s="9">
        <v>80.787297691538711</v>
      </c>
      <c r="AE308" s="9">
        <v>18.719019378516784</v>
      </c>
      <c r="AF308" s="9">
        <v>0.49368292994451574</v>
      </c>
    </row>
    <row r="309" spans="1:32" s="7" customFormat="1" ht="10.199999999999999" x14ac:dyDescent="0.2">
      <c r="A309" s="8" t="s">
        <v>315</v>
      </c>
      <c r="B309" s="3">
        <v>53.52091119781263</v>
      </c>
      <c r="C309" s="3">
        <v>2.29E-2</v>
      </c>
      <c r="D309" s="3">
        <v>29.289013232050973</v>
      </c>
      <c r="E309" s="3">
        <v>0.84640000000000004</v>
      </c>
      <c r="F309" s="3">
        <v>0</v>
      </c>
      <c r="G309" s="3">
        <v>8.72E-2</v>
      </c>
      <c r="H309" s="3">
        <v>12.559075555555555</v>
      </c>
      <c r="I309" s="3">
        <v>4.3628999999999998</v>
      </c>
      <c r="J309" s="3">
        <v>0.2019</v>
      </c>
      <c r="K309" s="3">
        <v>0</v>
      </c>
      <c r="L309" s="3">
        <v>4.2799999999999998E-2</v>
      </c>
      <c r="M309" s="3">
        <v>100.93309998541915</v>
      </c>
      <c r="N309" s="3"/>
      <c r="O309" s="9">
        <f t="shared" si="22"/>
        <v>0</v>
      </c>
      <c r="P309" s="9">
        <f t="shared" si="23"/>
        <v>506.15280000000001</v>
      </c>
      <c r="Q309" s="3"/>
      <c r="R309" s="2">
        <v>9.6486620988000311</v>
      </c>
      <c r="S309" s="2">
        <v>3.105611106803902E-3</v>
      </c>
      <c r="T309" s="2">
        <v>6.22269380911378</v>
      </c>
      <c r="U309" s="2">
        <v>0.12760235015850621</v>
      </c>
      <c r="V309" s="2">
        <v>0</v>
      </c>
      <c r="W309" s="2">
        <v>2.3433520945347432E-2</v>
      </c>
      <c r="X309" s="2">
        <v>2.4257348424322411</v>
      </c>
      <c r="Y309" s="2">
        <v>1.5248773482172233</v>
      </c>
      <c r="Z309" s="2">
        <v>4.642895774190979E-2</v>
      </c>
      <c r="AA309" s="2">
        <v>0</v>
      </c>
      <c r="AB309" s="2">
        <v>4.4738136992026325E-3</v>
      </c>
      <c r="AC309" s="2"/>
      <c r="AD309" s="9">
        <v>60.688262951921025</v>
      </c>
      <c r="AE309" s="9">
        <v>38.150153866464862</v>
      </c>
      <c r="AF309" s="9">
        <v>1.1615831816141124</v>
      </c>
    </row>
    <row r="310" spans="1:32" s="7" customFormat="1" ht="10.199999999999999" x14ac:dyDescent="0.2">
      <c r="A310" s="8" t="s">
        <v>316</v>
      </c>
      <c r="B310" s="3">
        <v>47.88251125280933</v>
      </c>
      <c r="C310" s="3">
        <v>0</v>
      </c>
      <c r="D310" s="3">
        <v>33.479543623967601</v>
      </c>
      <c r="E310" s="3">
        <v>0.64780000000000004</v>
      </c>
      <c r="F310" s="3">
        <v>9.4999999999999998E-3</v>
      </c>
      <c r="G310" s="3">
        <v>6.9199999999999998E-2</v>
      </c>
      <c r="H310" s="3">
        <v>16.717840000000002</v>
      </c>
      <c r="I310" s="3">
        <v>1.9703999999999999</v>
      </c>
      <c r="J310" s="3">
        <v>8.2900000000000001E-2</v>
      </c>
      <c r="K310" s="3">
        <v>0.13450000000000001</v>
      </c>
      <c r="L310" s="3">
        <v>0.15129999999999999</v>
      </c>
      <c r="M310" s="3">
        <v>101.14549487677695</v>
      </c>
      <c r="N310" s="3"/>
      <c r="O310" s="9">
        <f t="shared" si="22"/>
        <v>1501.6925000000001</v>
      </c>
      <c r="P310" s="9">
        <f t="shared" si="23"/>
        <v>1789.2737999999999</v>
      </c>
      <c r="Q310" s="3"/>
      <c r="R310" s="2">
        <v>8.7319341151623568</v>
      </c>
      <c r="S310" s="2">
        <v>0</v>
      </c>
      <c r="T310" s="2">
        <v>7.1952046836247527</v>
      </c>
      <c r="U310" s="2">
        <v>9.8790206732513194E-2</v>
      </c>
      <c r="V310" s="2">
        <v>1.4672759307350525E-3</v>
      </c>
      <c r="W310" s="2">
        <v>1.8811225471367082E-2</v>
      </c>
      <c r="X310" s="2">
        <v>3.2662975838538695</v>
      </c>
      <c r="Y310" s="2">
        <v>0.69663290648039822</v>
      </c>
      <c r="Z310" s="2">
        <v>1.9283998018951524E-2</v>
      </c>
      <c r="AA310" s="2">
        <v>9.6107792806024665E-3</v>
      </c>
      <c r="AB310" s="2">
        <v>1.5997900306670348E-2</v>
      </c>
      <c r="AC310" s="2"/>
      <c r="AD310" s="9">
        <v>82.022141032503612</v>
      </c>
      <c r="AE310" s="9">
        <v>17.493605844633436</v>
      </c>
      <c r="AF310" s="9">
        <v>0.48425312286295541</v>
      </c>
    </row>
    <row r="311" spans="1:32" s="7" customFormat="1" ht="10.199999999999999" x14ac:dyDescent="0.2">
      <c r="A311" s="8" t="s">
        <v>317</v>
      </c>
      <c r="B311" s="3">
        <v>53.64730148180999</v>
      </c>
      <c r="C311" s="3">
        <v>6.1100000000000002E-2</v>
      </c>
      <c r="D311" s="3">
        <v>29.325416982573476</v>
      </c>
      <c r="E311" s="3">
        <v>0.69299999999999995</v>
      </c>
      <c r="F311" s="3">
        <v>2.5499999999999998E-2</v>
      </c>
      <c r="G311" s="3">
        <v>7.3300000000000004E-2</v>
      </c>
      <c r="H311" s="3">
        <v>12.395397037037037</v>
      </c>
      <c r="I311" s="3">
        <v>4.2161999999999997</v>
      </c>
      <c r="J311" s="3">
        <v>0.24229999999999999</v>
      </c>
      <c r="K311" s="3">
        <v>0.1492</v>
      </c>
      <c r="L311" s="3">
        <v>0.17119999999999999</v>
      </c>
      <c r="M311" s="3">
        <v>100.9999155014205</v>
      </c>
      <c r="N311" s="3"/>
      <c r="O311" s="9">
        <f t="shared" si="22"/>
        <v>1665.818</v>
      </c>
      <c r="P311" s="9">
        <f t="shared" si="23"/>
        <v>2024.6112000000001</v>
      </c>
      <c r="Q311" s="3"/>
      <c r="R311" s="2">
        <v>9.6738781461351202</v>
      </c>
      <c r="S311" s="2">
        <v>8.2882326216058271E-3</v>
      </c>
      <c r="T311" s="2">
        <v>6.2319939100548973</v>
      </c>
      <c r="U311" s="2">
        <v>0.10450218852160209</v>
      </c>
      <c r="V311" s="2">
        <v>3.8944628829465262E-3</v>
      </c>
      <c r="W311" s="2">
        <v>1.9703082218068709E-2</v>
      </c>
      <c r="X311" s="2">
        <v>2.3947226830763229</v>
      </c>
      <c r="Y311" s="2">
        <v>1.4739745696107849</v>
      </c>
      <c r="Z311" s="2">
        <v>5.5733351799737471E-2</v>
      </c>
      <c r="AA311" s="2">
        <v>1.0542032305014161E-2</v>
      </c>
      <c r="AB311" s="2">
        <v>1.7899752206372754E-2</v>
      </c>
      <c r="AC311" s="2"/>
      <c r="AD311" s="9">
        <v>61.020895116310882</v>
      </c>
      <c r="AE311" s="9">
        <v>37.558940854389768</v>
      </c>
      <c r="AF311" s="9">
        <v>1.4201640292993565</v>
      </c>
    </row>
    <row r="312" spans="1:32" s="7" customFormat="1" ht="10.199999999999999" x14ac:dyDescent="0.2">
      <c r="A312" s="8" t="s">
        <v>318</v>
      </c>
      <c r="B312" s="3">
        <v>48.711412572032927</v>
      </c>
      <c r="C312" s="3">
        <v>0</v>
      </c>
      <c r="D312" s="3">
        <v>32.61766287098029</v>
      </c>
      <c r="E312" s="3">
        <v>0.65110000000000001</v>
      </c>
      <c r="F312" s="3">
        <v>0</v>
      </c>
      <c r="G312" s="3">
        <v>6.2E-2</v>
      </c>
      <c r="H312" s="3">
        <v>16.369440000000001</v>
      </c>
      <c r="I312" s="3">
        <v>2.3065000000000002</v>
      </c>
      <c r="J312" s="3">
        <v>0.1026</v>
      </c>
      <c r="K312" s="3">
        <v>0.2094</v>
      </c>
      <c r="L312" s="3">
        <v>0.23730000000000001</v>
      </c>
      <c r="M312" s="3">
        <v>101.26741544301321</v>
      </c>
      <c r="N312" s="3"/>
      <c r="O312" s="9">
        <f t="shared" ref="O312:O362" si="26">(K312*1.1165)*10000</f>
        <v>2337.951</v>
      </c>
      <c r="P312" s="9">
        <f t="shared" ref="P312:P362" si="27">(L312*1.1826)*10000</f>
        <v>2806.3098000000005</v>
      </c>
      <c r="Q312" s="3"/>
      <c r="R312" s="2">
        <v>8.8788794580980195</v>
      </c>
      <c r="S312" s="2">
        <v>0</v>
      </c>
      <c r="T312" s="2">
        <v>7.0066491086542388</v>
      </c>
      <c r="U312" s="2">
        <v>9.9246351762281915E-2</v>
      </c>
      <c r="V312" s="2">
        <v>0</v>
      </c>
      <c r="W312" s="2">
        <v>1.6845991970105407E-2</v>
      </c>
      <c r="X312" s="2">
        <v>3.1967105401222895</v>
      </c>
      <c r="Y312" s="2">
        <v>0.81507383263979027</v>
      </c>
      <c r="Z312" s="2">
        <v>2.3855241296064453E-2</v>
      </c>
      <c r="AA312" s="2">
        <v>1.4955705402465953E-2</v>
      </c>
      <c r="AB312" s="2">
        <v>2.5079316812573634E-2</v>
      </c>
      <c r="AC312" s="2"/>
      <c r="AD312" s="9">
        <v>79.211992294518907</v>
      </c>
      <c r="AE312" s="9">
        <v>20.196893444114338</v>
      </c>
      <c r="AF312" s="9">
        <v>0.59111426136676726</v>
      </c>
    </row>
    <row r="313" spans="1:32" s="7" customFormat="1" ht="10.199999999999999" x14ac:dyDescent="0.2">
      <c r="A313" s="8" t="s">
        <v>319</v>
      </c>
      <c r="B313" s="3">
        <v>53.208120124896332</v>
      </c>
      <c r="C313" s="3">
        <v>0</v>
      </c>
      <c r="D313" s="3">
        <v>29.683989045360853</v>
      </c>
      <c r="E313" s="3">
        <v>0.78210000000000002</v>
      </c>
      <c r="F313" s="3">
        <v>0</v>
      </c>
      <c r="G313" s="3">
        <v>0.1081</v>
      </c>
      <c r="H313" s="3">
        <v>13.031847407407408</v>
      </c>
      <c r="I313" s="3">
        <v>4.1009000000000002</v>
      </c>
      <c r="J313" s="3">
        <v>0.18049999999999999</v>
      </c>
      <c r="K313" s="3">
        <v>0.28299999999999997</v>
      </c>
      <c r="L313" s="3">
        <v>0.21390000000000001</v>
      </c>
      <c r="M313" s="3">
        <v>101.59245657766458</v>
      </c>
      <c r="N313" s="3"/>
      <c r="O313" s="9">
        <f t="shared" si="26"/>
        <v>3159.6949999999997</v>
      </c>
      <c r="P313" s="9">
        <f t="shared" si="27"/>
        <v>2529.5814000000005</v>
      </c>
      <c r="Q313" s="3"/>
      <c r="R313" s="2">
        <v>9.5785412003907897</v>
      </c>
      <c r="S313" s="2">
        <v>0</v>
      </c>
      <c r="T313" s="2">
        <v>6.2975817203961997</v>
      </c>
      <c r="U313" s="2">
        <v>0.11773976428000142</v>
      </c>
      <c r="V313" s="2">
        <v>0</v>
      </c>
      <c r="W313" s="2">
        <v>2.9008456014617986E-2</v>
      </c>
      <c r="X313" s="2">
        <v>2.5134456395715512</v>
      </c>
      <c r="Y313" s="2">
        <v>1.4312539262067325</v>
      </c>
      <c r="Z313" s="2">
        <v>4.1448391309159803E-2</v>
      </c>
      <c r="AA313" s="2">
        <v>1.9962304694586593E-2</v>
      </c>
      <c r="AB313" s="2">
        <v>2.2326609072432075E-2</v>
      </c>
      <c r="AC313" s="2"/>
      <c r="AD313" s="9">
        <v>63.05449939715858</v>
      </c>
      <c r="AE313" s="9">
        <v>35.905689944647868</v>
      </c>
      <c r="AF313" s="9">
        <v>1.0398106581935529</v>
      </c>
    </row>
    <row r="314" spans="1:32" s="7" customFormat="1" ht="10.199999999999999" x14ac:dyDescent="0.2">
      <c r="A314" s="8" t="s">
        <v>320</v>
      </c>
      <c r="B314" s="3">
        <v>54.875874754209484</v>
      </c>
      <c r="C314" s="3">
        <v>2.2800000000000001E-2</v>
      </c>
      <c r="D314" s="3">
        <v>28.541809173068884</v>
      </c>
      <c r="E314" s="3">
        <v>0.69710000000000005</v>
      </c>
      <c r="F314" s="3">
        <v>3.2000000000000002E-3</v>
      </c>
      <c r="G314" s="3">
        <v>9.8299999999999998E-2</v>
      </c>
      <c r="H314" s="3">
        <v>11.695817777777778</v>
      </c>
      <c r="I314" s="3">
        <v>4.8600000000000003</v>
      </c>
      <c r="J314" s="3">
        <v>0.25140000000000001</v>
      </c>
      <c r="K314" s="3">
        <v>0.2382</v>
      </c>
      <c r="L314" s="3">
        <v>0.19189999999999999</v>
      </c>
      <c r="M314" s="3">
        <v>101.47640170505616</v>
      </c>
      <c r="N314" s="3"/>
      <c r="O314" s="9">
        <f t="shared" si="26"/>
        <v>2659.5030000000002</v>
      </c>
      <c r="P314" s="9">
        <f t="shared" si="27"/>
        <v>2269.4094</v>
      </c>
      <c r="Q314" s="3"/>
      <c r="R314" s="2">
        <v>9.8445773000989121</v>
      </c>
      <c r="S314" s="2">
        <v>3.0769359385825292E-3</v>
      </c>
      <c r="T314" s="2">
        <v>6.0343043153121991</v>
      </c>
      <c r="U314" s="2">
        <v>0.10458035693389357</v>
      </c>
      <c r="V314" s="2">
        <v>4.862059316461473E-4</v>
      </c>
      <c r="W314" s="2">
        <v>2.6287337359887322E-2</v>
      </c>
      <c r="X314" s="2">
        <v>2.2479583734561697</v>
      </c>
      <c r="Y314" s="2">
        <v>1.6903161542274798</v>
      </c>
      <c r="Z314" s="2">
        <v>5.7529408322761606E-2</v>
      </c>
      <c r="AA314" s="2">
        <v>1.6744036524476001E-2</v>
      </c>
      <c r="AB314" s="2">
        <v>1.9960945975765431E-2</v>
      </c>
      <c r="AC314" s="2"/>
      <c r="AD314" s="9">
        <v>56.257974852061487</v>
      </c>
      <c r="AE314" s="9">
        <v>42.302279623781011</v>
      </c>
      <c r="AF314" s="9">
        <v>1.4397455241575021</v>
      </c>
    </row>
    <row r="315" spans="1:32" s="7" customFormat="1" ht="10.199999999999999" x14ac:dyDescent="0.2">
      <c r="A315" s="8" t="s">
        <v>321</v>
      </c>
      <c r="B315" s="3">
        <v>53.583509220359346</v>
      </c>
      <c r="C315" s="3">
        <v>0</v>
      </c>
      <c r="D315" s="3">
        <v>29.359380803436299</v>
      </c>
      <c r="E315" s="3">
        <v>0.81499999999999995</v>
      </c>
      <c r="F315" s="3">
        <v>0</v>
      </c>
      <c r="G315" s="3">
        <v>6.9199999999999998E-2</v>
      </c>
      <c r="H315" s="3">
        <v>12.426365925925927</v>
      </c>
      <c r="I315" s="3">
        <v>4.5591999999999997</v>
      </c>
      <c r="J315" s="3">
        <v>0.23910000000000001</v>
      </c>
      <c r="K315" s="3">
        <v>0.1042</v>
      </c>
      <c r="L315" s="3">
        <v>0.29920000000000002</v>
      </c>
      <c r="M315" s="3">
        <v>101.45515594972156</v>
      </c>
      <c r="N315" s="3"/>
      <c r="O315" s="9">
        <f t="shared" si="26"/>
        <v>1163.393</v>
      </c>
      <c r="P315" s="9">
        <f t="shared" si="27"/>
        <v>3538.3392000000008</v>
      </c>
      <c r="Q315" s="3"/>
      <c r="R315" s="2">
        <v>9.6472361829441304</v>
      </c>
      <c r="S315" s="2">
        <v>0</v>
      </c>
      <c r="T315" s="2">
        <v>6.2294362161703249</v>
      </c>
      <c r="U315" s="2">
        <v>0.12270684424052927</v>
      </c>
      <c r="V315" s="2">
        <v>0</v>
      </c>
      <c r="W315" s="2">
        <v>1.8571856388194662E-2</v>
      </c>
      <c r="X315" s="2">
        <v>2.3969443513791684</v>
      </c>
      <c r="Y315" s="2">
        <v>1.5913893894215367</v>
      </c>
      <c r="Z315" s="2">
        <v>5.4911126275178135E-2</v>
      </c>
      <c r="AA315" s="2">
        <v>7.3509296395932429E-3</v>
      </c>
      <c r="AB315" s="2">
        <v>3.1233731678421514E-2</v>
      </c>
      <c r="AC315" s="2"/>
      <c r="AD315" s="9">
        <v>59.282690763981925</v>
      </c>
      <c r="AE315" s="9">
        <v>39.359213743896895</v>
      </c>
      <c r="AF315" s="9">
        <v>1.3580954921211692</v>
      </c>
    </row>
    <row r="316" spans="1:32" s="7" customFormat="1" ht="10.199999999999999" x14ac:dyDescent="0.2">
      <c r="A316" s="8" t="s">
        <v>322</v>
      </c>
      <c r="B316" s="3">
        <v>53.762346496220182</v>
      </c>
      <c r="C316" s="3">
        <v>2.2800000000000001E-2</v>
      </c>
      <c r="D316" s="3">
        <v>29.071273909220636</v>
      </c>
      <c r="E316" s="3">
        <v>0.67459999999999998</v>
      </c>
      <c r="F316" s="3">
        <v>2.5399999999999999E-2</v>
      </c>
      <c r="G316" s="3">
        <v>0.13880000000000001</v>
      </c>
      <c r="H316" s="3">
        <v>12.301200000000001</v>
      </c>
      <c r="I316" s="3">
        <v>4.3945999999999996</v>
      </c>
      <c r="J316" s="3">
        <v>0.20519999999999999</v>
      </c>
      <c r="K316" s="3">
        <v>2.98E-2</v>
      </c>
      <c r="L316" s="3">
        <v>0.2772</v>
      </c>
      <c r="M316" s="3">
        <v>100.90322040544082</v>
      </c>
      <c r="N316" s="3"/>
      <c r="O316" s="9">
        <f t="shared" si="26"/>
        <v>332.71699999999998</v>
      </c>
      <c r="P316" s="9">
        <f t="shared" si="27"/>
        <v>3278.1671999999999</v>
      </c>
      <c r="Q316" s="3"/>
      <c r="R316" s="2">
        <v>9.7026212478675973</v>
      </c>
      <c r="S316" s="2">
        <v>3.0953780613793337E-3</v>
      </c>
      <c r="T316" s="2">
        <v>6.1830821820480288</v>
      </c>
      <c r="U316" s="2">
        <v>0.10181144928481263</v>
      </c>
      <c r="V316" s="2">
        <v>3.8823906909676914E-3</v>
      </c>
      <c r="W316" s="2">
        <v>3.7340299137072271E-2</v>
      </c>
      <c r="X316" s="2">
        <v>2.3784848911157188</v>
      </c>
      <c r="Y316" s="2">
        <v>1.5376102659407962</v>
      </c>
      <c r="Z316" s="2">
        <v>4.7238623742061489E-2</v>
      </c>
      <c r="AA316" s="2">
        <v>2.1073172170372211E-3</v>
      </c>
      <c r="AB316" s="2">
        <v>2.9006452404216738E-2</v>
      </c>
      <c r="AC316" s="2"/>
      <c r="AD316" s="9">
        <v>60.0122276513505</v>
      </c>
      <c r="AE316" s="9">
        <v>38.795881219748829</v>
      </c>
      <c r="AF316" s="9">
        <v>1.1918911289006633</v>
      </c>
    </row>
    <row r="317" spans="1:32" s="7" customFormat="1" ht="10.199999999999999" x14ac:dyDescent="0.2">
      <c r="A317" s="8" t="s">
        <v>323</v>
      </c>
      <c r="B317" s="3">
        <v>53.102131422174153</v>
      </c>
      <c r="C317" s="3">
        <v>6.8599999999999994E-2</v>
      </c>
      <c r="D317" s="3">
        <v>29.762261988843569</v>
      </c>
      <c r="E317" s="3">
        <v>0.8206</v>
      </c>
      <c r="F317" s="3">
        <v>2.23E-2</v>
      </c>
      <c r="G317" s="3">
        <v>6.6400000000000001E-2</v>
      </c>
      <c r="H317" s="3">
        <v>12.731985185185186</v>
      </c>
      <c r="I317" s="3">
        <v>4.2472000000000003</v>
      </c>
      <c r="J317" s="3">
        <v>0.22059999999999999</v>
      </c>
      <c r="K317" s="3">
        <v>0.19359999999999999</v>
      </c>
      <c r="L317" s="3">
        <v>8.5599999999999996E-2</v>
      </c>
      <c r="M317" s="3">
        <v>101.32127859620292</v>
      </c>
      <c r="N317" s="3"/>
      <c r="O317" s="9">
        <f t="shared" si="26"/>
        <v>2161.5439999999999</v>
      </c>
      <c r="P317" s="9">
        <f t="shared" si="27"/>
        <v>1012.3056</v>
      </c>
      <c r="Q317" s="3"/>
      <c r="R317" s="2">
        <v>9.5667454844651658</v>
      </c>
      <c r="S317" s="2">
        <v>9.2970330049594423E-3</v>
      </c>
      <c r="T317" s="2">
        <v>6.3189991224228468</v>
      </c>
      <c r="U317" s="2">
        <v>0.12362980928258779</v>
      </c>
      <c r="V317" s="2">
        <v>3.4026069695906377E-3</v>
      </c>
      <c r="W317" s="2">
        <v>1.7831907797361653E-2</v>
      </c>
      <c r="X317" s="2">
        <v>2.4574825679650418</v>
      </c>
      <c r="Y317" s="2">
        <v>1.4834435845335245</v>
      </c>
      <c r="Z317" s="2">
        <v>5.0695194288278289E-2</v>
      </c>
      <c r="AA317" s="2">
        <v>1.366659762901906E-2</v>
      </c>
      <c r="AB317" s="2">
        <v>8.9416271955513327E-3</v>
      </c>
      <c r="AC317" s="2"/>
      <c r="AD317" s="9">
        <v>61.566024290937662</v>
      </c>
      <c r="AE317" s="9">
        <v>37.163935545330709</v>
      </c>
      <c r="AF317" s="9">
        <v>1.2700401637316288</v>
      </c>
    </row>
    <row r="318" spans="1:32" s="7" customFormat="1" ht="10.199999999999999" x14ac:dyDescent="0.2">
      <c r="A318" s="8" t="s">
        <v>324</v>
      </c>
      <c r="B318" s="3">
        <v>53.866145760951866</v>
      </c>
      <c r="C318" s="3">
        <v>7.6200000000000004E-2</v>
      </c>
      <c r="D318" s="3">
        <v>29.172579788690779</v>
      </c>
      <c r="E318" s="3">
        <v>0.82079999999999997</v>
      </c>
      <c r="F318" s="3">
        <v>0</v>
      </c>
      <c r="G318" s="3">
        <v>0.1193</v>
      </c>
      <c r="H318" s="3">
        <v>12.524731851851852</v>
      </c>
      <c r="I318" s="3">
        <v>4.4607000000000001</v>
      </c>
      <c r="J318" s="3">
        <v>0.2024</v>
      </c>
      <c r="K318" s="3">
        <v>0.19359999999999999</v>
      </c>
      <c r="L318" s="3">
        <v>0</v>
      </c>
      <c r="M318" s="3">
        <v>101.43645740149451</v>
      </c>
      <c r="N318" s="3"/>
      <c r="O318" s="9">
        <f t="shared" si="26"/>
        <v>2161.5439999999999</v>
      </c>
      <c r="P318" s="9">
        <f t="shared" si="27"/>
        <v>0</v>
      </c>
      <c r="Q318" s="3"/>
      <c r="R318" s="2">
        <v>9.6754912848188539</v>
      </c>
      <c r="S318" s="2">
        <v>1.0296273865795574E-2</v>
      </c>
      <c r="T318" s="2">
        <v>6.1753567714252728</v>
      </c>
      <c r="U318" s="2">
        <v>0.12329171443176982</v>
      </c>
      <c r="V318" s="2">
        <v>0</v>
      </c>
      <c r="W318" s="2">
        <v>3.1942950720437277E-2</v>
      </c>
      <c r="X318" s="2">
        <v>2.4102806552390743</v>
      </c>
      <c r="Y318" s="2">
        <v>1.5533745868736077</v>
      </c>
      <c r="Z318" s="2">
        <v>4.6374223329400055E-2</v>
      </c>
      <c r="AA318" s="2">
        <v>1.3625902136036322E-2</v>
      </c>
      <c r="AB318" s="2">
        <v>0</v>
      </c>
      <c r="AC318" s="2"/>
      <c r="AD318" s="9">
        <v>60.106307846627125</v>
      </c>
      <c r="AE318" s="9">
        <v>38.737236228820507</v>
      </c>
      <c r="AF318" s="9">
        <v>1.156455924552354</v>
      </c>
    </row>
    <row r="319" spans="1:32" s="7" customFormat="1" ht="10.199999999999999" x14ac:dyDescent="0.2">
      <c r="A319" s="8" t="s">
        <v>325</v>
      </c>
      <c r="B319" s="3">
        <v>50.222622385024941</v>
      </c>
      <c r="C319" s="3">
        <v>0</v>
      </c>
      <c r="D319" s="3">
        <v>31.805556683050582</v>
      </c>
      <c r="E319" s="3">
        <v>0.69940000000000002</v>
      </c>
      <c r="F319" s="3">
        <v>8.5800000000000001E-2</v>
      </c>
      <c r="G319" s="3">
        <v>0.11119999999999999</v>
      </c>
      <c r="H319" s="3">
        <v>15.62310962962963</v>
      </c>
      <c r="I319" s="3">
        <v>2.5891999999999999</v>
      </c>
      <c r="J319" s="3">
        <v>0.1968</v>
      </c>
      <c r="K319" s="3">
        <v>0.1343</v>
      </c>
      <c r="L319" s="3">
        <v>6.4399999999999999E-2</v>
      </c>
      <c r="M319" s="3">
        <v>101.53238869770516</v>
      </c>
      <c r="N319" s="3"/>
      <c r="O319" s="9">
        <f t="shared" si="26"/>
        <v>1499.4595000000002</v>
      </c>
      <c r="P319" s="9">
        <f t="shared" si="27"/>
        <v>761.59440000000006</v>
      </c>
      <c r="Q319" s="3"/>
      <c r="R319" s="2">
        <v>9.0866491338022399</v>
      </c>
      <c r="S319" s="2">
        <v>0</v>
      </c>
      <c r="T319" s="2">
        <v>6.7816827153602777</v>
      </c>
      <c r="U319" s="2">
        <v>0.10582040536049338</v>
      </c>
      <c r="V319" s="2">
        <v>1.3147595020751289E-2</v>
      </c>
      <c r="W319" s="2">
        <v>2.9990701478874178E-2</v>
      </c>
      <c r="X319" s="2">
        <v>3.0284046736474912</v>
      </c>
      <c r="Y319" s="2">
        <v>0.90820947190056001</v>
      </c>
      <c r="Z319" s="2">
        <v>4.5419095794428446E-2</v>
      </c>
      <c r="AA319" s="2">
        <v>9.5210133485315353E-3</v>
      </c>
      <c r="AB319" s="2">
        <v>6.7558619675632042E-3</v>
      </c>
      <c r="AC319" s="2"/>
      <c r="AD319" s="9">
        <v>76.05171755488692</v>
      </c>
      <c r="AE319" s="9">
        <v>22.807681826241396</v>
      </c>
      <c r="AF319" s="9">
        <v>1.1406006188716826</v>
      </c>
    </row>
    <row r="320" spans="1:32" s="7" customFormat="1" ht="10.199999999999999" x14ac:dyDescent="0.2">
      <c r="A320" s="8" t="s">
        <v>326</v>
      </c>
      <c r="B320" s="3">
        <v>53.994625963031069</v>
      </c>
      <c r="C320" s="3">
        <v>3.0499999999999999E-2</v>
      </c>
      <c r="D320" s="3">
        <v>28.725096689104461</v>
      </c>
      <c r="E320" s="3">
        <v>0.72729999999999995</v>
      </c>
      <c r="F320" s="3">
        <v>2.86E-2</v>
      </c>
      <c r="G320" s="3">
        <v>0.1106</v>
      </c>
      <c r="H320" s="3">
        <v>11.913493333333335</v>
      </c>
      <c r="I320" s="3">
        <v>4.6158999999999999</v>
      </c>
      <c r="J320" s="3">
        <v>0.2485</v>
      </c>
      <c r="K320" s="3">
        <v>0.13400000000000001</v>
      </c>
      <c r="L320" s="3">
        <v>0.25600000000000001</v>
      </c>
      <c r="M320" s="3">
        <v>100.78461598546888</v>
      </c>
      <c r="N320" s="3"/>
      <c r="O320" s="9">
        <f t="shared" si="26"/>
        <v>1496.1100000000001</v>
      </c>
      <c r="P320" s="9">
        <f t="shared" si="27"/>
        <v>3027.4560000000001</v>
      </c>
      <c r="Q320" s="3"/>
      <c r="R320" s="2">
        <v>9.7612940220651776</v>
      </c>
      <c r="S320" s="2">
        <v>4.1478657059648488E-3</v>
      </c>
      <c r="T320" s="2">
        <v>6.1199581099354887</v>
      </c>
      <c r="U320" s="2">
        <v>0.10995370420533822</v>
      </c>
      <c r="V320" s="2">
        <v>4.3790262431411056E-3</v>
      </c>
      <c r="W320" s="2">
        <v>2.9805022091285563E-2</v>
      </c>
      <c r="X320" s="2">
        <v>2.3074804913417202</v>
      </c>
      <c r="Y320" s="2">
        <v>1.6178166642690288</v>
      </c>
      <c r="Z320" s="2">
        <v>5.7304967076981843E-2</v>
      </c>
      <c r="AA320" s="2">
        <v>9.492146755434144E-3</v>
      </c>
      <c r="AB320" s="2">
        <v>2.6834119533107555E-2</v>
      </c>
      <c r="AC320" s="2"/>
      <c r="AD320" s="9">
        <v>57.93901625765406</v>
      </c>
      <c r="AE320" s="9">
        <v>40.62210118989281</v>
      </c>
      <c r="AF320" s="9">
        <v>1.4388825524531321</v>
      </c>
    </row>
    <row r="321" spans="1:32" s="7" customFormat="1" ht="10.199999999999999" x14ac:dyDescent="0.2">
      <c r="A321" s="8" t="s">
        <v>327</v>
      </c>
      <c r="B321" s="3">
        <v>53.843753781503516</v>
      </c>
      <c r="C321" s="3">
        <v>1.52E-2</v>
      </c>
      <c r="D321" s="3">
        <v>28.819961154273031</v>
      </c>
      <c r="E321" s="3">
        <v>0.80630000000000002</v>
      </c>
      <c r="F321" s="3">
        <v>1.2699999999999999E-2</v>
      </c>
      <c r="G321" s="3">
        <v>7.8399999999999997E-2</v>
      </c>
      <c r="H321" s="3">
        <v>12.251570370370372</v>
      </c>
      <c r="I321" s="3">
        <v>4.5418000000000003</v>
      </c>
      <c r="J321" s="3">
        <v>0.22070000000000001</v>
      </c>
      <c r="K321" s="3">
        <v>7.4399999999999994E-2</v>
      </c>
      <c r="L321" s="3">
        <v>0.1066</v>
      </c>
      <c r="M321" s="3">
        <v>100.7713853061469</v>
      </c>
      <c r="N321" s="3"/>
      <c r="O321" s="9">
        <f t="shared" si="26"/>
        <v>830.67599999999993</v>
      </c>
      <c r="P321" s="9">
        <f t="shared" si="27"/>
        <v>1260.6516000000001</v>
      </c>
      <c r="Q321" s="3"/>
      <c r="R321" s="2">
        <v>9.7274145256154316</v>
      </c>
      <c r="S321" s="2">
        <v>2.0657305477785643E-3</v>
      </c>
      <c r="T321" s="2">
        <v>6.1360032038348615</v>
      </c>
      <c r="U321" s="2">
        <v>0.12181427179343461</v>
      </c>
      <c r="V321" s="2">
        <v>1.9432132900357177E-3</v>
      </c>
      <c r="W321" s="2">
        <v>2.1113275762278685E-2</v>
      </c>
      <c r="X321" s="2">
        <v>2.371351356857633</v>
      </c>
      <c r="Y321" s="2">
        <v>1.5907654694662217</v>
      </c>
      <c r="Z321" s="2">
        <v>5.0859658969583804E-2</v>
      </c>
      <c r="AA321" s="2">
        <v>5.266690743180721E-3</v>
      </c>
      <c r="AB321" s="2">
        <v>1.1166313731084492E-2</v>
      </c>
      <c r="AC321" s="2"/>
      <c r="AD321" s="9">
        <v>59.092082038059445</v>
      </c>
      <c r="AE321" s="9">
        <v>39.640538021988959</v>
      </c>
      <c r="AF321" s="9">
        <v>1.2673799399515999</v>
      </c>
    </row>
    <row r="322" spans="1:32" s="7" customFormat="1" ht="10.199999999999999" x14ac:dyDescent="0.2">
      <c r="A322" s="8" t="s">
        <v>328</v>
      </c>
      <c r="B322" s="3">
        <v>48.362097692638663</v>
      </c>
      <c r="C322" s="3">
        <v>0</v>
      </c>
      <c r="D322" s="3">
        <v>32.851798521123719</v>
      </c>
      <c r="E322" s="3">
        <v>0.49969999999999998</v>
      </c>
      <c r="F322" s="3">
        <v>3.2000000000000002E-3</v>
      </c>
      <c r="G322" s="3">
        <v>5.7099999999999998E-2</v>
      </c>
      <c r="H322" s="3">
        <v>16.486665185185188</v>
      </c>
      <c r="I322" s="3">
        <v>2.0821999999999998</v>
      </c>
      <c r="J322" s="3">
        <v>8.9300000000000004E-2</v>
      </c>
      <c r="K322" s="3">
        <v>7.4800000000000005E-2</v>
      </c>
      <c r="L322" s="3">
        <v>0.21560000000000001</v>
      </c>
      <c r="M322" s="3">
        <v>100.72246139894757</v>
      </c>
      <c r="N322" s="3"/>
      <c r="O322" s="9">
        <f t="shared" si="26"/>
        <v>835.14200000000005</v>
      </c>
      <c r="P322" s="9">
        <f t="shared" si="27"/>
        <v>2549.6856000000002</v>
      </c>
      <c r="Q322" s="3"/>
      <c r="R322" s="2">
        <v>8.8412069628932475</v>
      </c>
      <c r="S322" s="2">
        <v>0</v>
      </c>
      <c r="T322" s="2">
        <v>7.0777573681974637</v>
      </c>
      <c r="U322" s="2">
        <v>7.6393286880615294E-2</v>
      </c>
      <c r="V322" s="2">
        <v>4.954628114809933E-4</v>
      </c>
      <c r="W322" s="2">
        <v>1.5560372844093699E-2</v>
      </c>
      <c r="X322" s="2">
        <v>3.2290985509575734</v>
      </c>
      <c r="Y322" s="2">
        <v>0.73798056509726184</v>
      </c>
      <c r="Z322" s="2">
        <v>2.082413174982389E-2</v>
      </c>
      <c r="AA322" s="2">
        <v>5.3580999814692078E-3</v>
      </c>
      <c r="AB322" s="2">
        <v>2.2853131090411542E-2</v>
      </c>
      <c r="AC322" s="2"/>
      <c r="AD322" s="9">
        <v>80.972339354902672</v>
      </c>
      <c r="AE322" s="9">
        <v>18.505478173361407</v>
      </c>
      <c r="AF322" s="9">
        <v>0.52218247173593224</v>
      </c>
    </row>
    <row r="323" spans="1:32" s="7" customFormat="1" ht="10.199999999999999" x14ac:dyDescent="0.2">
      <c r="A323" s="8" t="s">
        <v>329</v>
      </c>
      <c r="B323" s="3">
        <v>54.059313903659636</v>
      </c>
      <c r="C323" s="3">
        <v>0</v>
      </c>
      <c r="D323" s="3">
        <v>28.646238162503426</v>
      </c>
      <c r="E323" s="3">
        <v>0.73550000000000004</v>
      </c>
      <c r="F323" s="3">
        <v>0</v>
      </c>
      <c r="G323" s="3">
        <v>0.1147</v>
      </c>
      <c r="H323" s="3">
        <v>12.08957925925926</v>
      </c>
      <c r="I323" s="3">
        <v>4.8575999999999997</v>
      </c>
      <c r="J323" s="3">
        <v>0.23930000000000001</v>
      </c>
      <c r="K323" s="3">
        <v>5.96E-2</v>
      </c>
      <c r="L323" s="3">
        <v>0.29859999999999998</v>
      </c>
      <c r="M323" s="3">
        <v>101.10043132542232</v>
      </c>
      <c r="N323" s="3"/>
      <c r="O323" s="9">
        <f t="shared" si="26"/>
        <v>665.43399999999997</v>
      </c>
      <c r="P323" s="9">
        <f t="shared" si="27"/>
        <v>3531.2436000000002</v>
      </c>
      <c r="Q323" s="3"/>
      <c r="R323" s="2">
        <v>9.7537071370365158</v>
      </c>
      <c r="S323" s="2">
        <v>0</v>
      </c>
      <c r="T323" s="2">
        <v>6.0911160377693472</v>
      </c>
      <c r="U323" s="2">
        <v>0.11097400984024811</v>
      </c>
      <c r="V323" s="2">
        <v>0</v>
      </c>
      <c r="W323" s="2">
        <v>3.0848927044924063E-2</v>
      </c>
      <c r="X323" s="2">
        <v>2.3369661568200404</v>
      </c>
      <c r="Y323" s="2">
        <v>1.6991706087404137</v>
      </c>
      <c r="Z323" s="2">
        <v>5.5074542395065942E-2</v>
      </c>
      <c r="AA323" s="2">
        <v>4.2135507577914146E-3</v>
      </c>
      <c r="AB323" s="2">
        <v>3.1237733290420722E-2</v>
      </c>
      <c r="AC323" s="2"/>
      <c r="AD323" s="9">
        <v>57.121619513412035</v>
      </c>
      <c r="AE323" s="9">
        <v>41.532213343180544</v>
      </c>
      <c r="AF323" s="9">
        <v>1.3461671434074145</v>
      </c>
    </row>
    <row r="324" spans="1:32" s="7" customFormat="1" ht="10.199999999999999" x14ac:dyDescent="0.2">
      <c r="A324" s="8" t="s">
        <v>330</v>
      </c>
      <c r="B324" s="3">
        <v>53.159653929379246</v>
      </c>
      <c r="C324" s="3">
        <v>0</v>
      </c>
      <c r="D324" s="3">
        <v>29.476790218660366</v>
      </c>
      <c r="E324" s="3">
        <v>0.7712</v>
      </c>
      <c r="F324" s="3">
        <v>6.4000000000000003E-3</v>
      </c>
      <c r="G324" s="3">
        <v>5.0900000000000001E-2</v>
      </c>
      <c r="H324" s="3">
        <v>12.713522962962966</v>
      </c>
      <c r="I324" s="3">
        <v>4.258</v>
      </c>
      <c r="J324" s="3">
        <v>0.21929999999999999</v>
      </c>
      <c r="K324" s="3">
        <v>0</v>
      </c>
      <c r="L324" s="3">
        <v>0.36320000000000002</v>
      </c>
      <c r="M324" s="3">
        <v>101.01896711100258</v>
      </c>
      <c r="N324" s="3"/>
      <c r="O324" s="9">
        <f t="shared" si="26"/>
        <v>0</v>
      </c>
      <c r="P324" s="9">
        <f t="shared" si="27"/>
        <v>4295.2032000000008</v>
      </c>
      <c r="Q324" s="3"/>
      <c r="R324" s="2">
        <v>9.6085287966533279</v>
      </c>
      <c r="S324" s="2">
        <v>0</v>
      </c>
      <c r="T324" s="2">
        <v>6.2789212263362097</v>
      </c>
      <c r="U324" s="2">
        <v>0.11656849563080025</v>
      </c>
      <c r="V324" s="2">
        <v>9.7973671299706193E-4</v>
      </c>
      <c r="W324" s="2">
        <v>1.3714184791323927E-2</v>
      </c>
      <c r="X324" s="2">
        <v>2.4619697769766367</v>
      </c>
      <c r="Y324" s="2">
        <v>1.4920949609222203</v>
      </c>
      <c r="Z324" s="2">
        <v>5.0561785232316615E-2</v>
      </c>
      <c r="AA324" s="2">
        <v>0</v>
      </c>
      <c r="AB324" s="2">
        <v>3.8063710199709076E-2</v>
      </c>
      <c r="AC324" s="2"/>
      <c r="AD324" s="9">
        <v>61.478136918786852</v>
      </c>
      <c r="AE324" s="9">
        <v>37.259278794257384</v>
      </c>
      <c r="AF324" s="9">
        <v>1.2625842869557509</v>
      </c>
    </row>
    <row r="325" spans="1:32" s="7" customFormat="1" ht="10.199999999999999" x14ac:dyDescent="0.2">
      <c r="A325" s="8" t="s">
        <v>331</v>
      </c>
      <c r="B325" s="3">
        <v>52.46112369049937</v>
      </c>
      <c r="C325" s="3">
        <v>5.3400000000000003E-2</v>
      </c>
      <c r="D325" s="3">
        <v>29.882404125286481</v>
      </c>
      <c r="E325" s="3">
        <v>0.6371</v>
      </c>
      <c r="F325" s="3">
        <v>2.5499999999999998E-2</v>
      </c>
      <c r="G325" s="3">
        <v>7.2999999999999995E-2</v>
      </c>
      <c r="H325" s="3">
        <v>13.102023703703704</v>
      </c>
      <c r="I325" s="3">
        <v>3.9375</v>
      </c>
      <c r="J325" s="3">
        <v>0.15659999999999999</v>
      </c>
      <c r="K325" s="3">
        <v>0</v>
      </c>
      <c r="L325" s="3">
        <v>0</v>
      </c>
      <c r="M325" s="3">
        <v>100.32865151948955</v>
      </c>
      <c r="N325" s="3"/>
      <c r="O325" s="9">
        <f t="shared" si="26"/>
        <v>0</v>
      </c>
      <c r="P325" s="9">
        <f t="shared" si="27"/>
        <v>0</v>
      </c>
      <c r="Q325" s="3"/>
      <c r="R325" s="2">
        <v>9.5143621412098227</v>
      </c>
      <c r="S325" s="2">
        <v>7.2853653565936993E-3</v>
      </c>
      <c r="T325" s="2">
        <v>6.3868647085764119</v>
      </c>
      <c r="U325" s="2">
        <v>9.6624912564109391E-2</v>
      </c>
      <c r="V325" s="2">
        <v>3.916849880382392E-3</v>
      </c>
      <c r="W325" s="2">
        <v>1.9735240028713418E-2</v>
      </c>
      <c r="X325" s="2">
        <v>2.5457896954506372</v>
      </c>
      <c r="Y325" s="2">
        <v>1.3844545769033056</v>
      </c>
      <c r="Z325" s="2">
        <v>3.6227875254107894E-2</v>
      </c>
      <c r="AA325" s="2">
        <v>0</v>
      </c>
      <c r="AB325" s="2">
        <v>0</v>
      </c>
      <c r="AC325" s="2"/>
      <c r="AD325" s="9">
        <v>64.18271957325743</v>
      </c>
      <c r="AE325" s="9">
        <v>34.903927857862051</v>
      </c>
      <c r="AF325" s="9">
        <v>0.91335256888050564</v>
      </c>
    </row>
    <row r="326" spans="1:32" s="7" customFormat="1" ht="10.199999999999999" x14ac:dyDescent="0.2">
      <c r="A326" s="8" t="s">
        <v>332</v>
      </c>
      <c r="B326" s="3">
        <v>54.461175294826035</v>
      </c>
      <c r="C326" s="3">
        <v>6.0999999999999999E-2</v>
      </c>
      <c r="D326" s="3">
        <v>28.745104112313879</v>
      </c>
      <c r="E326" s="3">
        <v>0.60960000000000003</v>
      </c>
      <c r="F326" s="3">
        <v>5.0900000000000001E-2</v>
      </c>
      <c r="G326" s="3">
        <v>0.10150000000000001</v>
      </c>
      <c r="H326" s="3">
        <v>11.811554074074074</v>
      </c>
      <c r="I326" s="3">
        <v>4.7276999999999996</v>
      </c>
      <c r="J326" s="3">
        <v>0.1971</v>
      </c>
      <c r="K326" s="3">
        <v>0</v>
      </c>
      <c r="L326" s="3">
        <v>0</v>
      </c>
      <c r="M326" s="3">
        <v>100.765633481214</v>
      </c>
      <c r="N326" s="3"/>
      <c r="O326" s="9">
        <f t="shared" si="26"/>
        <v>0</v>
      </c>
      <c r="P326" s="9">
        <f t="shared" si="27"/>
        <v>0</v>
      </c>
      <c r="Q326" s="3"/>
      <c r="R326" s="2">
        <v>9.7965124052363777</v>
      </c>
      <c r="S326" s="2">
        <v>8.2543391426295395E-3</v>
      </c>
      <c r="T326" s="2">
        <v>6.0936634155349418</v>
      </c>
      <c r="U326" s="2">
        <v>9.1699899887556224E-2</v>
      </c>
      <c r="V326" s="2">
        <v>7.7545557584508176E-3</v>
      </c>
      <c r="W326" s="2">
        <v>2.7216231434306633E-2</v>
      </c>
      <c r="X326" s="2">
        <v>2.2763213951051173</v>
      </c>
      <c r="Y326" s="2">
        <v>1.6487334502023236</v>
      </c>
      <c r="Z326" s="2">
        <v>4.522516130595905E-2</v>
      </c>
      <c r="AA326" s="2">
        <v>0</v>
      </c>
      <c r="AB326" s="2">
        <v>0</v>
      </c>
      <c r="AC326" s="2"/>
      <c r="AD326" s="9">
        <v>57.33402660047625</v>
      </c>
      <c r="AE326" s="9">
        <v>41.526880911572604</v>
      </c>
      <c r="AF326" s="9">
        <v>1.1390924879511346</v>
      </c>
    </row>
    <row r="327" spans="1:32" s="7" customFormat="1" ht="10.199999999999999" x14ac:dyDescent="0.2">
      <c r="A327" s="8" t="s">
        <v>333</v>
      </c>
      <c r="B327" s="3">
        <v>49.818472035959374</v>
      </c>
      <c r="C327" s="3">
        <v>2.3E-2</v>
      </c>
      <c r="D327" s="3">
        <v>31.691563169350076</v>
      </c>
      <c r="E327" s="3">
        <v>0.53380000000000005</v>
      </c>
      <c r="F327" s="3">
        <v>1.5900000000000001E-2</v>
      </c>
      <c r="G327" s="3">
        <v>7.8899999999999998E-2</v>
      </c>
      <c r="H327" s="3">
        <v>15.330890370370371</v>
      </c>
      <c r="I327" s="3">
        <v>2.8325999999999998</v>
      </c>
      <c r="J327" s="3">
        <v>0.1043</v>
      </c>
      <c r="K327" s="3">
        <v>0</v>
      </c>
      <c r="L327" s="3">
        <v>0</v>
      </c>
      <c r="M327" s="3">
        <v>100.42942557567983</v>
      </c>
      <c r="N327" s="3"/>
      <c r="O327" s="9">
        <f t="shared" si="26"/>
        <v>0</v>
      </c>
      <c r="P327" s="9">
        <f t="shared" si="27"/>
        <v>0</v>
      </c>
      <c r="Q327" s="3"/>
      <c r="R327" s="2">
        <v>9.0832267435656213</v>
      </c>
      <c r="S327" s="2">
        <v>3.1546092936792151E-3</v>
      </c>
      <c r="T327" s="2">
        <v>6.8096298577957173</v>
      </c>
      <c r="U327" s="2">
        <v>8.1389380250317583E-2</v>
      </c>
      <c r="V327" s="2">
        <v>2.4552828703463406E-3</v>
      </c>
      <c r="W327" s="2">
        <v>2.1443922013784724E-2</v>
      </c>
      <c r="X327" s="2">
        <v>2.9947404228575354</v>
      </c>
      <c r="Y327" s="2">
        <v>1.0012696646619395</v>
      </c>
      <c r="Z327" s="2">
        <v>2.4257334529723118E-2</v>
      </c>
      <c r="AA327" s="2">
        <v>0</v>
      </c>
      <c r="AB327" s="2">
        <v>0</v>
      </c>
      <c r="AC327" s="2"/>
      <c r="AD327" s="9">
        <v>74.491075057167862</v>
      </c>
      <c r="AE327" s="9">
        <v>24.905548799327772</v>
      </c>
      <c r="AF327" s="9">
        <v>0.60337614350437274</v>
      </c>
    </row>
    <row r="328" spans="1:32" s="7" customFormat="1" ht="10.199999999999999" x14ac:dyDescent="0.2">
      <c r="A328" s="8" t="s">
        <v>334</v>
      </c>
      <c r="B328" s="3">
        <v>54.344637481785952</v>
      </c>
      <c r="C328" s="3">
        <v>0</v>
      </c>
      <c r="D328" s="3">
        <v>28.391411908845871</v>
      </c>
      <c r="E328" s="3">
        <v>0.70620000000000005</v>
      </c>
      <c r="F328" s="3">
        <v>0</v>
      </c>
      <c r="G328" s="3">
        <v>0.1041</v>
      </c>
      <c r="H328" s="3">
        <v>11.676362962962965</v>
      </c>
      <c r="I328" s="3">
        <v>4.7451999999999996</v>
      </c>
      <c r="J328" s="3">
        <v>0.26150000000000001</v>
      </c>
      <c r="K328" s="3">
        <v>0</v>
      </c>
      <c r="L328" s="3">
        <v>0.14929999999999999</v>
      </c>
      <c r="M328" s="3">
        <v>100.37871235359478</v>
      </c>
      <c r="N328" s="3"/>
      <c r="O328" s="9">
        <f t="shared" si="26"/>
        <v>0</v>
      </c>
      <c r="P328" s="9">
        <f t="shared" si="27"/>
        <v>1765.6218000000001</v>
      </c>
      <c r="Q328" s="3"/>
      <c r="R328" s="2">
        <v>9.8305525097897863</v>
      </c>
      <c r="S328" s="2">
        <v>0</v>
      </c>
      <c r="T328" s="2">
        <v>6.0525490090808676</v>
      </c>
      <c r="U328" s="2">
        <v>0.10682880351274221</v>
      </c>
      <c r="V328" s="2">
        <v>0</v>
      </c>
      <c r="W328" s="2">
        <v>2.8070453202979604E-2</v>
      </c>
      <c r="X328" s="2">
        <v>2.2629287098366566</v>
      </c>
      <c r="Y328" s="2">
        <v>1.6641474679477448</v>
      </c>
      <c r="Z328" s="2">
        <v>6.033953254575071E-2</v>
      </c>
      <c r="AA328" s="2">
        <v>0</v>
      </c>
      <c r="AB328" s="2">
        <v>1.5659271944419243E-2</v>
      </c>
      <c r="AC328" s="2"/>
      <c r="AD328" s="9">
        <v>56.751762901824186</v>
      </c>
      <c r="AE328" s="9">
        <v>41.73498799326233</v>
      </c>
      <c r="AF328" s="9">
        <v>1.5132491049134853</v>
      </c>
    </row>
    <row r="329" spans="1:32" s="7" customFormat="1" ht="10.199999999999999" x14ac:dyDescent="0.2">
      <c r="A329" s="8" t="s">
        <v>335</v>
      </c>
      <c r="B329" s="3">
        <v>53.909536441127344</v>
      </c>
      <c r="C329" s="3">
        <v>3.0499999999999999E-2</v>
      </c>
      <c r="D329" s="3">
        <v>28.772040935756809</v>
      </c>
      <c r="E329" s="3">
        <v>0.80579999999999996</v>
      </c>
      <c r="F329" s="3">
        <v>0</v>
      </c>
      <c r="G329" s="3">
        <v>0.10929999999999999</v>
      </c>
      <c r="H329" s="3">
        <v>12.301994074074075</v>
      </c>
      <c r="I329" s="3">
        <v>4.6025999999999998</v>
      </c>
      <c r="J329" s="3">
        <v>0.2311</v>
      </c>
      <c r="K329" s="3">
        <v>0</v>
      </c>
      <c r="L329" s="3">
        <v>0.17100000000000001</v>
      </c>
      <c r="M329" s="3">
        <v>100.93387145095824</v>
      </c>
      <c r="N329" s="3"/>
      <c r="O329" s="9">
        <f t="shared" si="26"/>
        <v>0</v>
      </c>
      <c r="P329" s="9">
        <f t="shared" si="27"/>
        <v>2022.2460000000003</v>
      </c>
      <c r="Q329" s="3"/>
      <c r="R329" s="2">
        <v>9.7269784830500985</v>
      </c>
      <c r="S329" s="2">
        <v>4.1398078838961192E-3</v>
      </c>
      <c r="T329" s="2">
        <v>6.1180513833103412</v>
      </c>
      <c r="U329" s="2">
        <v>0.12158473165612854</v>
      </c>
      <c r="V329" s="2">
        <v>0</v>
      </c>
      <c r="W329" s="2">
        <v>2.9397471864161712E-2</v>
      </c>
      <c r="X329" s="2">
        <v>2.3780989746222416</v>
      </c>
      <c r="Y329" s="2">
        <v>1.6100213919178279</v>
      </c>
      <c r="Z329" s="2">
        <v>5.3188938130108727E-2</v>
      </c>
      <c r="AA329" s="2">
        <v>0</v>
      </c>
      <c r="AB329" s="2">
        <v>1.788953266335493E-2</v>
      </c>
      <c r="AC329" s="2"/>
      <c r="AD329" s="9">
        <v>58.84476528124403</v>
      </c>
      <c r="AE329" s="9">
        <v>39.839103383086034</v>
      </c>
      <c r="AF329" s="9">
        <v>1.3161313356699285</v>
      </c>
    </row>
    <row r="330" spans="1:32" s="7" customFormat="1" ht="10.199999999999999" x14ac:dyDescent="0.2">
      <c r="A330" s="8" t="s">
        <v>336</v>
      </c>
      <c r="B330" s="3">
        <v>54.446147788618475</v>
      </c>
      <c r="C330" s="3">
        <v>0</v>
      </c>
      <c r="D330" s="3">
        <v>28.493791357366277</v>
      </c>
      <c r="E330" s="3">
        <v>0.75970000000000004</v>
      </c>
      <c r="F330" s="3">
        <v>0</v>
      </c>
      <c r="G330" s="3">
        <v>0.112</v>
      </c>
      <c r="H330" s="3">
        <v>11.703857777777779</v>
      </c>
      <c r="I330" s="3">
        <v>4.8733000000000004</v>
      </c>
      <c r="J330" s="3">
        <v>0.2712</v>
      </c>
      <c r="K330" s="3">
        <v>0</v>
      </c>
      <c r="L330" s="3">
        <v>0.17100000000000001</v>
      </c>
      <c r="M330" s="3">
        <v>100.83099692376253</v>
      </c>
      <c r="N330" s="3"/>
      <c r="O330" s="9">
        <f t="shared" si="26"/>
        <v>0</v>
      </c>
      <c r="P330" s="9">
        <f t="shared" si="27"/>
        <v>2022.2460000000003</v>
      </c>
      <c r="Q330" s="3"/>
      <c r="R330" s="2">
        <v>9.8156043095252059</v>
      </c>
      <c r="S330" s="2">
        <v>0</v>
      </c>
      <c r="T330" s="2">
        <v>6.0538299514550573</v>
      </c>
      <c r="U330" s="2">
        <v>0.11453320957210858</v>
      </c>
      <c r="V330" s="2">
        <v>0</v>
      </c>
      <c r="W330" s="2">
        <v>3.0098535956555542E-2</v>
      </c>
      <c r="X330" s="2">
        <v>2.2605856951047967</v>
      </c>
      <c r="Y330" s="2">
        <v>1.7032919262285888</v>
      </c>
      <c r="Z330" s="2">
        <v>6.2366100038505859E-2</v>
      </c>
      <c r="AA330" s="2">
        <v>0</v>
      </c>
      <c r="AB330" s="2">
        <v>1.7874607850451529E-2</v>
      </c>
      <c r="AC330" s="2"/>
      <c r="AD330" s="9">
        <v>56.146270607148708</v>
      </c>
      <c r="AE330" s="9">
        <v>42.304739705330441</v>
      </c>
      <c r="AF330" s="9">
        <v>1.5489896875208389</v>
      </c>
    </row>
    <row r="331" spans="1:32" s="7" customFormat="1" ht="10.199999999999999" x14ac:dyDescent="0.2">
      <c r="A331" s="33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9"/>
      <c r="P331" s="9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  <c r="AC331" s="14"/>
      <c r="AD331" s="17"/>
      <c r="AE331" s="17"/>
      <c r="AF331" s="17"/>
    </row>
    <row r="332" spans="1:32" s="7" customFormat="1" ht="10.199999999999999" x14ac:dyDescent="0.2">
      <c r="A332" s="27" t="s">
        <v>31</v>
      </c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9"/>
      <c r="P332" s="9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  <c r="AC332" s="14"/>
      <c r="AD332" s="17"/>
      <c r="AE332" s="17"/>
      <c r="AF332" s="17"/>
    </row>
    <row r="333" spans="1:32" s="7" customFormat="1" ht="10.199999999999999" x14ac:dyDescent="0.2">
      <c r="A333" s="8" t="s">
        <v>337</v>
      </c>
      <c r="B333" s="3">
        <v>47.713500000000003</v>
      </c>
      <c r="C333" s="3">
        <v>1.32E-2</v>
      </c>
      <c r="D333" s="3">
        <v>33.4908</v>
      </c>
      <c r="E333" s="3">
        <v>0.49459999999999998</v>
      </c>
      <c r="F333" s="34" t="s">
        <v>6</v>
      </c>
      <c r="G333" s="3">
        <v>6.9000000000000006E-2</v>
      </c>
      <c r="H333" s="3">
        <v>16.700299999999999</v>
      </c>
      <c r="I333" s="3">
        <v>2.0594999999999999</v>
      </c>
      <c r="J333" s="3">
        <v>7.8E-2</v>
      </c>
      <c r="K333" s="34" t="s">
        <v>6</v>
      </c>
      <c r="L333" s="34" t="s">
        <v>6</v>
      </c>
      <c r="M333" s="3">
        <v>100.61879999999999</v>
      </c>
      <c r="N333" s="3"/>
      <c r="O333" s="34" t="s">
        <v>6</v>
      </c>
      <c r="P333" s="34" t="s">
        <v>6</v>
      </c>
      <c r="Q333" s="6"/>
      <c r="R333" s="3">
        <v>8.7195119385844873</v>
      </c>
      <c r="S333" s="3">
        <v>1.8146497902052255E-3</v>
      </c>
      <c r="T333" s="3">
        <v>7.2128436132060756</v>
      </c>
      <c r="U333" s="3">
        <v>7.5586534338167047E-2</v>
      </c>
      <c r="V333" s="34" t="s">
        <v>6</v>
      </c>
      <c r="W333" s="3">
        <v>1.8796520204675388E-2</v>
      </c>
      <c r="X333" s="3">
        <v>3.2697701789276197</v>
      </c>
      <c r="Y333" s="3">
        <v>0.72967380122487591</v>
      </c>
      <c r="Z333" s="3">
        <v>1.8182538717225409E-2</v>
      </c>
      <c r="AA333" s="34" t="s">
        <v>6</v>
      </c>
      <c r="AB333" s="34" t="s">
        <v>6</v>
      </c>
      <c r="AC333" s="6"/>
      <c r="AD333" s="11">
        <v>81.385618189505195</v>
      </c>
      <c r="AE333" s="11">
        <v>18.161812647287963</v>
      </c>
      <c r="AF333" s="11">
        <v>0.45256916320685536</v>
      </c>
    </row>
    <row r="334" spans="1:32" s="7" customFormat="1" ht="10.199999999999999" x14ac:dyDescent="0.2">
      <c r="A334" s="8" t="s">
        <v>338</v>
      </c>
      <c r="B334" s="3">
        <v>52.7697</v>
      </c>
      <c r="C334" s="3">
        <v>4.4600000000000001E-2</v>
      </c>
      <c r="D334" s="3">
        <v>29.9071</v>
      </c>
      <c r="E334" s="3">
        <v>0.68940000000000001</v>
      </c>
      <c r="F334" s="34" t="s">
        <v>6</v>
      </c>
      <c r="G334" s="3">
        <v>4.07E-2</v>
      </c>
      <c r="H334" s="3">
        <v>12.8871</v>
      </c>
      <c r="I334" s="3">
        <v>4.0849000000000002</v>
      </c>
      <c r="J334" s="3">
        <v>0.2722</v>
      </c>
      <c r="K334" s="34" t="s">
        <v>6</v>
      </c>
      <c r="L334" s="34" t="s">
        <v>6</v>
      </c>
      <c r="M334" s="3">
        <v>100.6957</v>
      </c>
      <c r="N334" s="3"/>
      <c r="O334" s="34" t="s">
        <v>6</v>
      </c>
      <c r="P334" s="34" t="s">
        <v>6</v>
      </c>
      <c r="Q334" s="6"/>
      <c r="R334" s="3">
        <v>9.5374659345534116</v>
      </c>
      <c r="S334" s="3">
        <v>6.0638887288189383E-3</v>
      </c>
      <c r="T334" s="3">
        <v>6.3701956374205695</v>
      </c>
      <c r="U334" s="3">
        <v>0.1041979257114285</v>
      </c>
      <c r="V334" s="34" t="s">
        <v>6</v>
      </c>
      <c r="W334" s="3">
        <v>1.0965293168697663E-2</v>
      </c>
      <c r="X334" s="3">
        <v>2.4954313541410453</v>
      </c>
      <c r="Y334" s="3">
        <v>1.431350056281659</v>
      </c>
      <c r="Z334" s="3">
        <v>6.2754592285355681E-2</v>
      </c>
      <c r="AA334" s="34" t="s">
        <v>6</v>
      </c>
      <c r="AB334" s="34" t="s">
        <v>6</v>
      </c>
      <c r="AC334" s="6"/>
      <c r="AD334" s="11">
        <v>62.549413075785495</v>
      </c>
      <c r="AE334" s="11">
        <v>35.877607203195353</v>
      </c>
      <c r="AF334" s="11">
        <v>1.5729797210191472</v>
      </c>
    </row>
    <row r="335" spans="1:32" s="7" customFormat="1" ht="10.199999999999999" x14ac:dyDescent="0.2">
      <c r="A335" s="8" t="s">
        <v>339</v>
      </c>
      <c r="B335" s="3">
        <v>52.113399999999999</v>
      </c>
      <c r="C335" s="3">
        <v>1.7600000000000001E-2</v>
      </c>
      <c r="D335" s="3">
        <v>30.238</v>
      </c>
      <c r="E335" s="3">
        <v>0.67820000000000003</v>
      </c>
      <c r="F335" s="34" t="s">
        <v>6</v>
      </c>
      <c r="G335" s="3">
        <v>8.72E-2</v>
      </c>
      <c r="H335" s="3">
        <v>13.521699999999999</v>
      </c>
      <c r="I335" s="3">
        <v>3.7742</v>
      </c>
      <c r="J335" s="3">
        <v>0.20250000000000001</v>
      </c>
      <c r="K335" s="34" t="s">
        <v>6</v>
      </c>
      <c r="L335" s="34" t="s">
        <v>6</v>
      </c>
      <c r="M335" s="3">
        <v>100.6327</v>
      </c>
      <c r="N335" s="3"/>
      <c r="O335" s="34" t="s">
        <v>6</v>
      </c>
      <c r="P335" s="34" t="s">
        <v>6</v>
      </c>
      <c r="Q335" s="6"/>
      <c r="R335" s="3">
        <v>9.4387894561274148</v>
      </c>
      <c r="S335" s="3">
        <v>2.3979909968940638E-3</v>
      </c>
      <c r="T335" s="3">
        <v>6.4543133454632704</v>
      </c>
      <c r="U335" s="3">
        <v>0.10272214876493435</v>
      </c>
      <c r="V335" s="34" t="s">
        <v>6</v>
      </c>
      <c r="W335" s="3">
        <v>2.3542947754424736E-2</v>
      </c>
      <c r="X335" s="3">
        <v>2.6238574744506891</v>
      </c>
      <c r="Y335" s="3">
        <v>1.3252806471180698</v>
      </c>
      <c r="Z335" s="3">
        <v>4.6784386054795297E-2</v>
      </c>
      <c r="AA335" s="34" t="s">
        <v>6</v>
      </c>
      <c r="AB335" s="34" t="s">
        <v>6</v>
      </c>
      <c r="AC335" s="6"/>
      <c r="AD335" s="11">
        <v>65.663372336295467</v>
      </c>
      <c r="AE335" s="11">
        <v>33.165824527118708</v>
      </c>
      <c r="AF335" s="11">
        <v>1.1708031365858191</v>
      </c>
    </row>
    <row r="336" spans="1:32" s="7" customFormat="1" ht="10.199999999999999" x14ac:dyDescent="0.2">
      <c r="A336" s="8" t="s">
        <v>340</v>
      </c>
      <c r="B336" s="3">
        <v>53.959699999999998</v>
      </c>
      <c r="C336" s="3">
        <v>3.1699999999999999E-2</v>
      </c>
      <c r="D336" s="3">
        <v>28.834399999999999</v>
      </c>
      <c r="E336" s="3">
        <v>0.74209999999999998</v>
      </c>
      <c r="F336" s="34" t="s">
        <v>6</v>
      </c>
      <c r="G336" s="3">
        <v>5.5100000000000003E-2</v>
      </c>
      <c r="H336" s="3">
        <v>11.626899999999999</v>
      </c>
      <c r="I336" s="3">
        <v>4.7413999999999996</v>
      </c>
      <c r="J336" s="3">
        <v>0.3503</v>
      </c>
      <c r="K336" s="34" t="s">
        <v>6</v>
      </c>
      <c r="L336" s="34" t="s">
        <v>6</v>
      </c>
      <c r="M336" s="3">
        <v>100.3416</v>
      </c>
      <c r="N336" s="3"/>
      <c r="O336" s="34" t="s">
        <v>6</v>
      </c>
      <c r="P336" s="34" t="s">
        <v>6</v>
      </c>
      <c r="Q336" s="6"/>
      <c r="R336" s="3">
        <v>9.7599352917557365</v>
      </c>
      <c r="S336" s="3">
        <v>4.3132503302916025E-3</v>
      </c>
      <c r="T336" s="3">
        <v>6.1463660815012684</v>
      </c>
      <c r="U336" s="3">
        <v>0.11224816841913052</v>
      </c>
      <c r="V336" s="34" t="s">
        <v>6</v>
      </c>
      <c r="W336" s="3">
        <v>1.4856156794613736E-2</v>
      </c>
      <c r="X336" s="3">
        <v>2.2531152314647538</v>
      </c>
      <c r="Y336" s="3">
        <v>1.6626470371424491</v>
      </c>
      <c r="Z336" s="3">
        <v>8.0821436652627074E-2</v>
      </c>
      <c r="AA336" s="34" t="s">
        <v>6</v>
      </c>
      <c r="AB336" s="34" t="s">
        <v>6</v>
      </c>
      <c r="AC336" s="6"/>
      <c r="AD336" s="11">
        <v>56.376030070369112</v>
      </c>
      <c r="AE336" s="11">
        <v>41.60170685163606</v>
      </c>
      <c r="AF336" s="11">
        <v>2.022263077994825</v>
      </c>
    </row>
    <row r="337" spans="1:32" s="7" customFormat="1" ht="10.199999999999999" x14ac:dyDescent="0.2">
      <c r="A337" s="8" t="s">
        <v>341</v>
      </c>
      <c r="B337" s="3">
        <v>52.795999999999999</v>
      </c>
      <c r="C337" s="3">
        <v>0.02</v>
      </c>
      <c r="D337" s="3">
        <v>29.9437</v>
      </c>
      <c r="E337" s="3">
        <v>0.71530000000000005</v>
      </c>
      <c r="F337" s="34" t="s">
        <v>6</v>
      </c>
      <c r="G337" s="3">
        <v>7.1599999999999997E-2</v>
      </c>
      <c r="H337" s="3">
        <v>12.960599999999999</v>
      </c>
      <c r="I337" s="3">
        <v>4.0853999999999999</v>
      </c>
      <c r="J337" s="3">
        <v>0.2175</v>
      </c>
      <c r="K337" s="34" t="s">
        <v>6</v>
      </c>
      <c r="L337" s="34" t="s">
        <v>6</v>
      </c>
      <c r="M337" s="3">
        <v>100.81010000000001</v>
      </c>
      <c r="N337" s="3"/>
      <c r="O337" s="34" t="s">
        <v>6</v>
      </c>
      <c r="P337" s="34" t="s">
        <v>6</v>
      </c>
      <c r="Q337" s="6"/>
      <c r="R337" s="3">
        <v>9.5318637624730442</v>
      </c>
      <c r="S337" s="3">
        <v>2.7162816019800267E-3</v>
      </c>
      <c r="T337" s="3">
        <v>6.3710697847670144</v>
      </c>
      <c r="U337" s="3">
        <v>0.10799519949953995</v>
      </c>
      <c r="V337" s="34" t="s">
        <v>6</v>
      </c>
      <c r="W337" s="3">
        <v>1.9269360074755555E-2</v>
      </c>
      <c r="X337" s="3">
        <v>2.5069401619720986</v>
      </c>
      <c r="Y337" s="3">
        <v>1.4299717122432545</v>
      </c>
      <c r="Z337" s="3">
        <v>5.0089314062805479E-2</v>
      </c>
      <c r="AA337" s="34" t="s">
        <v>6</v>
      </c>
      <c r="AB337" s="34" t="s">
        <v>6</v>
      </c>
      <c r="AC337" s="6"/>
      <c r="AD337" s="11">
        <v>62.877838344832682</v>
      </c>
      <c r="AE337" s="11">
        <v>35.865846151423085</v>
      </c>
      <c r="AF337" s="11">
        <v>1.2563155037442375</v>
      </c>
    </row>
    <row r="338" spans="1:32" s="7" customFormat="1" ht="10.199999999999999" x14ac:dyDescent="0.2">
      <c r="A338" s="8" t="s">
        <v>342</v>
      </c>
      <c r="B338" s="3">
        <v>53.047600000000003</v>
      </c>
      <c r="C338" s="3">
        <v>2.9600000000000001E-2</v>
      </c>
      <c r="D338" s="3">
        <v>29.4709</v>
      </c>
      <c r="E338" s="3">
        <v>0.70289999999999997</v>
      </c>
      <c r="F338" s="34" t="s">
        <v>6</v>
      </c>
      <c r="G338" s="3">
        <v>5.2200000000000003E-2</v>
      </c>
      <c r="H338" s="3">
        <v>12.32</v>
      </c>
      <c r="I338" s="3">
        <v>4.3967999999999998</v>
      </c>
      <c r="J338" s="3">
        <v>0.30730000000000002</v>
      </c>
      <c r="K338" s="34" t="s">
        <v>6</v>
      </c>
      <c r="L338" s="34" t="s">
        <v>6</v>
      </c>
      <c r="M338" s="3">
        <v>100.3272</v>
      </c>
      <c r="N338" s="3"/>
      <c r="O338" s="34" t="s">
        <v>6</v>
      </c>
      <c r="P338" s="34" t="s">
        <v>6</v>
      </c>
      <c r="Q338" s="6"/>
      <c r="R338" s="3">
        <v>9.6144248429088517</v>
      </c>
      <c r="S338" s="3">
        <v>4.0356850865384299E-3</v>
      </c>
      <c r="T338" s="3">
        <v>6.2947873059338137</v>
      </c>
      <c r="U338" s="3">
        <v>0.10653456374786466</v>
      </c>
      <c r="V338" s="34" t="s">
        <v>6</v>
      </c>
      <c r="W338" s="3">
        <v>1.410280611785961E-2</v>
      </c>
      <c r="X338" s="3">
        <v>2.3922707538059917</v>
      </c>
      <c r="Y338" s="3">
        <v>1.5449354382004759</v>
      </c>
      <c r="Z338" s="3">
        <v>7.1044284673086489E-2</v>
      </c>
      <c r="AA338" s="34" t="s">
        <v>6</v>
      </c>
      <c r="AB338" s="34" t="s">
        <v>6</v>
      </c>
      <c r="AC338" s="6"/>
      <c r="AD338" s="11">
        <v>59.683664175292648</v>
      </c>
      <c r="AE338" s="11">
        <v>38.543884599754477</v>
      </c>
      <c r="AF338" s="11">
        <v>1.7724512249528823</v>
      </c>
    </row>
    <row r="339" spans="1:32" s="7" customFormat="1" ht="10.199999999999999" x14ac:dyDescent="0.2">
      <c r="A339" s="8" t="s">
        <v>343</v>
      </c>
      <c r="B339" s="3">
        <v>48.226799999999997</v>
      </c>
      <c r="C339" s="3">
        <v>1.2200000000000001E-2</v>
      </c>
      <c r="D339" s="3">
        <v>33.216200000000001</v>
      </c>
      <c r="E339" s="3">
        <v>0.53800000000000003</v>
      </c>
      <c r="F339" s="34" t="s">
        <v>6</v>
      </c>
      <c r="G339" s="3">
        <v>3.9699999999999999E-2</v>
      </c>
      <c r="H339" s="3">
        <v>16.7136</v>
      </c>
      <c r="I339" s="3">
        <v>2.0695999999999999</v>
      </c>
      <c r="J339" s="3">
        <v>9.1600000000000001E-2</v>
      </c>
      <c r="K339" s="34" t="s">
        <v>6</v>
      </c>
      <c r="L339" s="34" t="s">
        <v>6</v>
      </c>
      <c r="M339" s="3">
        <v>100.90770000000001</v>
      </c>
      <c r="N339" s="3"/>
      <c r="O339" s="34" t="s">
        <v>6</v>
      </c>
      <c r="P339" s="34" t="s">
        <v>6</v>
      </c>
      <c r="Q339" s="6"/>
      <c r="R339" s="3">
        <v>8.7849701562438618</v>
      </c>
      <c r="S339" s="3">
        <v>1.6717820783865728E-3</v>
      </c>
      <c r="T339" s="3">
        <v>7.1306953812704821</v>
      </c>
      <c r="U339" s="3">
        <v>8.1954638670857727E-2</v>
      </c>
      <c r="V339" s="34" t="s">
        <v>6</v>
      </c>
      <c r="W339" s="3">
        <v>1.0780026162085125E-2</v>
      </c>
      <c r="X339" s="3">
        <v>3.2618493792494658</v>
      </c>
      <c r="Y339" s="3">
        <v>0.73089386355923669</v>
      </c>
      <c r="Z339" s="3">
        <v>2.1284151175514E-2</v>
      </c>
      <c r="AA339" s="34" t="s">
        <v>6</v>
      </c>
      <c r="AB339" s="34" t="s">
        <v>6</v>
      </c>
      <c r="AC339" s="6"/>
      <c r="AD339" s="11">
        <v>81.261263541399032</v>
      </c>
      <c r="AE339" s="11">
        <v>18.208492165614519</v>
      </c>
      <c r="AF339" s="11">
        <v>0.53024429298644915</v>
      </c>
    </row>
    <row r="340" spans="1:32" s="7" customFormat="1" ht="10.199999999999999" x14ac:dyDescent="0.2">
      <c r="A340" s="8" t="s">
        <v>344</v>
      </c>
      <c r="B340" s="3">
        <v>53.688899999999997</v>
      </c>
      <c r="C340" s="3">
        <v>3.2800000000000003E-2</v>
      </c>
      <c r="D340" s="3">
        <v>28.938199999999998</v>
      </c>
      <c r="E340" s="3">
        <v>0.64400000000000002</v>
      </c>
      <c r="F340" s="34" t="s">
        <v>6</v>
      </c>
      <c r="G340" s="3">
        <v>3.9699999999999999E-2</v>
      </c>
      <c r="H340" s="3">
        <v>11.8543</v>
      </c>
      <c r="I340" s="3">
        <v>4.6318999999999999</v>
      </c>
      <c r="J340" s="3">
        <v>0.32400000000000001</v>
      </c>
      <c r="K340" s="34" t="s">
        <v>6</v>
      </c>
      <c r="L340" s="34" t="s">
        <v>6</v>
      </c>
      <c r="M340" s="3">
        <v>100.1537</v>
      </c>
      <c r="N340" s="3"/>
      <c r="O340" s="34" t="s">
        <v>6</v>
      </c>
      <c r="P340" s="34" t="s">
        <v>6</v>
      </c>
      <c r="Q340" s="6"/>
      <c r="R340" s="3">
        <v>9.7296932438409041</v>
      </c>
      <c r="S340" s="3">
        <v>4.4715333681175969E-3</v>
      </c>
      <c r="T340" s="3">
        <v>6.1803952315437387</v>
      </c>
      <c r="U340" s="3">
        <v>9.7597777774050556E-2</v>
      </c>
      <c r="V340" s="34" t="s">
        <v>6</v>
      </c>
      <c r="W340" s="3">
        <v>1.0724637274010764E-2</v>
      </c>
      <c r="X340" s="3">
        <v>2.3016146346994497</v>
      </c>
      <c r="Y340" s="3">
        <v>1.6273833646514282</v>
      </c>
      <c r="Z340" s="3">
        <v>7.4897732386268137E-2</v>
      </c>
      <c r="AA340" s="34" t="s">
        <v>6</v>
      </c>
      <c r="AB340" s="34" t="s">
        <v>6</v>
      </c>
      <c r="AC340" s="6"/>
      <c r="AD340" s="11">
        <v>57.48437993665889</v>
      </c>
      <c r="AE340" s="11">
        <v>40.644998613521963</v>
      </c>
      <c r="AF340" s="11">
        <v>1.8706214498191418</v>
      </c>
    </row>
    <row r="341" spans="1:32" s="7" customFormat="1" ht="10.199999999999999" x14ac:dyDescent="0.2">
      <c r="A341" s="5" t="s">
        <v>345</v>
      </c>
      <c r="B341" s="3">
        <v>48.492982615384605</v>
      </c>
      <c r="C341" s="3">
        <v>4.6399999999999997E-2</v>
      </c>
      <c r="D341" s="3">
        <v>32.677718421052631</v>
      </c>
      <c r="E341" s="3">
        <v>0.6694</v>
      </c>
      <c r="F341" s="3">
        <v>6.4000000000000003E-3</v>
      </c>
      <c r="G341" s="3">
        <v>4.1799999999999997E-2</v>
      </c>
      <c r="H341" s="3">
        <v>15.995639408866996</v>
      </c>
      <c r="I341" s="3">
        <v>2.2601</v>
      </c>
      <c r="J341" s="3">
        <v>7.8399999999999997E-2</v>
      </c>
      <c r="K341" s="3">
        <v>0.13600000000000001</v>
      </c>
      <c r="L341" s="3">
        <v>0.24</v>
      </c>
      <c r="M341" s="3">
        <v>100.64484044530421</v>
      </c>
      <c r="N341" s="3"/>
      <c r="O341" s="9">
        <f t="shared" si="26"/>
        <v>1518.44</v>
      </c>
      <c r="P341" s="9">
        <f t="shared" si="27"/>
        <v>2838.2400000000002</v>
      </c>
      <c r="Q341" s="3"/>
      <c r="R341" s="2">
        <v>8.8760320602439577</v>
      </c>
      <c r="S341" s="2">
        <v>6.3888977303139735E-3</v>
      </c>
      <c r="T341" s="2">
        <v>7.0489070627879773</v>
      </c>
      <c r="U341" s="2">
        <v>0.10246253427053031</v>
      </c>
      <c r="V341" s="2">
        <v>9.9214374077903535E-4</v>
      </c>
      <c r="W341" s="2">
        <v>1.140495854360969E-2</v>
      </c>
      <c r="X341" s="2">
        <v>3.1367768575374448</v>
      </c>
      <c r="Y341" s="2">
        <v>0.80201718915264542</v>
      </c>
      <c r="Z341" s="2">
        <v>1.8304802401591286E-2</v>
      </c>
      <c r="AA341" s="2">
        <v>9.7539755409195728E-3</v>
      </c>
      <c r="AB341" s="2">
        <v>2.5470750078583102E-2</v>
      </c>
      <c r="AC341" s="2"/>
      <c r="AD341" s="9">
        <v>79.269610822521287</v>
      </c>
      <c r="AE341" s="9">
        <v>20.267807799058183</v>
      </c>
      <c r="AF341" s="9">
        <v>0.46258137842053149</v>
      </c>
    </row>
    <row r="342" spans="1:32" s="7" customFormat="1" ht="10.199999999999999" x14ac:dyDescent="0.2">
      <c r="A342" s="5" t="s">
        <v>346</v>
      </c>
      <c r="B342" s="3">
        <v>54.213704153846145</v>
      </c>
      <c r="C342" s="3">
        <v>1.54E-2</v>
      </c>
      <c r="D342" s="3">
        <v>28.569160526315791</v>
      </c>
      <c r="E342" s="3">
        <v>0.71989999999999998</v>
      </c>
      <c r="F342" s="3">
        <v>4.5100000000000001E-2</v>
      </c>
      <c r="G342" s="3">
        <v>4.6199999999999998E-2</v>
      </c>
      <c r="H342" s="3">
        <v>11.446009359605911</v>
      </c>
      <c r="I342" s="3">
        <v>4.9127000000000001</v>
      </c>
      <c r="J342" s="3">
        <v>0.31759999999999999</v>
      </c>
      <c r="K342" s="3">
        <v>4.5199999999999997E-2</v>
      </c>
      <c r="L342" s="3">
        <v>0.32390000000000002</v>
      </c>
      <c r="M342" s="3">
        <v>100.65487403976783</v>
      </c>
      <c r="N342" s="3"/>
      <c r="O342" s="9">
        <f t="shared" si="26"/>
        <v>504.65799999999996</v>
      </c>
      <c r="P342" s="9">
        <f t="shared" si="27"/>
        <v>3830.4414000000002</v>
      </c>
      <c r="Q342" s="3"/>
      <c r="R342" s="2">
        <v>9.807410032035115</v>
      </c>
      <c r="S342" s="2">
        <v>2.095723398959211E-3</v>
      </c>
      <c r="T342" s="2">
        <v>6.0907787450266486</v>
      </c>
      <c r="U342" s="2">
        <v>0.10890726324968603</v>
      </c>
      <c r="V342" s="2">
        <v>6.9099745935272596E-3</v>
      </c>
      <c r="W342" s="2">
        <v>1.2458469421299632E-2</v>
      </c>
      <c r="X342" s="2">
        <v>2.2184078965242664</v>
      </c>
      <c r="Y342" s="2">
        <v>1.7229852163544561</v>
      </c>
      <c r="Z342" s="2">
        <v>7.3288319251734846E-2</v>
      </c>
      <c r="AA342" s="2">
        <v>3.2039554924628605E-3</v>
      </c>
      <c r="AB342" s="2">
        <v>3.3974003457368361E-2</v>
      </c>
      <c r="AC342" s="2"/>
      <c r="AD342" s="9">
        <v>55.257383033428674</v>
      </c>
      <c r="AE342" s="9">
        <v>42.917109252181071</v>
      </c>
      <c r="AF342" s="9">
        <v>1.8255077143902596</v>
      </c>
    </row>
    <row r="343" spans="1:32" s="7" customFormat="1" ht="10.199999999999999" x14ac:dyDescent="0.2">
      <c r="A343" s="5" t="s">
        <v>347</v>
      </c>
      <c r="B343" s="3">
        <v>54.49701984615384</v>
      </c>
      <c r="C343" s="3">
        <v>6.9400000000000003E-2</v>
      </c>
      <c r="D343" s="3">
        <v>27.953500000000002</v>
      </c>
      <c r="E343" s="3">
        <v>0.68369999999999997</v>
      </c>
      <c r="F343" s="3">
        <v>1.9300000000000001E-2</v>
      </c>
      <c r="G343" s="3">
        <v>8.0799999999999997E-2</v>
      </c>
      <c r="H343" s="3">
        <v>11.198571428571428</v>
      </c>
      <c r="I343" s="3">
        <v>5.0243000000000002</v>
      </c>
      <c r="J343" s="3">
        <v>0.27489999999999998</v>
      </c>
      <c r="K343" s="3">
        <v>0.1658</v>
      </c>
      <c r="L343" s="3">
        <v>0.47439999999999999</v>
      </c>
      <c r="M343" s="3">
        <v>100.44169127472527</v>
      </c>
      <c r="N343" s="3"/>
      <c r="O343" s="9">
        <f t="shared" si="26"/>
        <v>1851.1570000000002</v>
      </c>
      <c r="P343" s="9">
        <f t="shared" si="27"/>
        <v>5610.2543999999998</v>
      </c>
      <c r="Q343" s="3"/>
      <c r="R343" s="2">
        <v>9.8936282405374758</v>
      </c>
      <c r="S343" s="2">
        <v>9.4778601109142338E-3</v>
      </c>
      <c r="T343" s="2">
        <v>5.9806600809283541</v>
      </c>
      <c r="U343" s="2">
        <v>0.10379772465907471</v>
      </c>
      <c r="V343" s="2">
        <v>2.9675278272570894E-3</v>
      </c>
      <c r="W343" s="2">
        <v>2.1866116529706315E-2</v>
      </c>
      <c r="X343" s="2">
        <v>2.1781486365672604</v>
      </c>
      <c r="Y343" s="2">
        <v>1.768375349873953</v>
      </c>
      <c r="Z343" s="2">
        <v>6.3659993580848923E-2</v>
      </c>
      <c r="AA343" s="2">
        <v>1.1794245088291626E-2</v>
      </c>
      <c r="AB343" s="2">
        <v>4.993649328681337E-2</v>
      </c>
      <c r="AC343" s="2"/>
      <c r="AD343" s="9">
        <v>54.315429102962931</v>
      </c>
      <c r="AE343" s="9">
        <v>44.097112718110857</v>
      </c>
      <c r="AF343" s="9">
        <v>1.5874581789262119</v>
      </c>
    </row>
    <row r="344" spans="1:32" s="7" customFormat="1" ht="10.199999999999999" x14ac:dyDescent="0.2">
      <c r="A344" s="5" t="s">
        <v>348</v>
      </c>
      <c r="B344" s="3">
        <v>54.754615538461536</v>
      </c>
      <c r="C344" s="3">
        <v>7.7000000000000002E-3</v>
      </c>
      <c r="D344" s="3">
        <v>27.937726315789472</v>
      </c>
      <c r="E344" s="3">
        <v>0.73040000000000005</v>
      </c>
      <c r="F344" s="3">
        <v>5.79E-2</v>
      </c>
      <c r="G344" s="3">
        <v>2.8400000000000002E-2</v>
      </c>
      <c r="H344" s="3">
        <v>10.805185714285713</v>
      </c>
      <c r="I344" s="3">
        <v>5.3487</v>
      </c>
      <c r="J344" s="3">
        <v>0.32119999999999999</v>
      </c>
      <c r="K344" s="3">
        <v>9.0300000000000005E-2</v>
      </c>
      <c r="L344" s="3">
        <v>0.23710000000000001</v>
      </c>
      <c r="M344" s="3">
        <v>100.31922756853673</v>
      </c>
      <c r="N344" s="3"/>
      <c r="O344" s="9">
        <f t="shared" si="26"/>
        <v>1008.1995000000001</v>
      </c>
      <c r="P344" s="9">
        <f t="shared" si="27"/>
        <v>2803.9446000000003</v>
      </c>
      <c r="Q344" s="3"/>
      <c r="R344" s="2">
        <v>9.9229057348978511</v>
      </c>
      <c r="S344" s="2">
        <v>1.0497281585556354E-3</v>
      </c>
      <c r="T344" s="2">
        <v>5.9667698042125998</v>
      </c>
      <c r="U344" s="2">
        <v>0.11069253058181558</v>
      </c>
      <c r="V344" s="2">
        <v>8.8869216819606207E-3</v>
      </c>
      <c r="W344" s="2">
        <v>7.6720943579045419E-3</v>
      </c>
      <c r="X344" s="2">
        <v>2.0979369010905127</v>
      </c>
      <c r="Y344" s="2">
        <v>1.8792407750459139</v>
      </c>
      <c r="Z344" s="2">
        <v>7.4251064666277442E-2</v>
      </c>
      <c r="AA344" s="2">
        <v>6.4122237807612593E-3</v>
      </c>
      <c r="AB344" s="2">
        <v>2.4913813728273216E-2</v>
      </c>
      <c r="AC344" s="2"/>
      <c r="AD344" s="9">
        <v>51.782643489734717</v>
      </c>
      <c r="AE344" s="9">
        <v>46.384643425163205</v>
      </c>
      <c r="AF344" s="9">
        <v>1.8327130851020765</v>
      </c>
    </row>
    <row r="345" spans="1:32" s="7" customFormat="1" ht="10.199999999999999" x14ac:dyDescent="0.2">
      <c r="A345" s="5" t="s">
        <v>349</v>
      </c>
      <c r="B345" s="3">
        <v>54.164935076923072</v>
      </c>
      <c r="C345" s="3">
        <v>0</v>
      </c>
      <c r="D345" s="3">
        <v>28.617065789473685</v>
      </c>
      <c r="E345" s="3">
        <v>0.69010000000000005</v>
      </c>
      <c r="F345" s="3">
        <v>0</v>
      </c>
      <c r="G345" s="3">
        <v>7.2300000000000003E-2</v>
      </c>
      <c r="H345" s="3">
        <v>11.640870443349755</v>
      </c>
      <c r="I345" s="3">
        <v>4.7302</v>
      </c>
      <c r="J345" s="3">
        <v>0.27200000000000002</v>
      </c>
      <c r="K345" s="3">
        <v>0.16600000000000001</v>
      </c>
      <c r="L345" s="3">
        <v>0.17299999999999999</v>
      </c>
      <c r="M345" s="3">
        <v>100.52647130974651</v>
      </c>
      <c r="N345" s="3"/>
      <c r="O345" s="9">
        <f t="shared" si="26"/>
        <v>1853.3900000000003</v>
      </c>
      <c r="P345" s="9">
        <f t="shared" si="27"/>
        <v>2045.8979999999999</v>
      </c>
      <c r="Q345" s="3"/>
      <c r="R345" s="2">
        <v>9.8017713466158174</v>
      </c>
      <c r="S345" s="2">
        <v>0</v>
      </c>
      <c r="T345" s="2">
        <v>6.1029742146153403</v>
      </c>
      <c r="U345" s="2">
        <v>0.10443300805315231</v>
      </c>
      <c r="V345" s="2">
        <v>0</v>
      </c>
      <c r="W345" s="2">
        <v>1.9503030557593636E-2</v>
      </c>
      <c r="X345" s="2">
        <v>2.2569079713249942</v>
      </c>
      <c r="Y345" s="2">
        <v>1.6595177408506077</v>
      </c>
      <c r="Z345" s="2">
        <v>6.2786208968613838E-2</v>
      </c>
      <c r="AA345" s="2">
        <v>1.1770562470076172E-2</v>
      </c>
      <c r="AB345" s="2">
        <v>1.8151936794855789E-2</v>
      </c>
      <c r="AC345" s="2"/>
      <c r="AD345" s="9">
        <v>56.717461046307484</v>
      </c>
      <c r="AE345" s="9">
        <v>41.7046835840152</v>
      </c>
      <c r="AF345" s="9">
        <v>1.5778553696773148</v>
      </c>
    </row>
    <row r="346" spans="1:32" s="7" customFormat="1" ht="10.199999999999999" x14ac:dyDescent="0.2">
      <c r="A346" s="5" t="s">
        <v>350</v>
      </c>
      <c r="B346" s="3">
        <v>54.072046307692304</v>
      </c>
      <c r="C346" s="3">
        <v>0</v>
      </c>
      <c r="D346" s="3">
        <v>28.542286842105266</v>
      </c>
      <c r="E346" s="3">
        <v>0.67549999999999999</v>
      </c>
      <c r="F346" s="3">
        <v>0</v>
      </c>
      <c r="G346" s="3">
        <v>4.0399999999999998E-2</v>
      </c>
      <c r="H346" s="3">
        <v>11.585422167487684</v>
      </c>
      <c r="I346" s="3">
        <v>5.0734000000000004</v>
      </c>
      <c r="J346" s="3">
        <v>0.3175</v>
      </c>
      <c r="K346" s="3">
        <v>9.0499999999999997E-2</v>
      </c>
      <c r="L346" s="3">
        <v>0.23769999999999999</v>
      </c>
      <c r="M346" s="3">
        <v>100.63475531728527</v>
      </c>
      <c r="N346" s="3"/>
      <c r="O346" s="9">
        <f t="shared" si="26"/>
        <v>1010.4325</v>
      </c>
      <c r="P346" s="9">
        <f t="shared" si="27"/>
        <v>2811.0401999999999</v>
      </c>
      <c r="Q346" s="3"/>
      <c r="R346" s="2">
        <v>9.7891377516485782</v>
      </c>
      <c r="S346" s="2">
        <v>0</v>
      </c>
      <c r="T346" s="2">
        <v>6.0896242177869606</v>
      </c>
      <c r="U346" s="2">
        <v>0.10226720994550116</v>
      </c>
      <c r="V346" s="2">
        <v>0</v>
      </c>
      <c r="W346" s="2">
        <v>1.0902609653692807E-2</v>
      </c>
      <c r="X346" s="2">
        <v>2.2471163146786872</v>
      </c>
      <c r="Y346" s="2">
        <v>1.7806837465446856</v>
      </c>
      <c r="Z346" s="2">
        <v>7.3320324944345872E-2</v>
      </c>
      <c r="AA346" s="2">
        <v>6.4198222267041029E-3</v>
      </c>
      <c r="AB346" s="2">
        <v>2.4951194609436154E-2</v>
      </c>
      <c r="AC346" s="2"/>
      <c r="AD346" s="9">
        <v>54.792742057945262</v>
      </c>
      <c r="AE346" s="9">
        <v>43.419445879974297</v>
      </c>
      <c r="AF346" s="9">
        <v>1.787812062080427</v>
      </c>
    </row>
    <row r="347" spans="1:32" s="7" customFormat="1" ht="10.199999999999999" x14ac:dyDescent="0.2">
      <c r="A347" s="5" t="s">
        <v>351</v>
      </c>
      <c r="B347" s="3">
        <v>54.054536923076917</v>
      </c>
      <c r="C347" s="3">
        <v>0</v>
      </c>
      <c r="D347" s="3">
        <v>28.593015789473686</v>
      </c>
      <c r="E347" s="3">
        <v>0.66710000000000003</v>
      </c>
      <c r="F347" s="3">
        <v>0</v>
      </c>
      <c r="G347" s="3">
        <v>5.9799999999999999E-2</v>
      </c>
      <c r="H347" s="3">
        <v>11.864247783251232</v>
      </c>
      <c r="I347" s="3">
        <v>4.8262999999999998</v>
      </c>
      <c r="J347" s="3">
        <v>0.28249999999999997</v>
      </c>
      <c r="K347" s="3">
        <v>6.0100000000000001E-2</v>
      </c>
      <c r="L347" s="3">
        <v>8.5999999999999993E-2</v>
      </c>
      <c r="M347" s="3">
        <v>100.49360049580184</v>
      </c>
      <c r="N347" s="3"/>
      <c r="O347" s="9">
        <f t="shared" si="26"/>
        <v>671.01649999999995</v>
      </c>
      <c r="P347" s="9">
        <f t="shared" si="27"/>
        <v>1017.0360000000001</v>
      </c>
      <c r="Q347" s="3"/>
      <c r="R347" s="2">
        <v>9.7796921759850424</v>
      </c>
      <c r="S347" s="2">
        <v>0</v>
      </c>
      <c r="T347" s="2">
        <v>6.0965352750373931</v>
      </c>
      <c r="U347" s="2">
        <v>0.1009307253822485</v>
      </c>
      <c r="V347" s="2">
        <v>0</v>
      </c>
      <c r="W347" s="2">
        <v>1.6127671978485636E-2</v>
      </c>
      <c r="X347" s="2">
        <v>2.2997217717974978</v>
      </c>
      <c r="Y347" s="2">
        <v>1.6928691998853387</v>
      </c>
      <c r="Z347" s="2">
        <v>6.5195932745859719E-2</v>
      </c>
      <c r="AA347" s="2">
        <v>4.260595402317117E-3</v>
      </c>
      <c r="AB347" s="2">
        <v>9.02156770136134E-3</v>
      </c>
      <c r="AC347" s="2"/>
      <c r="AD347" s="9">
        <v>56.674286401968679</v>
      </c>
      <c r="AE347" s="9">
        <v>41.719026645724796</v>
      </c>
      <c r="AF347" s="9">
        <v>1.6066869523065501</v>
      </c>
    </row>
    <row r="348" spans="1:32" s="7" customFormat="1" ht="10.199999999999999" x14ac:dyDescent="0.2">
      <c r="A348" s="5" t="s">
        <v>352</v>
      </c>
      <c r="B348" s="3">
        <v>55.025367999999993</v>
      </c>
      <c r="C348" s="3">
        <v>9.2100000000000001E-2</v>
      </c>
      <c r="D348" s="3">
        <v>27.990694736842105</v>
      </c>
      <c r="E348" s="3">
        <v>0.7944</v>
      </c>
      <c r="F348" s="3">
        <v>0</v>
      </c>
      <c r="G348" s="3">
        <v>4.0399999999999998E-2</v>
      </c>
      <c r="H348" s="3">
        <v>11.078961576354679</v>
      </c>
      <c r="I348" s="3">
        <v>5.1920999999999999</v>
      </c>
      <c r="J348" s="3">
        <v>0.307</v>
      </c>
      <c r="K348" s="3">
        <v>0.12</v>
      </c>
      <c r="L348" s="3">
        <v>0</v>
      </c>
      <c r="M348" s="3">
        <v>100.64102431319679</v>
      </c>
      <c r="N348" s="3"/>
      <c r="O348" s="9">
        <f t="shared" si="26"/>
        <v>1339.8</v>
      </c>
      <c r="P348" s="9">
        <f t="shared" si="27"/>
        <v>0</v>
      </c>
      <c r="Q348" s="3"/>
      <c r="R348" s="2">
        <v>9.9204564629485485</v>
      </c>
      <c r="S348" s="2">
        <v>1.2490974453800232E-2</v>
      </c>
      <c r="T348" s="2">
        <v>5.9471989975997825</v>
      </c>
      <c r="U348" s="2">
        <v>0.1197698084741719</v>
      </c>
      <c r="V348" s="2">
        <v>0</v>
      </c>
      <c r="W348" s="2">
        <v>1.0857442262692328E-2</v>
      </c>
      <c r="X348" s="2">
        <v>2.1399804723334248</v>
      </c>
      <c r="Y348" s="2">
        <v>1.814795959665312</v>
      </c>
      <c r="Z348" s="2">
        <v>7.0601851785365141E-2</v>
      </c>
      <c r="AA348" s="2">
        <v>8.4772059474218214E-3</v>
      </c>
      <c r="AB348" s="2">
        <v>0</v>
      </c>
      <c r="AC348" s="2"/>
      <c r="AD348" s="9">
        <v>53.162220329804931</v>
      </c>
      <c r="AE348" s="9">
        <v>45.083861235503377</v>
      </c>
      <c r="AF348" s="9">
        <v>1.7539184346916852</v>
      </c>
    </row>
    <row r="349" spans="1:32" s="7" customFormat="1" ht="10.199999999999999" x14ac:dyDescent="0.2">
      <c r="A349" s="5" t="s">
        <v>353</v>
      </c>
      <c r="B349" s="3">
        <v>47.138428923076923</v>
      </c>
      <c r="C349" s="3">
        <v>1.54E-2</v>
      </c>
      <c r="D349" s="3">
        <v>33.026784210526323</v>
      </c>
      <c r="E349" s="3">
        <v>0.48499999999999999</v>
      </c>
      <c r="F349" s="3">
        <v>0</v>
      </c>
      <c r="G349" s="3">
        <v>3.6900000000000002E-2</v>
      </c>
      <c r="H349" s="3">
        <v>16.836769950738915</v>
      </c>
      <c r="I349" s="3">
        <v>2.0773000000000001</v>
      </c>
      <c r="J349" s="3">
        <v>8.9499999999999996E-2</v>
      </c>
      <c r="K349" s="3">
        <v>4.4999999999999998E-2</v>
      </c>
      <c r="L349" s="3">
        <v>8.6699999999999999E-2</v>
      </c>
      <c r="M349" s="3">
        <v>99.837783084342149</v>
      </c>
      <c r="N349" s="3"/>
      <c r="O349" s="9">
        <f t="shared" si="26"/>
        <v>502.42500000000001</v>
      </c>
      <c r="P349" s="9">
        <f t="shared" si="27"/>
        <v>1025.3142</v>
      </c>
      <c r="Q349" s="3"/>
      <c r="R349" s="2">
        <v>8.70651239686641</v>
      </c>
      <c r="S349" s="2">
        <v>2.1397243547021522E-3</v>
      </c>
      <c r="T349" s="2">
        <v>7.1889506221857618</v>
      </c>
      <c r="U349" s="2">
        <v>7.4911807723219398E-2</v>
      </c>
      <c r="V349" s="2">
        <v>0</v>
      </c>
      <c r="W349" s="2">
        <v>1.0159514365220433E-2</v>
      </c>
      <c r="X349" s="2">
        <v>3.3317311652471218</v>
      </c>
      <c r="Y349" s="2">
        <v>0.74384833552791074</v>
      </c>
      <c r="Z349" s="2">
        <v>2.1086338359226658E-2</v>
      </c>
      <c r="AA349" s="2">
        <v>3.256749993888444E-3</v>
      </c>
      <c r="AB349" s="2">
        <v>9.2849323468142883E-3</v>
      </c>
      <c r="AC349" s="2"/>
      <c r="AD349" s="9">
        <v>81.327872374164912</v>
      </c>
      <c r="AE349" s="9">
        <v>18.157408115207826</v>
      </c>
      <c r="AF349" s="9">
        <v>0.51471951062727628</v>
      </c>
    </row>
    <row r="350" spans="1:32" s="7" customFormat="1" ht="10.199999999999999" x14ac:dyDescent="0.2">
      <c r="A350" s="5" t="s">
        <v>354</v>
      </c>
      <c r="B350" s="3">
        <v>54.923576153846149</v>
      </c>
      <c r="C350" s="3">
        <v>0.1144</v>
      </c>
      <c r="D350" s="3">
        <v>28.276276315789477</v>
      </c>
      <c r="E350" s="3">
        <v>0.71499999999999997</v>
      </c>
      <c r="F350" s="3">
        <v>0</v>
      </c>
      <c r="G350" s="3">
        <v>3.9399999999999998E-2</v>
      </c>
      <c r="H350" s="3">
        <v>10.948361083743842</v>
      </c>
      <c r="I350" s="3">
        <v>5.4394999999999998</v>
      </c>
      <c r="J350" s="3">
        <v>0.29389999999999999</v>
      </c>
      <c r="K350" s="3">
        <v>1.49E-2</v>
      </c>
      <c r="L350" s="3">
        <v>8.5400000000000004E-2</v>
      </c>
      <c r="M350" s="3">
        <v>100.85071355337948</v>
      </c>
      <c r="N350" s="3"/>
      <c r="O350" s="9">
        <f t="shared" si="26"/>
        <v>166.35849999999999</v>
      </c>
      <c r="P350" s="9">
        <f t="shared" si="27"/>
        <v>1009.9404000000001</v>
      </c>
      <c r="Q350" s="3"/>
      <c r="R350" s="2">
        <v>9.8821469375475619</v>
      </c>
      <c r="S350" s="2">
        <v>1.5484119512865317E-2</v>
      </c>
      <c r="T350" s="2">
        <v>5.9957678614180852</v>
      </c>
      <c r="U350" s="2">
        <v>0.10758159075692658</v>
      </c>
      <c r="V350" s="2">
        <v>0</v>
      </c>
      <c r="W350" s="2">
        <v>1.0567352280259842E-2</v>
      </c>
      <c r="X350" s="2">
        <v>2.1104917886899428</v>
      </c>
      <c r="Y350" s="2">
        <v>1.8974377499615283</v>
      </c>
      <c r="Z350" s="2">
        <v>6.7452974088266657E-2</v>
      </c>
      <c r="AA350" s="2">
        <v>1.0504649272351963E-3</v>
      </c>
      <c r="AB350" s="2">
        <v>8.9092449195299073E-3</v>
      </c>
      <c r="AC350" s="2"/>
      <c r="AD350" s="9">
        <v>51.786348449317288</v>
      </c>
      <c r="AE350" s="9">
        <v>46.558519207217856</v>
      </c>
      <c r="AF350" s="9">
        <v>1.6551323434648686</v>
      </c>
    </row>
    <row r="351" spans="1:32" s="7" customFormat="1" ht="10.199999999999999" x14ac:dyDescent="0.2">
      <c r="A351" s="5" t="s">
        <v>355</v>
      </c>
      <c r="B351" s="3">
        <v>54.215583692307682</v>
      </c>
      <c r="C351" s="3">
        <v>9.9199999999999997E-2</v>
      </c>
      <c r="D351" s="3">
        <v>28.513173684210528</v>
      </c>
      <c r="E351" s="3">
        <v>0.76439999999999997</v>
      </c>
      <c r="F351" s="3">
        <v>0</v>
      </c>
      <c r="G351" s="3">
        <v>6.4299999999999996E-2</v>
      </c>
      <c r="H351" s="3">
        <v>11.380164532019704</v>
      </c>
      <c r="I351" s="3">
        <v>4.9187000000000003</v>
      </c>
      <c r="J351" s="3">
        <v>0.31059999999999999</v>
      </c>
      <c r="K351" s="3">
        <v>0</v>
      </c>
      <c r="L351" s="3">
        <v>0.2349</v>
      </c>
      <c r="M351" s="3">
        <v>100.50102190853791</v>
      </c>
      <c r="N351" s="3"/>
      <c r="O351" s="9">
        <f t="shared" si="26"/>
        <v>0</v>
      </c>
      <c r="P351" s="9">
        <f t="shared" si="27"/>
        <v>2777.9274000000005</v>
      </c>
      <c r="Q351" s="3"/>
      <c r="R351" s="2">
        <v>9.8084336699092756</v>
      </c>
      <c r="S351" s="2">
        <v>1.3500665715524881E-2</v>
      </c>
      <c r="T351" s="2">
        <v>6.0792663863281087</v>
      </c>
      <c r="U351" s="2">
        <v>0.11564733249981854</v>
      </c>
      <c r="V351" s="2">
        <v>0</v>
      </c>
      <c r="W351" s="2">
        <v>1.7340593527990372E-2</v>
      </c>
      <c r="X351" s="2">
        <v>2.2057999225360763</v>
      </c>
      <c r="Y351" s="2">
        <v>1.7252097830611914</v>
      </c>
      <c r="Z351" s="2">
        <v>7.1678018327515206E-2</v>
      </c>
      <c r="AA351" s="2">
        <v>0</v>
      </c>
      <c r="AB351" s="2">
        <v>2.4640474442786747E-2</v>
      </c>
      <c r="AC351" s="2"/>
      <c r="AD351" s="9">
        <v>55.107969311510715</v>
      </c>
      <c r="AE351" s="9">
        <v>43.101283488824343</v>
      </c>
      <c r="AF351" s="9">
        <v>1.7907471996649358</v>
      </c>
    </row>
    <row r="352" spans="1:32" s="7" customFormat="1" ht="10.199999999999999" x14ac:dyDescent="0.2">
      <c r="A352" s="5" t="s">
        <v>356</v>
      </c>
      <c r="B352" s="3">
        <v>54.186005692307688</v>
      </c>
      <c r="C352" s="3">
        <v>0.1069</v>
      </c>
      <c r="D352" s="3">
        <v>28.22097105263158</v>
      </c>
      <c r="E352" s="3">
        <v>0.92169999999999996</v>
      </c>
      <c r="F352" s="3">
        <v>9.5999999999999992E-3</v>
      </c>
      <c r="G352" s="3">
        <v>3.6799999999999999E-2</v>
      </c>
      <c r="H352" s="3">
        <v>11.35184630541872</v>
      </c>
      <c r="I352" s="3">
        <v>5.0841000000000003</v>
      </c>
      <c r="J352" s="3">
        <v>0.3221</v>
      </c>
      <c r="K352" s="3">
        <v>4.48E-2</v>
      </c>
      <c r="L352" s="3">
        <v>0.29920000000000002</v>
      </c>
      <c r="M352" s="3">
        <v>100.584023050358</v>
      </c>
      <c r="N352" s="3"/>
      <c r="O352" s="9">
        <f t="shared" si="26"/>
        <v>500.19200000000001</v>
      </c>
      <c r="P352" s="9">
        <f t="shared" si="27"/>
        <v>3538.3392000000008</v>
      </c>
      <c r="Q352" s="3"/>
      <c r="R352" s="2">
        <v>9.8213008152209706</v>
      </c>
      <c r="S352" s="2">
        <v>1.4575637887542131E-2</v>
      </c>
      <c r="T352" s="2">
        <v>6.0281482039180796</v>
      </c>
      <c r="U352" s="2">
        <v>0.1397046566160367</v>
      </c>
      <c r="V352" s="2">
        <v>1.4736955268314007E-3</v>
      </c>
      <c r="W352" s="2">
        <v>9.9427645968188129E-3</v>
      </c>
      <c r="X352" s="2">
        <v>2.2044001495683525</v>
      </c>
      <c r="Y352" s="2">
        <v>1.7865369981411003</v>
      </c>
      <c r="Z352" s="2">
        <v>7.4470045054521719E-2</v>
      </c>
      <c r="AA352" s="2">
        <v>3.1817252699204261E-3</v>
      </c>
      <c r="AB352" s="2">
        <v>3.1443725145588346E-2</v>
      </c>
      <c r="AC352" s="2"/>
      <c r="AD352" s="9">
        <v>54.223354390968957</v>
      </c>
      <c r="AE352" s="9">
        <v>43.944847672847146</v>
      </c>
      <c r="AF352" s="9">
        <v>1.8317979361838852</v>
      </c>
    </row>
    <row r="353" spans="1:32" s="7" customFormat="1" ht="10.199999999999999" x14ac:dyDescent="0.2">
      <c r="A353" s="5" t="s">
        <v>357</v>
      </c>
      <c r="B353" s="3">
        <v>49.342435076923074</v>
      </c>
      <c r="C353" s="3">
        <v>1.55E-2</v>
      </c>
      <c r="D353" s="3">
        <v>31.853689473684209</v>
      </c>
      <c r="E353" s="3">
        <v>0.59</v>
      </c>
      <c r="F353" s="3">
        <v>4.5199999999999997E-2</v>
      </c>
      <c r="G353" s="3">
        <v>1.09E-2</v>
      </c>
      <c r="H353" s="3">
        <v>15.448087684729066</v>
      </c>
      <c r="I353" s="3">
        <v>2.7002999999999999</v>
      </c>
      <c r="J353" s="3">
        <v>0.12470000000000001</v>
      </c>
      <c r="K353" s="3">
        <v>0.16650000000000001</v>
      </c>
      <c r="L353" s="3">
        <v>0.1527</v>
      </c>
      <c r="M353" s="3">
        <v>100.45001223533635</v>
      </c>
      <c r="N353" s="3"/>
      <c r="O353" s="9">
        <f t="shared" si="26"/>
        <v>1858.9725000000001</v>
      </c>
      <c r="P353" s="9">
        <f t="shared" si="27"/>
        <v>1805.8302000000001</v>
      </c>
      <c r="Q353" s="3"/>
      <c r="R353" s="2">
        <v>9.0322500495273985</v>
      </c>
      <c r="S353" s="2">
        <v>2.1343963134194924E-3</v>
      </c>
      <c r="T353" s="2">
        <v>6.8717161002621596</v>
      </c>
      <c r="U353" s="2">
        <v>9.0316438862033596E-2</v>
      </c>
      <c r="V353" s="2">
        <v>7.0075864778675516E-3</v>
      </c>
      <c r="W353" s="2">
        <v>2.9742627732734805E-3</v>
      </c>
      <c r="X353" s="2">
        <v>3.0296478686603909</v>
      </c>
      <c r="Y353" s="2">
        <v>0.95830431953185613</v>
      </c>
      <c r="Z353" s="2">
        <v>2.9117282771255231E-2</v>
      </c>
      <c r="AA353" s="2">
        <v>1.1942421628492177E-2</v>
      </c>
      <c r="AB353" s="2">
        <v>1.6207086055177074E-2</v>
      </c>
      <c r="AC353" s="2"/>
      <c r="AD353" s="9">
        <v>75.419354595670555</v>
      </c>
      <c r="AE353" s="9">
        <v>23.855806489251602</v>
      </c>
      <c r="AF353" s="9">
        <v>0.72483891507784637</v>
      </c>
    </row>
    <row r="354" spans="1:32" s="7" customFormat="1" ht="10.199999999999999" x14ac:dyDescent="0.2">
      <c r="A354" s="5" t="s">
        <v>358</v>
      </c>
      <c r="B354" s="3">
        <v>55.013892923076916</v>
      </c>
      <c r="C354" s="3">
        <v>0</v>
      </c>
      <c r="D354" s="3">
        <v>27.728968421052635</v>
      </c>
      <c r="E354" s="3">
        <v>0.75690000000000002</v>
      </c>
      <c r="F354" s="3">
        <v>3.2000000000000002E-3</v>
      </c>
      <c r="G354" s="3">
        <v>4.2900000000000001E-2</v>
      </c>
      <c r="H354" s="3">
        <v>10.884496551724139</v>
      </c>
      <c r="I354" s="3">
        <v>5.1333000000000002</v>
      </c>
      <c r="J354" s="3">
        <v>0.30099999999999999</v>
      </c>
      <c r="K354" s="3">
        <v>0.16589999999999999</v>
      </c>
      <c r="L354" s="3">
        <v>0.1295</v>
      </c>
      <c r="M354" s="3">
        <v>100.1600578958537</v>
      </c>
      <c r="N354" s="3"/>
      <c r="O354" s="9">
        <f t="shared" si="26"/>
        <v>1852.2734999999998</v>
      </c>
      <c r="P354" s="9">
        <f t="shared" si="27"/>
        <v>1531.4670000000003</v>
      </c>
      <c r="Q354" s="3"/>
      <c r="R354" s="2">
        <v>9.9699682080505969</v>
      </c>
      <c r="S354" s="2">
        <v>0</v>
      </c>
      <c r="T354" s="2">
        <v>5.9222290686215162</v>
      </c>
      <c r="U354" s="2">
        <v>0.11470948254640288</v>
      </c>
      <c r="V354" s="2">
        <v>4.9116343874083628E-4</v>
      </c>
      <c r="W354" s="2">
        <v>1.1589271883152315E-2</v>
      </c>
      <c r="X354" s="2">
        <v>2.1133517906052481</v>
      </c>
      <c r="Y354" s="2">
        <v>1.803574544898932</v>
      </c>
      <c r="Z354" s="2">
        <v>6.9582000087046139E-2</v>
      </c>
      <c r="AA354" s="2">
        <v>1.178068571316267E-2</v>
      </c>
      <c r="AB354" s="2">
        <v>1.3607604912147443E-2</v>
      </c>
      <c r="AC354" s="2"/>
      <c r="AD354" s="9">
        <v>53.012601823440654</v>
      </c>
      <c r="AE354" s="9">
        <v>45.241960961093781</v>
      </c>
      <c r="AF354" s="9">
        <v>1.7454372154655649</v>
      </c>
    </row>
    <row r="355" spans="1:32" s="7" customFormat="1" ht="10.199999999999999" x14ac:dyDescent="0.2">
      <c r="A355" s="5" t="s">
        <v>359</v>
      </c>
      <c r="B355" s="3">
        <v>47.972000000000001</v>
      </c>
      <c r="C355" s="3">
        <v>0</v>
      </c>
      <c r="D355" s="3">
        <v>32.625999999999998</v>
      </c>
      <c r="E355" s="3">
        <v>0.47599999999999998</v>
      </c>
      <c r="F355" s="3">
        <v>8.9999999999999993E-3</v>
      </c>
      <c r="G355" s="3">
        <v>8.5000000000000006E-2</v>
      </c>
      <c r="H355" s="3">
        <v>16.76855384615385</v>
      </c>
      <c r="I355" s="3">
        <v>2.6295368421052632</v>
      </c>
      <c r="J355" s="3">
        <v>6.4000000000000001E-2</v>
      </c>
      <c r="K355" s="3">
        <v>0</v>
      </c>
      <c r="L355" s="3">
        <v>0</v>
      </c>
      <c r="M355" s="3">
        <f t="shared" ref="M355:M367" si="28">SUM(B355:L355)</f>
        <v>100.6300906882591</v>
      </c>
      <c r="N355" s="3"/>
      <c r="O355" s="9">
        <f t="shared" si="26"/>
        <v>0</v>
      </c>
      <c r="P355" s="9">
        <f t="shared" si="27"/>
        <v>0</v>
      </c>
      <c r="Q355" s="3"/>
      <c r="R355" s="3">
        <v>8.7867701135349918</v>
      </c>
      <c r="S355" s="3">
        <v>0</v>
      </c>
      <c r="T355" s="3">
        <v>7.0426379705825086</v>
      </c>
      <c r="U355" s="3">
        <v>7.2910119778778093E-2</v>
      </c>
      <c r="V355" s="3">
        <v>1.3961709774173122E-3</v>
      </c>
      <c r="W355" s="3">
        <v>2.3208006026754848E-2</v>
      </c>
      <c r="X355" s="3">
        <v>3.2906303835834665</v>
      </c>
      <c r="Y355" s="3">
        <v>0.93376320118815703</v>
      </c>
      <c r="Z355" s="3">
        <v>1.4953072191508241E-2</v>
      </c>
      <c r="AA355" s="3">
        <v>0</v>
      </c>
      <c r="AB355" s="3">
        <v>0</v>
      </c>
      <c r="AC355" s="3"/>
      <c r="AD355" s="11">
        <v>77.621167832043241</v>
      </c>
      <c r="AE355" s="11">
        <v>22.026111020066029</v>
      </c>
      <c r="AF355" s="11">
        <v>0.3527211478907441</v>
      </c>
    </row>
    <row r="356" spans="1:32" s="7" customFormat="1" ht="10.199999999999999" x14ac:dyDescent="0.2">
      <c r="A356" s="5" t="s">
        <v>360</v>
      </c>
      <c r="B356" s="3">
        <v>52.125</v>
      </c>
      <c r="C356" s="3">
        <v>4.5999999999999999E-2</v>
      </c>
      <c r="D356" s="3">
        <v>30.007000000000001</v>
      </c>
      <c r="E356" s="3">
        <v>0.79100000000000004</v>
      </c>
      <c r="F356" s="3">
        <v>2.1000000000000001E-2</v>
      </c>
      <c r="G356" s="3">
        <v>4.2000000000000003E-2</v>
      </c>
      <c r="H356" s="3">
        <v>13.230953846153849</v>
      </c>
      <c r="I356" s="3">
        <v>4.1660210526315797</v>
      </c>
      <c r="J356" s="3">
        <v>0.20499999999999999</v>
      </c>
      <c r="K356" s="3">
        <v>0</v>
      </c>
      <c r="L356" s="3">
        <v>0</v>
      </c>
      <c r="M356" s="3">
        <f>SUM(B356:L356)</f>
        <v>100.63397489878543</v>
      </c>
      <c r="N356" s="3"/>
      <c r="O356" s="9">
        <f t="shared" si="26"/>
        <v>0</v>
      </c>
      <c r="P356" s="9">
        <f t="shared" si="27"/>
        <v>0</v>
      </c>
      <c r="Q356" s="3"/>
      <c r="R356" s="3">
        <v>9.4530772746679563</v>
      </c>
      <c r="S356" s="3">
        <v>6.2755668748641592E-3</v>
      </c>
      <c r="T356" s="3">
        <v>6.4132742387488806</v>
      </c>
      <c r="U356" s="3">
        <v>0.11996181926967055</v>
      </c>
      <c r="V356" s="3">
        <v>3.2255300492699938E-3</v>
      </c>
      <c r="W356" s="3">
        <v>1.1354130830236163E-2</v>
      </c>
      <c r="X356" s="3">
        <v>2.5707529863620491</v>
      </c>
      <c r="Y356" s="3">
        <v>1.4647538760367189</v>
      </c>
      <c r="Z356" s="3">
        <v>4.7423108522902102E-2</v>
      </c>
      <c r="AA356" s="3">
        <v>0</v>
      </c>
      <c r="AB356" s="3">
        <v>0</v>
      </c>
      <c r="AC356" s="3"/>
      <c r="AD356" s="11">
        <v>62.963435686400807</v>
      </c>
      <c r="AE356" s="11">
        <v>35.875067328330132</v>
      </c>
      <c r="AF356" s="11">
        <v>1.1614969852690598</v>
      </c>
    </row>
    <row r="357" spans="1:32" s="7" customFormat="1" ht="10.199999999999999" x14ac:dyDescent="0.2">
      <c r="A357" s="5" t="s">
        <v>361</v>
      </c>
      <c r="B357" s="3">
        <v>52.945</v>
      </c>
      <c r="C357" s="3">
        <v>4.7E-2</v>
      </c>
      <c r="D357" s="3">
        <v>28.795000000000002</v>
      </c>
      <c r="E357" s="3">
        <v>0.66500000000000004</v>
      </c>
      <c r="F357" s="3">
        <v>3.1E-2</v>
      </c>
      <c r="G357" s="3">
        <v>8.1000000000000003E-2</v>
      </c>
      <c r="H357" s="3">
        <v>12.271307692307692</v>
      </c>
      <c r="I357" s="3">
        <v>5.0131368421052631</v>
      </c>
      <c r="J357" s="3">
        <v>0.19</v>
      </c>
      <c r="K357" s="3">
        <v>0</v>
      </c>
      <c r="L357" s="3">
        <v>0</v>
      </c>
      <c r="M357" s="3">
        <f t="shared" si="28"/>
        <v>100.03844453441297</v>
      </c>
      <c r="N357" s="3"/>
      <c r="O357" s="9">
        <f t="shared" si="26"/>
        <v>0</v>
      </c>
      <c r="P357" s="9">
        <f t="shared" si="27"/>
        <v>0</v>
      </c>
      <c r="Q357" s="3"/>
      <c r="R357" s="3">
        <v>9.6431209545033614</v>
      </c>
      <c r="S357" s="3">
        <v>6.4395943350755193E-3</v>
      </c>
      <c r="T357" s="3">
        <v>6.1807309259159817</v>
      </c>
      <c r="U357" s="3">
        <v>0.10128700434120827</v>
      </c>
      <c r="V357" s="3">
        <v>4.7819938442936966E-3</v>
      </c>
      <c r="W357" s="3">
        <v>2.1991514750607687E-2</v>
      </c>
      <c r="X357" s="3">
        <v>2.3945591079773356</v>
      </c>
      <c r="Y357" s="3">
        <v>1.7701834524060212</v>
      </c>
      <c r="Z357" s="3">
        <v>4.4142332665391366E-2</v>
      </c>
      <c r="AA357" s="3">
        <v>0</v>
      </c>
      <c r="AB357" s="3">
        <v>0</v>
      </c>
      <c r="AC357" s="3"/>
      <c r="AD357" s="11">
        <v>56.892957845725554</v>
      </c>
      <c r="AE357" s="11">
        <v>42.058252895668311</v>
      </c>
      <c r="AF357" s="11">
        <v>1.0487892586061298</v>
      </c>
    </row>
    <row r="358" spans="1:32" s="7" customFormat="1" ht="10.199999999999999" x14ac:dyDescent="0.2">
      <c r="A358" s="5" t="s">
        <v>362</v>
      </c>
      <c r="B358" s="3">
        <v>54.081000000000003</v>
      </c>
      <c r="C358" s="3">
        <v>7.9000000000000001E-2</v>
      </c>
      <c r="D358" s="3">
        <v>28.01</v>
      </c>
      <c r="E358" s="3">
        <v>0.78</v>
      </c>
      <c r="F358" s="3">
        <v>4.7E-2</v>
      </c>
      <c r="G358" s="3">
        <v>2.1000000000000001E-2</v>
      </c>
      <c r="H358" s="3">
        <v>11.463184615384618</v>
      </c>
      <c r="I358" s="3">
        <v>5.4789263157894732</v>
      </c>
      <c r="J358" s="3">
        <v>0.28199999999999997</v>
      </c>
      <c r="K358" s="3">
        <v>0</v>
      </c>
      <c r="L358" s="3">
        <v>0</v>
      </c>
      <c r="M358" s="3">
        <f>SUM(B358:L358)</f>
        <v>100.2421109311741</v>
      </c>
      <c r="N358" s="3"/>
      <c r="O358" s="9">
        <f t="shared" si="26"/>
        <v>0</v>
      </c>
      <c r="P358" s="9">
        <f t="shared" si="27"/>
        <v>0</v>
      </c>
      <c r="Q358" s="3"/>
      <c r="R358" s="3">
        <v>9.8166620487055649</v>
      </c>
      <c r="S358" s="3">
        <v>1.0787336047872652E-2</v>
      </c>
      <c r="T358" s="3">
        <v>5.9918692553026789</v>
      </c>
      <c r="U358" s="3">
        <v>0.1184003944241232</v>
      </c>
      <c r="V358" s="3">
        <v>7.2255621666447835E-3</v>
      </c>
      <c r="W358" s="3">
        <v>5.6821917476319568E-3</v>
      </c>
      <c r="X358" s="3">
        <v>2.2292894865286037</v>
      </c>
      <c r="Y358" s="3">
        <v>1.9281048274282713</v>
      </c>
      <c r="Z358" s="3">
        <v>6.5294597915942373E-2</v>
      </c>
      <c r="AA358" s="3">
        <v>0</v>
      </c>
      <c r="AB358" s="3">
        <v>0</v>
      </c>
      <c r="AC358" s="3"/>
      <c r="AD358" s="11">
        <v>52.793126205924679</v>
      </c>
      <c r="AE358" s="11">
        <v>45.660593703861835</v>
      </c>
      <c r="AF358" s="11">
        <v>1.5462800902134981</v>
      </c>
    </row>
    <row r="359" spans="1:32" s="7" customFormat="1" ht="10.199999999999999" x14ac:dyDescent="0.2">
      <c r="A359" s="5" t="s">
        <v>363</v>
      </c>
      <c r="B359" s="3">
        <v>49.938000000000002</v>
      </c>
      <c r="C359" s="3">
        <v>4.2000000000000003E-2</v>
      </c>
      <c r="D359" s="3">
        <v>30.731999999999999</v>
      </c>
      <c r="E359" s="3">
        <v>0.71399999999999997</v>
      </c>
      <c r="F359" s="3">
        <v>0</v>
      </c>
      <c r="G359" s="3">
        <v>6.3E-2</v>
      </c>
      <c r="H359" s="3">
        <v>14.759584615384618</v>
      </c>
      <c r="I359" s="3">
        <v>3.7424631578947372</v>
      </c>
      <c r="J359" s="3">
        <v>0.13</v>
      </c>
      <c r="K359" s="3">
        <v>0</v>
      </c>
      <c r="L359" s="3">
        <v>0</v>
      </c>
      <c r="M359" s="3">
        <f t="shared" si="28"/>
        <v>100.12104777327936</v>
      </c>
      <c r="N359" s="3"/>
      <c r="O359" s="9">
        <f t="shared" si="26"/>
        <v>0</v>
      </c>
      <c r="P359" s="9">
        <f t="shared" si="27"/>
        <v>0</v>
      </c>
      <c r="Q359" s="3"/>
      <c r="R359" s="3">
        <v>9.1587067336623633</v>
      </c>
      <c r="S359" s="3">
        <v>5.7945576561349472E-3</v>
      </c>
      <c r="T359" s="3">
        <v>6.6423831814147913</v>
      </c>
      <c r="U359" s="3">
        <v>0.10950668684932426</v>
      </c>
      <c r="V359" s="3">
        <v>0</v>
      </c>
      <c r="W359" s="3">
        <v>1.722348459838902E-2</v>
      </c>
      <c r="X359" s="3">
        <v>2.9001415634272427</v>
      </c>
      <c r="Y359" s="3">
        <v>1.3306890927823487</v>
      </c>
      <c r="Z359" s="3">
        <v>3.0412727949364862E-2</v>
      </c>
      <c r="AA359" s="3">
        <v>0</v>
      </c>
      <c r="AB359" s="3">
        <v>0</v>
      </c>
      <c r="AC359" s="3"/>
      <c r="AD359" s="11">
        <v>68.058575912571229</v>
      </c>
      <c r="AE359" s="11">
        <v>31.227718598030453</v>
      </c>
      <c r="AF359" s="11">
        <v>0.71370548939831169</v>
      </c>
    </row>
    <row r="360" spans="1:32" s="7" customFormat="1" ht="10.199999999999999" x14ac:dyDescent="0.2">
      <c r="A360" s="5" t="s">
        <v>364</v>
      </c>
      <c r="B360" s="3">
        <v>55.002000000000002</v>
      </c>
      <c r="C360" s="3">
        <v>7.0000000000000001E-3</v>
      </c>
      <c r="D360" s="3">
        <v>27.327999999999999</v>
      </c>
      <c r="E360" s="3">
        <v>0.747</v>
      </c>
      <c r="F360" s="3">
        <v>4.2000000000000003E-2</v>
      </c>
      <c r="G360" s="3">
        <v>3.2000000000000001E-2</v>
      </c>
      <c r="H360" s="3">
        <v>10.370569230769231</v>
      </c>
      <c r="I360" s="3">
        <v>6.0701684210526317</v>
      </c>
      <c r="J360" s="3">
        <v>0.34200000000000003</v>
      </c>
      <c r="K360" s="3">
        <v>0</v>
      </c>
      <c r="L360" s="3">
        <v>0</v>
      </c>
      <c r="M360" s="3">
        <f>SUM(B360:L360)</f>
        <v>99.940737651821863</v>
      </c>
      <c r="N360" s="3"/>
      <c r="O360" s="9">
        <f t="shared" si="26"/>
        <v>0</v>
      </c>
      <c r="P360" s="9">
        <f t="shared" si="27"/>
        <v>0</v>
      </c>
      <c r="Q360" s="3"/>
      <c r="R360" s="3">
        <v>9.9864781755821443</v>
      </c>
      <c r="S360" s="3">
        <v>9.5609248740677626E-4</v>
      </c>
      <c r="T360" s="3">
        <v>5.8475213665632078</v>
      </c>
      <c r="U360" s="3">
        <v>0.1134211110215477</v>
      </c>
      <c r="V360" s="3">
        <v>6.4585915975970028E-3</v>
      </c>
      <c r="W360" s="3">
        <v>8.6608659642100298E-3</v>
      </c>
      <c r="X360" s="3">
        <v>2.017337329698857</v>
      </c>
      <c r="Y360" s="3">
        <v>2.1367350404184888</v>
      </c>
      <c r="Z360" s="3">
        <v>7.9207991049246362E-2</v>
      </c>
      <c r="AA360" s="3">
        <v>0</v>
      </c>
      <c r="AB360" s="3">
        <v>0</v>
      </c>
      <c r="AC360" s="3"/>
      <c r="AD360" s="11">
        <v>47.654234012106073</v>
      </c>
      <c r="AE360" s="11">
        <v>50.474687668209505</v>
      </c>
      <c r="AF360" s="11">
        <v>1.8710783196844185</v>
      </c>
    </row>
    <row r="361" spans="1:32" s="7" customFormat="1" ht="10.199999999999999" x14ac:dyDescent="0.2">
      <c r="A361" s="5" t="s">
        <v>365</v>
      </c>
      <c r="B361" s="3">
        <v>53.531999999999996</v>
      </c>
      <c r="C361" s="3">
        <v>0.05</v>
      </c>
      <c r="D361" s="3">
        <v>28.562000000000001</v>
      </c>
      <c r="E361" s="3">
        <v>0.73699999999999999</v>
      </c>
      <c r="F361" s="3">
        <v>0</v>
      </c>
      <c r="G361" s="3">
        <v>7.0999999999999994E-2</v>
      </c>
      <c r="H361" s="3">
        <v>12.158953846153846</v>
      </c>
      <c r="I361" s="3">
        <v>5.1274105263157903</v>
      </c>
      <c r="J361" s="3">
        <v>0.27300000000000002</v>
      </c>
      <c r="K361" s="3">
        <v>0</v>
      </c>
      <c r="L361" s="3">
        <v>0</v>
      </c>
      <c r="M361" s="3">
        <f t="shared" si="28"/>
        <v>100.51136437246961</v>
      </c>
      <c r="N361" s="3"/>
      <c r="O361" s="9">
        <f t="shared" si="26"/>
        <v>0</v>
      </c>
      <c r="P361" s="9">
        <f t="shared" si="27"/>
        <v>0</v>
      </c>
      <c r="Q361" s="3"/>
      <c r="R361" s="3">
        <v>9.7042445841750897</v>
      </c>
      <c r="S361" s="3">
        <v>6.8184594036933442E-3</v>
      </c>
      <c r="T361" s="3">
        <v>6.101926502487137</v>
      </c>
      <c r="U361" s="3">
        <v>0.11172623713266792</v>
      </c>
      <c r="V361" s="3">
        <v>0</v>
      </c>
      <c r="W361" s="3">
        <v>1.91859839571915E-2</v>
      </c>
      <c r="X361" s="3">
        <v>2.3614922734159713</v>
      </c>
      <c r="Y361" s="3">
        <v>1.8020316347341978</v>
      </c>
      <c r="Z361" s="3">
        <v>6.3127694477603705E-2</v>
      </c>
      <c r="AA361" s="3">
        <v>0</v>
      </c>
      <c r="AB361" s="3">
        <v>0</v>
      </c>
      <c r="AC361" s="3"/>
      <c r="AD361" s="11">
        <v>55.871467427024172</v>
      </c>
      <c r="AE361" s="11">
        <v>42.634969809525998</v>
      </c>
      <c r="AF361" s="11">
        <v>1.4935627634498256</v>
      </c>
    </row>
    <row r="362" spans="1:32" s="7" customFormat="1" ht="10.199999999999999" x14ac:dyDescent="0.2">
      <c r="A362" s="5" t="s">
        <v>366</v>
      </c>
      <c r="B362" s="3">
        <v>54.107999999999997</v>
      </c>
      <c r="C362" s="3">
        <v>3.2000000000000001E-2</v>
      </c>
      <c r="D362" s="3">
        <v>28.427</v>
      </c>
      <c r="E362" s="3">
        <v>0.745</v>
      </c>
      <c r="F362" s="3">
        <v>6.6000000000000003E-2</v>
      </c>
      <c r="G362" s="3">
        <v>0.06</v>
      </c>
      <c r="H362" s="3">
        <v>11.685830769230771</v>
      </c>
      <c r="I362" s="3">
        <v>5.2292631578947368</v>
      </c>
      <c r="J362" s="3">
        <v>0.29399999999999998</v>
      </c>
      <c r="K362" s="3">
        <v>0</v>
      </c>
      <c r="L362" s="3">
        <v>0</v>
      </c>
      <c r="M362" s="3">
        <f>SUM(B362:L362)</f>
        <v>100.64709392712551</v>
      </c>
      <c r="N362" s="3"/>
      <c r="O362" s="9">
        <f t="shared" si="26"/>
        <v>0</v>
      </c>
      <c r="P362" s="9">
        <f t="shared" si="27"/>
        <v>0</v>
      </c>
      <c r="Q362" s="3"/>
      <c r="R362" s="3">
        <v>9.7788746596318337</v>
      </c>
      <c r="S362" s="3">
        <v>4.3505620457970845E-3</v>
      </c>
      <c r="T362" s="3">
        <v>6.0546427170060149</v>
      </c>
      <c r="U362" s="3">
        <v>0.11259603329804609</v>
      </c>
      <c r="V362" s="3">
        <v>1.0102433285842332E-2</v>
      </c>
      <c r="W362" s="3">
        <v>1.6164270604587989E-2</v>
      </c>
      <c r="X362" s="3">
        <v>2.2627107770879009</v>
      </c>
      <c r="Y362" s="3">
        <v>1.8322467146536665</v>
      </c>
      <c r="Z362" s="3">
        <v>6.7777219065015396E-2</v>
      </c>
      <c r="AA362" s="3">
        <v>0</v>
      </c>
      <c r="AB362" s="3">
        <v>0</v>
      </c>
      <c r="AC362" s="3"/>
      <c r="AD362" s="11">
        <v>54.356353077553479</v>
      </c>
      <c r="AE362" s="11">
        <v>44.01545719204973</v>
      </c>
      <c r="AF362" s="11">
        <v>1.6281897303967923</v>
      </c>
    </row>
    <row r="363" spans="1:32" s="7" customFormat="1" ht="10.199999999999999" x14ac:dyDescent="0.2">
      <c r="A363" s="5" t="s">
        <v>367</v>
      </c>
      <c r="B363" s="3">
        <v>54.284999999999997</v>
      </c>
      <c r="C363" s="3">
        <v>0.02</v>
      </c>
      <c r="D363" s="3">
        <v>28.004999999999999</v>
      </c>
      <c r="E363" s="3">
        <v>0.68700000000000006</v>
      </c>
      <c r="F363" s="3">
        <v>4.7E-2</v>
      </c>
      <c r="G363" s="3">
        <v>7.0999999999999994E-2</v>
      </c>
      <c r="H363" s="3">
        <v>11.505446153846156</v>
      </c>
      <c r="I363" s="3">
        <v>5.6416421052631582</v>
      </c>
      <c r="J363" s="3">
        <v>0.28199999999999997</v>
      </c>
      <c r="K363" s="3">
        <v>0</v>
      </c>
      <c r="L363" s="3">
        <v>0</v>
      </c>
      <c r="M363" s="3">
        <f t="shared" si="28"/>
        <v>100.5440882591093</v>
      </c>
      <c r="N363" s="3"/>
      <c r="O363" s="9">
        <f t="shared" ref="O363:O418" si="29">(K363*1.1165)*10000</f>
        <v>0</v>
      </c>
      <c r="P363" s="9">
        <f t="shared" ref="P363:P418" si="30">(L363*1.1826)*10000</f>
        <v>0</v>
      </c>
      <c r="Q363" s="3"/>
      <c r="R363" s="3">
        <v>9.8252586511977178</v>
      </c>
      <c r="S363" s="3">
        <v>2.7230908804759661E-3</v>
      </c>
      <c r="T363" s="3">
        <v>5.9735130905883871</v>
      </c>
      <c r="U363" s="3">
        <v>0.10398251245106362</v>
      </c>
      <c r="V363" s="3">
        <v>7.2047126651275601E-3</v>
      </c>
      <c r="W363" s="3">
        <v>1.9155785366444654E-2</v>
      </c>
      <c r="X363" s="3">
        <v>2.2310518760418776</v>
      </c>
      <c r="Y363" s="3">
        <v>1.9796377978015554</v>
      </c>
      <c r="Z363" s="3">
        <v>6.5106189071492959E-2</v>
      </c>
      <c r="AA363" s="3">
        <v>0</v>
      </c>
      <c r="AB363" s="3">
        <v>0</v>
      </c>
      <c r="AC363" s="3"/>
      <c r="AD363" s="11">
        <v>52.178634050151054</v>
      </c>
      <c r="AE363" s="11">
        <v>46.298697628936445</v>
      </c>
      <c r="AF363" s="11">
        <v>1.5226683209125027</v>
      </c>
    </row>
    <row r="364" spans="1:32" s="7" customFormat="1" ht="10.199999999999999" x14ac:dyDescent="0.2">
      <c r="A364" s="5" t="s">
        <v>368</v>
      </c>
      <c r="B364" s="3">
        <v>53.170999999999999</v>
      </c>
      <c r="C364" s="3">
        <v>3.7999999999999999E-2</v>
      </c>
      <c r="D364" s="3">
        <v>28.437999999999999</v>
      </c>
      <c r="E364" s="3">
        <v>0.71899999999999997</v>
      </c>
      <c r="F364" s="3">
        <v>4.7E-2</v>
      </c>
      <c r="G364" s="3">
        <v>4.5999999999999999E-2</v>
      </c>
      <c r="H364" s="3">
        <v>12.263061538461541</v>
      </c>
      <c r="I364" s="3">
        <v>5.1510105263157904</v>
      </c>
      <c r="J364" s="3">
        <v>0.24399999999999999</v>
      </c>
      <c r="K364" s="3">
        <v>0</v>
      </c>
      <c r="L364" s="3">
        <v>0</v>
      </c>
      <c r="M364" s="3">
        <f>SUM(B364:L364)</f>
        <v>100.11707206477732</v>
      </c>
      <c r="N364" s="3"/>
      <c r="O364" s="9">
        <f t="shared" si="29"/>
        <v>0</v>
      </c>
      <c r="P364" s="9">
        <f t="shared" si="30"/>
        <v>0</v>
      </c>
      <c r="Q364" s="3"/>
      <c r="R364" s="3">
        <v>9.6857628574973536</v>
      </c>
      <c r="S364" s="3">
        <v>5.2072759180924371E-3</v>
      </c>
      <c r="T364" s="3">
        <v>6.105034833068772</v>
      </c>
      <c r="U364" s="3">
        <v>0.10952854379044671</v>
      </c>
      <c r="V364" s="3">
        <v>7.2512272971793721E-3</v>
      </c>
      <c r="W364" s="3">
        <v>1.2490916317495597E-2</v>
      </c>
      <c r="X364" s="3">
        <v>2.3933155664131482</v>
      </c>
      <c r="Y364" s="3">
        <v>1.8191457510208191</v>
      </c>
      <c r="Z364" s="3">
        <v>5.6696708474548226E-2</v>
      </c>
      <c r="AA364" s="3">
        <v>0</v>
      </c>
      <c r="AB364" s="3">
        <v>0</v>
      </c>
      <c r="AC364" s="3"/>
      <c r="AD364" s="11">
        <v>56.060599113189994</v>
      </c>
      <c r="AE364" s="11">
        <v>42.611347248821701</v>
      </c>
      <c r="AF364" s="11">
        <v>1.3280536379883163</v>
      </c>
    </row>
    <row r="365" spans="1:32" s="7" customFormat="1" ht="10.199999999999999" x14ac:dyDescent="0.2">
      <c r="A365" s="5" t="s">
        <v>369</v>
      </c>
      <c r="B365" s="3">
        <v>49.482999999999997</v>
      </c>
      <c r="C365" s="3">
        <v>0</v>
      </c>
      <c r="D365" s="3">
        <v>31.268000000000001</v>
      </c>
      <c r="E365" s="3">
        <v>0.69</v>
      </c>
      <c r="F365" s="3">
        <v>5.0999999999999997E-2</v>
      </c>
      <c r="G365" s="3">
        <v>5.1999999999999998E-2</v>
      </c>
      <c r="H365" s="3">
        <v>15.444015384615387</v>
      </c>
      <c r="I365" s="3">
        <v>3.2841263157894742</v>
      </c>
      <c r="J365" s="3">
        <v>0.106</v>
      </c>
      <c r="K365" s="3">
        <v>0</v>
      </c>
      <c r="L365" s="3">
        <v>0</v>
      </c>
      <c r="M365" s="3">
        <f t="shared" si="28"/>
        <v>100.37814170040487</v>
      </c>
      <c r="N365" s="3"/>
      <c r="O365" s="9">
        <f t="shared" si="29"/>
        <v>0</v>
      </c>
      <c r="P365" s="9">
        <f t="shared" si="30"/>
        <v>0</v>
      </c>
      <c r="Q365" s="3"/>
      <c r="R365" s="3">
        <v>9.0620288804619236</v>
      </c>
      <c r="S365" s="3">
        <v>0</v>
      </c>
      <c r="T365" s="3">
        <v>6.7483813481059727</v>
      </c>
      <c r="U365" s="3">
        <v>0.10567151424548527</v>
      </c>
      <c r="V365" s="3">
        <v>7.9103236632454589E-3</v>
      </c>
      <c r="W365" s="3">
        <v>1.4195484752753914E-2</v>
      </c>
      <c r="X365" s="3">
        <v>3.030202835473788</v>
      </c>
      <c r="Y365" s="3">
        <v>1.1660181983490481</v>
      </c>
      <c r="Z365" s="3">
        <v>2.4761919214805996E-2</v>
      </c>
      <c r="AA365" s="3">
        <v>0</v>
      </c>
      <c r="AB365" s="3">
        <v>0</v>
      </c>
      <c r="AC365" s="3"/>
      <c r="AD365" s="11">
        <v>71.789032772404212</v>
      </c>
      <c r="AE365" s="11">
        <v>27.624328534895405</v>
      </c>
      <c r="AF365" s="11">
        <v>0.58663869270038183</v>
      </c>
    </row>
    <row r="366" spans="1:32" s="7" customFormat="1" ht="10.199999999999999" x14ac:dyDescent="0.2">
      <c r="A366" s="5" t="s">
        <v>370</v>
      </c>
      <c r="B366" s="3">
        <v>51.994999999999997</v>
      </c>
      <c r="C366" s="3">
        <v>3.4000000000000002E-2</v>
      </c>
      <c r="D366" s="3">
        <v>30.030999999999999</v>
      </c>
      <c r="E366" s="3">
        <v>0.73499999999999999</v>
      </c>
      <c r="F366" s="3">
        <v>5.0000000000000001E-3</v>
      </c>
      <c r="G366" s="3">
        <v>0.03</v>
      </c>
      <c r="H366" s="3">
        <v>13.543276923076924</v>
      </c>
      <c r="I366" s="3">
        <v>4.2952000000000004</v>
      </c>
      <c r="J366" s="3">
        <v>0.20499999999999999</v>
      </c>
      <c r="K366" s="3">
        <v>0</v>
      </c>
      <c r="L366" s="3">
        <v>0</v>
      </c>
      <c r="M366" s="3">
        <f>SUM(B366:L366)</f>
        <v>100.87347692307692</v>
      </c>
      <c r="N366" s="3"/>
      <c r="O366" s="9">
        <f t="shared" si="29"/>
        <v>0</v>
      </c>
      <c r="P366" s="9">
        <f t="shared" si="30"/>
        <v>0</v>
      </c>
      <c r="Q366" s="3"/>
      <c r="R366" s="3">
        <v>9.4217087180225843</v>
      </c>
      <c r="S366" s="3">
        <v>4.6346292489383833E-3</v>
      </c>
      <c r="T366" s="3">
        <v>6.4130994947031441</v>
      </c>
      <c r="U366" s="3">
        <v>0.11137682920954921</v>
      </c>
      <c r="V366" s="3">
        <v>7.6734868389285939E-4</v>
      </c>
      <c r="W366" s="3">
        <v>8.103391271739261E-3</v>
      </c>
      <c r="X366" s="3">
        <v>2.6292622378165271</v>
      </c>
      <c r="Y366" s="3">
        <v>1.5089245947586776</v>
      </c>
      <c r="Z366" s="3">
        <v>4.7383918082378636E-2</v>
      </c>
      <c r="AA366" s="3">
        <v>0</v>
      </c>
      <c r="AB366" s="3">
        <v>0</v>
      </c>
      <c r="AC366" s="3"/>
      <c r="AD366" s="11">
        <v>62.817292896158804</v>
      </c>
      <c r="AE366" s="11">
        <v>36.050629284467703</v>
      </c>
      <c r="AF366" s="11">
        <v>1.1320778193734817</v>
      </c>
    </row>
    <row r="367" spans="1:32" s="7" customFormat="1" ht="10.199999999999999" x14ac:dyDescent="0.2">
      <c r="A367" s="5" t="s">
        <v>371</v>
      </c>
      <c r="B367" s="3">
        <v>48.414000000000001</v>
      </c>
      <c r="C367" s="3">
        <v>1.2E-2</v>
      </c>
      <c r="D367" s="3">
        <v>32.433</v>
      </c>
      <c r="E367" s="3">
        <v>0.70399999999999996</v>
      </c>
      <c r="F367" s="3">
        <v>0</v>
      </c>
      <c r="G367" s="3">
        <v>2.5000000000000001E-2</v>
      </c>
      <c r="H367" s="3">
        <v>15.854261538461541</v>
      </c>
      <c r="I367" s="3">
        <v>2.9177052631578952</v>
      </c>
      <c r="J367" s="3">
        <v>9.1999999999999998E-2</v>
      </c>
      <c r="K367" s="3">
        <v>0</v>
      </c>
      <c r="L367" s="3">
        <v>0</v>
      </c>
      <c r="M367" s="3">
        <f t="shared" si="28"/>
        <v>100.45196680161945</v>
      </c>
      <c r="N367" s="3"/>
      <c r="O367" s="9">
        <f t="shared" si="29"/>
        <v>0</v>
      </c>
      <c r="P367" s="9">
        <f t="shared" si="30"/>
        <v>0</v>
      </c>
      <c r="Q367" s="3"/>
      <c r="R367" s="3">
        <v>8.8691437343785609</v>
      </c>
      <c r="S367" s="3">
        <v>1.6537123264361096E-3</v>
      </c>
      <c r="T367" s="3">
        <v>7.002094090021945</v>
      </c>
      <c r="U367" s="3">
        <v>0.10785065978468977</v>
      </c>
      <c r="V367" s="3">
        <v>0</v>
      </c>
      <c r="W367" s="3">
        <v>6.8269732266176449E-3</v>
      </c>
      <c r="X367" s="3">
        <v>3.1117077388565928</v>
      </c>
      <c r="Y367" s="3">
        <v>1.0362587284707285</v>
      </c>
      <c r="Z367" s="3">
        <v>2.1498470907660057E-2</v>
      </c>
      <c r="AA367" s="3">
        <v>0</v>
      </c>
      <c r="AB367" s="3">
        <v>0</v>
      </c>
      <c r="AC367" s="3"/>
      <c r="AD367" s="11">
        <v>74.630864750090495</v>
      </c>
      <c r="AE367" s="11">
        <v>24.8535182288737</v>
      </c>
      <c r="AF367" s="11">
        <v>0.51561702103581653</v>
      </c>
    </row>
    <row r="368" spans="1:32" s="7" customFormat="1" ht="10.199999999999999" x14ac:dyDescent="0.2">
      <c r="A368" s="5" t="s">
        <v>372</v>
      </c>
      <c r="B368" s="3">
        <v>52.128999999999998</v>
      </c>
      <c r="C368" s="3">
        <v>5.8000000000000003E-2</v>
      </c>
      <c r="D368" s="3">
        <v>29.617000000000001</v>
      </c>
      <c r="E368" s="3">
        <v>0.77100000000000002</v>
      </c>
      <c r="F368" s="3">
        <v>0</v>
      </c>
      <c r="G368" s="3">
        <v>2.4E-2</v>
      </c>
      <c r="H368" s="3">
        <v>13.101076923076926</v>
      </c>
      <c r="I368" s="3">
        <v>4.642989473684211</v>
      </c>
      <c r="J368" s="3">
        <v>0.188</v>
      </c>
      <c r="K368" s="3">
        <v>0</v>
      </c>
      <c r="L368" s="3">
        <v>0</v>
      </c>
      <c r="M368" s="3">
        <f t="shared" ref="M368:M380" si="31">SUM(B368:L368)</f>
        <v>100.53106639676115</v>
      </c>
      <c r="N368" s="3"/>
      <c r="O368" s="9">
        <f t="shared" si="29"/>
        <v>0</v>
      </c>
      <c r="P368" s="9">
        <f t="shared" si="30"/>
        <v>0</v>
      </c>
      <c r="Q368" s="3"/>
      <c r="R368" s="3">
        <v>9.4759469823386802</v>
      </c>
      <c r="S368" s="3">
        <v>7.9312056706610165E-3</v>
      </c>
      <c r="T368" s="3">
        <v>6.3447481319174388</v>
      </c>
      <c r="U368" s="3">
        <v>0.1172025406541071</v>
      </c>
      <c r="V368" s="3">
        <v>0</v>
      </c>
      <c r="W368" s="3">
        <v>6.5032722234794537E-3</v>
      </c>
      <c r="X368" s="3">
        <v>2.5514806517290345</v>
      </c>
      <c r="Y368" s="3">
        <v>1.6362775918039039</v>
      </c>
      <c r="Z368" s="3">
        <v>4.3592331193164351E-2</v>
      </c>
      <c r="AA368" s="3">
        <v>0</v>
      </c>
      <c r="AB368" s="3">
        <v>0</v>
      </c>
      <c r="AC368" s="3"/>
      <c r="AD368" s="11">
        <v>60.299438835653383</v>
      </c>
      <c r="AE368" s="11">
        <v>38.67033853392828</v>
      </c>
      <c r="AF368" s="11">
        <v>1.0302226304183293</v>
      </c>
    </row>
    <row r="369" spans="1:32" s="7" customFormat="1" ht="10.199999999999999" x14ac:dyDescent="0.2">
      <c r="A369" s="5" t="s">
        <v>373</v>
      </c>
      <c r="B369" s="3">
        <v>52.969000000000001</v>
      </c>
      <c r="C369" s="3">
        <v>2.8899999999999999E-2</v>
      </c>
      <c r="D369" s="3">
        <v>29.147600000000001</v>
      </c>
      <c r="E369" s="3">
        <v>0.72829999999999995</v>
      </c>
      <c r="F369" s="3">
        <v>4.8899999999999999E-2</v>
      </c>
      <c r="G369" s="3">
        <v>5.4800000000000001E-2</v>
      </c>
      <c r="H369" s="3">
        <v>12.720599999999999</v>
      </c>
      <c r="I369" s="3">
        <v>4.0959000000000003</v>
      </c>
      <c r="J369" s="3">
        <v>0.27450000000000002</v>
      </c>
      <c r="K369" s="3">
        <v>0</v>
      </c>
      <c r="L369" s="3">
        <v>0.2114</v>
      </c>
      <c r="M369" s="3">
        <f t="shared" si="31"/>
        <v>100.27990000000001</v>
      </c>
      <c r="N369" s="3"/>
      <c r="O369" s="9">
        <f t="shared" si="29"/>
        <v>0</v>
      </c>
      <c r="P369" s="9">
        <f t="shared" si="30"/>
        <v>2500.0164000000004</v>
      </c>
      <c r="Q369" s="3"/>
      <c r="R369" s="2">
        <v>9.6299944157434823</v>
      </c>
      <c r="S369" s="2">
        <v>3.9524837605576686E-3</v>
      </c>
      <c r="T369" s="2">
        <v>6.2450677632181701</v>
      </c>
      <c r="U369" s="2">
        <v>0.11072711667256899</v>
      </c>
      <c r="V369" s="2">
        <v>7.5295284357358543E-3</v>
      </c>
      <c r="W369" s="2">
        <v>1.4851225193178094E-2</v>
      </c>
      <c r="X369" s="2">
        <v>2.4777296171482246</v>
      </c>
      <c r="Y369" s="2">
        <v>1.4436757508918947</v>
      </c>
      <c r="Z369" s="2">
        <v>6.3658386538015879E-2</v>
      </c>
      <c r="AA369" s="2">
        <v>0</v>
      </c>
      <c r="AB369" s="2">
        <v>2.2284339771214596E-2</v>
      </c>
      <c r="AC369" s="2"/>
      <c r="AD369" s="9">
        <v>62.175407214043958</v>
      </c>
      <c r="AE369" s="9">
        <v>36.227168241244975</v>
      </c>
      <c r="AF369" s="9">
        <v>1.5974245447110755</v>
      </c>
    </row>
    <row r="370" spans="1:32" s="7" customFormat="1" ht="10.199999999999999" x14ac:dyDescent="0.2">
      <c r="A370" s="5" t="s">
        <v>374</v>
      </c>
      <c r="B370" s="3">
        <v>49.722299999999997</v>
      </c>
      <c r="C370" s="3">
        <v>1.7500000000000002E-2</v>
      </c>
      <c r="D370" s="3">
        <v>31.720400000000001</v>
      </c>
      <c r="E370" s="3">
        <v>0.76970000000000005</v>
      </c>
      <c r="F370" s="3">
        <v>2.18E-2</v>
      </c>
      <c r="G370" s="3">
        <v>1.2500000000000001E-2</v>
      </c>
      <c r="H370" s="3">
        <v>15.331200000000001</v>
      </c>
      <c r="I370" s="3">
        <v>2.6006999999999998</v>
      </c>
      <c r="J370" s="3">
        <v>0.1694</v>
      </c>
      <c r="K370" s="3">
        <v>0.1426</v>
      </c>
      <c r="L370" s="3">
        <v>0</v>
      </c>
      <c r="M370" s="3">
        <f>SUM(B370:L370)</f>
        <v>100.5081</v>
      </c>
      <c r="N370" s="3"/>
      <c r="O370" s="9">
        <f t="shared" si="29"/>
        <v>1592.1290000000001</v>
      </c>
      <c r="P370" s="9">
        <f t="shared" si="30"/>
        <v>0</v>
      </c>
      <c r="Q370" s="3"/>
      <c r="R370" s="2">
        <v>9.0775514647022728</v>
      </c>
      <c r="S370" s="2">
        <v>2.4033861221934034E-3</v>
      </c>
      <c r="T370" s="2">
        <v>6.8247423175113306</v>
      </c>
      <c r="U370" s="2">
        <v>0.11751097146692055</v>
      </c>
      <c r="V370" s="2">
        <v>3.3707664387918235E-3</v>
      </c>
      <c r="W370" s="2">
        <v>3.4017703142496022E-3</v>
      </c>
      <c r="X370" s="2">
        <v>2.9987186027284736</v>
      </c>
      <c r="Y370" s="2">
        <v>0.920500064886562</v>
      </c>
      <c r="Z370" s="2">
        <v>3.944935738470811E-2</v>
      </c>
      <c r="AA370" s="2">
        <v>1.0200931331527711E-2</v>
      </c>
      <c r="AB370" s="2">
        <v>0</v>
      </c>
      <c r="AC370" s="2"/>
      <c r="AD370" s="9">
        <v>75.750696542144823</v>
      </c>
      <c r="AE370" s="9">
        <v>23.252772373773919</v>
      </c>
      <c r="AF370" s="9">
        <v>0.99653108408125912</v>
      </c>
    </row>
    <row r="371" spans="1:32" s="7" customFormat="1" ht="10.199999999999999" x14ac:dyDescent="0.2">
      <c r="A371" s="5" t="s">
        <v>375</v>
      </c>
      <c r="B371" s="3">
        <v>54.658099999999997</v>
      </c>
      <c r="C371" s="3">
        <v>1.7299999999999999E-2</v>
      </c>
      <c r="D371" s="3">
        <v>28.537299999999998</v>
      </c>
      <c r="E371" s="3">
        <v>0.77810000000000001</v>
      </c>
      <c r="F371" s="3">
        <v>3.7999999999999999E-2</v>
      </c>
      <c r="G371" s="3">
        <v>6.7400000000000002E-2</v>
      </c>
      <c r="H371" s="3">
        <v>11.4163</v>
      </c>
      <c r="I371" s="3">
        <v>4.7445000000000004</v>
      </c>
      <c r="J371" s="3">
        <v>0.35249999999999998</v>
      </c>
      <c r="K371" s="3">
        <v>0.16980000000000001</v>
      </c>
      <c r="L371" s="3">
        <v>0.1174</v>
      </c>
      <c r="M371" s="3">
        <f t="shared" si="31"/>
        <v>100.8967</v>
      </c>
      <c r="N371" s="3"/>
      <c r="O371" s="9">
        <f t="shared" si="29"/>
        <v>1895.8170000000002</v>
      </c>
      <c r="P371" s="9">
        <f t="shared" si="30"/>
        <v>1388.3724000000002</v>
      </c>
      <c r="Q371" s="3"/>
      <c r="R371" s="2">
        <v>9.8467783709782335</v>
      </c>
      <c r="S371" s="2">
        <v>2.3445188318243116E-3</v>
      </c>
      <c r="T371" s="2">
        <v>6.0587440444295639</v>
      </c>
      <c r="U371" s="2">
        <v>0.11722344145262074</v>
      </c>
      <c r="V371" s="2">
        <v>5.7979956624576948E-3</v>
      </c>
      <c r="W371" s="2">
        <v>1.8099934046580644E-2</v>
      </c>
      <c r="X371" s="2">
        <v>2.2034695803854421</v>
      </c>
      <c r="Y371" s="2">
        <v>1.6570901609022484</v>
      </c>
      <c r="Z371" s="2">
        <v>8.100424347461968E-2</v>
      </c>
      <c r="AA371" s="2">
        <v>1.1986160985511691E-2</v>
      </c>
      <c r="AB371" s="2">
        <v>1.2263043148256063E-2</v>
      </c>
      <c r="AC371" s="2"/>
      <c r="AD371" s="9">
        <v>55.903432974926545</v>
      </c>
      <c r="AE371" s="9">
        <v>42.041437543786991</v>
      </c>
      <c r="AF371" s="9">
        <v>2.0551294812864622</v>
      </c>
    </row>
    <row r="372" spans="1:32" s="7" customFormat="1" ht="10.199999999999999" x14ac:dyDescent="0.2">
      <c r="A372" s="5" t="s">
        <v>376</v>
      </c>
      <c r="B372" s="3">
        <v>54.856099999999998</v>
      </c>
      <c r="C372" s="3">
        <v>2.8899999999999999E-2</v>
      </c>
      <c r="D372" s="3">
        <v>27.6906</v>
      </c>
      <c r="E372" s="3">
        <v>0.77769999999999995</v>
      </c>
      <c r="F372" s="3">
        <v>0</v>
      </c>
      <c r="G372" s="3">
        <v>4.65E-2</v>
      </c>
      <c r="H372" s="3">
        <v>11.237500000000001</v>
      </c>
      <c r="I372" s="3">
        <v>4.9240000000000004</v>
      </c>
      <c r="J372" s="3">
        <v>0.31540000000000001</v>
      </c>
      <c r="K372" s="3">
        <v>4.2500000000000003E-2</v>
      </c>
      <c r="L372" s="3">
        <v>0.58520000000000005</v>
      </c>
      <c r="M372" s="3">
        <f>SUM(B372:L372)</f>
        <v>100.50439999999999</v>
      </c>
      <c r="N372" s="3"/>
      <c r="O372" s="9">
        <f t="shared" si="29"/>
        <v>474.51250000000005</v>
      </c>
      <c r="P372" s="9">
        <f t="shared" si="30"/>
        <v>6920.5752000000011</v>
      </c>
      <c r="Q372" s="3"/>
      <c r="R372" s="2">
        <v>9.9490001319295907</v>
      </c>
      <c r="S372" s="2">
        <v>3.9429415703721759E-3</v>
      </c>
      <c r="T372" s="2">
        <v>5.9185724396242749</v>
      </c>
      <c r="U372" s="2">
        <v>0.11795219501149645</v>
      </c>
      <c r="V372" s="2">
        <v>0</v>
      </c>
      <c r="W372" s="2">
        <v>1.2571437049914773E-2</v>
      </c>
      <c r="X372" s="2">
        <v>2.1835657198210221</v>
      </c>
      <c r="Y372" s="2">
        <v>1.731364897830489</v>
      </c>
      <c r="Z372" s="2">
        <v>7.2966785531980966E-2</v>
      </c>
      <c r="AA372" s="2">
        <v>3.0202731848967069E-3</v>
      </c>
      <c r="AB372" s="2">
        <v>6.1538846747958932E-2</v>
      </c>
      <c r="AC372" s="2"/>
      <c r="AD372" s="9">
        <v>54.754811848416843</v>
      </c>
      <c r="AE372" s="9">
        <v>43.415482465731451</v>
      </c>
      <c r="AF372" s="9">
        <v>1.829705685851708</v>
      </c>
    </row>
    <row r="373" spans="1:32" s="7" customFormat="1" ht="10.199999999999999" x14ac:dyDescent="0.2">
      <c r="A373" s="5" t="s">
        <v>377</v>
      </c>
      <c r="B373" s="3">
        <v>54.013599999999997</v>
      </c>
      <c r="C373" s="3">
        <v>4.0399999999999998E-2</v>
      </c>
      <c r="D373" s="3">
        <v>28.598800000000001</v>
      </c>
      <c r="E373" s="3">
        <v>0.93820000000000003</v>
      </c>
      <c r="F373" s="3">
        <v>4.3400000000000001E-2</v>
      </c>
      <c r="G373" s="3">
        <v>6.2600000000000003E-2</v>
      </c>
      <c r="H373" s="3">
        <v>12.230499999999999</v>
      </c>
      <c r="I373" s="3">
        <v>4.6410999999999998</v>
      </c>
      <c r="J373" s="3">
        <v>0.34739999999999999</v>
      </c>
      <c r="K373" s="3">
        <v>0</v>
      </c>
      <c r="L373" s="3">
        <v>0.1172</v>
      </c>
      <c r="M373" s="3">
        <f t="shared" si="31"/>
        <v>101.03319999999999</v>
      </c>
      <c r="N373" s="3"/>
      <c r="O373" s="9">
        <f t="shared" si="29"/>
        <v>0</v>
      </c>
      <c r="P373" s="9">
        <f t="shared" si="30"/>
        <v>1386.0072</v>
      </c>
      <c r="Q373" s="3"/>
      <c r="R373" s="2">
        <v>9.7441319739480807</v>
      </c>
      <c r="S373" s="2">
        <v>5.482635688694287E-3</v>
      </c>
      <c r="T373" s="2">
        <v>6.0802010064619019</v>
      </c>
      <c r="U373" s="2">
        <v>0.14153859554303116</v>
      </c>
      <c r="V373" s="2">
        <v>6.6310823342288225E-3</v>
      </c>
      <c r="W373" s="2">
        <v>1.6834174719843591E-2</v>
      </c>
      <c r="X373" s="2">
        <v>2.3638847550461732</v>
      </c>
      <c r="Y373" s="2">
        <v>1.6232186171483729</v>
      </c>
      <c r="Z373" s="2">
        <v>7.9942709632268502E-2</v>
      </c>
      <c r="AA373" s="2">
        <v>0</v>
      </c>
      <c r="AB373" s="2">
        <v>1.225908827842982E-2</v>
      </c>
      <c r="AC373" s="2"/>
      <c r="AD373" s="9">
        <v>58.122890852133537</v>
      </c>
      <c r="AE373" s="9">
        <v>39.91148820274158</v>
      </c>
      <c r="AF373" s="9">
        <v>1.9656209451248765</v>
      </c>
    </row>
    <row r="374" spans="1:32" s="7" customFormat="1" ht="10.199999999999999" x14ac:dyDescent="0.2">
      <c r="A374" s="5" t="s">
        <v>378</v>
      </c>
      <c r="B374" s="3">
        <v>53.827300000000001</v>
      </c>
      <c r="C374" s="3">
        <v>0</v>
      </c>
      <c r="D374" s="3">
        <v>28.8476</v>
      </c>
      <c r="E374" s="3">
        <v>0.85450000000000004</v>
      </c>
      <c r="F374" s="3">
        <v>5.9700000000000003E-2</v>
      </c>
      <c r="G374" s="3">
        <v>3.9300000000000002E-2</v>
      </c>
      <c r="H374" s="3">
        <v>12.1388</v>
      </c>
      <c r="I374" s="3">
        <v>4.4226999999999999</v>
      </c>
      <c r="J374" s="3">
        <v>0.33839999999999998</v>
      </c>
      <c r="K374" s="3">
        <v>0</v>
      </c>
      <c r="L374" s="3">
        <v>0.21099999999999999</v>
      </c>
      <c r="M374" s="3">
        <f>SUM(B374:L374)</f>
        <v>100.73930000000001</v>
      </c>
      <c r="N374" s="3"/>
      <c r="O374" s="9">
        <f t="shared" si="29"/>
        <v>0</v>
      </c>
      <c r="P374" s="9">
        <f t="shared" si="30"/>
        <v>2495.2860000000001</v>
      </c>
      <c r="Q374" s="3"/>
      <c r="R374" s="2">
        <v>9.732480071232807</v>
      </c>
      <c r="S374" s="2">
        <v>0</v>
      </c>
      <c r="T374" s="2">
        <v>6.1469645356447176</v>
      </c>
      <c r="U374" s="2">
        <v>0.12920294532462553</v>
      </c>
      <c r="V374" s="2">
        <v>9.1421831106119379E-3</v>
      </c>
      <c r="W374" s="2">
        <v>1.0592316307695516E-2</v>
      </c>
      <c r="X374" s="2">
        <v>2.3514661836453361</v>
      </c>
      <c r="Y374" s="2">
        <v>1.5503311173787355</v>
      </c>
      <c r="Z374" s="2">
        <v>7.8047733979359199E-2</v>
      </c>
      <c r="AA374" s="2">
        <v>0</v>
      </c>
      <c r="AB374" s="2">
        <v>2.2120447558994526E-2</v>
      </c>
      <c r="AC374" s="2"/>
      <c r="AD374" s="9">
        <v>59.084365420356342</v>
      </c>
      <c r="AE374" s="9">
        <v>38.954559882188953</v>
      </c>
      <c r="AF374" s="9">
        <v>1.9610746974546942</v>
      </c>
    </row>
    <row r="375" spans="1:32" s="7" customFormat="1" ht="10.199999999999999" x14ac:dyDescent="0.2">
      <c r="A375" s="5" t="s">
        <v>379</v>
      </c>
      <c r="B375" s="3">
        <v>54.197800000000001</v>
      </c>
      <c r="C375" s="3">
        <v>7.4899999999999994E-2</v>
      </c>
      <c r="D375" s="3">
        <v>28.355599999999999</v>
      </c>
      <c r="E375" s="3">
        <v>0.80469999999999997</v>
      </c>
      <c r="F375" s="3">
        <v>0</v>
      </c>
      <c r="G375" s="3">
        <v>5.5E-2</v>
      </c>
      <c r="H375" s="3">
        <v>11.841799999999999</v>
      </c>
      <c r="I375" s="3">
        <v>4.6372999999999998</v>
      </c>
      <c r="J375" s="3">
        <v>0.3831</v>
      </c>
      <c r="K375" s="3">
        <v>1.41E-2</v>
      </c>
      <c r="L375" s="3">
        <v>0.21049999999999999</v>
      </c>
      <c r="M375" s="3">
        <f t="shared" si="31"/>
        <v>100.5748</v>
      </c>
      <c r="N375" s="3"/>
      <c r="O375" s="9">
        <f t="shared" si="29"/>
        <v>157.4265</v>
      </c>
      <c r="P375" s="9">
        <f t="shared" si="30"/>
        <v>2489.373</v>
      </c>
      <c r="Q375" s="3"/>
      <c r="R375" s="2">
        <v>9.8086985189911804</v>
      </c>
      <c r="S375" s="2">
        <v>1.0197167100178067E-2</v>
      </c>
      <c r="T375" s="2">
        <v>6.0478172921587827</v>
      </c>
      <c r="U375" s="2">
        <v>0.12178762165081243</v>
      </c>
      <c r="V375" s="2">
        <v>0</v>
      </c>
      <c r="W375" s="2">
        <v>1.4837812590397749E-2</v>
      </c>
      <c r="X375" s="2">
        <v>2.2960931583389321</v>
      </c>
      <c r="Y375" s="2">
        <v>1.6270877534857986</v>
      </c>
      <c r="Z375" s="2">
        <v>8.8440440512134497E-2</v>
      </c>
      <c r="AA375" s="2">
        <v>9.998886283458519E-4</v>
      </c>
      <c r="AB375" s="2">
        <v>2.2088811837466436E-2</v>
      </c>
      <c r="AC375" s="2"/>
      <c r="AD375" s="9">
        <v>57.23603891482437</v>
      </c>
      <c r="AE375" s="9">
        <v>40.559355197817489</v>
      </c>
      <c r="AF375" s="9">
        <v>2.2046058873581331</v>
      </c>
    </row>
    <row r="376" spans="1:32" s="7" customFormat="1" ht="10.199999999999999" x14ac:dyDescent="0.2">
      <c r="A376" s="5" t="s">
        <v>380</v>
      </c>
      <c r="B376" s="3">
        <v>53.826300000000003</v>
      </c>
      <c r="C376" s="3">
        <v>0</v>
      </c>
      <c r="D376" s="3">
        <v>28.9312</v>
      </c>
      <c r="E376" s="3">
        <v>0.82950000000000002</v>
      </c>
      <c r="F376" s="3">
        <v>3.7999999999999999E-2</v>
      </c>
      <c r="G376" s="3">
        <v>2.0799999999999999E-2</v>
      </c>
      <c r="H376" s="3">
        <v>12.2827</v>
      </c>
      <c r="I376" s="3">
        <v>4.2763999999999998</v>
      </c>
      <c r="J376" s="3">
        <v>0.28770000000000001</v>
      </c>
      <c r="K376" s="3">
        <v>0</v>
      </c>
      <c r="L376" s="3">
        <v>0.1174</v>
      </c>
      <c r="M376" s="3">
        <f>SUM(B376:L376)</f>
        <v>100.61</v>
      </c>
      <c r="N376" s="3"/>
      <c r="O376" s="9">
        <f t="shared" si="29"/>
        <v>0</v>
      </c>
      <c r="P376" s="9">
        <f t="shared" si="30"/>
        <v>1388.3724000000002</v>
      </c>
      <c r="Q376" s="3"/>
      <c r="R376" s="2">
        <v>9.7290592561473179</v>
      </c>
      <c r="S376" s="2">
        <v>0</v>
      </c>
      <c r="T376" s="2">
        <v>6.1627260325812827</v>
      </c>
      <c r="U376" s="2">
        <v>0.1253811159937524</v>
      </c>
      <c r="V376" s="2">
        <v>5.8172077614303715E-3</v>
      </c>
      <c r="W376" s="2">
        <v>5.6042450845110612E-3</v>
      </c>
      <c r="X376" s="2">
        <v>2.3785496418443146</v>
      </c>
      <c r="Y376" s="2">
        <v>1.4985481343901128</v>
      </c>
      <c r="Z376" s="2">
        <v>6.6332321908750838E-2</v>
      </c>
      <c r="AA376" s="2">
        <v>0</v>
      </c>
      <c r="AB376" s="2">
        <v>1.2303677673079187E-2</v>
      </c>
      <c r="AC376" s="2"/>
      <c r="AD376" s="9">
        <v>60.316769478538227</v>
      </c>
      <c r="AE376" s="9">
        <v>38.001133457284467</v>
      </c>
      <c r="AF376" s="9">
        <v>1.6820970641773105</v>
      </c>
    </row>
    <row r="377" spans="1:32" s="7" customFormat="1" ht="10.199999999999999" x14ac:dyDescent="0.2">
      <c r="A377" s="5" t="s">
        <v>381</v>
      </c>
      <c r="B377" s="3">
        <v>49.234699999999997</v>
      </c>
      <c r="C377" s="3">
        <v>5.7999999999999996E-3</v>
      </c>
      <c r="D377" s="3">
        <v>32.387</v>
      </c>
      <c r="E377" s="3">
        <v>0.60819999999999996</v>
      </c>
      <c r="F377" s="3">
        <v>3.2800000000000003E-2</v>
      </c>
      <c r="G377" s="3">
        <v>2.5999999999999999E-3</v>
      </c>
      <c r="H377" s="3">
        <v>15.922800000000001</v>
      </c>
      <c r="I377" s="3">
        <v>2.1966000000000001</v>
      </c>
      <c r="J377" s="3">
        <v>0.14680000000000001</v>
      </c>
      <c r="K377" s="3">
        <v>0.2286</v>
      </c>
      <c r="L377" s="3">
        <v>7.1599999999999997E-2</v>
      </c>
      <c r="M377" s="3">
        <f t="shared" si="31"/>
        <v>100.83749999999999</v>
      </c>
      <c r="N377" s="3"/>
      <c r="O377" s="9">
        <f t="shared" si="29"/>
        <v>2552.319</v>
      </c>
      <c r="P377" s="9">
        <f t="shared" si="30"/>
        <v>846.74159999999995</v>
      </c>
      <c r="Q377" s="3"/>
      <c r="R377" s="2">
        <v>8.9745662340344481</v>
      </c>
      <c r="S377" s="2">
        <v>7.9531313450085248E-4</v>
      </c>
      <c r="T377" s="2">
        <v>6.957336118616702</v>
      </c>
      <c r="U377" s="2">
        <v>9.2710304333209093E-2</v>
      </c>
      <c r="V377" s="2">
        <v>5.0637315305623988E-3</v>
      </c>
      <c r="W377" s="2">
        <v>7.0646879351632884E-4</v>
      </c>
      <c r="X377" s="2">
        <v>3.1095938281281863</v>
      </c>
      <c r="Y377" s="2">
        <v>0.77626357119076883</v>
      </c>
      <c r="Z377" s="2">
        <v>3.4133218712375069E-2</v>
      </c>
      <c r="AA377" s="2">
        <v>1.632755613168162E-2</v>
      </c>
      <c r="AB377" s="2">
        <v>7.5673830988978339E-3</v>
      </c>
      <c r="AC377" s="2"/>
      <c r="AD377" s="9">
        <v>79.326563023507035</v>
      </c>
      <c r="AE377" s="9">
        <v>19.802689517165689</v>
      </c>
      <c r="AF377" s="9">
        <v>0.87074745932726771</v>
      </c>
    </row>
    <row r="378" spans="1:32" s="7" customFormat="1" ht="10.199999999999999" x14ac:dyDescent="0.2">
      <c r="A378" s="5" t="s">
        <v>382</v>
      </c>
      <c r="B378" s="3">
        <v>54.846600000000002</v>
      </c>
      <c r="C378" s="3">
        <v>7.5300000000000006E-2</v>
      </c>
      <c r="D378" s="3">
        <v>27.249099999999999</v>
      </c>
      <c r="E378" s="3">
        <v>0.83189999999999997</v>
      </c>
      <c r="F378" s="3">
        <v>0</v>
      </c>
      <c r="G378" s="3">
        <v>4.4900000000000002E-2</v>
      </c>
      <c r="H378" s="3">
        <v>10.9458</v>
      </c>
      <c r="I378" s="3">
        <v>4.8592000000000004</v>
      </c>
      <c r="J378" s="3">
        <v>0.34200000000000003</v>
      </c>
      <c r="K378" s="3">
        <v>1.4200000000000001E-2</v>
      </c>
      <c r="L378" s="3">
        <v>0.14069999999999999</v>
      </c>
      <c r="M378" s="3">
        <f>SUM(B378:L378)</f>
        <v>99.349699999999999</v>
      </c>
      <c r="N378" s="3"/>
      <c r="O378" s="9">
        <f t="shared" si="29"/>
        <v>158.54300000000001</v>
      </c>
      <c r="P378" s="9">
        <f t="shared" si="30"/>
        <v>1663.9182000000001</v>
      </c>
      <c r="Q378" s="3"/>
      <c r="R378" s="2">
        <v>10.006547775961472</v>
      </c>
      <c r="S378" s="2">
        <v>1.0334691789987431E-2</v>
      </c>
      <c r="T378" s="2">
        <v>5.8589098877554813</v>
      </c>
      <c r="U378" s="2">
        <v>0.12692439646492285</v>
      </c>
      <c r="V378" s="2">
        <v>0</v>
      </c>
      <c r="W378" s="2">
        <v>1.2211200652480578E-2</v>
      </c>
      <c r="X378" s="2">
        <v>2.1395583044459086</v>
      </c>
      <c r="Y378" s="2">
        <v>1.718760613495683</v>
      </c>
      <c r="Z378" s="2">
        <v>7.9592049105405585E-2</v>
      </c>
      <c r="AA378" s="2">
        <v>1.0151394268044223E-3</v>
      </c>
      <c r="AB378" s="2">
        <v>1.4883983763845202E-2</v>
      </c>
      <c r="AC378" s="2"/>
      <c r="AD378" s="9">
        <v>54.332317879963234</v>
      </c>
      <c r="AE378" s="9">
        <v>43.646507701126765</v>
      </c>
      <c r="AF378" s="9">
        <v>2.0211744189100069</v>
      </c>
    </row>
    <row r="379" spans="1:32" s="7" customFormat="1" ht="10.199999999999999" x14ac:dyDescent="0.2">
      <c r="A379" s="5" t="s">
        <v>383</v>
      </c>
      <c r="B379" s="3">
        <v>54.673699999999997</v>
      </c>
      <c r="C379" s="3">
        <v>1.1599999999999999E-2</v>
      </c>
      <c r="D379" s="3">
        <v>28.1341</v>
      </c>
      <c r="E379" s="3">
        <v>0.88180000000000003</v>
      </c>
      <c r="F379" s="3">
        <v>7.0800000000000002E-2</v>
      </c>
      <c r="G379" s="3">
        <v>3.9600000000000003E-2</v>
      </c>
      <c r="H379" s="3">
        <v>11.319699999999999</v>
      </c>
      <c r="I379" s="3">
        <v>4.7882999999999996</v>
      </c>
      <c r="J379" s="3">
        <v>0.42330000000000001</v>
      </c>
      <c r="K379" s="3">
        <v>0</v>
      </c>
      <c r="L379" s="3">
        <v>0.2117</v>
      </c>
      <c r="M379" s="3">
        <f t="shared" si="31"/>
        <v>100.55459999999999</v>
      </c>
      <c r="N379" s="3"/>
      <c r="O379" s="9">
        <f t="shared" si="29"/>
        <v>0</v>
      </c>
      <c r="P379" s="9">
        <f t="shared" si="30"/>
        <v>2503.5642000000003</v>
      </c>
      <c r="Q379" s="3"/>
      <c r="R379" s="2">
        <v>9.884812133592817</v>
      </c>
      <c r="S379" s="2">
        <v>1.5776691512472548E-3</v>
      </c>
      <c r="T379" s="2">
        <v>5.9945015101001511</v>
      </c>
      <c r="U379" s="2">
        <v>0.13332127814943873</v>
      </c>
      <c r="V379" s="2">
        <v>1.0841212803523733E-2</v>
      </c>
      <c r="W379" s="2">
        <v>1.0672412525951488E-2</v>
      </c>
      <c r="X379" s="2">
        <v>2.1926379462690302</v>
      </c>
      <c r="Y379" s="2">
        <v>1.6783686629086716</v>
      </c>
      <c r="Z379" s="2">
        <v>9.7621896318738854E-2</v>
      </c>
      <c r="AA379" s="2">
        <v>0</v>
      </c>
      <c r="AB379" s="2">
        <v>2.2192250175273039E-2</v>
      </c>
      <c r="AC379" s="2"/>
      <c r="AD379" s="9">
        <v>55.249261633642135</v>
      </c>
      <c r="AE379" s="9">
        <v>42.290898747115726</v>
      </c>
      <c r="AF379" s="9">
        <v>2.4598396192421443</v>
      </c>
    </row>
    <row r="380" spans="1:32" s="7" customFormat="1" ht="10.199999999999999" x14ac:dyDescent="0.2">
      <c r="A380" s="5" t="s">
        <v>384</v>
      </c>
      <c r="B380" s="3">
        <v>54.785400000000003</v>
      </c>
      <c r="C380" s="3">
        <v>0</v>
      </c>
      <c r="D380" s="3">
        <v>28.1373</v>
      </c>
      <c r="E380" s="3">
        <v>0.88949999999999996</v>
      </c>
      <c r="F380" s="3">
        <v>6.5500000000000003E-2</v>
      </c>
      <c r="G380" s="3">
        <v>6.0100000000000001E-2</v>
      </c>
      <c r="H380" s="3">
        <v>11.476100000000001</v>
      </c>
      <c r="I380" s="3">
        <v>4.7607999999999997</v>
      </c>
      <c r="J380" s="3">
        <v>0.30509999999999998</v>
      </c>
      <c r="K380" s="3">
        <v>0.14219999999999999</v>
      </c>
      <c r="L380" s="3">
        <v>7.0699999999999999E-2</v>
      </c>
      <c r="M380" s="3">
        <f t="shared" si="31"/>
        <v>100.69270000000002</v>
      </c>
      <c r="N380" s="3"/>
      <c r="O380" s="9">
        <f t="shared" si="29"/>
        <v>1587.663</v>
      </c>
      <c r="P380" s="9">
        <f t="shared" si="30"/>
        <v>836.09820000000002</v>
      </c>
      <c r="Q380" s="3"/>
      <c r="R380" s="2">
        <v>9.8877096726569516</v>
      </c>
      <c r="S380" s="2">
        <v>0</v>
      </c>
      <c r="T380" s="2">
        <v>5.984713752401988</v>
      </c>
      <c r="U380" s="2">
        <v>0.13425060184980614</v>
      </c>
      <c r="V380" s="2">
        <v>1.0012137987790532E-2</v>
      </c>
      <c r="W380" s="2">
        <v>1.6168986736672487E-2</v>
      </c>
      <c r="X380" s="2">
        <v>2.2190508150450308</v>
      </c>
      <c r="Y380" s="2">
        <v>1.6658153585878561</v>
      </c>
      <c r="Z380" s="2">
        <v>7.0239610339778144E-2</v>
      </c>
      <c r="AA380" s="2">
        <v>1.0056184988757181E-2</v>
      </c>
      <c r="AB380" s="2">
        <v>7.3984511427268541E-3</v>
      </c>
      <c r="AC380" s="2"/>
      <c r="AD380" s="9">
        <v>56.105978859966875</v>
      </c>
      <c r="AE380" s="9">
        <v>42.118098720349401</v>
      </c>
      <c r="AF380" s="9">
        <v>1.7759224196837207</v>
      </c>
    </row>
    <row r="381" spans="1:32" s="7" customFormat="1" ht="10.199999999999999" x14ac:dyDescent="0.2">
      <c r="A381" s="5" t="s">
        <v>385</v>
      </c>
      <c r="B381" s="3">
        <v>54.363</v>
      </c>
      <c r="C381" s="3">
        <v>0</v>
      </c>
      <c r="D381" s="3">
        <v>28.613600000000002</v>
      </c>
      <c r="E381" s="3">
        <v>0.74419999999999997</v>
      </c>
      <c r="F381" s="3">
        <v>0</v>
      </c>
      <c r="G381" s="3">
        <v>5.4199999999999998E-2</v>
      </c>
      <c r="H381" s="3">
        <v>11.7332</v>
      </c>
      <c r="I381" s="3">
        <v>4.5038999999999998</v>
      </c>
      <c r="J381" s="3">
        <v>0.3513</v>
      </c>
      <c r="K381" s="3">
        <v>0.113</v>
      </c>
      <c r="L381" s="3">
        <v>0.16389999999999999</v>
      </c>
      <c r="M381" s="3">
        <f>SUM(B381:L381)</f>
        <v>100.6403</v>
      </c>
      <c r="N381" s="3"/>
      <c r="O381" s="9">
        <f t="shared" si="29"/>
        <v>1261.6450000000002</v>
      </c>
      <c r="P381" s="9">
        <f t="shared" si="30"/>
        <v>1938.2814000000001</v>
      </c>
      <c r="Q381" s="3"/>
      <c r="R381" s="2">
        <v>9.8188238586875585</v>
      </c>
      <c r="S381" s="2">
        <v>0</v>
      </c>
      <c r="T381" s="2">
        <v>6.0905799531347258</v>
      </c>
      <c r="U381" s="2">
        <v>0.11240487309318281</v>
      </c>
      <c r="V381" s="2">
        <v>0</v>
      </c>
      <c r="W381" s="2">
        <v>1.4592604241539775E-2</v>
      </c>
      <c r="X381" s="2">
        <v>2.2704638008604703</v>
      </c>
      <c r="Y381" s="2">
        <v>1.5771058729283129</v>
      </c>
      <c r="Z381" s="2">
        <v>8.0936276526884399E-2</v>
      </c>
      <c r="AA381" s="2">
        <v>7.9971876372064016E-3</v>
      </c>
      <c r="AB381" s="2">
        <v>1.7164277804798959E-2</v>
      </c>
      <c r="AC381" s="2"/>
      <c r="AD381" s="9">
        <v>57.794587295407595</v>
      </c>
      <c r="AE381" s="9">
        <v>40.14518223655962</v>
      </c>
      <c r="AF381" s="9">
        <v>2.0602304680327879</v>
      </c>
    </row>
    <row r="382" spans="1:32" s="7" customFormat="1" ht="10.199999999999999" x14ac:dyDescent="0.2">
      <c r="A382" s="8" t="s">
        <v>386</v>
      </c>
      <c r="B382" s="3">
        <v>48.9193</v>
      </c>
      <c r="C382" s="3">
        <v>1.18E-2</v>
      </c>
      <c r="D382" s="3">
        <v>32.538699999999999</v>
      </c>
      <c r="E382" s="3">
        <v>0.57289999999999996</v>
      </c>
      <c r="F382" s="34" t="s">
        <v>6</v>
      </c>
      <c r="G382" s="3">
        <v>7.2499999999999995E-2</v>
      </c>
      <c r="H382" s="3">
        <v>15.9755</v>
      </c>
      <c r="I382" s="3">
        <v>2.3401999999999998</v>
      </c>
      <c r="J382" s="3">
        <v>0.1201</v>
      </c>
      <c r="K382" s="34" t="s">
        <v>6</v>
      </c>
      <c r="L382" s="34" t="s">
        <v>6</v>
      </c>
      <c r="M382" s="3">
        <v>100.551</v>
      </c>
      <c r="N382" s="3"/>
      <c r="O382" s="34" t="s">
        <v>6</v>
      </c>
      <c r="P382" s="34" t="s">
        <v>6</v>
      </c>
      <c r="Q382" s="6"/>
      <c r="R382" s="3">
        <v>8.9235849157328371</v>
      </c>
      <c r="S382" s="3">
        <v>1.6192321723967819E-3</v>
      </c>
      <c r="T382" s="3">
        <v>6.9950273585393834</v>
      </c>
      <c r="U382" s="3">
        <v>8.7393145056213428E-2</v>
      </c>
      <c r="V382" s="34" t="s">
        <v>6</v>
      </c>
      <c r="W382" s="3">
        <v>1.9713992952921696E-2</v>
      </c>
      <c r="X382" s="3">
        <v>3.1221634888226015</v>
      </c>
      <c r="Y382" s="3">
        <v>0.82761462628995008</v>
      </c>
      <c r="Z382" s="3">
        <v>2.794545280748683E-2</v>
      </c>
      <c r="AA382" s="34" t="s">
        <v>6</v>
      </c>
      <c r="AB382" s="34" t="s">
        <v>6</v>
      </c>
      <c r="AC382" s="6"/>
      <c r="AD382" s="11">
        <v>78.491213265862726</v>
      </c>
      <c r="AE382" s="11">
        <v>20.806237843287629</v>
      </c>
      <c r="AF382" s="11">
        <v>0.70254889084963679</v>
      </c>
    </row>
    <row r="383" spans="1:32" s="7" customFormat="1" ht="10.199999999999999" x14ac:dyDescent="0.2">
      <c r="A383" s="8" t="s">
        <v>387</v>
      </c>
      <c r="B383" s="3">
        <v>53.715200000000003</v>
      </c>
      <c r="C383" s="3">
        <v>2.2700000000000001E-2</v>
      </c>
      <c r="D383" s="3">
        <v>29.228400000000001</v>
      </c>
      <c r="E383" s="3">
        <v>0.7157</v>
      </c>
      <c r="F383" s="34" t="s">
        <v>6</v>
      </c>
      <c r="G383" s="3">
        <v>0.1072</v>
      </c>
      <c r="H383" s="3">
        <v>12.3505</v>
      </c>
      <c r="I383" s="3">
        <v>4.3099999999999996</v>
      </c>
      <c r="J383" s="3">
        <v>0.2445</v>
      </c>
      <c r="K383" s="34" t="s">
        <v>6</v>
      </c>
      <c r="L383" s="34" t="s">
        <v>6</v>
      </c>
      <c r="M383" s="3">
        <v>100.69410000000001</v>
      </c>
      <c r="N383" s="3"/>
      <c r="O383" s="34" t="s">
        <v>6</v>
      </c>
      <c r="P383" s="34" t="s">
        <v>6</v>
      </c>
      <c r="Q383" s="6"/>
      <c r="R383" s="3">
        <v>9.6861945398227576</v>
      </c>
      <c r="S383" s="3">
        <v>3.0792846533472954E-3</v>
      </c>
      <c r="T383" s="3">
        <v>6.21142327684381</v>
      </c>
      <c r="U383" s="3">
        <v>0.10792608594472744</v>
      </c>
      <c r="V383" s="34" t="s">
        <v>6</v>
      </c>
      <c r="W383" s="3">
        <v>2.8815637971816414E-2</v>
      </c>
      <c r="X383" s="3">
        <v>2.3860667266291791</v>
      </c>
      <c r="Y383" s="3">
        <v>1.5067781571442613</v>
      </c>
      <c r="Z383" s="3">
        <v>5.6239813328446804E-2</v>
      </c>
      <c r="AA383" s="34" t="s">
        <v>6</v>
      </c>
      <c r="AB383" s="34" t="s">
        <v>6</v>
      </c>
      <c r="AC383" s="6"/>
      <c r="AD383" s="11">
        <v>60.420753405978878</v>
      </c>
      <c r="AE383" s="11">
        <v>38.155123850598585</v>
      </c>
      <c r="AF383" s="11">
        <v>1.4241227434225325</v>
      </c>
    </row>
    <row r="384" spans="1:32" s="7" customFormat="1" ht="10.199999999999999" x14ac:dyDescent="0.2">
      <c r="A384" s="8" t="s">
        <v>388</v>
      </c>
      <c r="B384" s="3">
        <v>47.960700000000003</v>
      </c>
      <c r="C384" s="3">
        <v>-8.3999999999999995E-3</v>
      </c>
      <c r="D384" s="3">
        <v>33.369300000000003</v>
      </c>
      <c r="E384" s="3">
        <v>0.53</v>
      </c>
      <c r="F384" s="34" t="s">
        <v>6</v>
      </c>
      <c r="G384" s="3">
        <v>6.7699999999999996E-2</v>
      </c>
      <c r="H384" s="3">
        <v>16.791799999999999</v>
      </c>
      <c r="I384" s="3">
        <v>2.0348000000000002</v>
      </c>
      <c r="J384" s="3">
        <v>9.2299999999999993E-2</v>
      </c>
      <c r="K384" s="34" t="s">
        <v>6</v>
      </c>
      <c r="L384" s="34" t="s">
        <v>6</v>
      </c>
      <c r="M384" s="3">
        <v>100.8382</v>
      </c>
      <c r="N384" s="3"/>
      <c r="O384" s="34" t="s">
        <v>6</v>
      </c>
      <c r="P384" s="34" t="s">
        <v>6</v>
      </c>
      <c r="Q384" s="6"/>
      <c r="R384" s="3">
        <v>8.7468046406747444</v>
      </c>
      <c r="S384" s="3">
        <v>-1.1524210695052996E-3</v>
      </c>
      <c r="T384" s="3">
        <v>7.1720135736296529</v>
      </c>
      <c r="U384" s="3">
        <v>8.0831232887308146E-2</v>
      </c>
      <c r="V384" s="34" t="s">
        <v>6</v>
      </c>
      <c r="W384" s="3">
        <v>1.8404755226365348E-2</v>
      </c>
      <c r="X384" s="3">
        <v>3.280977263996955</v>
      </c>
      <c r="Y384" s="3">
        <v>0.71945179101194867</v>
      </c>
      <c r="Z384" s="3">
        <v>2.1472105456868049E-2</v>
      </c>
      <c r="AA384" s="34" t="s">
        <v>6</v>
      </c>
      <c r="AB384" s="34" t="s">
        <v>6</v>
      </c>
      <c r="AC384" s="6"/>
      <c r="AD384" s="11">
        <v>81.57776964407023</v>
      </c>
      <c r="AE384" s="11">
        <v>17.888350864610253</v>
      </c>
      <c r="AF384" s="11">
        <v>0.53387949131950796</v>
      </c>
    </row>
    <row r="385" spans="1:32" s="7" customFormat="1" ht="10.199999999999999" x14ac:dyDescent="0.2">
      <c r="A385" s="8" t="s">
        <v>389</v>
      </c>
      <c r="B385" s="3">
        <v>48.347299999999997</v>
      </c>
      <c r="C385" s="3">
        <v>-2E-3</v>
      </c>
      <c r="D385" s="3">
        <v>32.898499999999999</v>
      </c>
      <c r="E385" s="3">
        <v>0.60709999999999997</v>
      </c>
      <c r="F385" s="34" t="s">
        <v>6</v>
      </c>
      <c r="G385" s="3">
        <v>4.8399999999999999E-2</v>
      </c>
      <c r="H385" s="3">
        <v>16.380400000000002</v>
      </c>
      <c r="I385" s="3">
        <v>2.2549999999999999</v>
      </c>
      <c r="J385" s="3">
        <v>0.1198</v>
      </c>
      <c r="K385" s="34" t="s">
        <v>6</v>
      </c>
      <c r="L385" s="34" t="s">
        <v>6</v>
      </c>
      <c r="M385" s="3">
        <v>100.6544</v>
      </c>
      <c r="N385" s="3"/>
      <c r="O385" s="34" t="s">
        <v>6</v>
      </c>
      <c r="P385" s="34" t="s">
        <v>6</v>
      </c>
      <c r="Q385" s="6"/>
      <c r="R385" s="3">
        <v>8.8285558715116608</v>
      </c>
      <c r="S385" s="3">
        <v>-2.747359109544047E-4</v>
      </c>
      <c r="T385" s="3">
        <v>7.0798431130596606</v>
      </c>
      <c r="U385" s="3">
        <v>9.2707975420683084E-2</v>
      </c>
      <c r="V385" s="34" t="s">
        <v>6</v>
      </c>
      <c r="W385" s="3">
        <v>1.317468589026718E-2</v>
      </c>
      <c r="X385" s="3">
        <v>3.2046750668922379</v>
      </c>
      <c r="Y385" s="3">
        <v>0.79832558154406597</v>
      </c>
      <c r="Z385" s="3">
        <v>2.7905080467741837E-2</v>
      </c>
      <c r="AA385" s="34" t="s">
        <v>6</v>
      </c>
      <c r="AB385" s="34" t="s">
        <v>6</v>
      </c>
      <c r="AC385" s="6"/>
      <c r="AD385" s="11">
        <v>79.502605181579142</v>
      </c>
      <c r="AE385" s="11">
        <v>19.805116647099585</v>
      </c>
      <c r="AF385" s="11">
        <v>0.69227817132128489</v>
      </c>
    </row>
    <row r="386" spans="1:32" s="7" customFormat="1" ht="10.199999999999999" x14ac:dyDescent="0.2">
      <c r="A386" s="8" t="s">
        <v>390</v>
      </c>
      <c r="B386" s="3">
        <v>50.138500000000001</v>
      </c>
      <c r="C386" s="3">
        <v>2.3900000000000001E-2</v>
      </c>
      <c r="D386" s="3">
        <v>31.9011</v>
      </c>
      <c r="E386" s="3">
        <v>0.45660000000000001</v>
      </c>
      <c r="F386" s="34" t="s">
        <v>6</v>
      </c>
      <c r="G386" s="3">
        <v>9.8199999999999996E-2</v>
      </c>
      <c r="H386" s="3">
        <v>15.134399999999999</v>
      </c>
      <c r="I386" s="3">
        <v>2.8839000000000001</v>
      </c>
      <c r="J386" s="3">
        <v>0.1147</v>
      </c>
      <c r="K386" s="34" t="s">
        <v>6</v>
      </c>
      <c r="L386" s="34" t="s">
        <v>6</v>
      </c>
      <c r="M386" s="3">
        <v>100.7513</v>
      </c>
      <c r="N386" s="3"/>
      <c r="O386" s="34" t="s">
        <v>6</v>
      </c>
      <c r="P386" s="34" t="s">
        <v>6</v>
      </c>
      <c r="Q386" s="6"/>
      <c r="R386" s="3">
        <v>9.0996625655954642</v>
      </c>
      <c r="S386" s="3">
        <v>3.2630208002967617E-3</v>
      </c>
      <c r="T386" s="3">
        <v>6.8232251539331594</v>
      </c>
      <c r="U386" s="3">
        <v>6.929936865963332E-2</v>
      </c>
      <c r="V386" s="34" t="s">
        <v>6</v>
      </c>
      <c r="W386" s="3">
        <v>2.6567023662298541E-2</v>
      </c>
      <c r="X386" s="3">
        <v>2.9428031594742365</v>
      </c>
      <c r="Y386" s="3">
        <v>1.014729307001295</v>
      </c>
      <c r="Z386" s="3">
        <v>2.6553782023849091E-2</v>
      </c>
      <c r="AA386" s="34" t="s">
        <v>6</v>
      </c>
      <c r="AB386" s="34" t="s">
        <v>6</v>
      </c>
      <c r="AC386" s="6"/>
      <c r="AD386" s="11">
        <v>73.863942091681707</v>
      </c>
      <c r="AE386" s="11">
        <v>25.469561744138851</v>
      </c>
      <c r="AF386" s="11">
        <v>0.66649616417944424</v>
      </c>
    </row>
    <row r="387" spans="1:32" s="7" customFormat="1" ht="10.199999999999999" x14ac:dyDescent="0.2">
      <c r="A387" s="8" t="s">
        <v>391</v>
      </c>
      <c r="B387" s="3">
        <v>47.813800000000001</v>
      </c>
      <c r="C387" s="3">
        <v>2.8799999999999999E-2</v>
      </c>
      <c r="D387" s="3">
        <v>33.604900000000001</v>
      </c>
      <c r="E387" s="3">
        <v>0.52210000000000001</v>
      </c>
      <c r="F387" s="34" t="s">
        <v>6</v>
      </c>
      <c r="G387" s="3">
        <v>6.6199999999999995E-2</v>
      </c>
      <c r="H387" s="3">
        <v>17.109500000000001</v>
      </c>
      <c r="I387" s="3">
        <v>1.7665999999999999</v>
      </c>
      <c r="J387" s="3">
        <v>6.8900000000000003E-2</v>
      </c>
      <c r="K387" s="34" t="s">
        <v>6</v>
      </c>
      <c r="L387" s="34" t="s">
        <v>6</v>
      </c>
      <c r="M387" s="3">
        <v>100.9808</v>
      </c>
      <c r="N387" s="3"/>
      <c r="O387" s="34" t="s">
        <v>6</v>
      </c>
      <c r="P387" s="34" t="s">
        <v>6</v>
      </c>
      <c r="Q387" s="6"/>
      <c r="R387" s="3">
        <v>8.708336903890455</v>
      </c>
      <c r="S387" s="3">
        <v>3.9458669730240252E-3</v>
      </c>
      <c r="T387" s="3">
        <v>7.2129789058252749</v>
      </c>
      <c r="U387" s="3">
        <v>7.9519762606606842E-2</v>
      </c>
      <c r="V387" s="34" t="s">
        <v>6</v>
      </c>
      <c r="W387" s="3">
        <v>1.7972869253514552E-2</v>
      </c>
      <c r="X387" s="3">
        <v>3.3385765176331441</v>
      </c>
      <c r="Y387" s="3">
        <v>0.62378689065941806</v>
      </c>
      <c r="Z387" s="3">
        <v>1.6007009424313875E-2</v>
      </c>
      <c r="AA387" s="34" t="s">
        <v>6</v>
      </c>
      <c r="AB387" s="34" t="s">
        <v>6</v>
      </c>
      <c r="AC387" s="6"/>
      <c r="AD387" s="11">
        <v>83.918191799473021</v>
      </c>
      <c r="AE387" s="11">
        <v>15.679457294411501</v>
      </c>
      <c r="AF387" s="11">
        <v>0.40235090611547536</v>
      </c>
    </row>
    <row r="388" spans="1:32" s="7" customFormat="1" ht="10.199999999999999" x14ac:dyDescent="0.2">
      <c r="A388" s="8" t="s">
        <v>392</v>
      </c>
      <c r="B388" s="3">
        <v>50.306600000000003</v>
      </c>
      <c r="C388" s="3">
        <v>1.1900000000000001E-2</v>
      </c>
      <c r="D388" s="3">
        <v>31.565000000000001</v>
      </c>
      <c r="E388" s="3">
        <v>0.49880000000000002</v>
      </c>
      <c r="F388" s="34" t="s">
        <v>6</v>
      </c>
      <c r="G388" s="3">
        <v>0.1115</v>
      </c>
      <c r="H388" s="3">
        <v>14.8178</v>
      </c>
      <c r="I388" s="3">
        <v>3.0188000000000001</v>
      </c>
      <c r="J388" s="3">
        <v>0.15479999999999999</v>
      </c>
      <c r="K388" s="34" t="s">
        <v>6</v>
      </c>
      <c r="L388" s="34" t="s">
        <v>6</v>
      </c>
      <c r="M388" s="3">
        <v>100.48520000000001</v>
      </c>
      <c r="N388" s="3"/>
      <c r="O388" s="34" t="s">
        <v>6</v>
      </c>
      <c r="P388" s="34" t="s">
        <v>6</v>
      </c>
      <c r="Q388" s="6"/>
      <c r="R388" s="3">
        <v>9.1511255216606653</v>
      </c>
      <c r="S388" s="3">
        <v>1.6284127633944688E-3</v>
      </c>
      <c r="T388" s="3">
        <v>6.7668325960324793</v>
      </c>
      <c r="U388" s="3">
        <v>7.5877918852328752E-2</v>
      </c>
      <c r="V388" s="34" t="s">
        <v>6</v>
      </c>
      <c r="W388" s="3">
        <v>3.0234436389456037E-2</v>
      </c>
      <c r="X388" s="3">
        <v>2.8878546397915832</v>
      </c>
      <c r="Y388" s="3">
        <v>1.0646330472713996</v>
      </c>
      <c r="Z388" s="3">
        <v>3.5919436868175086E-2</v>
      </c>
      <c r="AA388" s="34" t="s">
        <v>6</v>
      </c>
      <c r="AB388" s="34" t="s">
        <v>6</v>
      </c>
      <c r="AC388" s="6"/>
      <c r="AD388" s="11">
        <v>72.406215064253018</v>
      </c>
      <c r="AE388" s="11">
        <v>26.693188889454401</v>
      </c>
      <c r="AF388" s="11">
        <v>0.90059604629256684</v>
      </c>
    </row>
    <row r="389" spans="1:32" s="7" customFormat="1" ht="10.199999999999999" x14ac:dyDescent="0.2">
      <c r="A389" s="8" t="s">
        <v>393</v>
      </c>
      <c r="B389" s="3">
        <v>51.533000000000001</v>
      </c>
      <c r="C389" s="3">
        <v>2.0799999999999999E-2</v>
      </c>
      <c r="D389" s="3">
        <v>30.7165</v>
      </c>
      <c r="E389" s="3">
        <v>0.67779999999999996</v>
      </c>
      <c r="F389" s="34" t="s">
        <v>6</v>
      </c>
      <c r="G389" s="3">
        <v>6.6199999999999995E-2</v>
      </c>
      <c r="H389" s="3">
        <v>13.7233</v>
      </c>
      <c r="I389" s="3">
        <v>3.6878000000000002</v>
      </c>
      <c r="J389" s="3">
        <v>0.19769999999999999</v>
      </c>
      <c r="K389" s="34" t="s">
        <v>6</v>
      </c>
      <c r="L389" s="34" t="s">
        <v>6</v>
      </c>
      <c r="M389" s="3">
        <v>100.623</v>
      </c>
      <c r="N389" s="3"/>
      <c r="O389" s="34" t="s">
        <v>6</v>
      </c>
      <c r="P389" s="34" t="s">
        <v>6</v>
      </c>
      <c r="Q389" s="6"/>
      <c r="R389" s="3">
        <v>9.3449110890882423</v>
      </c>
      <c r="S389" s="3">
        <v>2.8374033237364817E-3</v>
      </c>
      <c r="T389" s="3">
        <v>6.5643475874703849</v>
      </c>
      <c r="U389" s="3">
        <v>0.10278523479687292</v>
      </c>
      <c r="V389" s="34" t="s">
        <v>6</v>
      </c>
      <c r="W389" s="3">
        <v>1.7894732104435495E-2</v>
      </c>
      <c r="X389" s="3">
        <v>2.6661854853294256</v>
      </c>
      <c r="Y389" s="3">
        <v>1.2965019177759207</v>
      </c>
      <c r="Z389" s="3">
        <v>4.5730445703540373E-2</v>
      </c>
      <c r="AA389" s="34" t="s">
        <v>6</v>
      </c>
      <c r="AB389" s="34" t="s">
        <v>6</v>
      </c>
      <c r="AC389" s="6"/>
      <c r="AD389" s="11">
        <v>66.514659546326754</v>
      </c>
      <c r="AE389" s="11">
        <v>32.34448020834904</v>
      </c>
      <c r="AF389" s="11">
        <v>1.1408602453242072</v>
      </c>
    </row>
    <row r="390" spans="1:32" s="7" customFormat="1" ht="10.199999999999999" x14ac:dyDescent="0.2">
      <c r="A390" s="26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9"/>
      <c r="P390" s="9"/>
      <c r="Q390" s="22"/>
      <c r="R390" s="22"/>
      <c r="S390" s="22"/>
      <c r="T390" s="22"/>
      <c r="U390" s="23"/>
      <c r="V390" s="23"/>
      <c r="W390" s="23"/>
      <c r="X390" s="23"/>
      <c r="Y390" s="23"/>
      <c r="Z390" s="23"/>
      <c r="AA390" s="23"/>
      <c r="AB390" s="23"/>
      <c r="AC390" s="23"/>
      <c r="AD390" s="32"/>
      <c r="AE390" s="32"/>
      <c r="AF390" s="32"/>
    </row>
    <row r="391" spans="1:32" s="7" customFormat="1" ht="10.199999999999999" x14ac:dyDescent="0.2">
      <c r="A391" s="27" t="s">
        <v>32</v>
      </c>
      <c r="B391" s="2"/>
      <c r="C391" s="2"/>
      <c r="D391" s="2"/>
      <c r="E391" s="2"/>
      <c r="F391" s="3"/>
      <c r="G391" s="3"/>
      <c r="H391" s="3"/>
      <c r="I391" s="3"/>
      <c r="J391" s="3"/>
      <c r="K391" s="3"/>
      <c r="L391" s="3"/>
      <c r="M391" s="3"/>
      <c r="N391" s="3"/>
      <c r="O391" s="9"/>
      <c r="P391" s="9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6"/>
      <c r="AD391" s="11"/>
      <c r="AE391" s="11"/>
      <c r="AF391" s="11"/>
    </row>
    <row r="392" spans="1:32" s="7" customFormat="1" ht="10.199999999999999" x14ac:dyDescent="0.2">
      <c r="A392" s="5" t="s">
        <v>394</v>
      </c>
      <c r="B392" s="3">
        <v>55.054451384615376</v>
      </c>
      <c r="C392" s="3">
        <v>4.58E-2</v>
      </c>
      <c r="D392" s="3">
        <v>27.897415789473683</v>
      </c>
      <c r="E392" s="3">
        <v>0.65510000000000002</v>
      </c>
      <c r="F392" s="3">
        <v>9.5999999999999992E-3</v>
      </c>
      <c r="G392" s="3">
        <v>7.6200000000000004E-2</v>
      </c>
      <c r="H392" s="3">
        <v>11.057871428571428</v>
      </c>
      <c r="I392" s="3">
        <v>5.1170999999999998</v>
      </c>
      <c r="J392" s="3">
        <v>0.2772</v>
      </c>
      <c r="K392" s="3">
        <v>0</v>
      </c>
      <c r="L392" s="3">
        <v>0.25600000000000001</v>
      </c>
      <c r="M392" s="3">
        <v>100.44673860266049</v>
      </c>
      <c r="N392" s="3"/>
      <c r="O392" s="9">
        <f t="shared" si="29"/>
        <v>0</v>
      </c>
      <c r="P392" s="9">
        <f t="shared" si="30"/>
        <v>3027.4560000000001</v>
      </c>
      <c r="Q392" s="3"/>
      <c r="R392" s="2">
        <v>9.945068851080455</v>
      </c>
      <c r="S392" s="2">
        <v>6.2237024763780995E-3</v>
      </c>
      <c r="T392" s="2">
        <v>5.9389466370798125</v>
      </c>
      <c r="U392" s="2">
        <v>9.8960612385197821E-2</v>
      </c>
      <c r="V392" s="2">
        <v>1.4687275633233966E-3</v>
      </c>
      <c r="W392" s="2">
        <v>2.0518603056696557E-2</v>
      </c>
      <c r="X392" s="2">
        <v>2.1400747617019151</v>
      </c>
      <c r="Y392" s="2">
        <v>1.7920714234940531</v>
      </c>
      <c r="Z392" s="2">
        <v>6.387304162490666E-2</v>
      </c>
      <c r="AA392" s="2">
        <v>0</v>
      </c>
      <c r="AB392" s="2">
        <v>2.6813027121923485E-2</v>
      </c>
      <c r="AC392" s="2"/>
      <c r="AD392" s="9">
        <v>53.555166785433642</v>
      </c>
      <c r="AE392" s="9">
        <v>44.846416440287676</v>
      </c>
      <c r="AF392" s="9">
        <v>1.5984167742786948</v>
      </c>
    </row>
    <row r="393" spans="1:32" s="7" customFormat="1" ht="10.199999999999999" x14ac:dyDescent="0.2">
      <c r="A393" s="5" t="s">
        <v>395</v>
      </c>
      <c r="B393" s="3">
        <v>53.617593692307693</v>
      </c>
      <c r="C393" s="3">
        <v>0</v>
      </c>
      <c r="D393" s="3">
        <v>28.779281578947369</v>
      </c>
      <c r="E393" s="3">
        <v>0.64329999999999998</v>
      </c>
      <c r="F393" s="3">
        <v>0</v>
      </c>
      <c r="G393" s="3">
        <v>6.5199999999999994E-2</v>
      </c>
      <c r="H393" s="3">
        <v>11.763945812807883</v>
      </c>
      <c r="I393" s="3">
        <v>4.5949999999999998</v>
      </c>
      <c r="J393" s="3">
        <v>0.27310000000000001</v>
      </c>
      <c r="K393" s="3">
        <v>0</v>
      </c>
      <c r="L393" s="3">
        <v>0.47</v>
      </c>
      <c r="M393" s="3">
        <v>100.20742108406293</v>
      </c>
      <c r="N393" s="3"/>
      <c r="O393" s="9">
        <f t="shared" si="29"/>
        <v>0</v>
      </c>
      <c r="P393" s="9">
        <f t="shared" si="30"/>
        <v>5558.22</v>
      </c>
      <c r="Q393" s="3"/>
      <c r="R393" s="2">
        <v>9.7499281174456609</v>
      </c>
      <c r="S393" s="2">
        <v>0</v>
      </c>
      <c r="T393" s="2">
        <v>6.1674286756853469</v>
      </c>
      <c r="U393" s="2">
        <v>9.7824371350425349E-2</v>
      </c>
      <c r="V393" s="2">
        <v>0</v>
      </c>
      <c r="W393" s="2">
        <v>1.7673361217079162E-2</v>
      </c>
      <c r="X393" s="2">
        <v>2.2918656960628607</v>
      </c>
      <c r="Y393" s="2">
        <v>1.6199278268894641</v>
      </c>
      <c r="Z393" s="2">
        <v>6.3346819011130526E-2</v>
      </c>
      <c r="AA393" s="2">
        <v>0</v>
      </c>
      <c r="AB393" s="2">
        <v>4.9554429391087076E-2</v>
      </c>
      <c r="AC393" s="2"/>
      <c r="AD393" s="9">
        <v>57.654963068066955</v>
      </c>
      <c r="AE393" s="9">
        <v>40.751462527970197</v>
      </c>
      <c r="AF393" s="9">
        <v>1.5935744039628397</v>
      </c>
    </row>
    <row r="394" spans="1:32" s="7" customFormat="1" ht="10.199999999999999" x14ac:dyDescent="0.2">
      <c r="A394" s="5" t="s">
        <v>396</v>
      </c>
      <c r="B394" s="3">
        <v>52.742915846153842</v>
      </c>
      <c r="C394" s="3">
        <v>0</v>
      </c>
      <c r="D394" s="3">
        <v>29.33311315789474</v>
      </c>
      <c r="E394" s="3">
        <v>0.66320000000000001</v>
      </c>
      <c r="F394" s="3">
        <v>0</v>
      </c>
      <c r="G394" s="3">
        <v>3.7600000000000001E-2</v>
      </c>
      <c r="H394" s="3">
        <v>12.67983251231527</v>
      </c>
      <c r="I394" s="3">
        <v>4.2538999999999998</v>
      </c>
      <c r="J394" s="3">
        <v>0.23760000000000001</v>
      </c>
      <c r="K394" s="3">
        <v>0</v>
      </c>
      <c r="L394" s="3">
        <v>0.38550000000000001</v>
      </c>
      <c r="M394" s="3">
        <v>100.33366151636385</v>
      </c>
      <c r="N394" s="3"/>
      <c r="O394" s="9">
        <f t="shared" si="29"/>
        <v>0</v>
      </c>
      <c r="P394" s="9">
        <f t="shared" si="30"/>
        <v>4558.9230000000007</v>
      </c>
      <c r="Q394" s="3"/>
      <c r="R394" s="2">
        <v>9.5999771234458695</v>
      </c>
      <c r="S394" s="2">
        <v>0</v>
      </c>
      <c r="T394" s="2">
        <v>6.2920811171588102</v>
      </c>
      <c r="U394" s="2">
        <v>0.10094620573445125</v>
      </c>
      <c r="V394" s="2">
        <v>0</v>
      </c>
      <c r="W394" s="2">
        <v>1.0201672348965326E-2</v>
      </c>
      <c r="X394" s="2">
        <v>2.4726442317020298</v>
      </c>
      <c r="Y394" s="2">
        <v>1.501099202794707</v>
      </c>
      <c r="Z394" s="2">
        <v>5.5164732374498135E-2</v>
      </c>
      <c r="AA394" s="2">
        <v>0</v>
      </c>
      <c r="AB394" s="2">
        <v>4.0683749546682552E-2</v>
      </c>
      <c r="AC394" s="2"/>
      <c r="AD394" s="9">
        <v>61.372563714258909</v>
      </c>
      <c r="AE394" s="9">
        <v>37.258213407242508</v>
      </c>
      <c r="AF394" s="9">
        <v>1.3692228784985658</v>
      </c>
    </row>
    <row r="395" spans="1:32" s="7" customFormat="1" ht="10.199999999999999" x14ac:dyDescent="0.2">
      <c r="A395" s="5" t="s">
        <v>397</v>
      </c>
      <c r="B395" s="3">
        <v>50.799967692307689</v>
      </c>
      <c r="C395" s="3">
        <v>3.0599999999999999E-2</v>
      </c>
      <c r="D395" s="3">
        <v>31.38661315789474</v>
      </c>
      <c r="E395" s="3">
        <v>0.67630000000000001</v>
      </c>
      <c r="F395" s="3">
        <v>2.23E-2</v>
      </c>
      <c r="G395" s="3">
        <v>4.9200000000000001E-2</v>
      </c>
      <c r="H395" s="3">
        <v>14.621512315270936</v>
      </c>
      <c r="I395" s="3">
        <v>3.4411999999999998</v>
      </c>
      <c r="J395" s="3">
        <v>0.1739</v>
      </c>
      <c r="K395" s="3">
        <v>0.28389999999999999</v>
      </c>
      <c r="L395" s="3">
        <v>0.1938</v>
      </c>
      <c r="M395" s="3">
        <v>101.67929316547335</v>
      </c>
      <c r="N395" s="3"/>
      <c r="O395" s="9">
        <f t="shared" si="29"/>
        <v>3169.7435</v>
      </c>
      <c r="P395" s="9">
        <f t="shared" si="30"/>
        <v>2291.8788</v>
      </c>
      <c r="Q395" s="3"/>
      <c r="R395" s="2">
        <v>9.1894012498944502</v>
      </c>
      <c r="S395" s="2">
        <v>4.1640237292737796E-3</v>
      </c>
      <c r="T395" s="2">
        <v>6.6911124194652203</v>
      </c>
      <c r="U395" s="2">
        <v>0.10230634900007665</v>
      </c>
      <c r="V395" s="2">
        <v>3.4165147456055875E-3</v>
      </c>
      <c r="W395" s="2">
        <v>1.326680499209775E-2</v>
      </c>
      <c r="X395" s="2">
        <v>2.8337277809401775</v>
      </c>
      <c r="Y395" s="2">
        <v>1.2068401463476048</v>
      </c>
      <c r="Z395" s="2">
        <v>4.0126601405924708E-2</v>
      </c>
      <c r="AA395" s="2">
        <v>2.0122964448532937E-2</v>
      </c>
      <c r="AB395" s="2">
        <v>2.0326756238660908E-2</v>
      </c>
      <c r="AC395" s="2"/>
      <c r="AD395" s="9">
        <v>69.442291281903366</v>
      </c>
      <c r="AE395" s="9">
        <v>29.574380975140841</v>
      </c>
      <c r="AF395" s="9">
        <v>0.98332774295580161</v>
      </c>
    </row>
    <row r="396" spans="1:32" s="7" customFormat="1" ht="10.199999999999999" x14ac:dyDescent="0.2">
      <c r="A396" s="5" t="s">
        <v>398</v>
      </c>
      <c r="B396" s="3">
        <v>54.234774769230768</v>
      </c>
      <c r="C396" s="3">
        <v>2.29E-2</v>
      </c>
      <c r="D396" s="3">
        <v>28.466047368421052</v>
      </c>
      <c r="E396" s="3">
        <v>0.72019999999999995</v>
      </c>
      <c r="F396" s="3">
        <v>3.5000000000000003E-2</v>
      </c>
      <c r="G396" s="3">
        <v>7.8E-2</v>
      </c>
      <c r="H396" s="3">
        <v>11.337687192118226</v>
      </c>
      <c r="I396" s="3">
        <v>4.9843999999999999</v>
      </c>
      <c r="J396" s="3">
        <v>0.29859999999999998</v>
      </c>
      <c r="K396" s="3">
        <v>0.313</v>
      </c>
      <c r="L396" s="3">
        <v>0.29930000000000001</v>
      </c>
      <c r="M396" s="3">
        <v>100.78990932977004</v>
      </c>
      <c r="N396" s="3"/>
      <c r="O396" s="9">
        <f t="shared" si="29"/>
        <v>3494.645</v>
      </c>
      <c r="P396" s="9">
        <f t="shared" si="30"/>
        <v>3539.5218000000004</v>
      </c>
      <c r="Q396" s="3"/>
      <c r="R396" s="2">
        <v>9.8194609113024107</v>
      </c>
      <c r="S396" s="2">
        <v>3.1189849362795821E-3</v>
      </c>
      <c r="T396" s="2">
        <v>6.073891997913794</v>
      </c>
      <c r="U396" s="2">
        <v>0.10904414248413767</v>
      </c>
      <c r="V396" s="2">
        <v>5.3670112599503465E-3</v>
      </c>
      <c r="W396" s="2">
        <v>2.1051443029279276E-2</v>
      </c>
      <c r="X396" s="2">
        <v>2.1992587561266479</v>
      </c>
      <c r="Y396" s="2">
        <v>1.7495999097342605</v>
      </c>
      <c r="Z396" s="2">
        <v>6.8961805769553075E-2</v>
      </c>
      <c r="AA396" s="2">
        <v>2.2205314603358083E-2</v>
      </c>
      <c r="AB396" s="2">
        <v>3.1420062809301215E-2</v>
      </c>
      <c r="AC396" s="2"/>
      <c r="AD396" s="9">
        <v>54.737606412617346</v>
      </c>
      <c r="AE396" s="9">
        <v>43.545995200334566</v>
      </c>
      <c r="AF396" s="9">
        <v>1.7163983870480868</v>
      </c>
    </row>
    <row r="397" spans="1:32" s="7" customFormat="1" ht="10.199999999999999" x14ac:dyDescent="0.2">
      <c r="A397" s="5" t="s">
        <v>399</v>
      </c>
      <c r="B397" s="3">
        <v>54.022485846153842</v>
      </c>
      <c r="C397" s="3">
        <v>0.10680000000000001</v>
      </c>
      <c r="D397" s="3">
        <v>28.819007894736842</v>
      </c>
      <c r="E397" s="3">
        <v>0.72319999999999995</v>
      </c>
      <c r="F397" s="3">
        <v>3.1899999999999998E-2</v>
      </c>
      <c r="G397" s="3">
        <v>5.3900000000000003E-2</v>
      </c>
      <c r="H397" s="3">
        <v>11.532746305418721</v>
      </c>
      <c r="I397" s="3">
        <v>4.8708999999999998</v>
      </c>
      <c r="J397" s="3">
        <v>0.27510000000000001</v>
      </c>
      <c r="K397" s="3">
        <v>0.28320000000000001</v>
      </c>
      <c r="L397" s="3">
        <v>0</v>
      </c>
      <c r="M397" s="3">
        <v>100.71924004630939</v>
      </c>
      <c r="N397" s="3"/>
      <c r="O397" s="9">
        <f t="shared" si="29"/>
        <v>3161.9279999999999</v>
      </c>
      <c r="P397" s="9">
        <f t="shared" si="30"/>
        <v>0</v>
      </c>
      <c r="Q397" s="3"/>
      <c r="R397" s="2">
        <v>9.7603973454916311</v>
      </c>
      <c r="S397" s="2">
        <v>1.4515505899916934E-2</v>
      </c>
      <c r="T397" s="2">
        <v>6.1362359767033485</v>
      </c>
      <c r="U397" s="2">
        <v>0.10926744070739414</v>
      </c>
      <c r="V397" s="2">
        <v>4.8813311828520859E-3</v>
      </c>
      <c r="W397" s="2">
        <v>1.451640788587823E-2</v>
      </c>
      <c r="X397" s="2">
        <v>2.2323779634453751</v>
      </c>
      <c r="Y397" s="2">
        <v>1.7061538985942832</v>
      </c>
      <c r="Z397" s="2">
        <v>6.3400479286477268E-2</v>
      </c>
      <c r="AA397" s="2">
        <v>2.0048827126323901E-2</v>
      </c>
      <c r="AB397" s="2">
        <v>0</v>
      </c>
      <c r="AC397" s="2"/>
      <c r="AD397" s="9">
        <v>55.782501377962411</v>
      </c>
      <c r="AE397" s="9">
        <v>42.633251966196624</v>
      </c>
      <c r="AF397" s="9">
        <v>1.5842466558409634</v>
      </c>
    </row>
    <row r="398" spans="1:32" s="7" customFormat="1" ht="10.199999999999999" x14ac:dyDescent="0.2">
      <c r="A398" s="5" t="s">
        <v>400</v>
      </c>
      <c r="B398" s="3">
        <v>53.618088307692304</v>
      </c>
      <c r="C398" s="3">
        <v>0</v>
      </c>
      <c r="D398" s="3">
        <v>28.878499999999999</v>
      </c>
      <c r="E398" s="3">
        <v>0.70820000000000005</v>
      </c>
      <c r="F398" s="3">
        <v>2.87E-2</v>
      </c>
      <c r="G398" s="3">
        <v>8.0500000000000002E-2</v>
      </c>
      <c r="H398" s="3">
        <v>12.216641379310346</v>
      </c>
      <c r="I398" s="3">
        <v>4.3876999999999997</v>
      </c>
      <c r="J398" s="3">
        <v>0.2732</v>
      </c>
      <c r="K398" s="3">
        <v>2.9899999999999999E-2</v>
      </c>
      <c r="L398" s="3">
        <v>4.2799999999999998E-2</v>
      </c>
      <c r="M398" s="3">
        <v>100.26422968700265</v>
      </c>
      <c r="N398" s="3"/>
      <c r="O398" s="9">
        <f t="shared" si="29"/>
        <v>333.83350000000002</v>
      </c>
      <c r="P398" s="9">
        <f t="shared" si="30"/>
        <v>506.15280000000001</v>
      </c>
      <c r="Q398" s="3"/>
      <c r="R398" s="2">
        <v>9.7189854511826379</v>
      </c>
      <c r="S398" s="2">
        <v>0</v>
      </c>
      <c r="T398" s="2">
        <v>6.1689937563464738</v>
      </c>
      <c r="U398" s="2">
        <v>0.10735071678669321</v>
      </c>
      <c r="V398" s="2">
        <v>4.4060169184482068E-3</v>
      </c>
      <c r="W398" s="2">
        <v>2.1751186412458323E-2</v>
      </c>
      <c r="X398" s="2">
        <v>2.3724850589863307</v>
      </c>
      <c r="Y398" s="2">
        <v>1.5419226492554601</v>
      </c>
      <c r="Z398" s="2">
        <v>6.3168318766697609E-2</v>
      </c>
      <c r="AA398" s="2">
        <v>2.1236531345742993E-3</v>
      </c>
      <c r="AB398" s="2">
        <v>4.4982532526846959E-3</v>
      </c>
      <c r="AC398" s="2"/>
      <c r="AD398" s="9">
        <v>59.64650437544654</v>
      </c>
      <c r="AE398" s="9">
        <v>38.765384716357794</v>
      </c>
      <c r="AF398" s="9">
        <v>1.5881109081956664</v>
      </c>
    </row>
    <row r="399" spans="1:32" s="7" customFormat="1" ht="10.199999999999999" x14ac:dyDescent="0.2">
      <c r="A399" s="5" t="s">
        <v>401</v>
      </c>
      <c r="B399" s="3">
        <v>54.266726923076916</v>
      </c>
      <c r="C399" s="3">
        <v>2.29E-2</v>
      </c>
      <c r="D399" s="3">
        <v>28.782007894736843</v>
      </c>
      <c r="E399" s="3">
        <v>0.78339999999999999</v>
      </c>
      <c r="F399" s="3">
        <v>1.9099999999999999E-2</v>
      </c>
      <c r="G399" s="3">
        <v>5.79E-2</v>
      </c>
      <c r="H399" s="3">
        <v>11.52522118226601</v>
      </c>
      <c r="I399" s="3">
        <v>4.8689999999999998</v>
      </c>
      <c r="J399" s="3">
        <v>0.29720000000000002</v>
      </c>
      <c r="K399" s="3">
        <v>0.10440000000000001</v>
      </c>
      <c r="L399" s="3">
        <v>0.40600000000000003</v>
      </c>
      <c r="M399" s="3">
        <v>101.13385600007977</v>
      </c>
      <c r="N399" s="3"/>
      <c r="O399" s="9">
        <f t="shared" si="29"/>
        <v>1165.6260000000002</v>
      </c>
      <c r="P399" s="9">
        <f t="shared" si="30"/>
        <v>4801.3560000000007</v>
      </c>
      <c r="Q399" s="3"/>
      <c r="R399" s="2">
        <v>9.7853813751741612</v>
      </c>
      <c r="S399" s="2">
        <v>3.1063300713460805E-3</v>
      </c>
      <c r="T399" s="2">
        <v>6.1163919673456419</v>
      </c>
      <c r="U399" s="2">
        <v>0.11813187997111402</v>
      </c>
      <c r="V399" s="2">
        <v>2.9169712791929283E-3</v>
      </c>
      <c r="W399" s="2">
        <v>1.556324505662942E-2</v>
      </c>
      <c r="X399" s="2">
        <v>2.2265653774249365</v>
      </c>
      <c r="Y399" s="2">
        <v>1.7021583458325922</v>
      </c>
      <c r="Z399" s="2">
        <v>6.8359983684717157E-2</v>
      </c>
      <c r="AA399" s="2">
        <v>7.3764502116240322E-3</v>
      </c>
      <c r="AB399" s="2">
        <v>4.2448337856518109E-2</v>
      </c>
      <c r="AC399" s="2"/>
      <c r="AD399" s="9">
        <v>55.704747277565794</v>
      </c>
      <c r="AE399" s="9">
        <v>42.585006235326929</v>
      </c>
      <c r="AF399" s="9">
        <v>1.7102464871072789</v>
      </c>
    </row>
    <row r="400" spans="1:32" s="7" customFormat="1" ht="10.199999999999999" x14ac:dyDescent="0.2">
      <c r="A400" s="5" t="s">
        <v>402</v>
      </c>
      <c r="B400" s="3">
        <v>52.773779846153843</v>
      </c>
      <c r="C400" s="3">
        <v>1.52E-2</v>
      </c>
      <c r="D400" s="3">
        <v>29.53563947368421</v>
      </c>
      <c r="E400" s="3">
        <v>0.82589999999999997</v>
      </c>
      <c r="F400" s="3">
        <v>0</v>
      </c>
      <c r="G400" s="3">
        <v>4.58E-2</v>
      </c>
      <c r="H400" s="3">
        <v>12.495962068965518</v>
      </c>
      <c r="I400" s="3">
        <v>4.4820000000000002</v>
      </c>
      <c r="J400" s="3">
        <v>0.24890000000000001</v>
      </c>
      <c r="K400" s="3">
        <v>0.1042</v>
      </c>
      <c r="L400" s="3">
        <v>0.32090000000000002</v>
      </c>
      <c r="M400" s="3">
        <v>100.84828138880357</v>
      </c>
      <c r="N400" s="3"/>
      <c r="O400" s="9">
        <f t="shared" si="29"/>
        <v>1163.393</v>
      </c>
      <c r="P400" s="9">
        <f t="shared" si="30"/>
        <v>3794.9634000000005</v>
      </c>
      <c r="Q400" s="3"/>
      <c r="R400" s="2">
        <v>9.5717190181535319</v>
      </c>
      <c r="S400" s="2">
        <v>2.0738785433085413E-3</v>
      </c>
      <c r="T400" s="2">
        <v>6.3131805704352697</v>
      </c>
      <c r="U400" s="2">
        <v>0.12526756229393113</v>
      </c>
      <c r="V400" s="2">
        <v>0</v>
      </c>
      <c r="W400" s="2">
        <v>1.2382680915480726E-2</v>
      </c>
      <c r="X400" s="2">
        <v>2.4281946219420329</v>
      </c>
      <c r="Y400" s="2">
        <v>1.5760124645181497</v>
      </c>
      <c r="Z400" s="2">
        <v>5.7584507085786288E-2</v>
      </c>
      <c r="AA400" s="2">
        <v>7.4052930151065162E-3</v>
      </c>
      <c r="AB400" s="2">
        <v>3.3746752362353451E-2</v>
      </c>
      <c r="AC400" s="2"/>
      <c r="AD400" s="9">
        <v>59.781369034303523</v>
      </c>
      <c r="AE400" s="9">
        <v>38.800918959563887</v>
      </c>
      <c r="AF400" s="9">
        <v>1.4177120061326109</v>
      </c>
    </row>
    <row r="401" spans="1:32" s="7" customFormat="1" ht="10.199999999999999" x14ac:dyDescent="0.2">
      <c r="A401" s="5" t="s">
        <v>403</v>
      </c>
      <c r="B401" s="3">
        <v>51.78464799999999</v>
      </c>
      <c r="C401" s="3">
        <v>0</v>
      </c>
      <c r="D401" s="3">
        <v>30.209428947368423</v>
      </c>
      <c r="E401" s="3">
        <v>0.84160000000000001</v>
      </c>
      <c r="F401" s="3">
        <v>3.5099999999999999E-2</v>
      </c>
      <c r="G401" s="3">
        <v>4.9799999999999997E-2</v>
      </c>
      <c r="H401" s="3">
        <v>13.521062068965517</v>
      </c>
      <c r="I401" s="3">
        <v>3.8136000000000001</v>
      </c>
      <c r="J401" s="3">
        <v>0.1757</v>
      </c>
      <c r="K401" s="3">
        <v>0</v>
      </c>
      <c r="L401" s="3">
        <v>0</v>
      </c>
      <c r="M401" s="3">
        <v>100.43093901633394</v>
      </c>
      <c r="N401" s="3"/>
      <c r="O401" s="9">
        <f t="shared" si="29"/>
        <v>0</v>
      </c>
      <c r="P401" s="9">
        <f t="shared" si="30"/>
        <v>0</v>
      </c>
      <c r="Q401" s="3"/>
      <c r="R401" s="2">
        <v>9.4113908312555665</v>
      </c>
      <c r="S401" s="2">
        <v>0</v>
      </c>
      <c r="T401" s="2">
        <v>6.4703144753512811</v>
      </c>
      <c r="U401" s="2">
        <v>0.12790806443239136</v>
      </c>
      <c r="V401" s="2">
        <v>5.4027460466498159E-3</v>
      </c>
      <c r="W401" s="2">
        <v>1.3491479781172194E-2</v>
      </c>
      <c r="X401" s="2">
        <v>2.632725871795353</v>
      </c>
      <c r="Y401" s="2">
        <v>1.343705128926644</v>
      </c>
      <c r="Z401" s="2">
        <v>4.073179588610621E-2</v>
      </c>
      <c r="AA401" s="2">
        <v>0</v>
      </c>
      <c r="AB401" s="2">
        <v>0</v>
      </c>
      <c r="AC401" s="2"/>
      <c r="AD401" s="9">
        <v>65.53694746994816</v>
      </c>
      <c r="AE401" s="9">
        <v>33.449108163134525</v>
      </c>
      <c r="AF401" s="9">
        <v>1.0139443669173218</v>
      </c>
    </row>
    <row r="402" spans="1:32" s="7" customFormat="1" ht="10.199999999999999" x14ac:dyDescent="0.2">
      <c r="A402" s="5" t="s">
        <v>404</v>
      </c>
      <c r="B402" s="3">
        <v>54.544700769230765</v>
      </c>
      <c r="C402" s="3">
        <v>0</v>
      </c>
      <c r="D402" s="3">
        <v>28.297015789473686</v>
      </c>
      <c r="E402" s="3">
        <v>0.75009999999999999</v>
      </c>
      <c r="F402" s="3">
        <v>4.7699999999999999E-2</v>
      </c>
      <c r="G402" s="3">
        <v>7.6499999999999999E-2</v>
      </c>
      <c r="H402" s="3">
        <v>11.035692118226601</v>
      </c>
      <c r="I402" s="3">
        <v>4.9897</v>
      </c>
      <c r="J402" s="3">
        <v>0.3175</v>
      </c>
      <c r="K402" s="3">
        <v>0.1192</v>
      </c>
      <c r="L402" s="3">
        <v>2.1299999999999999E-2</v>
      </c>
      <c r="M402" s="3">
        <v>100.19940867693106</v>
      </c>
      <c r="N402" s="3"/>
      <c r="O402" s="9">
        <f t="shared" si="29"/>
        <v>1330.8679999999999</v>
      </c>
      <c r="P402" s="9">
        <f t="shared" si="30"/>
        <v>251.8938</v>
      </c>
      <c r="Q402" s="3"/>
      <c r="R402" s="2">
        <v>9.8748057745675109</v>
      </c>
      <c r="S402" s="2">
        <v>0</v>
      </c>
      <c r="T402" s="2">
        <v>6.0373552139555144</v>
      </c>
      <c r="U402" s="2">
        <v>0.11356240570317629</v>
      </c>
      <c r="V402" s="2">
        <v>7.3139002870445955E-3</v>
      </c>
      <c r="W402" s="2">
        <v>2.064500049383005E-2</v>
      </c>
      <c r="X402" s="2">
        <v>2.1405118127267095</v>
      </c>
      <c r="Y402" s="2">
        <v>1.751323959694701</v>
      </c>
      <c r="Z402" s="2">
        <v>7.3321061747184779E-2</v>
      </c>
      <c r="AA402" s="2">
        <v>8.4558066234261733E-3</v>
      </c>
      <c r="AB402" s="2">
        <v>2.235867841299837E-3</v>
      </c>
      <c r="AC402" s="2"/>
      <c r="AD402" s="9">
        <v>53.983030236823581</v>
      </c>
      <c r="AE402" s="9">
        <v>44.167835799158603</v>
      </c>
      <c r="AF402" s="9">
        <v>1.8491339640178084</v>
      </c>
    </row>
    <row r="403" spans="1:32" s="7" customFormat="1" ht="10.199999999999999" x14ac:dyDescent="0.2">
      <c r="A403" s="5" t="s">
        <v>405</v>
      </c>
      <c r="B403" s="3">
        <v>53.494830153846145</v>
      </c>
      <c r="C403" s="3">
        <v>0</v>
      </c>
      <c r="D403" s="3">
        <v>29.294847368421053</v>
      </c>
      <c r="E403" s="3">
        <v>0.73629999999999995</v>
      </c>
      <c r="F403" s="3">
        <v>2.5499999999999998E-2</v>
      </c>
      <c r="G403" s="3">
        <v>3.4799999999999998E-2</v>
      </c>
      <c r="H403" s="3">
        <v>12.041286206896551</v>
      </c>
      <c r="I403" s="3">
        <v>4.4115000000000002</v>
      </c>
      <c r="J403" s="3">
        <v>0.28449999999999998</v>
      </c>
      <c r="K403" s="3">
        <v>0.1789</v>
      </c>
      <c r="L403" s="3">
        <v>4.2799999999999998E-2</v>
      </c>
      <c r="M403" s="3">
        <v>100.54526372916374</v>
      </c>
      <c r="N403" s="3"/>
      <c r="O403" s="9">
        <f t="shared" si="29"/>
        <v>1997.4185</v>
      </c>
      <c r="P403" s="9">
        <f t="shared" si="30"/>
        <v>506.15280000000001</v>
      </c>
      <c r="Q403" s="3"/>
      <c r="R403" s="2">
        <v>9.6810388759690884</v>
      </c>
      <c r="S403" s="2">
        <v>0</v>
      </c>
      <c r="T403" s="2">
        <v>6.2478627931078776</v>
      </c>
      <c r="U403" s="2">
        <v>0.11143057496619545</v>
      </c>
      <c r="V403" s="2">
        <v>3.9084538557088667E-3</v>
      </c>
      <c r="W403" s="2">
        <v>9.3878654985850643E-3</v>
      </c>
      <c r="X403" s="2">
        <v>2.3346677527815132</v>
      </c>
      <c r="Y403" s="2">
        <v>1.5477916173441428</v>
      </c>
      <c r="Z403" s="2">
        <v>6.5675205251868957E-2</v>
      </c>
      <c r="AA403" s="2">
        <v>1.2685958315696076E-2</v>
      </c>
      <c r="AB403" s="2">
        <v>4.4910143985182442E-3</v>
      </c>
      <c r="AC403" s="2"/>
      <c r="AD403" s="9">
        <v>59.133439050979398</v>
      </c>
      <c r="AE403" s="9">
        <v>39.203111945497483</v>
      </c>
      <c r="AF403" s="9">
        <v>1.6634490035231135</v>
      </c>
    </row>
    <row r="404" spans="1:32" s="7" customFormat="1" ht="10.199999999999999" x14ac:dyDescent="0.2">
      <c r="A404" s="5" t="s">
        <v>406</v>
      </c>
      <c r="B404" s="3">
        <v>54.986787999999997</v>
      </c>
      <c r="C404" s="3">
        <v>6.1100000000000002E-2</v>
      </c>
      <c r="D404" s="3">
        <v>27.889236842105266</v>
      </c>
      <c r="E404" s="3">
        <v>0.78790000000000004</v>
      </c>
      <c r="F404" s="3">
        <v>3.1899999999999998E-2</v>
      </c>
      <c r="G404" s="3">
        <v>4.48E-2</v>
      </c>
      <c r="H404" s="3">
        <v>10.834692118226602</v>
      </c>
      <c r="I404" s="3">
        <v>5.3933999999999997</v>
      </c>
      <c r="J404" s="3">
        <v>0.26679999999999998</v>
      </c>
      <c r="K404" s="3">
        <v>0.17910000000000001</v>
      </c>
      <c r="L404" s="3">
        <v>0</v>
      </c>
      <c r="M404" s="3">
        <v>100.47571696033185</v>
      </c>
      <c r="N404" s="3"/>
      <c r="O404" s="9">
        <f t="shared" si="29"/>
        <v>1999.6515000000002</v>
      </c>
      <c r="P404" s="9">
        <f t="shared" si="30"/>
        <v>0</v>
      </c>
      <c r="Q404" s="3"/>
      <c r="R404" s="2">
        <v>9.9340539134416002</v>
      </c>
      <c r="S404" s="2">
        <v>8.303809197506954E-3</v>
      </c>
      <c r="T404" s="2">
        <v>5.9379274139424263</v>
      </c>
      <c r="U404" s="2">
        <v>0.11903609775798064</v>
      </c>
      <c r="V404" s="2">
        <v>4.8810527541272063E-3</v>
      </c>
      <c r="W404" s="2">
        <v>1.2064897560209379E-2</v>
      </c>
      <c r="X404" s="2">
        <v>2.0971369405936247</v>
      </c>
      <c r="Y404" s="2">
        <v>1.8890647643802871</v>
      </c>
      <c r="Z404" s="2">
        <v>6.1484125904144649E-2</v>
      </c>
      <c r="AA404" s="2">
        <v>1.2678460889841267E-2</v>
      </c>
      <c r="AB404" s="2">
        <v>0</v>
      </c>
      <c r="AC404" s="2"/>
      <c r="AD404" s="9">
        <v>51.810763686140547</v>
      </c>
      <c r="AE404" s="9">
        <v>46.670241795186364</v>
      </c>
      <c r="AF404" s="9">
        <v>1.5189945186730813</v>
      </c>
    </row>
    <row r="405" spans="1:32" s="7" customFormat="1" ht="10.199999999999999" x14ac:dyDescent="0.2">
      <c r="A405" s="26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9"/>
      <c r="P405" s="9"/>
      <c r="Q405" s="22"/>
      <c r="R405" s="22"/>
      <c r="S405" s="22"/>
      <c r="T405" s="22"/>
      <c r="U405" s="23"/>
      <c r="V405" s="23"/>
      <c r="W405" s="23"/>
      <c r="X405" s="23"/>
      <c r="Y405" s="23"/>
      <c r="Z405" s="23"/>
      <c r="AA405" s="23"/>
      <c r="AB405" s="23"/>
      <c r="AC405" s="23"/>
      <c r="AD405" s="32"/>
      <c r="AE405" s="32"/>
      <c r="AF405" s="32"/>
    </row>
    <row r="406" spans="1:32" s="7" customFormat="1" ht="10.199999999999999" x14ac:dyDescent="0.2">
      <c r="A406" s="27" t="s">
        <v>33</v>
      </c>
      <c r="B406" s="2"/>
      <c r="C406" s="2"/>
      <c r="D406" s="2"/>
      <c r="E406" s="2"/>
      <c r="F406" s="3"/>
      <c r="G406" s="3"/>
      <c r="H406" s="3"/>
      <c r="I406" s="3"/>
      <c r="J406" s="3"/>
      <c r="K406" s="3"/>
      <c r="L406" s="3"/>
      <c r="M406" s="3"/>
      <c r="N406" s="3"/>
      <c r="O406" s="9"/>
      <c r="P406" s="9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6"/>
      <c r="AD406" s="11"/>
      <c r="AE406" s="11"/>
      <c r="AF406" s="11"/>
    </row>
    <row r="407" spans="1:32" s="7" customFormat="1" ht="10.199999999999999" x14ac:dyDescent="0.2">
      <c r="A407" s="5" t="s">
        <v>407</v>
      </c>
      <c r="B407" s="3">
        <v>48.968802615384611</v>
      </c>
      <c r="C407" s="3">
        <v>0</v>
      </c>
      <c r="D407" s="3">
        <v>32.454842105263161</v>
      </c>
      <c r="E407" s="3">
        <v>0.48949999999999999</v>
      </c>
      <c r="F407" s="3">
        <v>3.2099999999999997E-2</v>
      </c>
      <c r="G407" s="3">
        <v>3.2300000000000002E-2</v>
      </c>
      <c r="H407" s="3">
        <v>15.614135467980297</v>
      </c>
      <c r="I407" s="3">
        <v>2.5182000000000002</v>
      </c>
      <c r="J407" s="3">
        <v>0.09</v>
      </c>
      <c r="K407" s="3">
        <v>0.22570000000000001</v>
      </c>
      <c r="L407" s="3">
        <v>0</v>
      </c>
      <c r="M407" s="3">
        <v>100.4255801886281</v>
      </c>
      <c r="N407" s="3"/>
      <c r="O407" s="9">
        <f t="shared" si="29"/>
        <v>2519.9405000000002</v>
      </c>
      <c r="P407" s="9">
        <f t="shared" si="30"/>
        <v>0</v>
      </c>
      <c r="Q407" s="3"/>
      <c r="R407" s="2">
        <v>8.9531970976248552</v>
      </c>
      <c r="S407" s="2">
        <v>0</v>
      </c>
      <c r="T407" s="2">
        <v>6.9930760934226157</v>
      </c>
      <c r="U407" s="2">
        <v>7.4842929173416534E-2</v>
      </c>
      <c r="V407" s="2">
        <v>4.9707091283741536E-3</v>
      </c>
      <c r="W407" s="2">
        <v>8.8031610361481352E-3</v>
      </c>
      <c r="X407" s="2">
        <v>3.0585716439065771</v>
      </c>
      <c r="Y407" s="2">
        <v>0.89261655157618003</v>
      </c>
      <c r="Z407" s="2">
        <v>2.0989891167517628E-2</v>
      </c>
      <c r="AA407" s="2">
        <v>1.6169366606488631E-2</v>
      </c>
      <c r="AB407" s="2">
        <v>0</v>
      </c>
      <c r="AC407" s="2"/>
      <c r="AD407" s="9">
        <v>76.99986196957903</v>
      </c>
      <c r="AE407" s="9">
        <v>22.4717153185073</v>
      </c>
      <c r="AF407" s="9">
        <v>0.52842271191366286</v>
      </c>
    </row>
    <row r="408" spans="1:32" s="7" customFormat="1" ht="10.199999999999999" x14ac:dyDescent="0.2">
      <c r="A408" s="5" t="s">
        <v>408</v>
      </c>
      <c r="B408" s="3">
        <v>48.693202923076917</v>
      </c>
      <c r="C408" s="3">
        <v>0</v>
      </c>
      <c r="D408" s="3">
        <v>32.676355263157895</v>
      </c>
      <c r="E408" s="3">
        <v>0.53480000000000005</v>
      </c>
      <c r="F408" s="3">
        <v>5.4600000000000003E-2</v>
      </c>
      <c r="G408" s="3">
        <v>2.9899999999999999E-2</v>
      </c>
      <c r="H408" s="3">
        <v>15.806026108374384</v>
      </c>
      <c r="I408" s="3">
        <v>2.4325999999999999</v>
      </c>
      <c r="J408" s="3">
        <v>8.3099999999999993E-2</v>
      </c>
      <c r="K408" s="3">
        <v>0.19600000000000001</v>
      </c>
      <c r="L408" s="3">
        <v>0</v>
      </c>
      <c r="M408" s="3">
        <v>100.50658429460918</v>
      </c>
      <c r="N408" s="3"/>
      <c r="O408" s="9">
        <f t="shared" si="29"/>
        <v>2188.34</v>
      </c>
      <c r="P408" s="9">
        <f t="shared" si="30"/>
        <v>0</v>
      </c>
      <c r="Q408" s="3"/>
      <c r="R408" s="2">
        <v>8.9022000388723832</v>
      </c>
      <c r="S408" s="2">
        <v>0</v>
      </c>
      <c r="T408" s="2">
        <v>7.0403250136395075</v>
      </c>
      <c r="U408" s="2">
        <v>8.1763566129015405E-2</v>
      </c>
      <c r="V408" s="2">
        <v>8.4542737590591211E-3</v>
      </c>
      <c r="W408" s="2">
        <v>8.1484997887417525E-3</v>
      </c>
      <c r="X408" s="2">
        <v>3.0959487015281146</v>
      </c>
      <c r="Y408" s="2">
        <v>0.8622153782804356</v>
      </c>
      <c r="Z408" s="2">
        <v>1.9379342901656386E-2</v>
      </c>
      <c r="AA408" s="2">
        <v>1.4040671103188407E-2</v>
      </c>
      <c r="AB408" s="2">
        <v>0</v>
      </c>
      <c r="AC408" s="2"/>
      <c r="AD408" s="9">
        <v>77.835698382359993</v>
      </c>
      <c r="AE408" s="9">
        <v>21.677082727935172</v>
      </c>
      <c r="AF408" s="9">
        <v>0.48721888970483568</v>
      </c>
    </row>
    <row r="409" spans="1:32" s="7" customFormat="1" ht="10.199999999999999" x14ac:dyDescent="0.2">
      <c r="A409" s="5" t="s">
        <v>409</v>
      </c>
      <c r="B409" s="3">
        <v>46.948694461538459</v>
      </c>
      <c r="C409" s="3">
        <v>5.4100000000000002E-2</v>
      </c>
      <c r="D409" s="3">
        <v>33.515768421052634</v>
      </c>
      <c r="E409" s="3">
        <v>0.54890000000000005</v>
      </c>
      <c r="F409" s="3">
        <v>5.1400000000000001E-2</v>
      </c>
      <c r="G409" s="3">
        <v>4.9399999999999999E-2</v>
      </c>
      <c r="H409" s="3">
        <v>17.320952216748768</v>
      </c>
      <c r="I409" s="3">
        <v>1.7442</v>
      </c>
      <c r="J409" s="3">
        <v>9.6299999999999997E-2</v>
      </c>
      <c r="K409" s="3">
        <v>0.28689999999999999</v>
      </c>
      <c r="L409" s="3">
        <v>0.26200000000000001</v>
      </c>
      <c r="M409" s="3">
        <v>100.87861509933987</v>
      </c>
      <c r="N409" s="3"/>
      <c r="O409" s="9">
        <f t="shared" si="29"/>
        <v>3203.2385000000004</v>
      </c>
      <c r="P409" s="9">
        <f t="shared" si="30"/>
        <v>3098.4120000000003</v>
      </c>
      <c r="Q409" s="3"/>
      <c r="R409" s="2">
        <v>8.6286893589748086</v>
      </c>
      <c r="S409" s="2">
        <v>7.4797411664105666E-3</v>
      </c>
      <c r="T409" s="2">
        <v>7.2593976761839674</v>
      </c>
      <c r="U409" s="2">
        <v>8.4363378738062753E-2</v>
      </c>
      <c r="V409" s="2">
        <v>8.000904572779393E-3</v>
      </c>
      <c r="W409" s="2">
        <v>1.3533986123011179E-2</v>
      </c>
      <c r="X409" s="2">
        <v>3.4106341187686957</v>
      </c>
      <c r="Y409" s="2">
        <v>0.62148929429953126</v>
      </c>
      <c r="Z409" s="2">
        <v>2.257650017859017E-2</v>
      </c>
      <c r="AA409" s="2">
        <v>2.0661157617491696E-2</v>
      </c>
      <c r="AB409" s="2">
        <v>2.791985335283469E-2</v>
      </c>
      <c r="AC409" s="2"/>
      <c r="AD409" s="9">
        <v>84.115574314786144</v>
      </c>
      <c r="AE409" s="9">
        <v>15.327627385422741</v>
      </c>
      <c r="AF409" s="9">
        <v>0.55679829979111695</v>
      </c>
    </row>
    <row r="410" spans="1:32" s="7" customFormat="1" ht="10.199999999999999" x14ac:dyDescent="0.2">
      <c r="A410" s="5" t="s">
        <v>410</v>
      </c>
      <c r="B410" s="3">
        <v>54.108252153846145</v>
      </c>
      <c r="C410" s="3">
        <v>0.1235</v>
      </c>
      <c r="D410" s="3">
        <v>28.687657894736844</v>
      </c>
      <c r="E410" s="3">
        <v>0.69230000000000003</v>
      </c>
      <c r="F410" s="3">
        <v>2.9000000000000001E-2</v>
      </c>
      <c r="G410" s="3">
        <v>6.5000000000000002E-2</v>
      </c>
      <c r="H410" s="3">
        <v>11.656811822660099</v>
      </c>
      <c r="I410" s="3">
        <v>4.8819999999999997</v>
      </c>
      <c r="J410" s="3">
        <v>0.32379999999999998</v>
      </c>
      <c r="K410" s="3">
        <v>0.1056</v>
      </c>
      <c r="L410" s="3">
        <v>0.1081</v>
      </c>
      <c r="M410" s="3">
        <v>100.78202187124309</v>
      </c>
      <c r="N410" s="3"/>
      <c r="O410" s="9">
        <f t="shared" si="29"/>
        <v>1179.0240000000001</v>
      </c>
      <c r="P410" s="9">
        <f t="shared" si="30"/>
        <v>1278.3905999999999</v>
      </c>
      <c r="Q410" s="3"/>
      <c r="R410" s="2">
        <v>9.7688631790055194</v>
      </c>
      <c r="S410" s="2">
        <v>1.6773182391436089E-2</v>
      </c>
      <c r="T410" s="2">
        <v>6.1038760767464098</v>
      </c>
      <c r="U410" s="2">
        <v>0.10452357927427683</v>
      </c>
      <c r="V410" s="2">
        <v>4.4343827584994982E-3</v>
      </c>
      <c r="W410" s="2">
        <v>1.7493283805952945E-2</v>
      </c>
      <c r="X410" s="2">
        <v>2.2547705917283238</v>
      </c>
      <c r="Y410" s="2">
        <v>1.7088122644316637</v>
      </c>
      <c r="Z410" s="2">
        <v>7.4570384607191509E-2</v>
      </c>
      <c r="AA410" s="2">
        <v>7.4704579972513204E-3</v>
      </c>
      <c r="AB410" s="2">
        <v>1.1316099122937366E-2</v>
      </c>
      <c r="AC410" s="2"/>
      <c r="AD410" s="9">
        <v>55.836677245560807</v>
      </c>
      <c r="AE410" s="9">
        <v>42.316677019097447</v>
      </c>
      <c r="AF410" s="9">
        <v>1.8466457353417434</v>
      </c>
    </row>
    <row r="411" spans="1:32" s="7" customFormat="1" ht="10.199999999999999" x14ac:dyDescent="0.2">
      <c r="A411" s="5" t="s">
        <v>411</v>
      </c>
      <c r="B411" s="3">
        <v>54.556274769230761</v>
      </c>
      <c r="C411" s="3">
        <v>4.65E-2</v>
      </c>
      <c r="D411" s="3">
        <v>28.163036842105264</v>
      </c>
      <c r="E411" s="3">
        <v>0.84989999999999999</v>
      </c>
      <c r="F411" s="3">
        <v>0</v>
      </c>
      <c r="G411" s="3">
        <v>8.2900000000000001E-2</v>
      </c>
      <c r="H411" s="3">
        <v>11.421948768472907</v>
      </c>
      <c r="I411" s="3">
        <v>5.0138999999999996</v>
      </c>
      <c r="J411" s="3">
        <v>0.29049999999999998</v>
      </c>
      <c r="K411" s="3">
        <v>0.2122</v>
      </c>
      <c r="L411" s="3">
        <v>0</v>
      </c>
      <c r="M411" s="3">
        <v>100.63716037980892</v>
      </c>
      <c r="N411" s="3"/>
      <c r="O411" s="9">
        <f t="shared" si="29"/>
        <v>2369.2130000000002</v>
      </c>
      <c r="P411" s="9">
        <f t="shared" si="30"/>
        <v>0</v>
      </c>
      <c r="Q411" s="3"/>
      <c r="R411" s="2">
        <v>9.858555057835904</v>
      </c>
      <c r="S411" s="2">
        <v>6.3210540117167903E-3</v>
      </c>
      <c r="T411" s="2">
        <v>5.997608790591987</v>
      </c>
      <c r="U411" s="2">
        <v>0.12843275753823763</v>
      </c>
      <c r="V411" s="2">
        <v>0</v>
      </c>
      <c r="W411" s="2">
        <v>2.233060823536713E-2</v>
      </c>
      <c r="X411" s="2">
        <v>2.211316062191083</v>
      </c>
      <c r="Y411" s="2">
        <v>1.7565490503052694</v>
      </c>
      <c r="Z411" s="2">
        <v>6.6961274598901485E-2</v>
      </c>
      <c r="AA411" s="2">
        <v>1.5025077683496885E-2</v>
      </c>
      <c r="AB411" s="2">
        <v>0</v>
      </c>
      <c r="AC411" s="2"/>
      <c r="AD411" s="9">
        <v>54.805730161367613</v>
      </c>
      <c r="AE411" s="9">
        <v>43.534687289726023</v>
      </c>
      <c r="AF411" s="9">
        <v>1.6595825489063516</v>
      </c>
    </row>
    <row r="412" spans="1:32" s="7" customFormat="1" ht="10.199999999999999" x14ac:dyDescent="0.2">
      <c r="A412" s="5" t="s">
        <v>412</v>
      </c>
      <c r="B412" s="3">
        <v>53.635795538461537</v>
      </c>
      <c r="C412" s="3">
        <v>6.1699999999999998E-2</v>
      </c>
      <c r="D412" s="3">
        <v>28.981126315789474</v>
      </c>
      <c r="E412" s="3">
        <v>0.6976</v>
      </c>
      <c r="F412" s="3">
        <v>0</v>
      </c>
      <c r="G412" s="3">
        <v>8.3799999999999999E-2</v>
      </c>
      <c r="H412" s="3">
        <v>11.997026600985222</v>
      </c>
      <c r="I412" s="3">
        <v>4.7007000000000003</v>
      </c>
      <c r="J412" s="3">
        <v>0.2359</v>
      </c>
      <c r="K412" s="3">
        <v>0.34670000000000001</v>
      </c>
      <c r="L412" s="3">
        <v>0.25969999999999999</v>
      </c>
      <c r="M412" s="3">
        <v>101.00004845523623</v>
      </c>
      <c r="N412" s="3"/>
      <c r="O412" s="9">
        <f t="shared" si="29"/>
        <v>3870.9055000000003</v>
      </c>
      <c r="P412" s="9">
        <f t="shared" si="30"/>
        <v>3071.2122000000004</v>
      </c>
      <c r="Q412" s="3"/>
      <c r="R412" s="2">
        <v>9.7042893219005393</v>
      </c>
      <c r="S412" s="2">
        <v>8.3977349576372998E-3</v>
      </c>
      <c r="T412" s="2">
        <v>6.1795145922256731</v>
      </c>
      <c r="U412" s="2">
        <v>0.10554918911927548</v>
      </c>
      <c r="V412" s="2">
        <v>0</v>
      </c>
      <c r="W412" s="2">
        <v>2.2601147612943521E-2</v>
      </c>
      <c r="X412" s="2">
        <v>2.3255446681873502</v>
      </c>
      <c r="Y412" s="2">
        <v>1.6488744947794498</v>
      </c>
      <c r="Z412" s="2">
        <v>5.4443491271675921E-2</v>
      </c>
      <c r="AA412" s="2">
        <v>2.4579080923637149E-2</v>
      </c>
      <c r="AB412" s="2">
        <v>2.7244038565684504E-2</v>
      </c>
      <c r="AC412" s="2"/>
      <c r="AD412" s="9">
        <v>57.722113354765568</v>
      </c>
      <c r="AE412" s="9">
        <v>40.926550152926851</v>
      </c>
      <c r="AF412" s="9">
        <v>1.351336492307571</v>
      </c>
    </row>
    <row r="413" spans="1:32" s="7" customFormat="1" ht="10.199999999999999" x14ac:dyDescent="0.2">
      <c r="A413" s="5" t="s">
        <v>413</v>
      </c>
      <c r="B413" s="3">
        <v>53.469703692307689</v>
      </c>
      <c r="C413" s="3">
        <v>4.6300000000000001E-2</v>
      </c>
      <c r="D413" s="3">
        <v>29.32649210526316</v>
      </c>
      <c r="E413" s="3">
        <v>0.72860000000000003</v>
      </c>
      <c r="F413" s="3">
        <v>1.9300000000000001E-2</v>
      </c>
      <c r="G413" s="3">
        <v>5.2600000000000001E-2</v>
      </c>
      <c r="H413" s="3">
        <v>12.181986206896552</v>
      </c>
      <c r="I413" s="3">
        <v>4.6334</v>
      </c>
      <c r="J413" s="3">
        <v>0.26740000000000003</v>
      </c>
      <c r="K413" s="3">
        <v>0.40739999999999998</v>
      </c>
      <c r="L413" s="3">
        <v>0.39019999999999999</v>
      </c>
      <c r="M413" s="3">
        <v>101.52338200446738</v>
      </c>
      <c r="N413" s="3"/>
      <c r="O413" s="9">
        <f t="shared" si="29"/>
        <v>4548.6210000000001</v>
      </c>
      <c r="P413" s="9">
        <f t="shared" si="30"/>
        <v>4614.5052000000005</v>
      </c>
      <c r="Q413" s="3"/>
      <c r="R413" s="2">
        <v>9.652193684830026</v>
      </c>
      <c r="S413" s="2">
        <v>6.2873441336897939E-3</v>
      </c>
      <c r="T413" s="2">
        <v>6.2389062740619678</v>
      </c>
      <c r="U413" s="2">
        <v>0.1099883880779103</v>
      </c>
      <c r="V413" s="2">
        <v>2.9507350605369916E-3</v>
      </c>
      <c r="W413" s="2">
        <v>1.4154073889801605E-2</v>
      </c>
      <c r="X413" s="2">
        <v>2.3560169385426648</v>
      </c>
      <c r="Y413" s="2">
        <v>1.6215640238504576</v>
      </c>
      <c r="Z413" s="2">
        <v>6.1572766966947468E-2</v>
      </c>
      <c r="AA413" s="2">
        <v>2.881655524240324E-2</v>
      </c>
      <c r="AB413" s="2">
        <v>4.0840969497891011E-2</v>
      </c>
      <c r="AC413" s="2"/>
      <c r="AD413" s="9">
        <v>58.329469398926115</v>
      </c>
      <c r="AE413" s="9">
        <v>40.146132890747012</v>
      </c>
      <c r="AF413" s="9">
        <v>1.5243977103268744</v>
      </c>
    </row>
    <row r="414" spans="1:32" s="7" customFormat="1" ht="10.199999999999999" x14ac:dyDescent="0.2">
      <c r="A414" s="5" t="s">
        <v>414</v>
      </c>
      <c r="B414" s="3">
        <v>53.431717230769223</v>
      </c>
      <c r="C414" s="3">
        <v>6.9400000000000003E-2</v>
      </c>
      <c r="D414" s="3">
        <v>29.262034210526316</v>
      </c>
      <c r="E414" s="3">
        <v>0.69489999999999996</v>
      </c>
      <c r="F414" s="3">
        <v>9.7000000000000003E-3</v>
      </c>
      <c r="G414" s="3">
        <v>5.6899999999999999E-2</v>
      </c>
      <c r="H414" s="3">
        <v>12.268327093596058</v>
      </c>
      <c r="I414" s="3">
        <v>4.6108000000000002</v>
      </c>
      <c r="J414" s="3">
        <v>0.2571</v>
      </c>
      <c r="K414" s="3">
        <v>0.31669999999999998</v>
      </c>
      <c r="L414" s="3">
        <v>0.19489999999999999</v>
      </c>
      <c r="M414" s="3">
        <v>101.1724785348916</v>
      </c>
      <c r="N414" s="3"/>
      <c r="O414" s="9">
        <f t="shared" si="29"/>
        <v>3535.9555</v>
      </c>
      <c r="P414" s="9">
        <f t="shared" si="30"/>
        <v>2304.8874000000001</v>
      </c>
      <c r="Q414" s="3"/>
      <c r="R414" s="2">
        <v>9.6519268731341992</v>
      </c>
      <c r="S414" s="2">
        <v>9.4306657262795274E-3</v>
      </c>
      <c r="T414" s="2">
        <v>6.2294470303598652</v>
      </c>
      <c r="U414" s="2">
        <v>0.10497276149379609</v>
      </c>
      <c r="V414" s="2">
        <v>1.4840252227992113E-3</v>
      </c>
      <c r="W414" s="2">
        <v>1.5321617666834861E-2</v>
      </c>
      <c r="X414" s="2">
        <v>2.3743366245583086</v>
      </c>
      <c r="Y414" s="2">
        <v>1.6147572040658895</v>
      </c>
      <c r="Z414" s="2">
        <v>5.9241491529125896E-2</v>
      </c>
      <c r="AA414" s="2">
        <v>2.2416393540355066E-2</v>
      </c>
      <c r="AB414" s="2">
        <v>2.0413489848442979E-2</v>
      </c>
      <c r="AC414" s="2"/>
      <c r="AD414" s="9">
        <v>58.649702576227916</v>
      </c>
      <c r="AE414" s="9">
        <v>39.886943060950131</v>
      </c>
      <c r="AF414" s="9">
        <v>1.4633543628219567</v>
      </c>
    </row>
    <row r="415" spans="1:32" s="7" customFormat="1" ht="10.199999999999999" x14ac:dyDescent="0.2">
      <c r="A415" s="5" t="s">
        <v>415</v>
      </c>
      <c r="B415" s="3">
        <v>53.216460615384612</v>
      </c>
      <c r="C415" s="3">
        <v>0</v>
      </c>
      <c r="D415" s="3">
        <v>29.248597368421056</v>
      </c>
      <c r="E415" s="3">
        <v>0.74250000000000005</v>
      </c>
      <c r="F415" s="3">
        <v>4.8300000000000003E-2</v>
      </c>
      <c r="G415" s="3">
        <v>3.9100000000000003E-2</v>
      </c>
      <c r="H415" s="3">
        <v>12.522200985221676</v>
      </c>
      <c r="I415" s="3">
        <v>4.2945000000000002</v>
      </c>
      <c r="J415" s="3">
        <v>0.24629999999999999</v>
      </c>
      <c r="K415" s="3">
        <v>9.0499999999999997E-2</v>
      </c>
      <c r="L415" s="3">
        <v>2.1600000000000001E-2</v>
      </c>
      <c r="M415" s="3">
        <v>100.47005896902736</v>
      </c>
      <c r="N415" s="3"/>
      <c r="O415" s="9">
        <f t="shared" si="29"/>
        <v>1010.4325</v>
      </c>
      <c r="P415" s="9">
        <f t="shared" si="30"/>
        <v>255.44160000000002</v>
      </c>
      <c r="Q415" s="3"/>
      <c r="R415" s="2">
        <v>9.6432123104988428</v>
      </c>
      <c r="S415" s="2">
        <v>0</v>
      </c>
      <c r="T415" s="2">
        <v>6.2461279865338115</v>
      </c>
      <c r="U415" s="2">
        <v>0.11251530965326978</v>
      </c>
      <c r="V415" s="2">
        <v>7.412718876554791E-3</v>
      </c>
      <c r="W415" s="2">
        <v>1.0561606021714281E-2</v>
      </c>
      <c r="X415" s="2">
        <v>2.4310756110223486</v>
      </c>
      <c r="Y415" s="2">
        <v>1.5087052602810098</v>
      </c>
      <c r="Z415" s="2">
        <v>5.6931046974414458E-2</v>
      </c>
      <c r="AA415" s="2">
        <v>6.4257985982481471E-3</v>
      </c>
      <c r="AB415" s="2">
        <v>2.2694468723737436E-3</v>
      </c>
      <c r="AC415" s="2"/>
      <c r="AD415" s="9">
        <v>60.826891222871168</v>
      </c>
      <c r="AE415" s="9">
        <v>37.74866167815086</v>
      </c>
      <c r="AF415" s="9">
        <v>1.4244470989779687</v>
      </c>
    </row>
    <row r="416" spans="1:32" s="7" customFormat="1" ht="10.199999999999999" x14ac:dyDescent="0.2">
      <c r="A416" s="5" t="s">
        <v>416</v>
      </c>
      <c r="B416" s="3">
        <v>54.411748153846148</v>
      </c>
      <c r="C416" s="3">
        <v>0</v>
      </c>
      <c r="D416" s="3">
        <v>28.430994736842106</v>
      </c>
      <c r="E416" s="3">
        <v>0.69789999999999996</v>
      </c>
      <c r="F416" s="3">
        <v>2.2599999999999999E-2</v>
      </c>
      <c r="G416" s="3">
        <v>6.7000000000000002E-3</v>
      </c>
      <c r="H416" s="3">
        <v>11.414621674876848</v>
      </c>
      <c r="I416" s="3">
        <v>4.9343000000000004</v>
      </c>
      <c r="J416" s="3">
        <v>0.2661</v>
      </c>
      <c r="K416" s="3">
        <v>0.2412</v>
      </c>
      <c r="L416" s="3">
        <v>0</v>
      </c>
      <c r="M416" s="3">
        <v>100.42616456556512</v>
      </c>
      <c r="N416" s="3"/>
      <c r="O416" s="9">
        <f t="shared" si="29"/>
        <v>2692.9980000000005</v>
      </c>
      <c r="P416" s="9">
        <f t="shared" si="30"/>
        <v>0</v>
      </c>
      <c r="Q416" s="3"/>
      <c r="R416" s="2">
        <v>9.8439710648474978</v>
      </c>
      <c r="S416" s="2">
        <v>0</v>
      </c>
      <c r="T416" s="2">
        <v>6.0617747875869208</v>
      </c>
      <c r="U416" s="2">
        <v>0.10558695544365597</v>
      </c>
      <c r="V416" s="2">
        <v>3.4629063417623731E-3</v>
      </c>
      <c r="W416" s="2">
        <v>1.8068825163058888E-3</v>
      </c>
      <c r="X416" s="2">
        <v>2.2124895366023565</v>
      </c>
      <c r="Y416" s="2">
        <v>1.7306898845673564</v>
      </c>
      <c r="Z416" s="2">
        <v>6.1408931473720479E-2</v>
      </c>
      <c r="AA416" s="2">
        <v>1.7098489303118546E-2</v>
      </c>
      <c r="AB416" s="2">
        <v>0</v>
      </c>
      <c r="AC416" s="2"/>
      <c r="AD416" s="9">
        <v>55.24886309829796</v>
      </c>
      <c r="AE416" s="9">
        <v>43.217672633566089</v>
      </c>
      <c r="AF416" s="9">
        <v>1.5334642681359338</v>
      </c>
    </row>
    <row r="417" spans="1:32" s="7" customFormat="1" ht="10.199999999999999" x14ac:dyDescent="0.2">
      <c r="A417" s="5" t="s">
        <v>417</v>
      </c>
      <c r="B417" s="3">
        <v>53.594346769230761</v>
      </c>
      <c r="C417" s="3">
        <v>7.7100000000000002E-2</v>
      </c>
      <c r="D417" s="3">
        <v>28.978010526315789</v>
      </c>
      <c r="E417" s="3">
        <v>0.86099999999999999</v>
      </c>
      <c r="F417" s="3">
        <v>7.3999999999999996E-2</v>
      </c>
      <c r="G417" s="3">
        <v>3.2199999999999999E-2</v>
      </c>
      <c r="H417" s="3">
        <v>11.860089162561575</v>
      </c>
      <c r="I417" s="3">
        <v>4.6063000000000001</v>
      </c>
      <c r="J417" s="3">
        <v>0.25769999999999998</v>
      </c>
      <c r="K417" s="3">
        <v>0.1807</v>
      </c>
      <c r="L417" s="3">
        <v>2.1600000000000001E-2</v>
      </c>
      <c r="M417" s="3">
        <v>100.54304645810815</v>
      </c>
      <c r="N417" s="3"/>
      <c r="O417" s="9">
        <f t="shared" si="29"/>
        <v>2017.5155</v>
      </c>
      <c r="P417" s="9">
        <f t="shared" si="30"/>
        <v>255.44160000000002</v>
      </c>
      <c r="Q417" s="3"/>
      <c r="R417" s="2">
        <v>9.7059629254731181</v>
      </c>
      <c r="S417" s="2">
        <v>1.0503692869242392E-2</v>
      </c>
      <c r="T417" s="2">
        <v>6.1846952524268808</v>
      </c>
      <c r="U417" s="2">
        <v>0.13039538393358546</v>
      </c>
      <c r="V417" s="2">
        <v>1.1350265572459106E-2</v>
      </c>
      <c r="W417" s="2">
        <v>8.6926657710620445E-3</v>
      </c>
      <c r="X417" s="2">
        <v>2.3011750390925543</v>
      </c>
      <c r="Y417" s="2">
        <v>1.6172900738118343</v>
      </c>
      <c r="Z417" s="2">
        <v>5.9530986798758331E-2</v>
      </c>
      <c r="AA417" s="2">
        <v>1.2822732637595887E-2</v>
      </c>
      <c r="AB417" s="2">
        <v>2.2681090140813202E-3</v>
      </c>
      <c r="AC417" s="2"/>
      <c r="AD417" s="9">
        <v>57.847594150840841</v>
      </c>
      <c r="AE417" s="9">
        <v>40.6558989319402</v>
      </c>
      <c r="AF417" s="9">
        <v>1.4965069172189676</v>
      </c>
    </row>
    <row r="418" spans="1:32" s="7" customFormat="1" ht="10.199999999999999" x14ac:dyDescent="0.2">
      <c r="A418" s="35" t="s">
        <v>418</v>
      </c>
      <c r="B418" s="1">
        <v>55.506628769230765</v>
      </c>
      <c r="C418" s="1">
        <v>4.6300000000000001E-2</v>
      </c>
      <c r="D418" s="1">
        <v>27.56207894736842</v>
      </c>
      <c r="E418" s="1">
        <v>0.68459999999999999</v>
      </c>
      <c r="F418" s="1">
        <v>0</v>
      </c>
      <c r="G418" s="1">
        <v>2.2599999999999999E-2</v>
      </c>
      <c r="H418" s="1">
        <v>10.447544334975371</v>
      </c>
      <c r="I418" s="1">
        <v>5.5885999999999996</v>
      </c>
      <c r="J418" s="1">
        <v>0.31709999999999999</v>
      </c>
      <c r="K418" s="1">
        <v>9.0499999999999997E-2</v>
      </c>
      <c r="L418" s="1">
        <v>0.19409999999999999</v>
      </c>
      <c r="M418" s="1">
        <v>100.46005205157458</v>
      </c>
      <c r="N418" s="1"/>
      <c r="O418" s="10">
        <f t="shared" si="29"/>
        <v>1010.4325</v>
      </c>
      <c r="P418" s="10">
        <f t="shared" si="30"/>
        <v>2295.4266000000002</v>
      </c>
      <c r="Q418" s="1"/>
      <c r="R418" s="1">
        <v>10.02236200741018</v>
      </c>
      <c r="S418" s="1">
        <v>6.2888931441905304E-3</v>
      </c>
      <c r="T418" s="1">
        <v>5.8649903196057149</v>
      </c>
      <c r="U418" s="1">
        <v>0.10337167393523329</v>
      </c>
      <c r="V418" s="1">
        <v>0</v>
      </c>
      <c r="W418" s="1">
        <v>6.0829064473238844E-3</v>
      </c>
      <c r="X418" s="1">
        <v>2.0210707259415117</v>
      </c>
      <c r="Y418" s="1">
        <v>1.9563399171777791</v>
      </c>
      <c r="Z418" s="1">
        <v>7.3034909139452528E-2</v>
      </c>
      <c r="AA418" s="1">
        <v>6.4028982727129206E-3</v>
      </c>
      <c r="AB418" s="1">
        <v>2.0320823189682462E-2</v>
      </c>
      <c r="AC418" s="1"/>
      <c r="AD418" s="10">
        <v>49.897491519530618</v>
      </c>
      <c r="AE418" s="10">
        <v>48.299375758472301</v>
      </c>
      <c r="AF418" s="10">
        <v>1.8031327219970745</v>
      </c>
    </row>
    <row r="419" spans="1:32" s="7" customFormat="1" ht="10.199999999999999" x14ac:dyDescent="0.2">
      <c r="A419" s="43" t="s">
        <v>419</v>
      </c>
      <c r="B419" s="44"/>
      <c r="C419" s="44"/>
      <c r="D419" s="44"/>
      <c r="E419" s="44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4"/>
      <c r="S419" s="44"/>
      <c r="T419" s="44"/>
      <c r="U419" s="44"/>
      <c r="V419" s="44"/>
      <c r="W419" s="44"/>
      <c r="X419" s="44"/>
      <c r="Y419" s="44"/>
      <c r="Z419" s="44"/>
      <c r="AA419" s="44"/>
      <c r="AB419" s="44"/>
      <c r="AC419" s="44"/>
      <c r="AD419" s="44"/>
      <c r="AE419" s="44"/>
      <c r="AF419" s="44"/>
    </row>
    <row r="420" spans="1:32" s="7" customFormat="1" ht="10.199999999999999" x14ac:dyDescent="0.2">
      <c r="A420" s="45"/>
      <c r="B420" s="45"/>
      <c r="C420" s="45"/>
      <c r="D420" s="45"/>
      <c r="E420" s="45"/>
      <c r="F420" s="45"/>
      <c r="G420" s="45"/>
      <c r="H420" s="45"/>
      <c r="I420" s="45"/>
      <c r="J420" s="45"/>
      <c r="K420" s="45"/>
      <c r="L420" s="45"/>
      <c r="M420" s="45"/>
      <c r="N420" s="45"/>
      <c r="O420" s="45"/>
      <c r="P420" s="45"/>
      <c r="Q420" s="45"/>
      <c r="R420" s="45"/>
      <c r="S420" s="45"/>
      <c r="T420" s="45"/>
      <c r="U420" s="45"/>
      <c r="V420" s="45"/>
      <c r="W420" s="45"/>
      <c r="X420" s="45"/>
      <c r="Y420" s="45"/>
      <c r="Z420" s="45"/>
      <c r="AA420" s="45"/>
      <c r="AB420" s="45"/>
      <c r="AC420" s="45"/>
      <c r="AD420" s="45"/>
      <c r="AE420" s="45"/>
      <c r="AF420" s="45"/>
    </row>
    <row r="421" spans="1:32" s="7" customFormat="1" ht="10.199999999999999" x14ac:dyDescent="0.2"/>
    <row r="422" spans="1:32" s="7" customFormat="1" ht="10.199999999999999" x14ac:dyDescent="0.2"/>
    <row r="423" spans="1:32" s="7" customFormat="1" ht="10.199999999999999" x14ac:dyDescent="0.2"/>
    <row r="424" spans="1:32" s="7" customFormat="1" ht="10.199999999999999" x14ac:dyDescent="0.2"/>
    <row r="425" spans="1:32" s="7" customFormat="1" ht="10.199999999999999" x14ac:dyDescent="0.2"/>
    <row r="426" spans="1:32" s="7" customFormat="1" ht="10.199999999999999" x14ac:dyDescent="0.2"/>
    <row r="427" spans="1:32" s="7" customFormat="1" ht="10.199999999999999" x14ac:dyDescent="0.2"/>
    <row r="428" spans="1:32" s="7" customFormat="1" ht="10.199999999999999" x14ac:dyDescent="0.2"/>
    <row r="429" spans="1:32" s="7" customFormat="1" ht="10.199999999999999" x14ac:dyDescent="0.2"/>
    <row r="430" spans="1:32" s="7" customFormat="1" ht="10.199999999999999" x14ac:dyDescent="0.2"/>
    <row r="431" spans="1:32" s="7" customFormat="1" ht="10.199999999999999" x14ac:dyDescent="0.2"/>
    <row r="432" spans="1:32" s="7" customFormat="1" ht="10.199999999999999" x14ac:dyDescent="0.2"/>
    <row r="433" s="7" customFormat="1" ht="10.199999999999999" x14ac:dyDescent="0.2"/>
    <row r="434" s="7" customFormat="1" ht="10.199999999999999" x14ac:dyDescent="0.2"/>
    <row r="435" s="7" customFormat="1" ht="10.199999999999999" x14ac:dyDescent="0.2"/>
    <row r="436" s="7" customFormat="1" ht="10.199999999999999" x14ac:dyDescent="0.2"/>
    <row r="437" s="7" customFormat="1" ht="10.199999999999999" x14ac:dyDescent="0.2"/>
    <row r="438" s="7" customFormat="1" ht="10.199999999999999" x14ac:dyDescent="0.2"/>
    <row r="439" s="7" customFormat="1" ht="10.199999999999999" x14ac:dyDescent="0.2"/>
    <row r="440" s="7" customFormat="1" ht="10.199999999999999" x14ac:dyDescent="0.2"/>
    <row r="441" s="7" customFormat="1" ht="10.199999999999999" x14ac:dyDescent="0.2"/>
    <row r="442" s="7" customFormat="1" ht="10.199999999999999" x14ac:dyDescent="0.2"/>
    <row r="443" s="7" customFormat="1" ht="10.199999999999999" x14ac:dyDescent="0.2"/>
    <row r="444" s="7" customFormat="1" ht="10.199999999999999" x14ac:dyDescent="0.2"/>
    <row r="445" s="7" customFormat="1" ht="10.199999999999999" x14ac:dyDescent="0.2"/>
    <row r="446" s="7" customFormat="1" ht="10.199999999999999" x14ac:dyDescent="0.2"/>
    <row r="447" s="7" customFormat="1" ht="10.199999999999999" x14ac:dyDescent="0.2"/>
    <row r="448" s="7" customFormat="1" ht="10.199999999999999" x14ac:dyDescent="0.2"/>
    <row r="449" s="7" customFormat="1" ht="10.199999999999999" x14ac:dyDescent="0.2"/>
    <row r="450" s="7" customFormat="1" ht="10.199999999999999" x14ac:dyDescent="0.2"/>
    <row r="451" s="7" customFormat="1" ht="10.199999999999999" x14ac:dyDescent="0.2"/>
    <row r="452" s="7" customFormat="1" ht="10.199999999999999" x14ac:dyDescent="0.2"/>
    <row r="453" s="7" customFormat="1" ht="10.199999999999999" x14ac:dyDescent="0.2"/>
    <row r="454" s="7" customFormat="1" ht="10.199999999999999" x14ac:dyDescent="0.2"/>
    <row r="455" s="7" customFormat="1" ht="10.199999999999999" x14ac:dyDescent="0.2"/>
    <row r="456" s="7" customFormat="1" ht="10.199999999999999" x14ac:dyDescent="0.2"/>
    <row r="457" s="7" customFormat="1" ht="10.199999999999999" x14ac:dyDescent="0.2"/>
    <row r="458" s="7" customFormat="1" ht="10.199999999999999" x14ac:dyDescent="0.2"/>
    <row r="459" s="7" customFormat="1" ht="10.199999999999999" x14ac:dyDescent="0.2"/>
    <row r="460" s="7" customFormat="1" ht="10.199999999999999" x14ac:dyDescent="0.2"/>
    <row r="461" s="7" customFormat="1" ht="10.199999999999999" x14ac:dyDescent="0.2"/>
    <row r="462" s="7" customFormat="1" ht="10.199999999999999" x14ac:dyDescent="0.2"/>
    <row r="463" s="7" customFormat="1" ht="10.199999999999999" x14ac:dyDescent="0.2"/>
    <row r="464" s="7" customFormat="1" ht="10.199999999999999" x14ac:dyDescent="0.2"/>
    <row r="465" s="7" customFormat="1" ht="10.199999999999999" x14ac:dyDescent="0.2"/>
    <row r="466" s="7" customFormat="1" ht="10.199999999999999" x14ac:dyDescent="0.2"/>
    <row r="467" s="7" customFormat="1" ht="10.199999999999999" x14ac:dyDescent="0.2"/>
    <row r="468" s="7" customFormat="1" ht="10.199999999999999" x14ac:dyDescent="0.2"/>
    <row r="469" s="7" customFormat="1" ht="10.199999999999999" x14ac:dyDescent="0.2"/>
    <row r="470" s="7" customFormat="1" ht="10.199999999999999" x14ac:dyDescent="0.2"/>
    <row r="471" s="7" customFormat="1" ht="10.199999999999999" x14ac:dyDescent="0.2"/>
    <row r="472" s="7" customFormat="1" ht="10.199999999999999" x14ac:dyDescent="0.2"/>
    <row r="473" s="7" customFormat="1" ht="10.199999999999999" x14ac:dyDescent="0.2"/>
    <row r="474" s="7" customFormat="1" ht="10.199999999999999" x14ac:dyDescent="0.2"/>
    <row r="475" s="7" customFormat="1" ht="10.199999999999999" x14ac:dyDescent="0.2"/>
    <row r="476" s="7" customFormat="1" ht="10.199999999999999" x14ac:dyDescent="0.2"/>
    <row r="477" s="7" customFormat="1" ht="10.199999999999999" x14ac:dyDescent="0.2"/>
    <row r="478" s="7" customFormat="1" ht="10.199999999999999" x14ac:dyDescent="0.2"/>
    <row r="479" s="7" customFormat="1" ht="10.199999999999999" x14ac:dyDescent="0.2"/>
    <row r="480" s="7" customFormat="1" ht="10.199999999999999" x14ac:dyDescent="0.2"/>
    <row r="481" s="7" customFormat="1" ht="10.199999999999999" x14ac:dyDescent="0.2"/>
    <row r="482" s="7" customFormat="1" ht="10.199999999999999" x14ac:dyDescent="0.2"/>
    <row r="483" s="7" customFormat="1" ht="10.199999999999999" x14ac:dyDescent="0.2"/>
    <row r="484" s="7" customFormat="1" ht="10.199999999999999" x14ac:dyDescent="0.2"/>
    <row r="485" s="7" customFormat="1" ht="10.199999999999999" x14ac:dyDescent="0.2"/>
  </sheetData>
  <mergeCells count="5">
    <mergeCell ref="B2:M2"/>
    <mergeCell ref="N2:Q2"/>
    <mergeCell ref="R2:AB2"/>
    <mergeCell ref="A1:AF1"/>
    <mergeCell ref="A419:AF42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DR2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Drew Downs</dc:creator>
  <cp:lastModifiedBy>Downs, Drew Tyler</cp:lastModifiedBy>
  <cp:lastPrinted>2019-05-01T23:04:34Z</cp:lastPrinted>
  <dcterms:created xsi:type="dcterms:W3CDTF">2017-06-02T08:37:42Z</dcterms:created>
  <dcterms:modified xsi:type="dcterms:W3CDTF">2019-07-02T16:33:33Z</dcterms:modified>
</cp:coreProperties>
</file>