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15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ike/GSAB final version/"/>
    </mc:Choice>
  </mc:AlternateContent>
  <xr:revisionPtr revIDLastSave="0" documentId="13_ncr:1_{A9B92597-F528-0644-8112-C6FB369DACA3}" xr6:coauthVersionLast="43" xr6:coauthVersionMax="43" xr10:uidLastSave="{00000000-0000-0000-0000-000000000000}"/>
  <bookViews>
    <workbookView xWindow="4060" yWindow="4720" windowWidth="20700" windowHeight="17140" xr2:uid="{00000000-000D-0000-FFFF-FFFF00000000}"/>
  </bookViews>
  <sheets>
    <sheet name="C14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78" i="2" l="1"/>
  <c r="D77" i="2"/>
  <c r="D76" i="2"/>
  <c r="D75" i="2"/>
  <c r="D74" i="2"/>
  <c r="D73" i="2"/>
  <c r="D72" i="2"/>
  <c r="D71" i="2"/>
  <c r="D70" i="2"/>
  <c r="D69" i="2"/>
  <c r="D68" i="2"/>
  <c r="D67" i="2"/>
  <c r="D66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1" i="2"/>
  <c r="D30" i="2"/>
  <c r="D29" i="2"/>
  <c r="D28" i="2"/>
  <c r="D27" i="2"/>
  <c r="D26" i="2"/>
  <c r="D24" i="2"/>
  <c r="D22" i="2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</calcChain>
</file>

<file path=xl/sharedStrings.xml><?xml version="1.0" encoding="utf-8"?>
<sst xmlns="http://schemas.openxmlformats.org/spreadsheetml/2006/main" count="458" uniqueCount="246">
  <si>
    <t>Sample top</t>
  </si>
  <si>
    <t>Sample base</t>
  </si>
  <si>
    <t>Depth (mbsf)</t>
  </si>
  <si>
    <t>sample weight (mg)</t>
  </si>
  <si>
    <t xml:space="preserve">dated material </t>
  </si>
  <si>
    <t>name of lab and sample number</t>
  </si>
  <si>
    <t>Corrected age  (y BP)</t>
  </si>
  <si>
    <t>Cal BP age median probability</t>
  </si>
  <si>
    <t>Calibration curve</t>
  </si>
  <si>
    <t>shells (bivalve)</t>
  </si>
  <si>
    <t>Poz-46886</t>
  </si>
  <si>
    <t xml:space="preserve">6260 ± 40 </t>
  </si>
  <si>
    <t>7154-7268</t>
  </si>
  <si>
    <t>calib6.0.1 IntCal09</t>
  </si>
  <si>
    <t>Poz-46887</t>
  </si>
  <si>
    <t xml:space="preserve">9850 ± 50 </t>
  </si>
  <si>
    <t>11190-11359</t>
  </si>
  <si>
    <t>Poz-40529</t>
  </si>
  <si>
    <t xml:space="preserve">17520 ± 90 </t>
  </si>
  <si>
    <t>20454-21299</t>
  </si>
  <si>
    <t>Poz-40530</t>
  </si>
  <si>
    <t xml:space="preserve">17820 ± 90 </t>
  </si>
  <si>
    <t>20879-21549</t>
  </si>
  <si>
    <t>Poz-46558</t>
  </si>
  <si>
    <t xml:space="preserve">17690 ± 90 </t>
  </si>
  <si>
    <t>20774-21448</t>
  </si>
  <si>
    <t>Poz-46888</t>
  </si>
  <si>
    <t xml:space="preserve">17700 ± 100 </t>
  </si>
  <si>
    <t>20773-21460</t>
  </si>
  <si>
    <t>Poz-40531</t>
  </si>
  <si>
    <t xml:space="preserve">18280 ± 90 </t>
  </si>
  <si>
    <t>21480-22192</t>
  </si>
  <si>
    <t>Poz-40532</t>
  </si>
  <si>
    <t xml:space="preserve">18170 ± 90 </t>
  </si>
  <si>
    <t>21395-22101</t>
  </si>
  <si>
    <t>Poz-46889</t>
  </si>
  <si>
    <t>18580 ± 110</t>
  </si>
  <si>
    <t>21731-22466</t>
  </si>
  <si>
    <t>Poz-46890</t>
  </si>
  <si>
    <t>17780 ± 100</t>
  </si>
  <si>
    <t>20829-21526</t>
  </si>
  <si>
    <t>shells (bivalve fragment)</t>
  </si>
  <si>
    <t>Poz-46891</t>
  </si>
  <si>
    <t>17590 ± 100</t>
  </si>
  <si>
    <t>20498-21363</t>
  </si>
  <si>
    <t>turitella</t>
  </si>
  <si>
    <t>Poz-40533</t>
  </si>
  <si>
    <t>23740 ± 150</t>
  </si>
  <si>
    <t>28004-29044</t>
  </si>
  <si>
    <t>Poz-40534</t>
  </si>
  <si>
    <t>24050 ± 150</t>
  </si>
  <si>
    <t>28442-29338</t>
  </si>
  <si>
    <t>Poz-40535</t>
  </si>
  <si>
    <t>25450 ± 170</t>
  </si>
  <si>
    <t>29648-30665</t>
  </si>
  <si>
    <t>Poz-40536</t>
  </si>
  <si>
    <t>25140 ± 160</t>
  </si>
  <si>
    <t>29544-30329</t>
  </si>
  <si>
    <t>Poz-40537</t>
  </si>
  <si>
    <t>27670 ± 210</t>
  </si>
  <si>
    <t>31353-32507</t>
  </si>
  <si>
    <t>pecten</t>
  </si>
  <si>
    <t>Poz-40588</t>
  </si>
  <si>
    <t>38700 ± 800</t>
  </si>
  <si>
    <t>41926-44280</t>
  </si>
  <si>
    <t>not valid age for CALIB 6.0.1</t>
  </si>
  <si>
    <t>Poz-46894</t>
  </si>
  <si>
    <t>45600 ± 3000</t>
  </si>
  <si>
    <t>44215-50000*</t>
  </si>
  <si>
    <t>gastropod</t>
  </si>
  <si>
    <t>Poz-46895</t>
  </si>
  <si>
    <t>Poz-40702</t>
  </si>
  <si>
    <t>47400 ± 3000</t>
  </si>
  <si>
    <t>shells (gastropod)</t>
  </si>
  <si>
    <t>Poz-46896</t>
  </si>
  <si>
    <t xml:space="preserve">2180 ± 30 </t>
  </si>
  <si>
    <t>2116-2314</t>
  </si>
  <si>
    <t>bulk benthic foraminifers</t>
  </si>
  <si>
    <t>Poz-47142</t>
  </si>
  <si>
    <t xml:space="preserve">9150 ± 50 </t>
  </si>
  <si>
    <t>10226-10433</t>
  </si>
  <si>
    <t>Poz-40646</t>
  </si>
  <si>
    <t>9860 ± 60</t>
  </si>
  <si>
    <t>11175-11406</t>
  </si>
  <si>
    <t>wood</t>
  </si>
  <si>
    <t>Poz-46897</t>
  </si>
  <si>
    <t>9680 ± 60</t>
  </si>
  <si>
    <t>11061-11224</t>
  </si>
  <si>
    <t>Poz-46898</t>
  </si>
  <si>
    <t>9940 ± 60</t>
  </si>
  <si>
    <t>11228-11620</t>
  </si>
  <si>
    <t>Poz-46899</t>
  </si>
  <si>
    <t>11200 ± 60</t>
  </si>
  <si>
    <t>12894-13269</t>
  </si>
  <si>
    <t>Poz-46900</t>
  </si>
  <si>
    <t>10800 ± 60</t>
  </si>
  <si>
    <t>12576-12858</t>
  </si>
  <si>
    <t xml:space="preserve">shells </t>
  </si>
  <si>
    <t>Poz-40647</t>
  </si>
  <si>
    <t>7890 ± 40</t>
  </si>
  <si>
    <t>8591-8793</t>
  </si>
  <si>
    <t>Poz-47185</t>
  </si>
  <si>
    <t>46100 ± 2400</t>
  </si>
  <si>
    <t>45308-50000*</t>
  </si>
  <si>
    <t>&gt;10</t>
  </si>
  <si>
    <t>bulk planktic foraminifers</t>
  </si>
  <si>
    <t>Poz-40548</t>
  </si>
  <si>
    <t xml:space="preserve"> 4760 ± 35</t>
  </si>
  <si>
    <t>5458-5588</t>
  </si>
  <si>
    <t>Poz-40549</t>
  </si>
  <si>
    <t xml:space="preserve"> 4600 ± 35</t>
  </si>
  <si>
    <t>bulk planktic</t>
  </si>
  <si>
    <t>Poz-33942</t>
  </si>
  <si>
    <t xml:space="preserve">8860 ± 50 </t>
  </si>
  <si>
    <t>9760-10172</t>
  </si>
  <si>
    <t>Poz-40550</t>
  </si>
  <si>
    <t xml:space="preserve"> 8050 ± 50</t>
  </si>
  <si>
    <t>Poz-40590</t>
  </si>
  <si>
    <t xml:space="preserve"> 11250 ± 70</t>
  </si>
  <si>
    <t>Poz-40591</t>
  </si>
  <si>
    <t xml:space="preserve"> 12100 ± 60</t>
  </si>
  <si>
    <t>Poz-40593</t>
  </si>
  <si>
    <t>12980 ± 70</t>
  </si>
  <si>
    <t>Poz-40551</t>
  </si>
  <si>
    <t xml:space="preserve"> 14940 ± 80</t>
  </si>
  <si>
    <t>Poz-40552</t>
  </si>
  <si>
    <t xml:space="preserve"> 17620 ± 90</t>
  </si>
  <si>
    <t>Poz-40554</t>
  </si>
  <si>
    <t>19890 ± 120</t>
  </si>
  <si>
    <t>Poz-40555</t>
  </si>
  <si>
    <t>22470 ± 240</t>
  </si>
  <si>
    <t>Poz-40594</t>
  </si>
  <si>
    <t>27980 ± 250</t>
  </si>
  <si>
    <t>Poz-40595</t>
  </si>
  <si>
    <t>21270 ± 350</t>
  </si>
  <si>
    <t>Poz-40597</t>
  </si>
  <si>
    <t>33300 ± 500</t>
  </si>
  <si>
    <t>Poz-40598</t>
  </si>
  <si>
    <t>35200 ± 600</t>
  </si>
  <si>
    <t>Poz-46903</t>
  </si>
  <si>
    <t>350± 35</t>
  </si>
  <si>
    <t>315-414</t>
  </si>
  <si>
    <t>Poz-46904</t>
  </si>
  <si>
    <t xml:space="preserve">6180 ± 40 </t>
  </si>
  <si>
    <t>6951-7175</t>
  </si>
  <si>
    <t>Poz-46905</t>
  </si>
  <si>
    <t xml:space="preserve">7090 ± 50 </t>
  </si>
  <si>
    <t>7827-8009</t>
  </si>
  <si>
    <t xml:space="preserve">Globigerina bulloides foraminifers </t>
  </si>
  <si>
    <t>Poz-46906</t>
  </si>
  <si>
    <t xml:space="preserve"> 10660 ± 60 </t>
  </si>
  <si>
    <t>12524-12714</t>
  </si>
  <si>
    <t>Poz-33943</t>
  </si>
  <si>
    <t xml:space="preserve"> 11930 ± 60 </t>
  </si>
  <si>
    <t>13608-13963</t>
  </si>
  <si>
    <t>&gt;9</t>
  </si>
  <si>
    <t>Poz-33944</t>
  </si>
  <si>
    <t>14280 ± 70</t>
  </si>
  <si>
    <t>17010-17694</t>
  </si>
  <si>
    <t>Poz-33945</t>
  </si>
  <si>
    <t>17080 ± 90</t>
  </si>
  <si>
    <t>19900-20525</t>
  </si>
  <si>
    <t>Poz-33946</t>
  </si>
  <si>
    <t>18470 ± 90</t>
  </si>
  <si>
    <t>21576-22352</t>
  </si>
  <si>
    <t>Poz-40602</t>
  </si>
  <si>
    <t>21090± 130</t>
  </si>
  <si>
    <t>24700-25679</t>
  </si>
  <si>
    <t>Poz-46907</t>
  </si>
  <si>
    <t>22830 ± 170</t>
  </si>
  <si>
    <t>26889-28067</t>
  </si>
  <si>
    <t>Poz-40603</t>
  </si>
  <si>
    <t>27590± 230</t>
  </si>
  <si>
    <t>31292-32454</t>
  </si>
  <si>
    <t>Poz-40604</t>
  </si>
  <si>
    <t>24420± 170</t>
  </si>
  <si>
    <t>28597-29570</t>
  </si>
  <si>
    <t>Poz-46908</t>
  </si>
  <si>
    <t>26410 ± 250</t>
  </si>
  <si>
    <t>30583-31304</t>
  </si>
  <si>
    <t>Poz-47092</t>
  </si>
  <si>
    <t xml:space="preserve">940 ± 30 </t>
  </si>
  <si>
    <t>791-925</t>
  </si>
  <si>
    <t>Poz-40599</t>
  </si>
  <si>
    <t xml:space="preserve">4370 ± 30 </t>
  </si>
  <si>
    <t>4856-4980</t>
  </si>
  <si>
    <t>Poz-33948</t>
  </si>
  <si>
    <t xml:space="preserve">6880 ± 40 </t>
  </si>
  <si>
    <t>7620-7795</t>
  </si>
  <si>
    <t>Poz-46909</t>
  </si>
  <si>
    <t xml:space="preserve">10430 ± 60 </t>
  </si>
  <si>
    <t>12065-12543</t>
  </si>
  <si>
    <t>Poz-46910</t>
  </si>
  <si>
    <t xml:space="preserve">11930 ± 60 </t>
  </si>
  <si>
    <t>Poz-46951</t>
  </si>
  <si>
    <t xml:space="preserve">12740 ± 70 </t>
  </si>
  <si>
    <t>14689-15580</t>
  </si>
  <si>
    <t>Poz-46952</t>
  </si>
  <si>
    <t xml:space="preserve">14160 ± 80 </t>
  </si>
  <si>
    <t>16923-17570</t>
  </si>
  <si>
    <t>Poz-46953</t>
  </si>
  <si>
    <t xml:space="preserve">15910 ± 90 </t>
  </si>
  <si>
    <t>18849-19389</t>
  </si>
  <si>
    <t>Poz-40600</t>
  </si>
  <si>
    <t xml:space="preserve">20200 ± 130 </t>
  </si>
  <si>
    <t>23770-24472</t>
  </si>
  <si>
    <t>&gt;8</t>
  </si>
  <si>
    <t>Poz-33949</t>
  </si>
  <si>
    <t>21500 ± 150</t>
  </si>
  <si>
    <t>25133-26162</t>
  </si>
  <si>
    <t>Poz-46954</t>
  </si>
  <si>
    <t xml:space="preserve"> 28830 ± 290</t>
  </si>
  <si>
    <t>32479-34513</t>
  </si>
  <si>
    <t>Poz-33950</t>
  </si>
  <si>
    <t>28960 ± 390</t>
  </si>
  <si>
    <t>32406-34608</t>
  </si>
  <si>
    <t>Globigerina bulloides foraminifers (10 mg)</t>
  </si>
  <si>
    <t>Poz-40601</t>
  </si>
  <si>
    <t xml:space="preserve">34600 ± 500 </t>
  </si>
  <si>
    <t>38614-40922</t>
  </si>
  <si>
    <t>Poz-33952</t>
  </si>
  <si>
    <t>38500 ± 1400</t>
  </si>
  <si>
    <t>40815-45060</t>
  </si>
  <si>
    <t>Well Name</t>
  </si>
  <si>
    <t>Cal BP age ranges (2s)</t>
  </si>
  <si>
    <t>Marine Reservoir effect correction (400 excepted for Cal BP age ranges from 15000 to 17000 in Mediterranean sea =&gt; 800)</t>
  </si>
  <si>
    <t>calib7.0.0 IntCal13</t>
  </si>
  <si>
    <t>5373-5461</t>
  </si>
  <si>
    <t>8746-9090</t>
  </si>
  <si>
    <t>12995-13272</t>
  </si>
  <si>
    <t>13773-14118</t>
  </si>
  <si>
    <t>15269-15776</t>
  </si>
  <si>
    <t>17933-18373</t>
  </si>
  <si>
    <t>20986-21613</t>
  </si>
  <si>
    <t>23605-24253</t>
  </si>
  <si>
    <t>26179-27298</t>
  </si>
  <si>
    <t>31572-33124</t>
  </si>
  <si>
    <t>24600-26167</t>
  </si>
  <si>
    <t>36272-38674</t>
  </si>
  <si>
    <t>38535-41072</t>
  </si>
  <si>
    <t>GDEC-1</t>
  </si>
  <si>
    <t>GDEC-3</t>
  </si>
  <si>
    <t>GDEC-4</t>
  </si>
  <si>
    <t>GDEC-6</t>
  </si>
  <si>
    <t>GDEC-8</t>
  </si>
  <si>
    <t>Appendix 1. 14C  Age Information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</si>
</sst>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&quot;Poz-&quot;#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Verdana"/>
      <family val="2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1"/>
      <color rgb="FF000000"/>
      <name val="Times New Roman"/>
      <family val="1"/>
    </font>
    <font>
      <b/>
      <sz val="11"/>
      <color rgb="FFFF0000"/>
      <name val="Times New Roman"/>
      <family val="1"/>
    </font>
    <font>
      <b/>
      <i/>
      <sz val="10"/>
      <name val="Calibri"/>
      <family val="2"/>
    </font>
    <font>
      <b/>
      <i/>
      <sz val="11"/>
      <name val="Calibri"/>
      <family val="2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indexed="64"/>
      </patternFill>
    </fill>
  </fills>
  <borders count="1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6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</cellStyleXfs>
  <cellXfs count="174">
    <xf numFmtId="0" fontId="0" fillId="0" borderId="0" xfId="0"/>
    <xf numFmtId="0" fontId="3" fillId="0" borderId="0" xfId="2" applyFont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/>
    </xf>
    <xf numFmtId="164" fontId="3" fillId="0" borderId="4" xfId="2" applyNumberFormat="1" applyFont="1" applyFill="1" applyBorder="1" applyAlignment="1">
      <alignment horizontal="center" vertical="center"/>
    </xf>
    <xf numFmtId="0" fontId="5" fillId="0" borderId="4" xfId="7" applyFont="1" applyFill="1" applyBorder="1" applyAlignment="1">
      <alignment horizontal="center" vertical="center" wrapText="1"/>
    </xf>
    <xf numFmtId="0" fontId="6" fillId="0" borderId="4" xfId="8" applyFont="1" applyFill="1" applyBorder="1" applyAlignment="1">
      <alignment horizontal="center" vertical="center"/>
    </xf>
    <xf numFmtId="0" fontId="7" fillId="0" borderId="4" xfId="8" applyFont="1" applyFill="1" applyBorder="1" applyAlignment="1">
      <alignment horizontal="center" vertical="center"/>
    </xf>
    <xf numFmtId="0" fontId="4" fillId="2" borderId="4" xfId="8" applyNumberFormat="1" applyFont="1" applyFill="1" applyBorder="1" applyAlignment="1">
      <alignment horizontal="center" vertical="center" wrapText="1"/>
    </xf>
    <xf numFmtId="0" fontId="6" fillId="0" borderId="4" xfId="8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0" fontId="7" fillId="0" borderId="4" xfId="1" applyNumberFormat="1" applyFont="1" applyFill="1" applyBorder="1" applyAlignment="1">
      <alignment horizontal="center" vertical="center"/>
    </xf>
    <xf numFmtId="0" fontId="6" fillId="0" borderId="4" xfId="4" applyFont="1" applyFill="1" applyBorder="1" applyAlignment="1">
      <alignment horizontal="center" vertical="center"/>
    </xf>
    <xf numFmtId="0" fontId="5" fillId="2" borderId="4" xfId="10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/>
    </xf>
    <xf numFmtId="0" fontId="4" fillId="2" borderId="4" xfId="4" applyNumberFormat="1" applyFont="1" applyFill="1" applyBorder="1" applyAlignment="1">
      <alignment horizontal="center" vertical="center" wrapText="1"/>
    </xf>
    <xf numFmtId="0" fontId="6" fillId="0" borderId="4" xfId="4" applyFont="1" applyFill="1" applyBorder="1" applyAlignment="1">
      <alignment horizontal="center" vertical="center" wrapText="1"/>
    </xf>
    <xf numFmtId="0" fontId="6" fillId="0" borderId="4" xfId="11" applyFont="1" applyFill="1" applyBorder="1" applyAlignment="1">
      <alignment horizontal="center" vertical="center"/>
    </xf>
    <xf numFmtId="0" fontId="7" fillId="0" borderId="4" xfId="11" applyFont="1" applyFill="1" applyBorder="1" applyAlignment="1">
      <alignment horizontal="center" vertical="center"/>
    </xf>
    <xf numFmtId="0" fontId="4" fillId="2" borderId="4" xfId="11" applyNumberFormat="1" applyFont="1" applyFill="1" applyBorder="1" applyAlignment="1">
      <alignment horizontal="center" vertical="center" wrapText="1"/>
    </xf>
    <xf numFmtId="0" fontId="6" fillId="0" borderId="4" xfId="13" applyFont="1" applyFill="1" applyBorder="1" applyAlignment="1">
      <alignment horizontal="center" vertical="center"/>
    </xf>
    <xf numFmtId="0" fontId="5" fillId="0" borderId="4" xfId="14" applyFont="1" applyFill="1" applyBorder="1" applyAlignment="1">
      <alignment horizontal="center" vertical="center" wrapText="1"/>
    </xf>
    <xf numFmtId="0" fontId="7" fillId="0" borderId="4" xfId="13" applyFont="1" applyFill="1" applyBorder="1" applyAlignment="1">
      <alignment horizontal="center" vertical="center"/>
    </xf>
    <xf numFmtId="0" fontId="6" fillId="0" borderId="4" xfId="13" applyFont="1" applyFill="1" applyBorder="1" applyAlignment="1">
      <alignment horizontal="center" vertical="center" wrapText="1"/>
    </xf>
    <xf numFmtId="0" fontId="4" fillId="2" borderId="4" xfId="13" applyNumberFormat="1" applyFont="1" applyFill="1" applyBorder="1" applyAlignment="1">
      <alignment horizontal="center" vertical="center" wrapText="1"/>
    </xf>
    <xf numFmtId="0" fontId="6" fillId="0" borderId="4" xfId="5" applyFont="1" applyFill="1" applyBorder="1" applyAlignment="1">
      <alignment horizontal="center" vertical="center"/>
    </xf>
    <xf numFmtId="0" fontId="4" fillId="0" borderId="4" xfId="15" applyFont="1" applyFill="1" applyBorder="1" applyAlignment="1">
      <alignment horizontal="center" vertical="center" wrapText="1"/>
    </xf>
    <xf numFmtId="0" fontId="7" fillId="2" borderId="4" xfId="5" applyNumberFormat="1" applyFont="1" applyFill="1" applyBorder="1" applyAlignment="1">
      <alignment horizontal="center" vertical="center"/>
    </xf>
    <xf numFmtId="164" fontId="5" fillId="2" borderId="4" xfId="10" applyNumberFormat="1" applyFont="1" applyFill="1" applyBorder="1" applyAlignment="1">
      <alignment horizontal="center" vertical="center" wrapText="1"/>
    </xf>
    <xf numFmtId="0" fontId="4" fillId="0" borderId="4" xfId="10" applyFont="1" applyFill="1" applyBorder="1" applyAlignment="1">
      <alignment horizontal="center" vertical="center" wrapText="1"/>
    </xf>
    <xf numFmtId="0" fontId="7" fillId="2" borderId="4" xfId="4" applyNumberFormat="1" applyFont="1" applyFill="1" applyBorder="1" applyAlignment="1">
      <alignment horizontal="center" vertical="center"/>
    </xf>
    <xf numFmtId="0" fontId="7" fillId="2" borderId="4" xfId="11" applyNumberFormat="1" applyFont="1" applyFill="1" applyBorder="1" applyAlignment="1">
      <alignment horizontal="center" vertical="center"/>
    </xf>
    <xf numFmtId="164" fontId="5" fillId="0" borderId="4" xfId="14" applyNumberFormat="1" applyFont="1" applyFill="1" applyBorder="1" applyAlignment="1">
      <alignment horizontal="center" vertical="center" wrapText="1"/>
    </xf>
    <xf numFmtId="0" fontId="7" fillId="0" borderId="4" xfId="13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/>
    </xf>
    <xf numFmtId="0" fontId="7" fillId="0" borderId="4" xfId="3" applyFont="1" applyFill="1" applyBorder="1" applyAlignment="1">
      <alignment horizontal="center" vertical="center" wrapText="1"/>
    </xf>
    <xf numFmtId="0" fontId="7" fillId="2" borderId="4" xfId="3" applyNumberFormat="1" applyFont="1" applyFill="1" applyBorder="1" applyAlignment="1">
      <alignment horizontal="center" vertical="center"/>
    </xf>
    <xf numFmtId="0" fontId="6" fillId="0" borderId="4" xfId="3" applyFont="1" applyFill="1" applyBorder="1" applyAlignment="1">
      <alignment horizontal="center" vertical="center" wrapText="1"/>
    </xf>
    <xf numFmtId="165" fontId="6" fillId="0" borderId="4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164" fontId="3" fillId="0" borderId="4" xfId="2" applyNumberFormat="1" applyFont="1" applyBorder="1" applyAlignment="1">
      <alignment horizontal="center" vertical="center"/>
    </xf>
    <xf numFmtId="0" fontId="7" fillId="2" borderId="4" xfId="13" applyNumberFormat="1" applyFont="1" applyFill="1" applyBorder="1" applyAlignment="1">
      <alignment horizontal="center" vertical="center"/>
    </xf>
    <xf numFmtId="164" fontId="3" fillId="0" borderId="4" xfId="0" applyNumberFormat="1" applyFont="1" applyFill="1" applyBorder="1" applyAlignment="1">
      <alignment horizontal="center" vertical="center"/>
    </xf>
    <xf numFmtId="164" fontId="6" fillId="0" borderId="5" xfId="18" applyNumberFormat="1" applyFont="1" applyFill="1" applyBorder="1" applyAlignment="1">
      <alignment horizontal="center" vertical="center"/>
    </xf>
    <xf numFmtId="0" fontId="6" fillId="0" borderId="4" xfId="18" applyFont="1" applyFill="1" applyBorder="1" applyAlignment="1">
      <alignment horizontal="center" vertical="center"/>
    </xf>
    <xf numFmtId="0" fontId="6" fillId="0" borderId="4" xfId="18" applyFont="1" applyFill="1" applyBorder="1" applyAlignment="1">
      <alignment horizontal="center" vertical="center" wrapText="1"/>
    </xf>
    <xf numFmtId="165" fontId="6" fillId="0" borderId="4" xfId="18" applyNumberFormat="1" applyFont="1" applyFill="1" applyBorder="1" applyAlignment="1">
      <alignment horizontal="center" vertical="center"/>
    </xf>
    <xf numFmtId="0" fontId="7" fillId="0" borderId="4" xfId="18" applyFont="1" applyFill="1" applyBorder="1" applyAlignment="1">
      <alignment horizontal="center" vertical="center"/>
    </xf>
    <xf numFmtId="0" fontId="7" fillId="0" borderId="5" xfId="18" applyNumberFormat="1" applyFont="1" applyFill="1" applyBorder="1" applyAlignment="1">
      <alignment horizontal="center" vertical="center"/>
    </xf>
    <xf numFmtId="0" fontId="6" fillId="0" borderId="6" xfId="18" applyFont="1" applyFill="1" applyBorder="1" applyAlignment="1">
      <alignment horizontal="center" vertical="center" wrapText="1"/>
    </xf>
    <xf numFmtId="165" fontId="6" fillId="0" borderId="4" xfId="3" applyNumberFormat="1" applyFont="1" applyFill="1" applyBorder="1" applyAlignment="1">
      <alignment horizontal="center" vertical="center"/>
    </xf>
    <xf numFmtId="0" fontId="7" fillId="0" borderId="4" xfId="3" applyFont="1" applyFill="1" applyBorder="1" applyAlignment="1">
      <alignment horizontal="center" vertical="center"/>
    </xf>
    <xf numFmtId="0" fontId="7" fillId="0" borderId="4" xfId="3" applyNumberFormat="1" applyFont="1" applyFill="1" applyBorder="1" applyAlignment="1">
      <alignment horizontal="center" vertical="center"/>
    </xf>
    <xf numFmtId="165" fontId="6" fillId="0" borderId="4" xfId="5" applyNumberFormat="1" applyFont="1" applyFill="1" applyBorder="1" applyAlignment="1">
      <alignment horizontal="center" vertical="center"/>
    </xf>
    <xf numFmtId="0" fontId="7" fillId="0" borderId="4" xfId="5" applyFont="1" applyFill="1" applyBorder="1" applyAlignment="1">
      <alignment horizontal="center" vertical="center"/>
    </xf>
    <xf numFmtId="0" fontId="7" fillId="0" borderId="4" xfId="5" applyNumberFormat="1" applyFont="1" applyFill="1" applyBorder="1" applyAlignment="1">
      <alignment horizontal="center" vertical="center"/>
    </xf>
    <xf numFmtId="0" fontId="6" fillId="0" borderId="4" xfId="20" applyFont="1" applyFill="1" applyBorder="1" applyAlignment="1">
      <alignment horizontal="center" vertical="center"/>
    </xf>
    <xf numFmtId="0" fontId="7" fillId="0" borderId="4" xfId="20" applyFont="1" applyFill="1" applyBorder="1" applyAlignment="1">
      <alignment horizontal="center" vertical="center"/>
    </xf>
    <xf numFmtId="0" fontId="7" fillId="2" borderId="4" xfId="20" applyNumberFormat="1" applyFont="1" applyFill="1" applyBorder="1" applyAlignment="1">
      <alignment horizontal="center" vertical="center"/>
    </xf>
    <xf numFmtId="0" fontId="6" fillId="0" borderId="6" xfId="20" applyFont="1" applyFill="1" applyBorder="1" applyAlignment="1">
      <alignment horizontal="center" vertical="center" wrapText="1"/>
    </xf>
    <xf numFmtId="0" fontId="9" fillId="0" borderId="4" xfId="20" applyFont="1" applyFill="1" applyBorder="1" applyAlignment="1">
      <alignment horizontal="center" vertical="center"/>
    </xf>
    <xf numFmtId="165" fontId="6" fillId="0" borderId="4" xfId="8" applyNumberFormat="1" applyFont="1" applyFill="1" applyBorder="1" applyAlignment="1">
      <alignment horizontal="center" vertical="center"/>
    </xf>
    <xf numFmtId="0" fontId="7" fillId="0" borderId="4" xfId="8" applyNumberFormat="1" applyFont="1" applyFill="1" applyBorder="1" applyAlignment="1">
      <alignment horizontal="center" vertical="center"/>
    </xf>
    <xf numFmtId="165" fontId="6" fillId="0" borderId="4" xfId="4" applyNumberFormat="1" applyFont="1" applyFill="1" applyBorder="1" applyAlignment="1">
      <alignment horizontal="center" vertical="center"/>
    </xf>
    <xf numFmtId="0" fontId="7" fillId="0" borderId="4" xfId="4" applyNumberFormat="1" applyFont="1" applyFill="1" applyBorder="1" applyAlignment="1">
      <alignment horizontal="center" vertical="center"/>
    </xf>
    <xf numFmtId="0" fontId="6" fillId="0" borderId="4" xfId="22" applyFont="1" applyFill="1" applyBorder="1" applyAlignment="1">
      <alignment horizontal="center" vertical="center"/>
    </xf>
    <xf numFmtId="0" fontId="7" fillId="0" borderId="4" xfId="22" applyFont="1" applyFill="1" applyBorder="1" applyAlignment="1">
      <alignment horizontal="center" vertical="center"/>
    </xf>
    <xf numFmtId="0" fontId="7" fillId="2" borderId="4" xfId="22" applyNumberFormat="1" applyFont="1" applyFill="1" applyBorder="1" applyAlignment="1">
      <alignment horizontal="center" vertical="center"/>
    </xf>
    <xf numFmtId="0" fontId="6" fillId="0" borderId="6" xfId="22" applyFont="1" applyFill="1" applyBorder="1" applyAlignment="1">
      <alignment horizontal="center" vertical="center" wrapText="1"/>
    </xf>
    <xf numFmtId="165" fontId="6" fillId="0" borderId="4" xfId="13" applyNumberFormat="1" applyFont="1" applyFill="1" applyBorder="1" applyAlignment="1">
      <alignment horizontal="center" vertical="center"/>
    </xf>
    <xf numFmtId="0" fontId="6" fillId="0" borderId="4" xfId="24" applyFont="1" applyFill="1" applyBorder="1" applyAlignment="1">
      <alignment horizontal="center" vertical="center"/>
    </xf>
    <xf numFmtId="0" fontId="6" fillId="0" borderId="4" xfId="24" applyFont="1" applyFill="1" applyBorder="1" applyAlignment="1">
      <alignment horizontal="center" vertical="center" wrapText="1"/>
    </xf>
    <xf numFmtId="165" fontId="6" fillId="0" borderId="4" xfId="24" applyNumberFormat="1" applyFont="1" applyFill="1" applyBorder="1" applyAlignment="1">
      <alignment horizontal="center" vertical="center"/>
    </xf>
    <xf numFmtId="0" fontId="7" fillId="0" borderId="4" xfId="24" applyFont="1" applyFill="1" applyBorder="1" applyAlignment="1">
      <alignment horizontal="center" vertical="center"/>
    </xf>
    <xf numFmtId="0" fontId="7" fillId="0" borderId="4" xfId="24" applyNumberFormat="1" applyFont="1" applyFill="1" applyBorder="1" applyAlignment="1">
      <alignment horizontal="center" vertical="center"/>
    </xf>
    <xf numFmtId="164" fontId="3" fillId="3" borderId="4" xfId="2" applyNumberFormat="1" applyFont="1" applyFill="1" applyBorder="1" applyAlignment="1">
      <alignment horizontal="center" vertical="center"/>
    </xf>
    <xf numFmtId="0" fontId="5" fillId="3" borderId="4" xfId="7" applyFont="1" applyFill="1" applyBorder="1" applyAlignment="1">
      <alignment horizontal="center" vertical="center" wrapText="1"/>
    </xf>
    <xf numFmtId="0" fontId="6" fillId="3" borderId="4" xfId="1" applyFont="1" applyFill="1" applyBorder="1" applyAlignment="1">
      <alignment horizontal="center" vertical="center"/>
    </xf>
    <xf numFmtId="0" fontId="7" fillId="3" borderId="4" xfId="1" applyFont="1" applyFill="1" applyBorder="1" applyAlignment="1">
      <alignment horizontal="center" vertical="center"/>
    </xf>
    <xf numFmtId="0" fontId="7" fillId="3" borderId="4" xfId="1" applyNumberFormat="1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 wrapText="1"/>
    </xf>
    <xf numFmtId="165" fontId="6" fillId="3" borderId="4" xfId="0" applyNumberFormat="1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3" borderId="4" xfId="0" applyNumberFormat="1" applyFont="1" applyFill="1" applyBorder="1" applyAlignment="1">
      <alignment horizontal="center" vertical="center"/>
    </xf>
    <xf numFmtId="0" fontId="6" fillId="3" borderId="5" xfId="13" applyFont="1" applyFill="1" applyBorder="1" applyAlignment="1">
      <alignment horizontal="center" vertical="center"/>
    </xf>
    <xf numFmtId="0" fontId="7" fillId="3" borderId="5" xfId="13" applyFont="1" applyFill="1" applyBorder="1" applyAlignment="1">
      <alignment horizontal="center" vertical="center"/>
    </xf>
    <xf numFmtId="0" fontId="7" fillId="3" borderId="7" xfId="13" applyFont="1" applyFill="1" applyBorder="1" applyAlignment="1">
      <alignment horizontal="center" vertical="center"/>
    </xf>
    <xf numFmtId="0" fontId="7" fillId="3" borderId="5" xfId="13" applyNumberFormat="1" applyFont="1" applyFill="1" applyBorder="1" applyAlignment="1">
      <alignment horizontal="center" vertical="center"/>
    </xf>
    <xf numFmtId="0" fontId="7" fillId="0" borderId="8" xfId="8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8" xfId="4" applyFont="1" applyFill="1" applyBorder="1" applyAlignment="1">
      <alignment horizontal="center" vertical="center"/>
    </xf>
    <xf numFmtId="0" fontId="7" fillId="0" borderId="8" xfId="11" applyFont="1" applyFill="1" applyBorder="1" applyAlignment="1">
      <alignment horizontal="center" vertical="center"/>
    </xf>
    <xf numFmtId="0" fontId="7" fillId="0" borderId="8" xfId="13" applyFont="1" applyFill="1" applyBorder="1" applyAlignment="1">
      <alignment horizontal="center" vertical="center"/>
    </xf>
    <xf numFmtId="0" fontId="4" fillId="2" borderId="8" xfId="14" applyNumberFormat="1" applyFont="1" applyFill="1" applyBorder="1" applyAlignment="1">
      <alignment horizontal="center" vertical="center" wrapText="1"/>
    </xf>
    <xf numFmtId="0" fontId="7" fillId="3" borderId="8" xfId="1" applyFont="1" applyFill="1" applyBorder="1" applyAlignment="1">
      <alignment horizontal="center" vertical="center"/>
    </xf>
    <xf numFmtId="0" fontId="8" fillId="0" borderId="8" xfId="5" applyFont="1" applyBorder="1" applyAlignment="1">
      <alignment horizontal="center" vertical="center"/>
    </xf>
    <xf numFmtId="0" fontId="8" fillId="0" borderId="8" xfId="4" applyFont="1" applyBorder="1" applyAlignment="1">
      <alignment horizontal="center" vertical="center"/>
    </xf>
    <xf numFmtId="0" fontId="4" fillId="3" borderId="8" xfId="7" applyNumberFormat="1" applyFont="1" applyFill="1" applyBorder="1" applyAlignment="1">
      <alignment horizontal="center" vertical="center" wrapText="1"/>
    </xf>
    <xf numFmtId="0" fontId="7" fillId="0" borderId="8" xfId="3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0" borderId="8" xfId="4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7" fillId="0" borderId="8" xfId="18" applyFont="1" applyFill="1" applyBorder="1" applyAlignment="1">
      <alignment horizontal="center" vertical="center"/>
    </xf>
    <xf numFmtId="0" fontId="7" fillId="0" borderId="8" xfId="3" applyFont="1" applyFill="1" applyBorder="1" applyAlignment="1">
      <alignment horizontal="center" vertical="center"/>
    </xf>
    <xf numFmtId="0" fontId="7" fillId="0" borderId="8" xfId="5" applyFont="1" applyFill="1" applyBorder="1" applyAlignment="1">
      <alignment horizontal="center" vertical="center"/>
    </xf>
    <xf numFmtId="0" fontId="7" fillId="0" borderId="8" xfId="20" applyFont="1" applyFill="1" applyBorder="1" applyAlignment="1">
      <alignment horizontal="center" vertical="center"/>
    </xf>
    <xf numFmtId="0" fontId="7" fillId="0" borderId="8" xfId="22" applyFont="1" applyFill="1" applyBorder="1" applyAlignment="1">
      <alignment horizontal="center" vertical="center"/>
    </xf>
    <xf numFmtId="0" fontId="7" fillId="0" borderId="8" xfId="24" applyFont="1" applyFill="1" applyBorder="1" applyAlignment="1">
      <alignment horizontal="center" vertical="center"/>
    </xf>
    <xf numFmtId="0" fontId="4" fillId="0" borderId="9" xfId="9" applyFont="1" applyFill="1" applyBorder="1" applyAlignment="1">
      <alignment horizontal="center" vertical="center"/>
    </xf>
    <xf numFmtId="0" fontId="6" fillId="0" borderId="6" xfId="8" applyFont="1" applyFill="1" applyBorder="1" applyAlignment="1">
      <alignment horizontal="center" vertical="center" wrapText="1"/>
    </xf>
    <xf numFmtId="0" fontId="4" fillId="2" borderId="9" xfId="8" applyNumberFormat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4" fillId="2" borderId="9" xfId="4" applyNumberFormat="1" applyFont="1" applyFill="1" applyBorder="1" applyAlignment="1">
      <alignment horizontal="center" vertical="center" wrapText="1"/>
    </xf>
    <xf numFmtId="0" fontId="6" fillId="0" borderId="6" xfId="4" applyFont="1" applyFill="1" applyBorder="1" applyAlignment="1">
      <alignment horizontal="center" vertical="center" wrapText="1"/>
    </xf>
    <xf numFmtId="0" fontId="4" fillId="2" borderId="9" xfId="11" applyNumberFormat="1" applyFont="1" applyFill="1" applyBorder="1" applyAlignment="1">
      <alignment horizontal="center" vertical="center" wrapText="1"/>
    </xf>
    <xf numFmtId="0" fontId="6" fillId="0" borderId="6" xfId="11" applyFont="1" applyFill="1" applyBorder="1" applyAlignment="1">
      <alignment horizontal="center" vertical="center" wrapText="1"/>
    </xf>
    <xf numFmtId="0" fontId="7" fillId="0" borderId="9" xfId="13" applyFont="1" applyFill="1" applyBorder="1" applyAlignment="1">
      <alignment horizontal="center" vertical="center" wrapText="1"/>
    </xf>
    <xf numFmtId="0" fontId="6" fillId="0" borderId="6" xfId="13" applyFont="1" applyFill="1" applyBorder="1" applyAlignment="1">
      <alignment horizontal="center" vertical="center" wrapText="1"/>
    </xf>
    <xf numFmtId="0" fontId="6" fillId="0" borderId="9" xfId="13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3" borderId="9" xfId="1" applyFont="1" applyFill="1" applyBorder="1" applyAlignment="1">
      <alignment horizontal="center" vertical="center" wrapText="1"/>
    </xf>
    <xf numFmtId="0" fontId="6" fillId="3" borderId="6" xfId="1" applyFont="1" applyFill="1" applyBorder="1" applyAlignment="1">
      <alignment horizontal="center" vertical="center" wrapText="1"/>
    </xf>
    <xf numFmtId="0" fontId="7" fillId="2" borderId="9" xfId="5" applyFont="1" applyFill="1" applyBorder="1" applyAlignment="1">
      <alignment horizontal="center" vertical="center" wrapText="1"/>
    </xf>
    <xf numFmtId="0" fontId="6" fillId="0" borderId="6" xfId="5" applyFont="1" applyFill="1" applyBorder="1" applyAlignment="1">
      <alignment horizontal="center" vertical="center" wrapText="1"/>
    </xf>
    <xf numFmtId="0" fontId="7" fillId="2" borderId="9" xfId="4" applyFont="1" applyFill="1" applyBorder="1" applyAlignment="1">
      <alignment horizontal="center" vertical="center" wrapText="1"/>
    </xf>
    <xf numFmtId="0" fontId="7" fillId="2" borderId="9" xfId="11" applyFont="1" applyFill="1" applyBorder="1" applyAlignment="1">
      <alignment horizontal="center" vertical="center" wrapText="1"/>
    </xf>
    <xf numFmtId="0" fontId="7" fillId="2" borderId="9" xfId="3" applyFont="1" applyFill="1" applyBorder="1" applyAlignment="1">
      <alignment horizontal="center" vertical="center"/>
    </xf>
    <xf numFmtId="0" fontId="6" fillId="0" borderId="6" xfId="3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7" fillId="2" borderId="9" xfId="13" applyFont="1" applyFill="1" applyBorder="1" applyAlignment="1">
      <alignment horizontal="center" vertical="center" wrapText="1"/>
    </xf>
    <xf numFmtId="0" fontId="7" fillId="3" borderId="10" xfId="13" applyFont="1" applyFill="1" applyBorder="1" applyAlignment="1">
      <alignment horizontal="center" vertical="center" wrapText="1"/>
    </xf>
    <xf numFmtId="0" fontId="6" fillId="3" borderId="11" xfId="13" applyFont="1" applyFill="1" applyBorder="1" applyAlignment="1">
      <alignment horizontal="center" vertical="center" wrapText="1"/>
    </xf>
    <xf numFmtId="0" fontId="7" fillId="0" borderId="10" xfId="18" applyFont="1" applyFill="1" applyBorder="1" applyAlignment="1">
      <alignment horizontal="center" vertical="center" wrapText="1"/>
    </xf>
    <xf numFmtId="0" fontId="7" fillId="0" borderId="9" xfId="3" applyFont="1" applyFill="1" applyBorder="1" applyAlignment="1">
      <alignment horizontal="center" vertical="center" wrapText="1"/>
    </xf>
    <xf numFmtId="0" fontId="7" fillId="0" borderId="9" xfId="5" applyFont="1" applyFill="1" applyBorder="1" applyAlignment="1">
      <alignment horizontal="center" vertical="center" wrapText="1"/>
    </xf>
    <xf numFmtId="0" fontId="7" fillId="2" borderId="9" xfId="20" applyFont="1" applyFill="1" applyBorder="1" applyAlignment="1">
      <alignment horizontal="center" vertical="center" wrapText="1"/>
    </xf>
    <xf numFmtId="0" fontId="7" fillId="0" borderId="9" xfId="8" applyFont="1" applyFill="1" applyBorder="1" applyAlignment="1">
      <alignment horizontal="center" vertical="center" wrapText="1"/>
    </xf>
    <xf numFmtId="0" fontId="7" fillId="0" borderId="9" xfId="4" applyFont="1" applyFill="1" applyBorder="1" applyAlignment="1">
      <alignment horizontal="center" vertical="center" wrapText="1"/>
    </xf>
    <xf numFmtId="0" fontId="7" fillId="2" borderId="9" xfId="22" applyFont="1" applyFill="1" applyBorder="1" applyAlignment="1">
      <alignment horizontal="center" vertical="center" wrapText="1"/>
    </xf>
    <xf numFmtId="0" fontId="7" fillId="0" borderId="9" xfId="24" applyFont="1" applyFill="1" applyBorder="1" applyAlignment="1">
      <alignment horizontal="center" vertical="center" wrapText="1"/>
    </xf>
    <xf numFmtId="0" fontId="6" fillId="0" borderId="6" xfId="24" applyFont="1" applyFill="1" applyBorder="1" applyAlignment="1">
      <alignment horizontal="center" vertical="center" wrapText="1"/>
    </xf>
    <xf numFmtId="0" fontId="7" fillId="0" borderId="12" xfId="25" applyFont="1" applyFill="1" applyBorder="1" applyAlignment="1">
      <alignment horizontal="center" vertical="center" wrapText="1"/>
    </xf>
    <xf numFmtId="0" fontId="7" fillId="0" borderId="13" xfId="25" applyNumberFormat="1" applyFont="1" applyFill="1" applyBorder="1" applyAlignment="1">
      <alignment horizontal="center" vertical="center"/>
    </xf>
    <xf numFmtId="0" fontId="6" fillId="0" borderId="14" xfId="25" applyFont="1" applyFill="1" applyBorder="1" applyAlignment="1">
      <alignment horizontal="center" vertical="center" wrapText="1"/>
    </xf>
    <xf numFmtId="164" fontId="3" fillId="0" borderId="13" xfId="2" applyNumberFormat="1" applyFont="1" applyFill="1" applyBorder="1" applyAlignment="1">
      <alignment horizontal="center" vertical="center"/>
    </xf>
    <xf numFmtId="164" fontId="3" fillId="0" borderId="13" xfId="0" applyNumberFormat="1" applyFont="1" applyFill="1" applyBorder="1" applyAlignment="1">
      <alignment horizontal="center" vertical="center"/>
    </xf>
    <xf numFmtId="0" fontId="6" fillId="0" borderId="13" xfId="25" applyFont="1" applyFill="1" applyBorder="1" applyAlignment="1">
      <alignment horizontal="center" vertical="center"/>
    </xf>
    <xf numFmtId="165" fontId="6" fillId="0" borderId="13" xfId="25" applyNumberFormat="1" applyFont="1" applyFill="1" applyBorder="1" applyAlignment="1">
      <alignment horizontal="center" vertical="center"/>
    </xf>
    <xf numFmtId="0" fontId="7" fillId="0" borderId="13" xfId="25" applyFont="1" applyFill="1" applyBorder="1" applyAlignment="1">
      <alignment horizontal="center" vertical="center"/>
    </xf>
    <xf numFmtId="0" fontId="7" fillId="0" borderId="17" xfId="25" applyFont="1" applyFill="1" applyBorder="1" applyAlignment="1">
      <alignment horizontal="center" vertical="center"/>
    </xf>
    <xf numFmtId="0" fontId="3" fillId="2" borderId="9" xfId="2" applyNumberFormat="1" applyFont="1" applyFill="1" applyBorder="1" applyAlignment="1">
      <alignment horizontal="center" vertical="center"/>
    </xf>
    <xf numFmtId="0" fontId="0" fillId="2" borderId="0" xfId="0" applyFill="1"/>
    <xf numFmtId="0" fontId="10" fillId="2" borderId="15" xfId="2" applyNumberFormat="1" applyFont="1" applyFill="1" applyBorder="1" applyAlignment="1">
      <alignment horizontal="center" vertical="center"/>
    </xf>
    <xf numFmtId="164" fontId="10" fillId="0" borderId="16" xfId="2" applyNumberFormat="1" applyFont="1" applyBorder="1" applyAlignment="1">
      <alignment horizontal="center" vertical="center"/>
    </xf>
    <xf numFmtId="164" fontId="11" fillId="0" borderId="2" xfId="6" applyNumberFormat="1" applyFont="1" applyFill="1" applyBorder="1" applyAlignment="1">
      <alignment horizontal="center" vertical="center" wrapText="1"/>
    </xf>
    <xf numFmtId="0" fontId="11" fillId="0" borderId="2" xfId="6" applyFont="1" applyFill="1" applyBorder="1" applyAlignment="1">
      <alignment horizontal="center" vertical="center" wrapText="1"/>
    </xf>
    <xf numFmtId="0" fontId="11" fillId="0" borderId="3" xfId="6" applyNumberFormat="1" applyFont="1" applyFill="1" applyBorder="1" applyAlignment="1">
      <alignment horizontal="center" vertical="center" wrapText="1"/>
    </xf>
    <xf numFmtId="0" fontId="11" fillId="2" borderId="1" xfId="3" applyFont="1" applyFill="1" applyBorder="1" applyAlignment="1">
      <alignment horizontal="center" vertical="center" wrapText="1"/>
    </xf>
    <xf numFmtId="0" fontId="11" fillId="2" borderId="2" xfId="3" applyNumberFormat="1" applyFont="1" applyFill="1" applyBorder="1" applyAlignment="1">
      <alignment horizontal="center" vertical="center" wrapText="1"/>
    </xf>
    <xf numFmtId="0" fontId="11" fillId="2" borderId="3" xfId="3" applyFont="1" applyFill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 applyAlignment="1">
      <alignment vertical="center"/>
    </xf>
  </cellXfs>
  <cellStyles count="26">
    <cellStyle name="Normal" xfId="0" builtinId="0"/>
    <cellStyle name="Normal 12" xfId="24" xr:uid="{00000000-0005-0000-0000-000001000000}"/>
    <cellStyle name="Normal 13" xfId="25" xr:uid="{00000000-0005-0000-0000-000002000000}"/>
    <cellStyle name="Normal 19" xfId="16" xr:uid="{00000000-0005-0000-0000-000003000000}"/>
    <cellStyle name="Normal 2" xfId="1" xr:uid="{00000000-0005-0000-0000-000004000000}"/>
    <cellStyle name="Normal 2 185" xfId="17" xr:uid="{00000000-0005-0000-0000-000005000000}"/>
    <cellStyle name="Normal 2 186" xfId="19" xr:uid="{00000000-0005-0000-0000-000006000000}"/>
    <cellStyle name="Normal 2 187" xfId="21" xr:uid="{00000000-0005-0000-0000-000007000000}"/>
    <cellStyle name="Normal 2 188" xfId="23" xr:uid="{00000000-0005-0000-0000-000008000000}"/>
    <cellStyle name="Normal 2 2" xfId="7" xr:uid="{00000000-0005-0000-0000-000009000000}"/>
    <cellStyle name="Normal 2 3" xfId="6" xr:uid="{00000000-0005-0000-0000-00000A000000}"/>
    <cellStyle name="Normal 2 4" xfId="15" xr:uid="{00000000-0005-0000-0000-00000B000000}"/>
    <cellStyle name="Normal 2 5" xfId="9" xr:uid="{00000000-0005-0000-0000-00000C000000}"/>
    <cellStyle name="Normal 2 6" xfId="10" xr:uid="{00000000-0005-0000-0000-00000D000000}"/>
    <cellStyle name="Normal 2 7" xfId="12" xr:uid="{00000000-0005-0000-0000-00000E000000}"/>
    <cellStyle name="Normal 2 8" xfId="14" xr:uid="{00000000-0005-0000-0000-00000F000000}"/>
    <cellStyle name="Normal 3" xfId="3" xr:uid="{00000000-0005-0000-0000-000010000000}"/>
    <cellStyle name="Normal 30" xfId="18" xr:uid="{00000000-0005-0000-0000-000011000000}"/>
    <cellStyle name="Normal 38" xfId="20" xr:uid="{00000000-0005-0000-0000-000012000000}"/>
    <cellStyle name="Normal 39" xfId="22" xr:uid="{00000000-0005-0000-0000-000013000000}"/>
    <cellStyle name="Normal 4" xfId="5" xr:uid="{00000000-0005-0000-0000-000014000000}"/>
    <cellStyle name="Normal 5" xfId="8" xr:uid="{00000000-0005-0000-0000-000015000000}"/>
    <cellStyle name="Normal 6" xfId="4" xr:uid="{00000000-0005-0000-0000-000016000000}"/>
    <cellStyle name="Normal 7" xfId="11" xr:uid="{00000000-0005-0000-0000-000017000000}"/>
    <cellStyle name="Normal 8" xfId="13" xr:uid="{00000000-0005-0000-0000-000018000000}"/>
    <cellStyle name="Normal_Golodrill_GDEC6-2_mbsf" xfId="2" xr:uid="{00000000-0005-0000-0000-000019000000}"/>
  </cellStyles>
  <dxfs count="0"/>
  <tableStyles count="0" defaultTableStyle="TableStyleMedium2" defaultPivotStyle="PivotStyleLight16"/>
  <colors>
    <mruColors>
      <color rgb="FF99FFCC"/>
      <color rgb="FF00FF99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79"/>
  <sheetViews>
    <sheetView tabSelected="1" zoomScale="80" zoomScaleNormal="80" workbookViewId="0">
      <pane xSplit="8920" ySplit="2260" topLeftCell="I62"/>
      <selection pane="topRight" activeCell="M1" sqref="M1:M1048576"/>
      <selection pane="bottomLeft" activeCell="A90" sqref="A90"/>
      <selection pane="bottomRight" activeCell="O65" sqref="O65"/>
    </sheetView>
  </sheetViews>
  <sheetFormatPr baseColWidth="10" defaultColWidth="8.83203125" defaultRowHeight="15" x14ac:dyDescent="0.2"/>
  <cols>
    <col min="1" max="1" width="11.1640625" style="163" customWidth="1"/>
    <col min="2" max="2" width="14.83203125" customWidth="1"/>
    <col min="3" max="3" width="13.83203125" customWidth="1"/>
    <col min="6" max="6" width="19.33203125" customWidth="1"/>
    <col min="7" max="7" width="13.83203125" customWidth="1"/>
    <col min="8" max="8" width="18.1640625" customWidth="1"/>
    <col min="9" max="9" width="15.83203125" customWidth="1"/>
    <col min="10" max="10" width="15.5" customWidth="1"/>
    <col min="11" max="11" width="11.5" customWidth="1"/>
    <col min="12" max="12" width="14.1640625" customWidth="1"/>
  </cols>
  <sheetData>
    <row r="1" spans="1:12" ht="17" thickBot="1" x14ac:dyDescent="0.25">
      <c r="A1" s="173" t="s">
        <v>245</v>
      </c>
    </row>
    <row r="2" spans="1:12" s="172" customFormat="1" ht="126.75" customHeight="1" thickBot="1" x14ac:dyDescent="0.25">
      <c r="A2" s="164" t="s">
        <v>223</v>
      </c>
      <c r="B2" s="165" t="s">
        <v>0</v>
      </c>
      <c r="C2" s="165" t="s">
        <v>1</v>
      </c>
      <c r="D2" s="166" t="s">
        <v>2</v>
      </c>
      <c r="E2" s="167" t="s">
        <v>3</v>
      </c>
      <c r="F2" s="167" t="s">
        <v>4</v>
      </c>
      <c r="G2" s="167" t="s">
        <v>5</v>
      </c>
      <c r="H2" s="167" t="s">
        <v>225</v>
      </c>
      <c r="I2" s="168" t="s">
        <v>6</v>
      </c>
      <c r="J2" s="169" t="s">
        <v>224</v>
      </c>
      <c r="K2" s="170" t="s">
        <v>7</v>
      </c>
      <c r="L2" s="171" t="s">
        <v>8</v>
      </c>
    </row>
    <row r="3" spans="1:12" ht="30" x14ac:dyDescent="0.2">
      <c r="A3" s="162" t="s">
        <v>240</v>
      </c>
      <c r="B3" s="3">
        <v>0.45294117647058824</v>
      </c>
      <c r="C3" s="3">
        <v>0.4611764705882353</v>
      </c>
      <c r="D3" s="3">
        <f>(B3+C3)/2</f>
        <v>0.45705882352941174</v>
      </c>
      <c r="E3" s="4">
        <v>60</v>
      </c>
      <c r="F3" s="4" t="s">
        <v>9</v>
      </c>
      <c r="G3" s="5" t="s">
        <v>10</v>
      </c>
      <c r="H3" s="6">
        <v>400</v>
      </c>
      <c r="I3" s="94" t="s">
        <v>11</v>
      </c>
      <c r="J3" s="115" t="s">
        <v>12</v>
      </c>
      <c r="K3" s="7">
        <v>7202</v>
      </c>
      <c r="L3" s="116" t="s">
        <v>13</v>
      </c>
    </row>
    <row r="4" spans="1:12" ht="30" x14ac:dyDescent="0.2">
      <c r="A4" s="162" t="s">
        <v>240</v>
      </c>
      <c r="B4" s="3">
        <v>0.65058823529411769</v>
      </c>
      <c r="C4" s="3">
        <v>0.6588235294117647</v>
      </c>
      <c r="D4" s="3">
        <f>(B4+C4)/2</f>
        <v>0.65470588235294125</v>
      </c>
      <c r="E4" s="4">
        <v>206</v>
      </c>
      <c r="F4" s="4" t="s">
        <v>9</v>
      </c>
      <c r="G4" s="5" t="s">
        <v>14</v>
      </c>
      <c r="H4" s="6">
        <v>400</v>
      </c>
      <c r="I4" s="94" t="s">
        <v>15</v>
      </c>
      <c r="J4" s="117" t="s">
        <v>16</v>
      </c>
      <c r="K4" s="7">
        <v>11252</v>
      </c>
      <c r="L4" s="116" t="s">
        <v>13</v>
      </c>
    </row>
    <row r="5" spans="1:12" ht="30" x14ac:dyDescent="0.2">
      <c r="A5" s="162" t="s">
        <v>240</v>
      </c>
      <c r="B5" s="3">
        <v>4.5175824175824175</v>
      </c>
      <c r="C5" s="3">
        <v>4.5373626373626372</v>
      </c>
      <c r="D5" s="3">
        <f t="shared" ref="D5:D12" si="0">(B5+C5)/2</f>
        <v>4.5274725274725274</v>
      </c>
      <c r="E5" s="4">
        <v>855</v>
      </c>
      <c r="F5" s="4" t="s">
        <v>9</v>
      </c>
      <c r="G5" s="9" t="s">
        <v>17</v>
      </c>
      <c r="H5" s="10">
        <v>400</v>
      </c>
      <c r="I5" s="95" t="s">
        <v>18</v>
      </c>
      <c r="J5" s="118" t="s">
        <v>19</v>
      </c>
      <c r="K5" s="11">
        <v>20857</v>
      </c>
      <c r="L5" s="119" t="s">
        <v>13</v>
      </c>
    </row>
    <row r="6" spans="1:12" ht="30" x14ac:dyDescent="0.2">
      <c r="A6" s="162" t="s">
        <v>240</v>
      </c>
      <c r="B6" s="3">
        <v>4.9032967032967028</v>
      </c>
      <c r="C6" s="3">
        <v>4.9230769230769234</v>
      </c>
      <c r="D6" s="3">
        <f t="shared" si="0"/>
        <v>4.9131868131868135</v>
      </c>
      <c r="E6" s="4">
        <v>548</v>
      </c>
      <c r="F6" s="4" t="s">
        <v>9</v>
      </c>
      <c r="G6" s="9" t="s">
        <v>20</v>
      </c>
      <c r="H6" s="10">
        <v>400</v>
      </c>
      <c r="I6" s="95" t="s">
        <v>21</v>
      </c>
      <c r="J6" s="118" t="s">
        <v>22</v>
      </c>
      <c r="K6" s="11">
        <v>21304</v>
      </c>
      <c r="L6" s="119" t="s">
        <v>13</v>
      </c>
    </row>
    <row r="7" spans="1:12" ht="30" x14ac:dyDescent="0.2">
      <c r="A7" s="162" t="s">
        <v>240</v>
      </c>
      <c r="B7" s="3">
        <v>5.96</v>
      </c>
      <c r="C7" s="3">
        <v>5.97</v>
      </c>
      <c r="D7" s="3">
        <f t="shared" si="0"/>
        <v>5.9649999999999999</v>
      </c>
      <c r="E7" s="4">
        <v>26</v>
      </c>
      <c r="F7" s="4" t="s">
        <v>9</v>
      </c>
      <c r="G7" s="12" t="s">
        <v>23</v>
      </c>
      <c r="H7" s="14">
        <v>400</v>
      </c>
      <c r="I7" s="96" t="s">
        <v>24</v>
      </c>
      <c r="J7" s="120" t="s">
        <v>25</v>
      </c>
      <c r="K7" s="15">
        <v>21127</v>
      </c>
      <c r="L7" s="121" t="s">
        <v>13</v>
      </c>
    </row>
    <row r="8" spans="1:12" ht="30" x14ac:dyDescent="0.2">
      <c r="A8" s="162" t="s">
        <v>240</v>
      </c>
      <c r="B8" s="3">
        <v>6.2</v>
      </c>
      <c r="C8" s="3">
        <v>6.22</v>
      </c>
      <c r="D8" s="3">
        <f t="shared" si="0"/>
        <v>6.21</v>
      </c>
      <c r="E8" s="4">
        <v>972</v>
      </c>
      <c r="F8" s="4" t="s">
        <v>9</v>
      </c>
      <c r="G8" s="12" t="s">
        <v>26</v>
      </c>
      <c r="H8" s="14">
        <v>400</v>
      </c>
      <c r="I8" s="96" t="s">
        <v>27</v>
      </c>
      <c r="J8" s="120" t="s">
        <v>28</v>
      </c>
      <c r="K8" s="15">
        <v>21135</v>
      </c>
      <c r="L8" s="121" t="s">
        <v>13</v>
      </c>
    </row>
    <row r="9" spans="1:12" ht="30" x14ac:dyDescent="0.2">
      <c r="A9" s="162" t="s">
        <v>240</v>
      </c>
      <c r="B9" s="3">
        <v>6.53</v>
      </c>
      <c r="C9" s="3">
        <v>6.55</v>
      </c>
      <c r="D9" s="3">
        <f t="shared" si="0"/>
        <v>6.54</v>
      </c>
      <c r="E9" s="4">
        <v>564</v>
      </c>
      <c r="F9" s="4" t="s">
        <v>9</v>
      </c>
      <c r="G9" s="9" t="s">
        <v>29</v>
      </c>
      <c r="H9" s="10">
        <v>400</v>
      </c>
      <c r="I9" s="95" t="s">
        <v>30</v>
      </c>
      <c r="J9" s="118" t="s">
        <v>31</v>
      </c>
      <c r="K9" s="11">
        <v>21828</v>
      </c>
      <c r="L9" s="119" t="s">
        <v>13</v>
      </c>
    </row>
    <row r="10" spans="1:12" ht="30" x14ac:dyDescent="0.2">
      <c r="A10" s="162" t="s">
        <v>240</v>
      </c>
      <c r="B10" s="3">
        <v>6.81</v>
      </c>
      <c r="C10" s="3">
        <v>6.83</v>
      </c>
      <c r="D10" s="3">
        <f t="shared" si="0"/>
        <v>6.82</v>
      </c>
      <c r="E10" s="4">
        <v>570</v>
      </c>
      <c r="F10" s="4" t="s">
        <v>9</v>
      </c>
      <c r="G10" s="9" t="s">
        <v>32</v>
      </c>
      <c r="H10" s="10">
        <v>400</v>
      </c>
      <c r="I10" s="95" t="s">
        <v>33</v>
      </c>
      <c r="J10" s="118" t="s">
        <v>34</v>
      </c>
      <c r="K10" s="11">
        <v>21714</v>
      </c>
      <c r="L10" s="119" t="s">
        <v>13</v>
      </c>
    </row>
    <row r="11" spans="1:12" ht="30" x14ac:dyDescent="0.2">
      <c r="A11" s="162" t="s">
        <v>240</v>
      </c>
      <c r="B11" s="3">
        <v>7.11</v>
      </c>
      <c r="C11" s="3">
        <v>7.12</v>
      </c>
      <c r="D11" s="3">
        <f t="shared" si="0"/>
        <v>7.1150000000000002</v>
      </c>
      <c r="E11" s="4">
        <v>194</v>
      </c>
      <c r="F11" s="4" t="s">
        <v>9</v>
      </c>
      <c r="G11" s="17" t="s">
        <v>35</v>
      </c>
      <c r="H11" s="18">
        <v>400</v>
      </c>
      <c r="I11" s="97" t="s">
        <v>36</v>
      </c>
      <c r="J11" s="122" t="s">
        <v>37</v>
      </c>
      <c r="K11" s="19">
        <v>22192</v>
      </c>
      <c r="L11" s="123" t="s">
        <v>13</v>
      </c>
    </row>
    <row r="12" spans="1:12" ht="30" x14ac:dyDescent="0.2">
      <c r="A12" s="162" t="s">
        <v>240</v>
      </c>
      <c r="B12" s="3">
        <v>7.25</v>
      </c>
      <c r="C12" s="3">
        <v>7.26</v>
      </c>
      <c r="D12" s="3">
        <f t="shared" si="0"/>
        <v>7.2549999999999999</v>
      </c>
      <c r="E12" s="4">
        <v>22</v>
      </c>
      <c r="F12" s="4" t="s">
        <v>9</v>
      </c>
      <c r="G12" s="17" t="s">
        <v>38</v>
      </c>
      <c r="H12" s="18">
        <v>400</v>
      </c>
      <c r="I12" s="97" t="s">
        <v>39</v>
      </c>
      <c r="J12" s="122" t="s">
        <v>40</v>
      </c>
      <c r="K12" s="19">
        <v>21252</v>
      </c>
      <c r="L12" s="123" t="s">
        <v>13</v>
      </c>
    </row>
    <row r="13" spans="1:12" ht="30" x14ac:dyDescent="0.2">
      <c r="A13" s="162" t="s">
        <v>240</v>
      </c>
      <c r="B13" s="3">
        <v>8.6</v>
      </c>
      <c r="C13" s="3">
        <v>8.6199999999999992</v>
      </c>
      <c r="D13" s="3">
        <f>(B13+C13)/2</f>
        <v>8.61</v>
      </c>
      <c r="E13" s="4">
        <v>207</v>
      </c>
      <c r="F13" s="4" t="s">
        <v>41</v>
      </c>
      <c r="G13" s="17" t="s">
        <v>42</v>
      </c>
      <c r="H13" s="18">
        <v>400</v>
      </c>
      <c r="I13" s="97" t="s">
        <v>43</v>
      </c>
      <c r="J13" s="122" t="s">
        <v>44</v>
      </c>
      <c r="K13" s="19">
        <v>20956</v>
      </c>
      <c r="L13" s="123" t="s">
        <v>13</v>
      </c>
    </row>
    <row r="14" spans="1:12" ht="30" x14ac:dyDescent="0.2">
      <c r="A14" s="162" t="s">
        <v>240</v>
      </c>
      <c r="B14" s="3">
        <v>10.6</v>
      </c>
      <c r="C14" s="3">
        <v>10.61</v>
      </c>
      <c r="D14" s="3">
        <f t="shared" ref="D14:D22" si="1">(B14+C14)/2</f>
        <v>10.605</v>
      </c>
      <c r="E14" s="4">
        <v>171</v>
      </c>
      <c r="F14" s="4" t="s">
        <v>45</v>
      </c>
      <c r="G14" s="9" t="s">
        <v>46</v>
      </c>
      <c r="H14" s="10">
        <v>400</v>
      </c>
      <c r="I14" s="95" t="s">
        <v>47</v>
      </c>
      <c r="J14" s="118" t="s">
        <v>48</v>
      </c>
      <c r="K14" s="11">
        <v>28494</v>
      </c>
      <c r="L14" s="119" t="s">
        <v>13</v>
      </c>
    </row>
    <row r="15" spans="1:12" ht="30" x14ac:dyDescent="0.2">
      <c r="A15" s="162" t="s">
        <v>240</v>
      </c>
      <c r="B15" s="3">
        <v>10.7</v>
      </c>
      <c r="C15" s="3">
        <v>10.72</v>
      </c>
      <c r="D15" s="3">
        <f t="shared" si="1"/>
        <v>10.71</v>
      </c>
      <c r="E15" s="4">
        <v>907</v>
      </c>
      <c r="F15" s="4" t="s">
        <v>9</v>
      </c>
      <c r="G15" s="9" t="s">
        <v>49</v>
      </c>
      <c r="H15" s="10">
        <v>400</v>
      </c>
      <c r="I15" s="95" t="s">
        <v>50</v>
      </c>
      <c r="J15" s="118" t="s">
        <v>51</v>
      </c>
      <c r="K15" s="11">
        <v>28887</v>
      </c>
      <c r="L15" s="119" t="s">
        <v>13</v>
      </c>
    </row>
    <row r="16" spans="1:12" ht="30" x14ac:dyDescent="0.2">
      <c r="A16" s="162" t="s">
        <v>240</v>
      </c>
      <c r="B16" s="3">
        <v>11.13</v>
      </c>
      <c r="C16" s="3">
        <v>11.14</v>
      </c>
      <c r="D16" s="3">
        <f t="shared" si="1"/>
        <v>11.135000000000002</v>
      </c>
      <c r="E16" s="4">
        <v>836</v>
      </c>
      <c r="F16" s="4" t="s">
        <v>9</v>
      </c>
      <c r="G16" s="9" t="s">
        <v>52</v>
      </c>
      <c r="H16" s="10">
        <v>400</v>
      </c>
      <c r="I16" s="95" t="s">
        <v>53</v>
      </c>
      <c r="J16" s="118" t="s">
        <v>54</v>
      </c>
      <c r="K16" s="11">
        <v>30297</v>
      </c>
      <c r="L16" s="119" t="s">
        <v>13</v>
      </c>
    </row>
    <row r="17" spans="1:12" ht="30" x14ac:dyDescent="0.2">
      <c r="A17" s="162" t="s">
        <v>240</v>
      </c>
      <c r="B17" s="3">
        <v>11.59</v>
      </c>
      <c r="C17" s="3">
        <v>11.6</v>
      </c>
      <c r="D17" s="3">
        <f t="shared" si="1"/>
        <v>11.594999999999999</v>
      </c>
      <c r="E17" s="4">
        <v>682</v>
      </c>
      <c r="F17" s="4" t="s">
        <v>45</v>
      </c>
      <c r="G17" s="9" t="s">
        <v>55</v>
      </c>
      <c r="H17" s="10">
        <v>400</v>
      </c>
      <c r="I17" s="95" t="s">
        <v>56</v>
      </c>
      <c r="J17" s="118" t="s">
        <v>57</v>
      </c>
      <c r="K17" s="11">
        <v>29961</v>
      </c>
      <c r="L17" s="119" t="s">
        <v>13</v>
      </c>
    </row>
    <row r="18" spans="1:12" ht="30" x14ac:dyDescent="0.2">
      <c r="A18" s="162" t="s">
        <v>240</v>
      </c>
      <c r="B18" s="3">
        <v>12.15</v>
      </c>
      <c r="C18" s="3">
        <v>12.16</v>
      </c>
      <c r="D18" s="3">
        <f t="shared" si="1"/>
        <v>12.155000000000001</v>
      </c>
      <c r="E18" s="4">
        <v>1325</v>
      </c>
      <c r="F18" s="4" t="s">
        <v>9</v>
      </c>
      <c r="G18" s="9" t="s">
        <v>58</v>
      </c>
      <c r="H18" s="10">
        <v>400</v>
      </c>
      <c r="I18" s="95" t="s">
        <v>59</v>
      </c>
      <c r="J18" s="118" t="s">
        <v>60</v>
      </c>
      <c r="K18" s="11">
        <v>31778</v>
      </c>
      <c r="L18" s="119" t="s">
        <v>13</v>
      </c>
    </row>
    <row r="19" spans="1:12" ht="30" x14ac:dyDescent="0.2">
      <c r="A19" s="162" t="s">
        <v>240</v>
      </c>
      <c r="B19" s="3">
        <v>12.72</v>
      </c>
      <c r="C19" s="3">
        <v>12.74</v>
      </c>
      <c r="D19" s="3">
        <f t="shared" si="1"/>
        <v>12.73</v>
      </c>
      <c r="E19" s="4">
        <v>2105</v>
      </c>
      <c r="F19" s="4" t="s">
        <v>61</v>
      </c>
      <c r="G19" s="9" t="s">
        <v>62</v>
      </c>
      <c r="H19" s="10">
        <v>400</v>
      </c>
      <c r="I19" s="95" t="s">
        <v>63</v>
      </c>
      <c r="J19" s="118" t="s">
        <v>64</v>
      </c>
      <c r="K19" s="11">
        <v>43047</v>
      </c>
      <c r="L19" s="119" t="s">
        <v>13</v>
      </c>
    </row>
    <row r="20" spans="1:12" ht="30" x14ac:dyDescent="0.2">
      <c r="A20" s="162" t="s">
        <v>240</v>
      </c>
      <c r="B20" s="3">
        <v>14.09</v>
      </c>
      <c r="C20" s="3">
        <v>14.1</v>
      </c>
      <c r="D20" s="3">
        <f t="shared" si="1"/>
        <v>14.094999999999999</v>
      </c>
      <c r="E20" s="4">
        <v>1020</v>
      </c>
      <c r="F20" s="4" t="s">
        <v>61</v>
      </c>
      <c r="G20" s="20" t="s">
        <v>66</v>
      </c>
      <c r="H20" s="22">
        <v>400</v>
      </c>
      <c r="I20" s="98" t="s">
        <v>67</v>
      </c>
      <c r="J20" s="124" t="s">
        <v>68</v>
      </c>
      <c r="K20" s="24">
        <v>47602</v>
      </c>
      <c r="L20" s="125" t="s">
        <v>13</v>
      </c>
    </row>
    <row r="21" spans="1:12" ht="30" x14ac:dyDescent="0.2">
      <c r="A21" s="162" t="s">
        <v>240</v>
      </c>
      <c r="B21" s="3">
        <v>14.53</v>
      </c>
      <c r="C21" s="3">
        <v>14.54</v>
      </c>
      <c r="D21" s="3">
        <f t="shared" si="1"/>
        <v>14.535</v>
      </c>
      <c r="E21" s="4">
        <v>49</v>
      </c>
      <c r="F21" s="4" t="s">
        <v>69</v>
      </c>
      <c r="G21" s="20" t="s">
        <v>70</v>
      </c>
      <c r="H21" s="22">
        <v>400</v>
      </c>
      <c r="I21" s="99"/>
      <c r="J21" s="126" t="s">
        <v>65</v>
      </c>
      <c r="K21" s="24"/>
      <c r="L21" s="125" t="s">
        <v>13</v>
      </c>
    </row>
    <row r="22" spans="1:12" ht="30" x14ac:dyDescent="0.2">
      <c r="A22" s="162" t="s">
        <v>240</v>
      </c>
      <c r="B22" s="3">
        <v>16.170000000000002</v>
      </c>
      <c r="C22" s="3">
        <v>16.2</v>
      </c>
      <c r="D22" s="3">
        <f t="shared" si="1"/>
        <v>16.185000000000002</v>
      </c>
      <c r="E22" s="4">
        <v>1793</v>
      </c>
      <c r="F22" s="4" t="s">
        <v>9</v>
      </c>
      <c r="G22" s="9" t="s">
        <v>71</v>
      </c>
      <c r="H22" s="10">
        <v>400</v>
      </c>
      <c r="I22" s="95" t="s">
        <v>72</v>
      </c>
      <c r="J22" s="127" t="s">
        <v>65</v>
      </c>
      <c r="K22" s="11"/>
      <c r="L22" s="119" t="s">
        <v>13</v>
      </c>
    </row>
    <row r="23" spans="1:12" x14ac:dyDescent="0.2">
      <c r="A23" s="162"/>
      <c r="B23" s="80"/>
      <c r="C23" s="80"/>
      <c r="D23" s="80"/>
      <c r="E23" s="81"/>
      <c r="F23" s="81"/>
      <c r="G23" s="82"/>
      <c r="H23" s="83"/>
      <c r="I23" s="100"/>
      <c r="J23" s="128"/>
      <c r="K23" s="84"/>
      <c r="L23" s="129"/>
    </row>
    <row r="24" spans="1:12" ht="30" x14ac:dyDescent="0.2">
      <c r="A24" s="162" t="s">
        <v>241</v>
      </c>
      <c r="B24" s="3">
        <v>0.27654320987654318</v>
      </c>
      <c r="C24" s="3">
        <v>0.28518518518518515</v>
      </c>
      <c r="D24" s="3">
        <f>(B24+C24)/2</f>
        <v>0.28086419753086417</v>
      </c>
      <c r="E24" s="4">
        <v>78</v>
      </c>
      <c r="F24" s="4" t="s">
        <v>73</v>
      </c>
      <c r="G24" s="25" t="s">
        <v>74</v>
      </c>
      <c r="H24" s="26">
        <v>400</v>
      </c>
      <c r="I24" s="101" t="s">
        <v>75</v>
      </c>
      <c r="J24" s="130" t="s">
        <v>76</v>
      </c>
      <c r="K24" s="27">
        <v>2237</v>
      </c>
      <c r="L24" s="131" t="s">
        <v>13</v>
      </c>
    </row>
    <row r="25" spans="1:12" ht="30" x14ac:dyDescent="0.2">
      <c r="A25" s="162" t="s">
        <v>241</v>
      </c>
      <c r="B25" s="3">
        <v>1.1399999999999999</v>
      </c>
      <c r="C25" s="3">
        <v>1.1599999999999999</v>
      </c>
      <c r="D25" s="28">
        <v>1.1499999999999999</v>
      </c>
      <c r="E25" s="13">
        <v>10</v>
      </c>
      <c r="F25" s="16" t="s">
        <v>77</v>
      </c>
      <c r="G25" s="12" t="s">
        <v>78</v>
      </c>
      <c r="H25" s="29">
        <v>400</v>
      </c>
      <c r="I25" s="102" t="s">
        <v>79</v>
      </c>
      <c r="J25" s="132" t="s">
        <v>80</v>
      </c>
      <c r="K25" s="30">
        <v>10319</v>
      </c>
      <c r="L25" s="121" t="s">
        <v>13</v>
      </c>
    </row>
    <row r="26" spans="1:12" ht="30" x14ac:dyDescent="0.2">
      <c r="A26" s="162" t="s">
        <v>241</v>
      </c>
      <c r="B26" s="3">
        <v>1.27</v>
      </c>
      <c r="C26" s="3">
        <v>1.29</v>
      </c>
      <c r="D26" s="3">
        <f>(B26+C26)/2</f>
        <v>1.28</v>
      </c>
      <c r="E26" s="4">
        <v>919</v>
      </c>
      <c r="F26" s="4" t="s">
        <v>9</v>
      </c>
      <c r="G26" s="9" t="s">
        <v>81</v>
      </c>
      <c r="H26" s="10">
        <v>400</v>
      </c>
      <c r="I26" s="95" t="s">
        <v>82</v>
      </c>
      <c r="J26" s="118" t="s">
        <v>83</v>
      </c>
      <c r="K26" s="11">
        <v>11268</v>
      </c>
      <c r="L26" s="119" t="s">
        <v>13</v>
      </c>
    </row>
    <row r="27" spans="1:12" ht="30" x14ac:dyDescent="0.2">
      <c r="A27" s="162" t="s">
        <v>241</v>
      </c>
      <c r="B27" s="3">
        <v>1.27</v>
      </c>
      <c r="C27" s="3">
        <v>1.28</v>
      </c>
      <c r="D27" s="3">
        <f>(B27+C27)/2</f>
        <v>1.2749999999999999</v>
      </c>
      <c r="E27" s="4">
        <v>270</v>
      </c>
      <c r="F27" s="4" t="s">
        <v>84</v>
      </c>
      <c r="G27" s="17" t="s">
        <v>85</v>
      </c>
      <c r="H27" s="18">
        <v>400</v>
      </c>
      <c r="I27" s="97" t="s">
        <v>86</v>
      </c>
      <c r="J27" s="133" t="s">
        <v>87</v>
      </c>
      <c r="K27" s="31">
        <v>11092</v>
      </c>
      <c r="L27" s="123" t="s">
        <v>13</v>
      </c>
    </row>
    <row r="28" spans="1:12" ht="30" x14ac:dyDescent="0.2">
      <c r="A28" s="162" t="s">
        <v>241</v>
      </c>
      <c r="B28" s="3">
        <v>1.52</v>
      </c>
      <c r="C28" s="3">
        <v>1.53</v>
      </c>
      <c r="D28" s="3">
        <f t="shared" ref="D28:D63" si="2">(B28+C28)/2</f>
        <v>1.5249999999999999</v>
      </c>
      <c r="E28" s="4">
        <v>60</v>
      </c>
      <c r="F28" s="4" t="s">
        <v>73</v>
      </c>
      <c r="G28" s="17" t="s">
        <v>88</v>
      </c>
      <c r="H28" s="18">
        <v>400</v>
      </c>
      <c r="I28" s="97" t="s">
        <v>89</v>
      </c>
      <c r="J28" s="133" t="s">
        <v>90</v>
      </c>
      <c r="K28" s="31">
        <v>11373</v>
      </c>
      <c r="L28" s="123" t="s">
        <v>13</v>
      </c>
    </row>
    <row r="29" spans="1:12" ht="30" x14ac:dyDescent="0.2">
      <c r="A29" s="162" t="s">
        <v>241</v>
      </c>
      <c r="B29" s="3">
        <v>1.56</v>
      </c>
      <c r="C29" s="3">
        <v>1.57</v>
      </c>
      <c r="D29" s="3">
        <f t="shared" si="2"/>
        <v>1.5649999999999999</v>
      </c>
      <c r="E29" s="4">
        <v>47</v>
      </c>
      <c r="F29" s="4" t="s">
        <v>9</v>
      </c>
      <c r="G29" s="17" t="s">
        <v>91</v>
      </c>
      <c r="H29" s="18">
        <v>400</v>
      </c>
      <c r="I29" s="97" t="s">
        <v>92</v>
      </c>
      <c r="J29" s="133" t="s">
        <v>93</v>
      </c>
      <c r="K29" s="31">
        <v>13103</v>
      </c>
      <c r="L29" s="123" t="s">
        <v>13</v>
      </c>
    </row>
    <row r="30" spans="1:12" ht="30" x14ac:dyDescent="0.2">
      <c r="A30" s="162" t="s">
        <v>241</v>
      </c>
      <c r="B30" s="3">
        <v>2.09</v>
      </c>
      <c r="C30" s="3">
        <v>2.14</v>
      </c>
      <c r="D30" s="3">
        <f t="shared" si="2"/>
        <v>2.1150000000000002</v>
      </c>
      <c r="E30" s="4">
        <v>113</v>
      </c>
      <c r="F30" s="4" t="s">
        <v>9</v>
      </c>
      <c r="G30" s="17" t="s">
        <v>94</v>
      </c>
      <c r="H30" s="18">
        <v>400</v>
      </c>
      <c r="I30" s="97" t="s">
        <v>95</v>
      </c>
      <c r="J30" s="133" t="s">
        <v>96</v>
      </c>
      <c r="K30" s="31">
        <v>12681</v>
      </c>
      <c r="L30" s="123" t="s">
        <v>13</v>
      </c>
    </row>
    <row r="31" spans="1:12" ht="30" x14ac:dyDescent="0.2">
      <c r="A31" s="162" t="s">
        <v>241</v>
      </c>
      <c r="B31" s="3">
        <v>2.3333333333333335</v>
      </c>
      <c r="C31" s="3">
        <v>2.342857142857143</v>
      </c>
      <c r="D31" s="3">
        <f t="shared" si="2"/>
        <v>2.3380952380952382</v>
      </c>
      <c r="E31" s="4">
        <v>53</v>
      </c>
      <c r="F31" s="4" t="s">
        <v>97</v>
      </c>
      <c r="G31" s="9" t="s">
        <v>98</v>
      </c>
      <c r="H31" s="10">
        <v>400</v>
      </c>
      <c r="I31" s="95" t="s">
        <v>99</v>
      </c>
      <c r="J31" s="118" t="s">
        <v>100</v>
      </c>
      <c r="K31" s="11">
        <v>8697</v>
      </c>
      <c r="L31" s="119" t="s">
        <v>13</v>
      </c>
    </row>
    <row r="32" spans="1:12" ht="30" x14ac:dyDescent="0.2">
      <c r="A32" s="162" t="s">
        <v>241</v>
      </c>
      <c r="B32" s="3">
        <v>21.74</v>
      </c>
      <c r="C32" s="3">
        <v>21.77</v>
      </c>
      <c r="D32" s="32">
        <v>21.76</v>
      </c>
      <c r="E32" s="21">
        <v>10</v>
      </c>
      <c r="F32" s="23" t="s">
        <v>77</v>
      </c>
      <c r="G32" s="20" t="s">
        <v>101</v>
      </c>
      <c r="H32" s="22">
        <v>400</v>
      </c>
      <c r="I32" s="98" t="s">
        <v>102</v>
      </c>
      <c r="J32" s="124" t="s">
        <v>103</v>
      </c>
      <c r="K32" s="33">
        <v>48047</v>
      </c>
      <c r="L32" s="125" t="s">
        <v>13</v>
      </c>
    </row>
    <row r="33" spans="1:19" x14ac:dyDescent="0.2">
      <c r="A33" s="162"/>
      <c r="B33" s="80"/>
      <c r="C33" s="80"/>
      <c r="D33" s="80"/>
      <c r="E33" s="81"/>
      <c r="F33" s="81"/>
      <c r="G33" s="82"/>
      <c r="H33" s="83"/>
      <c r="I33" s="103"/>
      <c r="J33" s="128"/>
      <c r="K33" s="84"/>
      <c r="L33" s="129"/>
    </row>
    <row r="34" spans="1:19" s="1" customFormat="1" ht="14" x14ac:dyDescent="0.2">
      <c r="A34" s="162"/>
      <c r="B34" s="3"/>
      <c r="C34" s="3"/>
      <c r="D34" s="3"/>
      <c r="E34" s="34"/>
      <c r="F34" s="35"/>
      <c r="G34" s="36"/>
      <c r="H34" s="37"/>
      <c r="I34" s="104"/>
      <c r="J34" s="134"/>
      <c r="K34" s="38"/>
      <c r="L34" s="135"/>
      <c r="M34" s="2"/>
      <c r="N34" s="2"/>
      <c r="O34" s="2"/>
      <c r="P34" s="2"/>
      <c r="Q34" s="2"/>
      <c r="R34" s="2"/>
      <c r="S34" s="2"/>
    </row>
    <row r="35" spans="1:19" s="1" customFormat="1" ht="30" x14ac:dyDescent="0.2">
      <c r="A35" s="162" t="s">
        <v>242</v>
      </c>
      <c r="B35" s="3">
        <v>0.62</v>
      </c>
      <c r="C35" s="3">
        <v>0.63</v>
      </c>
      <c r="D35" s="3">
        <f t="shared" si="2"/>
        <v>0.625</v>
      </c>
      <c r="E35" s="34">
        <v>10</v>
      </c>
      <c r="F35" s="35" t="s">
        <v>105</v>
      </c>
      <c r="G35" s="40" t="s">
        <v>106</v>
      </c>
      <c r="H35" s="41">
        <v>400</v>
      </c>
      <c r="I35" s="105" t="s">
        <v>107</v>
      </c>
      <c r="J35" s="136" t="s">
        <v>108</v>
      </c>
      <c r="K35" s="43">
        <v>5517</v>
      </c>
      <c r="L35" s="135" t="s">
        <v>226</v>
      </c>
      <c r="M35" s="2"/>
      <c r="N35" s="2"/>
      <c r="O35" s="2"/>
      <c r="P35" s="2"/>
      <c r="Q35" s="2"/>
      <c r="R35" s="2"/>
      <c r="S35" s="2"/>
    </row>
    <row r="36" spans="1:19" s="1" customFormat="1" ht="30" x14ac:dyDescent="0.2">
      <c r="A36" s="162" t="s">
        <v>242</v>
      </c>
      <c r="B36" s="3">
        <v>1.18</v>
      </c>
      <c r="C36" s="3">
        <v>1.19</v>
      </c>
      <c r="D36" s="3">
        <f t="shared" si="2"/>
        <v>1.1850000000000001</v>
      </c>
      <c r="E36" s="34">
        <v>10</v>
      </c>
      <c r="F36" s="35" t="s">
        <v>105</v>
      </c>
      <c r="G36" s="40" t="s">
        <v>109</v>
      </c>
      <c r="H36" s="41">
        <v>400</v>
      </c>
      <c r="I36" s="105" t="s">
        <v>110</v>
      </c>
      <c r="J36" s="136" t="s">
        <v>227</v>
      </c>
      <c r="K36" s="43">
        <v>5322</v>
      </c>
      <c r="L36" s="135" t="s">
        <v>226</v>
      </c>
      <c r="M36" s="2"/>
      <c r="N36" s="2"/>
      <c r="O36" s="2"/>
      <c r="P36" s="2"/>
      <c r="Q36" s="2"/>
      <c r="R36" s="2"/>
      <c r="S36" s="2"/>
    </row>
    <row r="37" spans="1:19" s="1" customFormat="1" ht="30" x14ac:dyDescent="0.2">
      <c r="A37" s="162" t="s">
        <v>242</v>
      </c>
      <c r="B37" s="3">
        <v>1.7</v>
      </c>
      <c r="C37" s="3">
        <v>1.71</v>
      </c>
      <c r="D37" s="3">
        <f t="shared" si="2"/>
        <v>1.7050000000000001</v>
      </c>
      <c r="E37" s="34" t="s">
        <v>104</v>
      </c>
      <c r="F37" s="34" t="s">
        <v>111</v>
      </c>
      <c r="G37" s="40" t="s">
        <v>112</v>
      </c>
      <c r="H37" s="41">
        <v>400</v>
      </c>
      <c r="I37" s="105" t="s">
        <v>113</v>
      </c>
      <c r="J37" s="136" t="s">
        <v>114</v>
      </c>
      <c r="K37" s="43">
        <v>9989</v>
      </c>
      <c r="L37" s="135" t="s">
        <v>226</v>
      </c>
      <c r="M37" s="2"/>
      <c r="N37" s="2"/>
      <c r="O37" s="2"/>
      <c r="P37" s="2"/>
      <c r="Q37" s="2"/>
      <c r="R37" s="2"/>
      <c r="S37" s="2"/>
    </row>
    <row r="38" spans="1:19" s="1" customFormat="1" ht="30" x14ac:dyDescent="0.2">
      <c r="A38" s="162" t="s">
        <v>242</v>
      </c>
      <c r="B38" s="3">
        <v>1.97</v>
      </c>
      <c r="C38" s="3">
        <v>1.99</v>
      </c>
      <c r="D38" s="3">
        <f t="shared" si="2"/>
        <v>1.98</v>
      </c>
      <c r="E38" s="34">
        <v>10</v>
      </c>
      <c r="F38" s="35" t="s">
        <v>105</v>
      </c>
      <c r="G38" s="40" t="s">
        <v>115</v>
      </c>
      <c r="H38" s="41">
        <v>400</v>
      </c>
      <c r="I38" s="105" t="s">
        <v>116</v>
      </c>
      <c r="J38" s="136" t="s">
        <v>228</v>
      </c>
      <c r="K38" s="43">
        <v>8926</v>
      </c>
      <c r="L38" s="135" t="s">
        <v>226</v>
      </c>
      <c r="M38" s="2"/>
      <c r="N38" s="2"/>
      <c r="O38" s="2"/>
      <c r="P38" s="2"/>
      <c r="Q38" s="2"/>
      <c r="R38" s="2"/>
      <c r="S38" s="2"/>
    </row>
    <row r="39" spans="1:19" s="1" customFormat="1" ht="30" x14ac:dyDescent="0.2">
      <c r="A39" s="162" t="s">
        <v>242</v>
      </c>
      <c r="B39" s="3">
        <v>2.7680555555555557</v>
      </c>
      <c r="C39" s="3">
        <v>2.7875000000000001</v>
      </c>
      <c r="D39" s="3">
        <f t="shared" si="2"/>
        <v>2.7777777777777777</v>
      </c>
      <c r="E39" s="34">
        <v>10</v>
      </c>
      <c r="F39" s="35" t="s">
        <v>105</v>
      </c>
      <c r="G39" s="40" t="s">
        <v>117</v>
      </c>
      <c r="H39" s="41">
        <v>400</v>
      </c>
      <c r="I39" s="105" t="s">
        <v>118</v>
      </c>
      <c r="J39" s="136" t="s">
        <v>229</v>
      </c>
      <c r="K39" s="43">
        <v>13117</v>
      </c>
      <c r="L39" s="135" t="s">
        <v>226</v>
      </c>
      <c r="M39" s="2"/>
      <c r="N39" s="2"/>
      <c r="O39" s="2"/>
      <c r="P39" s="2"/>
      <c r="Q39" s="2"/>
      <c r="R39" s="2"/>
      <c r="S39" s="2"/>
    </row>
    <row r="40" spans="1:19" s="1" customFormat="1" ht="30" x14ac:dyDescent="0.2">
      <c r="A40" s="162" t="s">
        <v>242</v>
      </c>
      <c r="B40" s="3">
        <v>3.46</v>
      </c>
      <c r="C40" s="3">
        <v>3.48</v>
      </c>
      <c r="D40" s="3">
        <f t="shared" si="2"/>
        <v>3.4699999999999998</v>
      </c>
      <c r="E40" s="34">
        <v>10</v>
      </c>
      <c r="F40" s="35" t="s">
        <v>105</v>
      </c>
      <c r="G40" s="40" t="s">
        <v>119</v>
      </c>
      <c r="H40" s="41">
        <v>400</v>
      </c>
      <c r="I40" s="105" t="s">
        <v>120</v>
      </c>
      <c r="J40" s="136" t="s">
        <v>230</v>
      </c>
      <c r="K40" s="43">
        <v>13954</v>
      </c>
      <c r="L40" s="135" t="s">
        <v>226</v>
      </c>
      <c r="M40" s="2"/>
      <c r="N40" s="2"/>
      <c r="O40" s="2"/>
      <c r="P40" s="2"/>
      <c r="Q40" s="2"/>
      <c r="R40" s="2"/>
      <c r="S40" s="2"/>
    </row>
    <row r="41" spans="1:19" s="1" customFormat="1" ht="30" x14ac:dyDescent="0.2">
      <c r="A41" s="162" t="s">
        <v>242</v>
      </c>
      <c r="B41" s="3">
        <v>3.99</v>
      </c>
      <c r="C41" s="3">
        <v>4</v>
      </c>
      <c r="D41" s="3">
        <f t="shared" si="2"/>
        <v>3.9950000000000001</v>
      </c>
      <c r="E41" s="34">
        <v>10</v>
      </c>
      <c r="F41" s="35" t="s">
        <v>105</v>
      </c>
      <c r="G41" s="40" t="s">
        <v>121</v>
      </c>
      <c r="H41" s="44">
        <v>800</v>
      </c>
      <c r="I41" s="105" t="s">
        <v>122</v>
      </c>
      <c r="J41" s="136" t="s">
        <v>231</v>
      </c>
      <c r="K41" s="43">
        <v>15522</v>
      </c>
      <c r="L41" s="135" t="s">
        <v>226</v>
      </c>
      <c r="M41" s="2"/>
      <c r="N41" s="2"/>
      <c r="O41" s="2"/>
      <c r="P41" s="2"/>
      <c r="Q41" s="2"/>
      <c r="R41" s="2"/>
      <c r="S41" s="2"/>
    </row>
    <row r="42" spans="1:19" s="1" customFormat="1" ht="30" x14ac:dyDescent="0.2">
      <c r="A42" s="162" t="s">
        <v>242</v>
      </c>
      <c r="B42" s="3">
        <v>5.88</v>
      </c>
      <c r="C42" s="3">
        <v>5.91</v>
      </c>
      <c r="D42" s="3">
        <f t="shared" si="2"/>
        <v>5.8949999999999996</v>
      </c>
      <c r="E42" s="34">
        <v>10</v>
      </c>
      <c r="F42" s="35" t="s">
        <v>105</v>
      </c>
      <c r="G42" s="40" t="s">
        <v>123</v>
      </c>
      <c r="H42" s="41">
        <v>400</v>
      </c>
      <c r="I42" s="105" t="s">
        <v>124</v>
      </c>
      <c r="J42" s="138" t="s">
        <v>232</v>
      </c>
      <c r="K42" s="43">
        <v>18160</v>
      </c>
      <c r="L42" s="135" t="s">
        <v>226</v>
      </c>
      <c r="M42" s="2"/>
      <c r="N42" s="2"/>
      <c r="O42" s="2"/>
      <c r="P42" s="2"/>
      <c r="Q42" s="2"/>
      <c r="R42" s="2"/>
      <c r="S42" s="2"/>
    </row>
    <row r="43" spans="1:19" s="1" customFormat="1" ht="30" x14ac:dyDescent="0.2">
      <c r="A43" s="162" t="s">
        <v>242</v>
      </c>
      <c r="B43" s="3">
        <v>7.44</v>
      </c>
      <c r="C43" s="3">
        <v>7.45</v>
      </c>
      <c r="D43" s="3">
        <f t="shared" si="2"/>
        <v>7.4450000000000003</v>
      </c>
      <c r="E43" s="34">
        <v>10</v>
      </c>
      <c r="F43" s="35" t="s">
        <v>105</v>
      </c>
      <c r="G43" s="40" t="s">
        <v>125</v>
      </c>
      <c r="H43" s="41">
        <v>400</v>
      </c>
      <c r="I43" s="105" t="s">
        <v>126</v>
      </c>
      <c r="J43" s="138" t="s">
        <v>233</v>
      </c>
      <c r="K43" s="43">
        <v>21304</v>
      </c>
      <c r="L43" s="135" t="s">
        <v>226</v>
      </c>
      <c r="M43" s="2"/>
      <c r="N43" s="2"/>
      <c r="O43" s="2"/>
      <c r="P43" s="2"/>
      <c r="Q43" s="2"/>
      <c r="R43" s="2"/>
      <c r="S43" s="2"/>
    </row>
    <row r="44" spans="1:19" s="1" customFormat="1" ht="30" x14ac:dyDescent="0.2">
      <c r="A44" s="162" t="s">
        <v>242</v>
      </c>
      <c r="B44" s="3">
        <v>8.5399999999999991</v>
      </c>
      <c r="C44" s="3">
        <v>8.57</v>
      </c>
      <c r="D44" s="3">
        <f t="shared" si="2"/>
        <v>8.5549999999999997</v>
      </c>
      <c r="E44" s="34">
        <v>10</v>
      </c>
      <c r="F44" s="35" t="s">
        <v>105</v>
      </c>
      <c r="G44" s="40" t="s">
        <v>127</v>
      </c>
      <c r="H44" s="41">
        <v>400</v>
      </c>
      <c r="I44" s="105" t="s">
        <v>128</v>
      </c>
      <c r="J44" s="138" t="s">
        <v>234</v>
      </c>
      <c r="K44" s="43">
        <v>23935</v>
      </c>
      <c r="L44" s="135" t="s">
        <v>226</v>
      </c>
      <c r="M44" s="2"/>
      <c r="N44" s="2"/>
      <c r="O44" s="2"/>
      <c r="P44" s="2"/>
      <c r="Q44" s="2"/>
      <c r="R44" s="2"/>
      <c r="S44" s="2"/>
    </row>
    <row r="45" spans="1:19" s="1" customFormat="1" ht="30" x14ac:dyDescent="0.2">
      <c r="A45" s="162" t="s">
        <v>242</v>
      </c>
      <c r="B45" s="3">
        <v>9.8000000000000007</v>
      </c>
      <c r="C45" s="3">
        <v>9.82</v>
      </c>
      <c r="D45" s="3">
        <f t="shared" si="2"/>
        <v>9.81</v>
      </c>
      <c r="E45" s="34">
        <v>10</v>
      </c>
      <c r="F45" s="35" t="s">
        <v>105</v>
      </c>
      <c r="G45" s="40" t="s">
        <v>129</v>
      </c>
      <c r="H45" s="41">
        <v>400</v>
      </c>
      <c r="I45" s="105" t="s">
        <v>130</v>
      </c>
      <c r="J45" s="138" t="s">
        <v>235</v>
      </c>
      <c r="K45" s="43">
        <v>26767</v>
      </c>
      <c r="L45" s="135" t="s">
        <v>226</v>
      </c>
      <c r="M45" s="2"/>
      <c r="N45" s="2"/>
      <c r="O45" s="2"/>
      <c r="P45" s="2"/>
      <c r="Q45" s="2"/>
      <c r="R45" s="2"/>
      <c r="S45" s="2"/>
    </row>
    <row r="46" spans="1:19" s="1" customFormat="1" ht="30" x14ac:dyDescent="0.2">
      <c r="A46" s="162" t="s">
        <v>242</v>
      </c>
      <c r="B46" s="3">
        <v>11.79</v>
      </c>
      <c r="C46" s="3">
        <v>11.8</v>
      </c>
      <c r="D46" s="3">
        <f t="shared" si="2"/>
        <v>11.795</v>
      </c>
      <c r="E46" s="34">
        <v>10</v>
      </c>
      <c r="F46" s="35" t="s">
        <v>105</v>
      </c>
      <c r="G46" s="40" t="s">
        <v>131</v>
      </c>
      <c r="H46" s="41">
        <v>400</v>
      </c>
      <c r="I46" s="105" t="s">
        <v>132</v>
      </c>
      <c r="J46" s="138" t="s">
        <v>236</v>
      </c>
      <c r="K46" s="43">
        <v>32359</v>
      </c>
      <c r="L46" s="135" t="s">
        <v>226</v>
      </c>
      <c r="M46" s="2"/>
      <c r="N46" s="2"/>
      <c r="O46" s="2"/>
      <c r="P46" s="2"/>
      <c r="Q46" s="2"/>
      <c r="R46" s="2"/>
      <c r="S46" s="2"/>
    </row>
    <row r="47" spans="1:19" s="1" customFormat="1" ht="30" x14ac:dyDescent="0.2">
      <c r="A47" s="162" t="s">
        <v>242</v>
      </c>
      <c r="B47" s="3">
        <v>12.74</v>
      </c>
      <c r="C47" s="3">
        <v>12.75</v>
      </c>
      <c r="D47" s="3">
        <f t="shared" si="2"/>
        <v>12.745000000000001</v>
      </c>
      <c r="E47" s="34">
        <v>10</v>
      </c>
      <c r="F47" s="35" t="s">
        <v>105</v>
      </c>
      <c r="G47" s="40" t="s">
        <v>133</v>
      </c>
      <c r="H47" s="41">
        <v>400</v>
      </c>
      <c r="I47" s="105" t="s">
        <v>134</v>
      </c>
      <c r="J47" s="138" t="s">
        <v>237</v>
      </c>
      <c r="K47" s="43">
        <v>25545</v>
      </c>
      <c r="L47" s="135" t="s">
        <v>226</v>
      </c>
      <c r="M47" s="2"/>
      <c r="N47" s="2"/>
      <c r="O47" s="2"/>
      <c r="P47" s="2"/>
      <c r="Q47" s="2"/>
      <c r="R47" s="2"/>
      <c r="S47" s="2"/>
    </row>
    <row r="48" spans="1:19" s="1" customFormat="1" ht="30" x14ac:dyDescent="0.2">
      <c r="A48" s="162" t="s">
        <v>242</v>
      </c>
      <c r="B48" s="3">
        <v>13.63</v>
      </c>
      <c r="C48" s="3">
        <v>13.64</v>
      </c>
      <c r="D48" s="3">
        <f t="shared" si="2"/>
        <v>13.635000000000002</v>
      </c>
      <c r="E48" s="34">
        <v>10</v>
      </c>
      <c r="F48" s="35" t="s">
        <v>105</v>
      </c>
      <c r="G48" s="40" t="s">
        <v>135</v>
      </c>
      <c r="H48" s="41">
        <v>400</v>
      </c>
      <c r="I48" s="105" t="s">
        <v>136</v>
      </c>
      <c r="J48" s="138" t="s">
        <v>238</v>
      </c>
      <c r="K48" s="43">
        <v>37516</v>
      </c>
      <c r="L48" s="135" t="s">
        <v>226</v>
      </c>
      <c r="M48" s="2"/>
      <c r="N48" s="2"/>
      <c r="O48" s="2"/>
      <c r="P48" s="2"/>
      <c r="Q48" s="2"/>
      <c r="R48" s="2"/>
      <c r="S48" s="2"/>
    </row>
    <row r="49" spans="1:19" s="1" customFormat="1" ht="30" x14ac:dyDescent="0.2">
      <c r="A49" s="162" t="s">
        <v>242</v>
      </c>
      <c r="B49" s="3">
        <v>14.54</v>
      </c>
      <c r="C49" s="3">
        <v>14.55</v>
      </c>
      <c r="D49" s="3">
        <f t="shared" si="2"/>
        <v>14.545</v>
      </c>
      <c r="E49" s="34">
        <v>10</v>
      </c>
      <c r="F49" s="35" t="s">
        <v>105</v>
      </c>
      <c r="G49" s="40" t="s">
        <v>137</v>
      </c>
      <c r="H49" s="41">
        <v>400</v>
      </c>
      <c r="I49" s="105" t="s">
        <v>138</v>
      </c>
      <c r="J49" s="138" t="s">
        <v>239</v>
      </c>
      <c r="K49" s="43">
        <v>39758</v>
      </c>
      <c r="L49" s="135" t="s">
        <v>226</v>
      </c>
      <c r="M49" s="2"/>
      <c r="N49" s="2"/>
      <c r="O49" s="2"/>
      <c r="P49" s="2"/>
      <c r="Q49" s="2"/>
      <c r="R49" s="2"/>
      <c r="S49" s="2"/>
    </row>
    <row r="50" spans="1:19" s="1" customFormat="1" ht="14" x14ac:dyDescent="0.2">
      <c r="A50" s="162"/>
      <c r="B50" s="80"/>
      <c r="C50" s="80"/>
      <c r="D50" s="80"/>
      <c r="E50" s="85"/>
      <c r="F50" s="86"/>
      <c r="G50" s="87"/>
      <c r="H50" s="88"/>
      <c r="I50" s="106"/>
      <c r="J50" s="139"/>
      <c r="K50" s="89"/>
      <c r="L50" s="140"/>
      <c r="M50" s="2"/>
      <c r="N50" s="2"/>
      <c r="O50" s="2"/>
      <c r="P50" s="2"/>
      <c r="Q50" s="2"/>
      <c r="R50" s="2"/>
      <c r="S50" s="2"/>
    </row>
    <row r="51" spans="1:19" ht="30" x14ac:dyDescent="0.2">
      <c r="A51" s="162" t="s">
        <v>243</v>
      </c>
      <c r="B51" s="3">
        <v>0</v>
      </c>
      <c r="C51" s="3">
        <v>1.5873015873015872E-2</v>
      </c>
      <c r="D51" s="45">
        <f t="shared" si="2"/>
        <v>7.9365079365079361E-3</v>
      </c>
      <c r="E51" s="34" t="s">
        <v>104</v>
      </c>
      <c r="F51" s="35" t="s">
        <v>105</v>
      </c>
      <c r="G51" s="12" t="s">
        <v>139</v>
      </c>
      <c r="H51" s="14">
        <v>400</v>
      </c>
      <c r="I51" s="107" t="s">
        <v>140</v>
      </c>
      <c r="J51" s="132" t="s">
        <v>141</v>
      </c>
      <c r="K51" s="30">
        <v>398</v>
      </c>
      <c r="L51" s="121" t="s">
        <v>13</v>
      </c>
    </row>
    <row r="52" spans="1:19" ht="30" x14ac:dyDescent="0.2">
      <c r="A52" s="162" t="s">
        <v>243</v>
      </c>
      <c r="B52" s="3">
        <v>0.5</v>
      </c>
      <c r="C52" s="3">
        <v>0.5089285714285714</v>
      </c>
      <c r="D52" s="45">
        <f t="shared" si="2"/>
        <v>0.5044642857142857</v>
      </c>
      <c r="E52" s="34" t="s">
        <v>104</v>
      </c>
      <c r="F52" s="35" t="s">
        <v>105</v>
      </c>
      <c r="G52" s="12" t="s">
        <v>142</v>
      </c>
      <c r="H52" s="14">
        <v>400</v>
      </c>
      <c r="I52" s="96" t="s">
        <v>143</v>
      </c>
      <c r="J52" s="132" t="s">
        <v>144</v>
      </c>
      <c r="K52" s="30">
        <v>7080</v>
      </c>
      <c r="L52" s="121" t="s">
        <v>13</v>
      </c>
    </row>
    <row r="53" spans="1:19" ht="30" x14ac:dyDescent="0.2">
      <c r="A53" s="162" t="s">
        <v>243</v>
      </c>
      <c r="B53" s="3">
        <v>1</v>
      </c>
      <c r="C53" s="3">
        <v>1.01</v>
      </c>
      <c r="D53" s="45">
        <f t="shared" si="2"/>
        <v>1.0049999999999999</v>
      </c>
      <c r="E53" s="34" t="s">
        <v>104</v>
      </c>
      <c r="F53" s="35" t="s">
        <v>105</v>
      </c>
      <c r="G53" s="12" t="s">
        <v>145</v>
      </c>
      <c r="H53" s="14">
        <v>400</v>
      </c>
      <c r="I53" s="96" t="s">
        <v>146</v>
      </c>
      <c r="J53" s="132" t="s">
        <v>147</v>
      </c>
      <c r="K53" s="30">
        <v>7917</v>
      </c>
      <c r="L53" s="121" t="s">
        <v>13</v>
      </c>
    </row>
    <row r="54" spans="1:19" ht="30" x14ac:dyDescent="0.2">
      <c r="A54" s="162" t="s">
        <v>243</v>
      </c>
      <c r="B54" s="3">
        <v>1.95</v>
      </c>
      <c r="C54" s="3">
        <v>1.96</v>
      </c>
      <c r="D54" s="45">
        <f t="shared" si="2"/>
        <v>1.9550000000000001</v>
      </c>
      <c r="E54" s="34" t="s">
        <v>104</v>
      </c>
      <c r="F54" s="35" t="s">
        <v>148</v>
      </c>
      <c r="G54" s="12" t="s">
        <v>149</v>
      </c>
      <c r="H54" s="14">
        <v>400</v>
      </c>
      <c r="I54" s="96" t="s">
        <v>150</v>
      </c>
      <c r="J54" s="132" t="s">
        <v>151</v>
      </c>
      <c r="K54" s="30">
        <v>12600</v>
      </c>
      <c r="L54" s="121" t="s">
        <v>13</v>
      </c>
    </row>
    <row r="55" spans="1:19" ht="30" x14ac:dyDescent="0.2">
      <c r="A55" s="162" t="s">
        <v>243</v>
      </c>
      <c r="B55" s="3">
        <v>3.6329787234042552</v>
      </c>
      <c r="C55" s="3">
        <v>3.6425531914893616</v>
      </c>
      <c r="D55" s="45">
        <f t="shared" si="2"/>
        <v>3.6377659574468084</v>
      </c>
      <c r="E55" s="34">
        <v>10</v>
      </c>
      <c r="F55" s="34" t="s">
        <v>111</v>
      </c>
      <c r="G55" s="40" t="s">
        <v>152</v>
      </c>
      <c r="H55" s="42">
        <v>400</v>
      </c>
      <c r="I55" s="108" t="s">
        <v>153</v>
      </c>
      <c r="J55" s="138" t="s">
        <v>154</v>
      </c>
      <c r="K55" s="43">
        <v>13789</v>
      </c>
      <c r="L55" s="137" t="s">
        <v>13</v>
      </c>
    </row>
    <row r="56" spans="1:19" ht="30" x14ac:dyDescent="0.2">
      <c r="A56" s="162" t="s">
        <v>243</v>
      </c>
      <c r="B56" s="3">
        <v>10.029999999999999</v>
      </c>
      <c r="C56" s="3">
        <v>10.039999999999999</v>
      </c>
      <c r="D56" s="45">
        <f t="shared" si="2"/>
        <v>10.035</v>
      </c>
      <c r="E56" s="34" t="s">
        <v>155</v>
      </c>
      <c r="F56" s="34" t="s">
        <v>111</v>
      </c>
      <c r="G56" s="40" t="s">
        <v>156</v>
      </c>
      <c r="H56" s="42">
        <v>400</v>
      </c>
      <c r="I56" s="108" t="s">
        <v>157</v>
      </c>
      <c r="J56" s="138" t="s">
        <v>158</v>
      </c>
      <c r="K56" s="43">
        <v>17365</v>
      </c>
      <c r="L56" s="137" t="s">
        <v>13</v>
      </c>
    </row>
    <row r="57" spans="1:19" ht="30" x14ac:dyDescent="0.2">
      <c r="A57" s="162" t="s">
        <v>243</v>
      </c>
      <c r="B57" s="3">
        <v>11.91</v>
      </c>
      <c r="C57" s="3">
        <v>11.92</v>
      </c>
      <c r="D57" s="45">
        <f t="shared" si="2"/>
        <v>11.914999999999999</v>
      </c>
      <c r="E57" s="34" t="s">
        <v>155</v>
      </c>
      <c r="F57" s="34" t="s">
        <v>111</v>
      </c>
      <c r="G57" s="40" t="s">
        <v>159</v>
      </c>
      <c r="H57" s="42">
        <v>400</v>
      </c>
      <c r="I57" s="108" t="s">
        <v>160</v>
      </c>
      <c r="J57" s="138" t="s">
        <v>161</v>
      </c>
      <c r="K57" s="43">
        <v>20279</v>
      </c>
      <c r="L57" s="137" t="s">
        <v>13</v>
      </c>
    </row>
    <row r="58" spans="1:19" ht="30" x14ac:dyDescent="0.2">
      <c r="A58" s="162" t="s">
        <v>243</v>
      </c>
      <c r="B58" s="3">
        <v>15.24</v>
      </c>
      <c r="C58" s="3">
        <v>15.25</v>
      </c>
      <c r="D58" s="45">
        <f t="shared" si="2"/>
        <v>15.245000000000001</v>
      </c>
      <c r="E58" s="34" t="s">
        <v>155</v>
      </c>
      <c r="F58" s="34" t="s">
        <v>111</v>
      </c>
      <c r="G58" s="40" t="s">
        <v>162</v>
      </c>
      <c r="H58" s="42">
        <v>400</v>
      </c>
      <c r="I58" s="108" t="s">
        <v>163</v>
      </c>
      <c r="J58" s="138" t="s">
        <v>164</v>
      </c>
      <c r="K58" s="43">
        <v>22067</v>
      </c>
      <c r="L58" s="137" t="s">
        <v>13</v>
      </c>
    </row>
    <row r="59" spans="1:19" ht="30" x14ac:dyDescent="0.2">
      <c r="A59" s="162" t="s">
        <v>243</v>
      </c>
      <c r="B59" s="3">
        <v>30.05721649484536</v>
      </c>
      <c r="C59" s="3">
        <v>30.085051546391753</v>
      </c>
      <c r="D59" s="45">
        <f t="shared" si="2"/>
        <v>30.071134020618558</v>
      </c>
      <c r="E59" s="34">
        <v>10</v>
      </c>
      <c r="F59" s="35" t="s">
        <v>105</v>
      </c>
      <c r="G59" s="40" t="s">
        <v>165</v>
      </c>
      <c r="H59" s="42">
        <v>400</v>
      </c>
      <c r="I59" s="108" t="s">
        <v>166</v>
      </c>
      <c r="J59" s="138" t="s">
        <v>167</v>
      </c>
      <c r="K59" s="43">
        <v>25185</v>
      </c>
      <c r="L59" s="137" t="s">
        <v>13</v>
      </c>
    </row>
    <row r="60" spans="1:19" ht="30" x14ac:dyDescent="0.2">
      <c r="A60" s="162" t="s">
        <v>243</v>
      </c>
      <c r="B60" s="3">
        <v>30.16</v>
      </c>
      <c r="C60" s="3">
        <v>30.18</v>
      </c>
      <c r="D60" s="45">
        <f t="shared" si="2"/>
        <v>30.17</v>
      </c>
      <c r="E60" s="34" t="s">
        <v>104</v>
      </c>
      <c r="F60" s="35" t="s">
        <v>148</v>
      </c>
      <c r="G60" s="17" t="s">
        <v>168</v>
      </c>
      <c r="H60" s="18">
        <v>400</v>
      </c>
      <c r="I60" s="97" t="s">
        <v>169</v>
      </c>
      <c r="J60" s="133" t="s">
        <v>170</v>
      </c>
      <c r="K60" s="31">
        <v>27592</v>
      </c>
      <c r="L60" s="123" t="s">
        <v>13</v>
      </c>
    </row>
    <row r="61" spans="1:19" ht="30" x14ac:dyDescent="0.2">
      <c r="A61" s="162" t="s">
        <v>243</v>
      </c>
      <c r="B61" s="3">
        <v>31.92</v>
      </c>
      <c r="C61" s="3">
        <v>31.93</v>
      </c>
      <c r="D61" s="45">
        <f t="shared" si="2"/>
        <v>31.925000000000001</v>
      </c>
      <c r="E61" s="34">
        <v>10</v>
      </c>
      <c r="F61" s="35" t="s">
        <v>105</v>
      </c>
      <c r="G61" s="40" t="s">
        <v>171</v>
      </c>
      <c r="H61" s="42">
        <v>400</v>
      </c>
      <c r="I61" s="108" t="s">
        <v>172</v>
      </c>
      <c r="J61" s="138" t="s">
        <v>173</v>
      </c>
      <c r="K61" s="43">
        <v>31710</v>
      </c>
      <c r="L61" s="137" t="s">
        <v>13</v>
      </c>
    </row>
    <row r="62" spans="1:19" ht="30" x14ac:dyDescent="0.2">
      <c r="A62" s="162" t="s">
        <v>243</v>
      </c>
      <c r="B62" s="3">
        <v>42.584375000000001</v>
      </c>
      <c r="C62" s="3">
        <v>42.612499999999997</v>
      </c>
      <c r="D62" s="45">
        <f t="shared" si="2"/>
        <v>42.598437500000003</v>
      </c>
      <c r="E62" s="34">
        <v>10</v>
      </c>
      <c r="F62" s="35" t="s">
        <v>105</v>
      </c>
      <c r="G62" s="40" t="s">
        <v>174</v>
      </c>
      <c r="H62" s="42">
        <v>400</v>
      </c>
      <c r="I62" s="108" t="s">
        <v>175</v>
      </c>
      <c r="J62" s="138" t="s">
        <v>176</v>
      </c>
      <c r="K62" s="43">
        <v>29243</v>
      </c>
      <c r="L62" s="137" t="s">
        <v>13</v>
      </c>
    </row>
    <row r="63" spans="1:19" ht="30" x14ac:dyDescent="0.2">
      <c r="A63" s="162" t="s">
        <v>243</v>
      </c>
      <c r="B63" s="3">
        <v>42.659090909090907</v>
      </c>
      <c r="C63" s="3">
        <v>42.668181818181814</v>
      </c>
      <c r="D63" s="45">
        <f t="shared" si="2"/>
        <v>42.663636363636357</v>
      </c>
      <c r="E63" s="34" t="s">
        <v>104</v>
      </c>
      <c r="F63" s="35" t="s">
        <v>148</v>
      </c>
      <c r="G63" s="20" t="s">
        <v>177</v>
      </c>
      <c r="H63" s="22">
        <v>400</v>
      </c>
      <c r="I63" s="98" t="s">
        <v>178</v>
      </c>
      <c r="J63" s="141" t="s">
        <v>179</v>
      </c>
      <c r="K63" s="46">
        <v>31020</v>
      </c>
      <c r="L63" s="125" t="s">
        <v>13</v>
      </c>
    </row>
    <row r="64" spans="1:19" x14ac:dyDescent="0.2">
      <c r="A64" s="162"/>
      <c r="B64" s="80"/>
      <c r="C64" s="80"/>
      <c r="D64" s="80"/>
      <c r="E64" s="85"/>
      <c r="F64" s="86"/>
      <c r="G64" s="90"/>
      <c r="H64" s="91"/>
      <c r="I64" s="92"/>
      <c r="J64" s="142"/>
      <c r="K64" s="93"/>
      <c r="L64" s="143"/>
    </row>
    <row r="65" spans="1:12" ht="30" x14ac:dyDescent="0.2">
      <c r="A65" s="162" t="s">
        <v>244</v>
      </c>
      <c r="B65" s="3">
        <v>0.02</v>
      </c>
      <c r="C65" s="3">
        <v>0.03</v>
      </c>
      <c r="D65" s="48">
        <v>2.5000000000000001E-2</v>
      </c>
      <c r="E65" s="49">
        <v>10</v>
      </c>
      <c r="F65" s="50" t="s">
        <v>105</v>
      </c>
      <c r="G65" s="51" t="s">
        <v>180</v>
      </c>
      <c r="H65" s="52">
        <v>400</v>
      </c>
      <c r="I65" s="109" t="s">
        <v>181</v>
      </c>
      <c r="J65" s="144" t="s">
        <v>182</v>
      </c>
      <c r="K65" s="53">
        <v>853</v>
      </c>
      <c r="L65" s="54" t="s">
        <v>13</v>
      </c>
    </row>
    <row r="66" spans="1:12" ht="30" x14ac:dyDescent="0.2">
      <c r="A66" s="162" t="s">
        <v>244</v>
      </c>
      <c r="B66" s="3">
        <v>0.63999999999999901</v>
      </c>
      <c r="C66" s="3">
        <v>0.65</v>
      </c>
      <c r="D66" s="47">
        <f>(B66+C66)/2</f>
        <v>0.64499999999999957</v>
      </c>
      <c r="E66" s="36">
        <v>10</v>
      </c>
      <c r="F66" s="39" t="s">
        <v>105</v>
      </c>
      <c r="G66" s="55" t="s">
        <v>183</v>
      </c>
      <c r="H66" s="56">
        <v>400</v>
      </c>
      <c r="I66" s="110" t="s">
        <v>184</v>
      </c>
      <c r="J66" s="145" t="s">
        <v>185</v>
      </c>
      <c r="K66" s="57">
        <v>4928</v>
      </c>
      <c r="L66" s="135" t="s">
        <v>13</v>
      </c>
    </row>
    <row r="67" spans="1:12" ht="30" x14ac:dyDescent="0.2">
      <c r="A67" s="162" t="s">
        <v>244</v>
      </c>
      <c r="B67" s="3">
        <v>1.46</v>
      </c>
      <c r="C67" s="3">
        <v>1.47</v>
      </c>
      <c r="D67" s="47">
        <f>(B67+C67)/2</f>
        <v>1.4649999999999999</v>
      </c>
      <c r="E67" s="25">
        <v>10</v>
      </c>
      <c r="F67" s="25" t="s">
        <v>111</v>
      </c>
      <c r="G67" s="58" t="s">
        <v>186</v>
      </c>
      <c r="H67" s="59">
        <v>400</v>
      </c>
      <c r="I67" s="111" t="s">
        <v>187</v>
      </c>
      <c r="J67" s="146" t="s">
        <v>188</v>
      </c>
      <c r="K67" s="60">
        <v>7713</v>
      </c>
      <c r="L67" s="131" t="s">
        <v>13</v>
      </c>
    </row>
    <row r="68" spans="1:12" ht="30" x14ac:dyDescent="0.2">
      <c r="A68" s="162" t="s">
        <v>244</v>
      </c>
      <c r="B68" s="3">
        <v>2.46</v>
      </c>
      <c r="C68" s="3">
        <v>2.48</v>
      </c>
      <c r="D68" s="47">
        <f>(B68+C68)/2</f>
        <v>2.4699999999999998</v>
      </c>
      <c r="E68" s="34" t="s">
        <v>104</v>
      </c>
      <c r="F68" s="35" t="s">
        <v>148</v>
      </c>
      <c r="G68" s="61" t="s">
        <v>189</v>
      </c>
      <c r="H68" s="62">
        <v>400</v>
      </c>
      <c r="I68" s="112" t="s">
        <v>190</v>
      </c>
      <c r="J68" s="147" t="s">
        <v>191</v>
      </c>
      <c r="K68" s="63">
        <v>12315</v>
      </c>
      <c r="L68" s="64" t="s">
        <v>13</v>
      </c>
    </row>
    <row r="69" spans="1:12" ht="30" x14ac:dyDescent="0.2">
      <c r="A69" s="162" t="s">
        <v>244</v>
      </c>
      <c r="B69" s="3">
        <v>3.22</v>
      </c>
      <c r="C69" s="3">
        <v>3.24</v>
      </c>
      <c r="D69" s="47">
        <f>(B69+C69)/2</f>
        <v>3.2300000000000004</v>
      </c>
      <c r="E69" s="34" t="s">
        <v>104</v>
      </c>
      <c r="F69" s="35" t="s">
        <v>105</v>
      </c>
      <c r="G69" s="61" t="s">
        <v>192</v>
      </c>
      <c r="H69" s="62">
        <v>400</v>
      </c>
      <c r="I69" s="112" t="s">
        <v>193</v>
      </c>
      <c r="J69" s="147" t="s">
        <v>154</v>
      </c>
      <c r="K69" s="63">
        <v>13789</v>
      </c>
      <c r="L69" s="64" t="s">
        <v>13</v>
      </c>
    </row>
    <row r="70" spans="1:12" ht="30" x14ac:dyDescent="0.2">
      <c r="A70" s="162" t="s">
        <v>244</v>
      </c>
      <c r="B70" s="3">
        <v>4.32</v>
      </c>
      <c r="C70" s="3">
        <v>4.33</v>
      </c>
      <c r="D70" s="47">
        <f t="shared" ref="D70:D78" si="3">(B70+C70)/2</f>
        <v>4.3250000000000002</v>
      </c>
      <c r="E70" s="34" t="s">
        <v>104</v>
      </c>
      <c r="F70" s="35" t="s">
        <v>148</v>
      </c>
      <c r="G70" s="61" t="s">
        <v>194</v>
      </c>
      <c r="H70" s="65">
        <v>800</v>
      </c>
      <c r="I70" s="112" t="s">
        <v>195</v>
      </c>
      <c r="J70" s="147" t="s">
        <v>196</v>
      </c>
      <c r="K70" s="63">
        <v>15112</v>
      </c>
      <c r="L70" s="64" t="s">
        <v>13</v>
      </c>
    </row>
    <row r="71" spans="1:12" ht="30" x14ac:dyDescent="0.2">
      <c r="A71" s="162" t="s">
        <v>244</v>
      </c>
      <c r="B71" s="3">
        <v>5.18</v>
      </c>
      <c r="C71" s="3">
        <v>5.2</v>
      </c>
      <c r="D71" s="47">
        <f t="shared" si="3"/>
        <v>5.1899999999999995</v>
      </c>
      <c r="E71" s="34" t="s">
        <v>104</v>
      </c>
      <c r="F71" s="35" t="s">
        <v>148</v>
      </c>
      <c r="G71" s="61" t="s">
        <v>197</v>
      </c>
      <c r="H71" s="62">
        <v>400</v>
      </c>
      <c r="I71" s="112" t="s">
        <v>198</v>
      </c>
      <c r="J71" s="147" t="s">
        <v>199</v>
      </c>
      <c r="K71" s="63">
        <v>17225</v>
      </c>
      <c r="L71" s="64" t="s">
        <v>13</v>
      </c>
    </row>
    <row r="72" spans="1:12" ht="30" x14ac:dyDescent="0.2">
      <c r="A72" s="162" t="s">
        <v>244</v>
      </c>
      <c r="B72" s="3">
        <v>6.19</v>
      </c>
      <c r="C72" s="3">
        <v>6.2</v>
      </c>
      <c r="D72" s="47">
        <f t="shared" si="3"/>
        <v>6.1950000000000003</v>
      </c>
      <c r="E72" s="34" t="s">
        <v>104</v>
      </c>
      <c r="F72" s="35" t="s">
        <v>148</v>
      </c>
      <c r="G72" s="61" t="s">
        <v>200</v>
      </c>
      <c r="H72" s="62">
        <v>400</v>
      </c>
      <c r="I72" s="112" t="s">
        <v>201</v>
      </c>
      <c r="J72" s="147" t="s">
        <v>202</v>
      </c>
      <c r="K72" s="63">
        <v>19116</v>
      </c>
      <c r="L72" s="64" t="s">
        <v>13</v>
      </c>
    </row>
    <row r="73" spans="1:12" ht="30" x14ac:dyDescent="0.2">
      <c r="A73" s="162" t="s">
        <v>244</v>
      </c>
      <c r="B73" s="3">
        <v>9.15</v>
      </c>
      <c r="C73" s="3">
        <v>9.17</v>
      </c>
      <c r="D73" s="47">
        <f t="shared" si="3"/>
        <v>9.16</v>
      </c>
      <c r="E73" s="5">
        <v>10</v>
      </c>
      <c r="F73" s="8" t="s">
        <v>105</v>
      </c>
      <c r="G73" s="66" t="s">
        <v>203</v>
      </c>
      <c r="H73" s="6">
        <v>400</v>
      </c>
      <c r="I73" s="94" t="s">
        <v>204</v>
      </c>
      <c r="J73" s="148" t="s">
        <v>205</v>
      </c>
      <c r="K73" s="67">
        <v>24120</v>
      </c>
      <c r="L73" s="116" t="s">
        <v>13</v>
      </c>
    </row>
    <row r="74" spans="1:12" ht="30" x14ac:dyDescent="0.2">
      <c r="A74" s="162" t="s">
        <v>244</v>
      </c>
      <c r="B74" s="3">
        <v>10.15</v>
      </c>
      <c r="C74" s="3">
        <v>10.16</v>
      </c>
      <c r="D74" s="47">
        <f t="shared" si="3"/>
        <v>10.155000000000001</v>
      </c>
      <c r="E74" s="12" t="s">
        <v>206</v>
      </c>
      <c r="F74" s="12" t="s">
        <v>111</v>
      </c>
      <c r="G74" s="68" t="s">
        <v>207</v>
      </c>
      <c r="H74" s="14">
        <v>400</v>
      </c>
      <c r="I74" s="96" t="s">
        <v>208</v>
      </c>
      <c r="J74" s="149" t="s">
        <v>209</v>
      </c>
      <c r="K74" s="69">
        <v>25717</v>
      </c>
      <c r="L74" s="121" t="s">
        <v>13</v>
      </c>
    </row>
    <row r="75" spans="1:12" ht="30" x14ac:dyDescent="0.2">
      <c r="A75" s="162" t="s">
        <v>244</v>
      </c>
      <c r="B75" s="3">
        <v>16.10990099009901</v>
      </c>
      <c r="C75" s="3">
        <v>16.139603960396041</v>
      </c>
      <c r="D75" s="47">
        <f t="shared" si="3"/>
        <v>16.124752475247526</v>
      </c>
      <c r="E75" s="34" t="s">
        <v>104</v>
      </c>
      <c r="F75" s="35" t="s">
        <v>105</v>
      </c>
      <c r="G75" s="70" t="s">
        <v>210</v>
      </c>
      <c r="H75" s="71">
        <v>400</v>
      </c>
      <c r="I75" s="113" t="s">
        <v>211</v>
      </c>
      <c r="J75" s="150" t="s">
        <v>212</v>
      </c>
      <c r="K75" s="72">
        <v>33385</v>
      </c>
      <c r="L75" s="73" t="s">
        <v>13</v>
      </c>
    </row>
    <row r="76" spans="1:12" ht="30" x14ac:dyDescent="0.2">
      <c r="A76" s="162" t="s">
        <v>244</v>
      </c>
      <c r="B76" s="3">
        <v>19.02</v>
      </c>
      <c r="C76" s="3">
        <v>19.03</v>
      </c>
      <c r="D76" s="47">
        <f t="shared" si="3"/>
        <v>19.024999999999999</v>
      </c>
      <c r="E76" s="20" t="s">
        <v>206</v>
      </c>
      <c r="F76" s="20" t="s">
        <v>111</v>
      </c>
      <c r="G76" s="74" t="s">
        <v>213</v>
      </c>
      <c r="H76" s="22">
        <v>400</v>
      </c>
      <c r="I76" s="98" t="s">
        <v>214</v>
      </c>
      <c r="J76" s="124" t="s">
        <v>215</v>
      </c>
      <c r="K76" s="33">
        <v>33573</v>
      </c>
      <c r="L76" s="125" t="s">
        <v>13</v>
      </c>
    </row>
    <row r="77" spans="1:12" ht="30" x14ac:dyDescent="0.2">
      <c r="A77" s="162" t="s">
        <v>244</v>
      </c>
      <c r="B77" s="3">
        <v>21.982352941176472</v>
      </c>
      <c r="C77" s="3">
        <v>21.992156862745098</v>
      </c>
      <c r="D77" s="47">
        <f t="shared" si="3"/>
        <v>21.987254901960785</v>
      </c>
      <c r="E77" s="75">
        <v>10</v>
      </c>
      <c r="F77" s="76" t="s">
        <v>216</v>
      </c>
      <c r="G77" s="77" t="s">
        <v>217</v>
      </c>
      <c r="H77" s="78">
        <v>400</v>
      </c>
      <c r="I77" s="114" t="s">
        <v>218</v>
      </c>
      <c r="J77" s="151" t="s">
        <v>219</v>
      </c>
      <c r="K77" s="79">
        <v>39664</v>
      </c>
      <c r="L77" s="152" t="s">
        <v>13</v>
      </c>
    </row>
    <row r="78" spans="1:12" ht="31" thickBot="1" x14ac:dyDescent="0.25">
      <c r="A78" s="162" t="s">
        <v>244</v>
      </c>
      <c r="B78" s="156">
        <v>23.962745098039218</v>
      </c>
      <c r="C78" s="156">
        <v>23.972549019607843</v>
      </c>
      <c r="D78" s="157">
        <f t="shared" si="3"/>
        <v>23.96764705882353</v>
      </c>
      <c r="E78" s="158" t="s">
        <v>206</v>
      </c>
      <c r="F78" s="158" t="s">
        <v>111</v>
      </c>
      <c r="G78" s="159" t="s">
        <v>220</v>
      </c>
      <c r="H78" s="160">
        <v>400</v>
      </c>
      <c r="I78" s="161" t="s">
        <v>221</v>
      </c>
      <c r="J78" s="153" t="s">
        <v>222</v>
      </c>
      <c r="K78" s="154">
        <v>42916</v>
      </c>
      <c r="L78" s="155" t="s">
        <v>13</v>
      </c>
    </row>
    <row r="79" spans="1:12" x14ac:dyDescent="0.2">
      <c r="A79" s="162" t="s">
        <v>244</v>
      </c>
    </row>
  </sheetData>
  <pageMargins left="0.7" right="0.7" top="0.75" bottom="0.75" header="0.3" footer="0.3"/>
  <pageSetup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C14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Sweet, Mike L</dc:creator>
  <cp:lastModifiedBy>Michael L. Sweet</cp:lastModifiedBy>
  <dcterms:created xsi:type="dcterms:W3CDTF">2016-12-19T14:22:11Z</dcterms:created>
  <dcterms:modified xsi:type="dcterms:W3CDTF">2019-08-17T22:35:13Z</dcterms:modified>
</cp:coreProperties>
</file>