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4240" windowHeight="13740"/>
  </bookViews>
  <sheets>
    <sheet name="zircon stantard" sheetId="1" r:id="rId1"/>
  </sheets>
  <definedNames>
    <definedName name="_xlnm.Print_Area" localSheetId="0">'zircon stantard'!$A$1:$I$122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9" i="1" l="1"/>
  <c r="B39" i="1"/>
  <c r="H121" i="1"/>
  <c r="H90" i="1"/>
  <c r="H61" i="1"/>
  <c r="H122" i="1"/>
  <c r="H120" i="1"/>
  <c r="H91" i="1"/>
  <c r="H89" i="1"/>
  <c r="H62" i="1"/>
  <c r="H60" i="1"/>
  <c r="D40" i="1"/>
  <c r="D38" i="1"/>
  <c r="B40" i="1"/>
  <c r="B38" i="1"/>
</calcChain>
</file>

<file path=xl/sharedStrings.xml><?xml version="1.0" encoding="utf-8"?>
<sst xmlns="http://schemas.openxmlformats.org/spreadsheetml/2006/main" count="107" uniqueCount="14">
  <si>
    <t/>
  </si>
  <si>
    <t>1sigma</t>
  </si>
  <si>
    <t>Age (Ma)</t>
  </si>
  <si>
    <t>GJ-1</t>
  </si>
  <si>
    <t>Mean</t>
    <phoneticPr fontId="1" type="noConversion"/>
  </si>
  <si>
    <t>n</t>
    <phoneticPr fontId="1" type="noConversion"/>
  </si>
  <si>
    <t>2SE</t>
    <phoneticPr fontId="6" type="noConversion"/>
  </si>
  <si>
    <t>2SD</t>
    <phoneticPr fontId="1" type="noConversion"/>
  </si>
  <si>
    <t>2sigma</t>
    <phoneticPr fontId="1" type="noConversion"/>
  </si>
  <si>
    <t>TEMORA</t>
  </si>
  <si>
    <r>
      <rPr>
        <b/>
        <vertAlign val="superscript"/>
        <sz val="10"/>
        <rFont val="Times New Roman"/>
        <family val="1"/>
      </rPr>
      <t>207</t>
    </r>
    <r>
      <rPr>
        <b/>
        <sz val="10"/>
        <rFont val="Times New Roman"/>
        <family val="1"/>
      </rPr>
      <t>Pb/</t>
    </r>
    <r>
      <rPr>
        <b/>
        <vertAlign val="superscript"/>
        <sz val="10"/>
        <rFont val="Times New Roman"/>
        <family val="1"/>
      </rPr>
      <t>235</t>
    </r>
    <r>
      <rPr>
        <b/>
        <sz val="10"/>
        <rFont val="Times New Roman"/>
        <family val="1"/>
      </rPr>
      <t>U</t>
    </r>
    <phoneticPr fontId="1" type="noConversion"/>
  </si>
  <si>
    <r>
      <rPr>
        <b/>
        <vertAlign val="superscript"/>
        <sz val="10"/>
        <rFont val="Times New Roman"/>
        <family val="1"/>
      </rPr>
      <t>206</t>
    </r>
    <r>
      <rPr>
        <b/>
        <sz val="10"/>
        <rFont val="Times New Roman"/>
        <family val="1"/>
      </rPr>
      <t>Pb/</t>
    </r>
    <r>
      <rPr>
        <b/>
        <vertAlign val="superscript"/>
        <sz val="10"/>
        <rFont val="Times New Roman"/>
        <family val="1"/>
      </rPr>
      <t>238</t>
    </r>
    <r>
      <rPr>
        <b/>
        <sz val="10"/>
        <rFont val="Times New Roman"/>
        <family val="1"/>
      </rPr>
      <t>U</t>
    </r>
    <phoneticPr fontId="1" type="noConversion"/>
  </si>
  <si>
    <r>
      <rPr>
        <b/>
        <vertAlign val="superscript"/>
        <sz val="10"/>
        <rFont val="Times New Roman"/>
        <family val="1"/>
      </rPr>
      <t>176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  <phoneticPr fontId="1" type="noConversion"/>
  </si>
  <si>
    <t>Table DR2. The analytical results of U-Pb dating for the zircon standard GJ-1 and Hf isotope ratios for zircon 91500, GJ-1 and TEMORA.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</si>
</sst>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_ "/>
    <numFmt numFmtId="165" formatCode="0_ "/>
    <numFmt numFmtId="166" formatCode="0.000_ "/>
    <numFmt numFmtId="167" formatCode="0.000000_)"/>
    <numFmt numFmtId="168" formatCode="0.000000_ 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宋体"/>
      <family val="3"/>
      <charset val="134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b/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workbookViewId="0">
      <selection sqref="A1:I122"/>
    </sheetView>
  </sheetViews>
  <sheetFormatPr defaultColWidth="8.5703125" defaultRowHeight="12.75"/>
  <cols>
    <col min="1" max="6" width="11.5703125" style="1" customWidth="1"/>
    <col min="7" max="9" width="11.5703125" style="16" customWidth="1"/>
    <col min="10" max="16384" width="8.5703125" style="1"/>
  </cols>
  <sheetData>
    <row r="1" spans="1:9" ht="30.6" customHeight="1">
      <c r="A1" s="21" t="s">
        <v>13</v>
      </c>
      <c r="B1" s="21"/>
      <c r="C1" s="21"/>
      <c r="D1" s="21"/>
      <c r="E1" s="21"/>
      <c r="F1" s="21"/>
      <c r="G1" s="21"/>
      <c r="H1" s="21"/>
      <c r="I1" s="21"/>
    </row>
    <row r="2" spans="1:9" ht="18.95" customHeight="1">
      <c r="A2" s="8"/>
      <c r="G2" s="2"/>
      <c r="H2" s="1"/>
      <c r="I2" s="1"/>
    </row>
    <row r="3" spans="1:9" s="2" customFormat="1" ht="15.75">
      <c r="A3" s="9"/>
      <c r="B3" s="20" t="s">
        <v>10</v>
      </c>
      <c r="C3" s="20"/>
      <c r="D3" s="20" t="s">
        <v>11</v>
      </c>
      <c r="E3" s="20"/>
      <c r="G3" s="9" t="s">
        <v>0</v>
      </c>
      <c r="H3" s="10" t="s">
        <v>12</v>
      </c>
      <c r="I3" s="10" t="s">
        <v>6</v>
      </c>
    </row>
    <row r="4" spans="1:9" s="2" customFormat="1">
      <c r="A4" s="9" t="s">
        <v>0</v>
      </c>
      <c r="B4" s="9" t="s">
        <v>2</v>
      </c>
      <c r="C4" s="9" t="s">
        <v>1</v>
      </c>
      <c r="D4" s="9" t="s">
        <v>2</v>
      </c>
      <c r="E4" s="9" t="s">
        <v>1</v>
      </c>
      <c r="G4" s="3">
        <v>91500</v>
      </c>
      <c r="H4" s="11">
        <v>0.28232030921415208</v>
      </c>
      <c r="I4" s="11">
        <v>3.0651551400634884E-5</v>
      </c>
    </row>
    <row r="5" spans="1:9" s="2" customFormat="1">
      <c r="A5" s="3" t="s">
        <v>3</v>
      </c>
      <c r="B5" s="4">
        <v>608.97891813346894</v>
      </c>
      <c r="C5" s="5">
        <v>11.184304994235619</v>
      </c>
      <c r="D5" s="4">
        <v>610.91413047619255</v>
      </c>
      <c r="E5" s="5">
        <v>5.5021281646670515</v>
      </c>
      <c r="G5" s="3">
        <v>91500</v>
      </c>
      <c r="H5" s="11">
        <v>0.28229569078584799</v>
      </c>
      <c r="I5" s="11">
        <v>3.3132216255749616E-5</v>
      </c>
    </row>
    <row r="6" spans="1:9" s="2" customFormat="1">
      <c r="A6" s="3" t="s">
        <v>3</v>
      </c>
      <c r="B6" s="4">
        <v>600.48664201487657</v>
      </c>
      <c r="C6" s="5">
        <v>10.747179414126272</v>
      </c>
      <c r="D6" s="4">
        <v>608.7924275671171</v>
      </c>
      <c r="E6" s="5">
        <v>5.0179330309233121</v>
      </c>
      <c r="G6" s="3">
        <v>91500</v>
      </c>
      <c r="H6" s="11">
        <v>0.28232535219718397</v>
      </c>
      <c r="I6" s="11">
        <v>5.8616500561191654E-5</v>
      </c>
    </row>
    <row r="7" spans="1:9" s="2" customFormat="1">
      <c r="A7" s="3" t="s">
        <v>3</v>
      </c>
      <c r="B7" s="4">
        <v>595.86241995156422</v>
      </c>
      <c r="C7" s="5">
        <v>11.04216716537227</v>
      </c>
      <c r="D7" s="4">
        <v>604.67009550798014</v>
      </c>
      <c r="E7" s="5">
        <v>5.2856006181351827</v>
      </c>
      <c r="G7" s="3">
        <v>91500</v>
      </c>
      <c r="H7" s="11">
        <v>0.2822906478028161</v>
      </c>
      <c r="I7" s="11">
        <v>6.0339359029662723E-5</v>
      </c>
    </row>
    <row r="8" spans="1:9" s="2" customFormat="1">
      <c r="A8" s="3" t="s">
        <v>3</v>
      </c>
      <c r="B8" s="4">
        <v>603.62660839163425</v>
      </c>
      <c r="C8" s="5">
        <v>8.7831251783836226</v>
      </c>
      <c r="D8" s="4">
        <v>600.83548148835428</v>
      </c>
      <c r="E8" s="5">
        <v>4.7766885489230884</v>
      </c>
      <c r="G8" s="3">
        <v>91500</v>
      </c>
      <c r="H8" s="11">
        <v>0.28230136256338029</v>
      </c>
      <c r="I8" s="11">
        <v>3.1326896969022316E-5</v>
      </c>
    </row>
    <row r="9" spans="1:9" s="2" customFormat="1">
      <c r="A9" s="3" t="s">
        <v>3</v>
      </c>
      <c r="B9" s="4">
        <v>616.13687199525725</v>
      </c>
      <c r="C9" s="5">
        <v>10.264359042525212</v>
      </c>
      <c r="D9" s="4">
        <v>598.92478857806759</v>
      </c>
      <c r="E9" s="5">
        <v>5.0136621628062601</v>
      </c>
      <c r="G9" s="3">
        <v>91500</v>
      </c>
      <c r="H9" s="11">
        <v>0.28230040123984723</v>
      </c>
      <c r="I9" s="11">
        <v>2.9598975865508092E-5</v>
      </c>
    </row>
    <row r="10" spans="1:9" s="2" customFormat="1">
      <c r="A10" s="3" t="s">
        <v>3</v>
      </c>
      <c r="B10" s="4">
        <v>601.33259639737003</v>
      </c>
      <c r="C10" s="5">
        <v>10.11390498519496</v>
      </c>
      <c r="D10" s="4">
        <v>614.2591908073498</v>
      </c>
      <c r="E10" s="5">
        <v>5.2898026851103266</v>
      </c>
      <c r="G10" s="3">
        <v>91500</v>
      </c>
      <c r="H10" s="11">
        <v>0.28231578475869634</v>
      </c>
      <c r="I10" s="11">
        <v>3.1250728223252527E-5</v>
      </c>
    </row>
    <row r="11" spans="1:9" s="2" customFormat="1">
      <c r="A11" s="3" t="s">
        <v>3</v>
      </c>
      <c r="B11" s="4">
        <v>597.11426044712834</v>
      </c>
      <c r="C11" s="5">
        <v>10.592047824243464</v>
      </c>
      <c r="D11" s="4">
        <v>590.70271645841729</v>
      </c>
      <c r="E11" s="5">
        <v>6.9319890520248455</v>
      </c>
      <c r="G11" s="3">
        <v>91500</v>
      </c>
      <c r="H11" s="11">
        <v>0.2823144514380761</v>
      </c>
      <c r="I11" s="11">
        <v>3.0183657354513784E-5</v>
      </c>
    </row>
    <row r="12" spans="1:9" s="2" customFormat="1">
      <c r="A12" s="3" t="s">
        <v>3</v>
      </c>
      <c r="B12" s="4">
        <v>607.71344057050123</v>
      </c>
      <c r="C12" s="5">
        <v>11.539440084808449</v>
      </c>
      <c r="D12" s="4">
        <v>608.59671290248627</v>
      </c>
      <c r="E12" s="5">
        <v>6.2930122102920967</v>
      </c>
      <c r="G12" s="3">
        <v>91500</v>
      </c>
      <c r="H12" s="11">
        <v>0.28230657955394878</v>
      </c>
      <c r="I12" s="11">
        <v>2.9044870572093556E-5</v>
      </c>
    </row>
    <row r="13" spans="1:9" s="2" customFormat="1">
      <c r="A13" s="3" t="s">
        <v>3</v>
      </c>
      <c r="B13" s="4">
        <v>602.90728006671543</v>
      </c>
      <c r="C13" s="5">
        <v>9.9914117068229533</v>
      </c>
      <c r="D13" s="4">
        <v>597.77792173875082</v>
      </c>
      <c r="E13" s="5">
        <v>5.2688152389274618</v>
      </c>
      <c r="G13" s="3">
        <v>91500</v>
      </c>
      <c r="H13" s="11">
        <v>0.28230942044605128</v>
      </c>
      <c r="I13" s="11">
        <v>2.7755094897174501E-5</v>
      </c>
    </row>
    <row r="14" spans="1:9" s="2" customFormat="1">
      <c r="A14" s="3" t="s">
        <v>3</v>
      </c>
      <c r="B14" s="4">
        <v>611.06870606721338</v>
      </c>
      <c r="C14" s="5">
        <v>10.520112218713503</v>
      </c>
      <c r="D14" s="4">
        <v>607.4001848456187</v>
      </c>
      <c r="E14" s="5">
        <v>6.231536782011533</v>
      </c>
      <c r="G14" s="3">
        <v>91500</v>
      </c>
      <c r="H14" s="11">
        <v>0.2823063394603853</v>
      </c>
      <c r="I14" s="11">
        <v>3.518590354375591E-5</v>
      </c>
    </row>
    <row r="15" spans="1:9" s="2" customFormat="1">
      <c r="A15" s="3" t="s">
        <v>3</v>
      </c>
      <c r="B15" s="4">
        <v>601.01146998069476</v>
      </c>
      <c r="C15" s="5">
        <v>10.883303871026413</v>
      </c>
      <c r="D15" s="4">
        <v>602.68883539910087</v>
      </c>
      <c r="E15" s="5">
        <v>5.7438832566775728</v>
      </c>
      <c r="G15" s="3">
        <v>91500</v>
      </c>
      <c r="H15" s="11">
        <v>0.28230966053961482</v>
      </c>
      <c r="I15" s="11">
        <v>3.4397830188013457E-5</v>
      </c>
    </row>
    <row r="16" spans="1:9" s="2" customFormat="1">
      <c r="A16" s="3" t="s">
        <v>3</v>
      </c>
      <c r="B16" s="4">
        <v>593.22188396190984</v>
      </c>
      <c r="C16" s="5">
        <v>10.117489636765299</v>
      </c>
      <c r="D16" s="4">
        <v>601.92695197875139</v>
      </c>
      <c r="E16" s="5">
        <v>5.3855046432683933</v>
      </c>
      <c r="G16" s="3">
        <v>91500</v>
      </c>
      <c r="H16" s="11">
        <v>0.28231161784696335</v>
      </c>
      <c r="I16" s="11">
        <v>4.0714319907293002E-5</v>
      </c>
    </row>
    <row r="17" spans="1:9" s="2" customFormat="1">
      <c r="A17" s="3" t="s">
        <v>3</v>
      </c>
      <c r="B17" s="4">
        <v>595.70267279433097</v>
      </c>
      <c r="C17" s="5">
        <v>10.284016370456593</v>
      </c>
      <c r="D17" s="4">
        <v>601.02283521575453</v>
      </c>
      <c r="E17" s="5">
        <v>5.1767533629846589</v>
      </c>
      <c r="G17" s="3">
        <v>91500</v>
      </c>
      <c r="H17" s="11">
        <v>0.28230438215303677</v>
      </c>
      <c r="I17" s="11">
        <v>2.9994515505993342E-5</v>
      </c>
    </row>
    <row r="18" spans="1:9" s="2" customFormat="1">
      <c r="A18" s="3" t="s">
        <v>3</v>
      </c>
      <c r="B18" s="4">
        <v>593.19307984524653</v>
      </c>
      <c r="C18" s="5">
        <v>9.4350280404048927</v>
      </c>
      <c r="D18" s="4">
        <v>608.17524855757324</v>
      </c>
      <c r="E18" s="5">
        <v>5.5198426262784936</v>
      </c>
      <c r="G18" s="3">
        <v>91500</v>
      </c>
      <c r="H18" s="11">
        <v>0.28232873267990011</v>
      </c>
      <c r="I18" s="11">
        <v>2.959579111934512E-5</v>
      </c>
    </row>
    <row r="19" spans="1:9" s="2" customFormat="1">
      <c r="A19" s="3" t="s">
        <v>3</v>
      </c>
      <c r="B19" s="4">
        <v>610.38666515588045</v>
      </c>
      <c r="C19" s="5">
        <v>10.773552493281437</v>
      </c>
      <c r="D19" s="4">
        <v>605.17359240531175</v>
      </c>
      <c r="E19" s="5">
        <v>5.0969945583279745</v>
      </c>
      <c r="G19" s="3">
        <v>91500</v>
      </c>
      <c r="H19" s="11">
        <v>0.2822872673200999</v>
      </c>
      <c r="I19" s="11">
        <v>3.2060207591492222E-5</v>
      </c>
    </row>
    <row r="20" spans="1:9" s="2" customFormat="1">
      <c r="A20" s="3" t="s">
        <v>3</v>
      </c>
      <c r="B20" s="4">
        <v>599.58971255762174</v>
      </c>
      <c r="C20" s="5">
        <v>10.65418021013393</v>
      </c>
      <c r="D20" s="4">
        <v>610.40128899871024</v>
      </c>
      <c r="E20" s="5">
        <v>5.5244801347418084</v>
      </c>
      <c r="G20" s="3">
        <v>91500</v>
      </c>
      <c r="H20" s="11">
        <v>0.28231740418154438</v>
      </c>
      <c r="I20" s="11">
        <v>3.6412000510177685E-5</v>
      </c>
    </row>
    <row r="21" spans="1:9" s="2" customFormat="1">
      <c r="A21" s="3" t="s">
        <v>3</v>
      </c>
      <c r="B21" s="4">
        <v>597.73460600136139</v>
      </c>
      <c r="C21" s="5">
        <v>11.439306544775363</v>
      </c>
      <c r="D21" s="4">
        <v>605.31474684814964</v>
      </c>
      <c r="E21" s="5">
        <v>5.5723018818572303</v>
      </c>
      <c r="G21" s="3">
        <v>91500</v>
      </c>
      <c r="H21" s="11">
        <v>0.28229859581845562</v>
      </c>
      <c r="I21" s="11">
        <v>2.9869355035790529E-5</v>
      </c>
    </row>
    <row r="22" spans="1:9" s="2" customFormat="1">
      <c r="A22" s="3" t="s">
        <v>3</v>
      </c>
      <c r="B22" s="4">
        <v>601.15121649340904</v>
      </c>
      <c r="C22" s="5">
        <v>10.797604482695348</v>
      </c>
      <c r="D22" s="4">
        <v>596.51293779126581</v>
      </c>
      <c r="E22" s="5">
        <v>6.095199010996188</v>
      </c>
      <c r="G22" s="3">
        <v>91500</v>
      </c>
      <c r="H22" s="11">
        <v>0.28230885533914657</v>
      </c>
      <c r="I22" s="11">
        <v>3.6988774746528269E-5</v>
      </c>
    </row>
    <row r="23" spans="1:9" s="2" customFormat="1">
      <c r="A23" s="3" t="s">
        <v>3</v>
      </c>
      <c r="B23" s="4">
        <v>606.45830005943321</v>
      </c>
      <c r="C23" s="5">
        <v>10.831674058376484</v>
      </c>
      <c r="D23" s="4">
        <v>607.33385963170394</v>
      </c>
      <c r="E23" s="5">
        <v>6.1349149391704669</v>
      </c>
      <c r="G23" s="3">
        <v>91500</v>
      </c>
      <c r="H23" s="11">
        <v>0.28230714466085344</v>
      </c>
      <c r="I23" s="11">
        <v>3.5948618203435751E-5</v>
      </c>
    </row>
    <row r="24" spans="1:9" s="2" customFormat="1">
      <c r="A24" s="3" t="s">
        <v>3</v>
      </c>
      <c r="B24" s="4">
        <v>597.66928144742201</v>
      </c>
      <c r="C24" s="5">
        <v>10.702935760601836</v>
      </c>
      <c r="D24" s="4">
        <v>592.63318983898387</v>
      </c>
      <c r="E24" s="5">
        <v>6.2992385421759796</v>
      </c>
      <c r="G24" s="3">
        <v>91500</v>
      </c>
      <c r="H24" s="11">
        <v>0.28229576624319569</v>
      </c>
      <c r="I24" s="11">
        <v>3.3708454002729017E-5</v>
      </c>
    </row>
    <row r="25" spans="1:9" s="2" customFormat="1">
      <c r="A25" s="3" t="s">
        <v>3</v>
      </c>
      <c r="B25" s="4">
        <v>607.74839139368908</v>
      </c>
      <c r="C25" s="5">
        <v>11.482065699939982</v>
      </c>
      <c r="D25" s="4">
        <v>600.53790111947944</v>
      </c>
      <c r="E25" s="5">
        <v>5.9650373720233993</v>
      </c>
      <c r="G25" s="3">
        <v>91500</v>
      </c>
      <c r="H25" s="11">
        <v>0.28232023375680432</v>
      </c>
      <c r="I25" s="11">
        <v>3.1082491382746868E-5</v>
      </c>
    </row>
    <row r="26" spans="1:9" s="2" customFormat="1">
      <c r="A26" s="3" t="s">
        <v>3</v>
      </c>
      <c r="B26" s="4">
        <v>617.80992963716199</v>
      </c>
      <c r="C26" s="5">
        <v>10.165229105351596</v>
      </c>
      <c r="D26" s="4">
        <v>606.05122626569369</v>
      </c>
      <c r="E26" s="5">
        <v>5.2349552127033565</v>
      </c>
      <c r="G26" s="3">
        <v>91500</v>
      </c>
      <c r="H26" s="11">
        <v>0.28232494772535893</v>
      </c>
      <c r="I26" s="11">
        <v>2.8319530653653883E-5</v>
      </c>
    </row>
    <row r="27" spans="1:9" s="2" customFormat="1">
      <c r="A27" s="3" t="s">
        <v>3</v>
      </c>
      <c r="B27" s="4">
        <v>594.12518832470118</v>
      </c>
      <c r="C27" s="5">
        <v>9.5457730436034218</v>
      </c>
      <c r="D27" s="4">
        <v>594.09949586569292</v>
      </c>
      <c r="E27" s="5">
        <v>4.9400493643669279</v>
      </c>
      <c r="G27" s="3">
        <v>91500</v>
      </c>
      <c r="H27" s="11">
        <v>0.28229105227464113</v>
      </c>
      <c r="I27" s="11">
        <v>3.8485159495064916E-5</v>
      </c>
    </row>
    <row r="28" spans="1:9" s="2" customFormat="1">
      <c r="A28" s="3" t="s">
        <v>3</v>
      </c>
      <c r="B28" s="4">
        <v>603.19630226387483</v>
      </c>
      <c r="C28" s="5">
        <v>9.7154933120449929</v>
      </c>
      <c r="D28" s="4">
        <v>595.3218892770185</v>
      </c>
      <c r="E28" s="5">
        <v>5.6569898487415493</v>
      </c>
      <c r="G28" s="3">
        <v>91500</v>
      </c>
      <c r="H28" s="11">
        <v>0.28229774900470228</v>
      </c>
      <c r="I28" s="11">
        <v>4.3285763953534517E-5</v>
      </c>
    </row>
    <row r="29" spans="1:9" s="2" customFormat="1">
      <c r="A29" s="3" t="s">
        <v>3</v>
      </c>
      <c r="B29" s="4">
        <v>606.54700261333721</v>
      </c>
      <c r="C29" s="5">
        <v>10.645758932584034</v>
      </c>
      <c r="D29" s="4">
        <v>614.6646088586524</v>
      </c>
      <c r="E29" s="5">
        <v>5.786387146395179</v>
      </c>
      <c r="G29" s="3">
        <v>91500</v>
      </c>
      <c r="H29" s="11">
        <v>0.28231825099529773</v>
      </c>
      <c r="I29" s="11">
        <v>3.9416743279248978E-5</v>
      </c>
    </row>
    <row r="30" spans="1:9" s="2" customFormat="1">
      <c r="A30" s="3" t="s">
        <v>3</v>
      </c>
      <c r="B30" s="4">
        <v>600.21005055009334</v>
      </c>
      <c r="C30" s="5">
        <v>10.343258243178735</v>
      </c>
      <c r="D30" s="4">
        <v>606.04999255580742</v>
      </c>
      <c r="E30" s="5">
        <v>5.6521928232627507</v>
      </c>
      <c r="G30" s="3">
        <v>91500</v>
      </c>
      <c r="H30" s="11">
        <v>0.28230292683202923</v>
      </c>
      <c r="I30" s="11">
        <v>4.129311750861275E-5</v>
      </c>
    </row>
    <row r="31" spans="1:9" s="2" customFormat="1">
      <c r="A31" s="3" t="s">
        <v>3</v>
      </c>
      <c r="B31" s="4">
        <v>591.8128543312622</v>
      </c>
      <c r="C31" s="5">
        <v>11.274156930419981</v>
      </c>
      <c r="D31" s="4">
        <v>610.07470614730778</v>
      </c>
      <c r="E31" s="5">
        <v>6.2350216012783886</v>
      </c>
      <c r="G31" s="3">
        <v>91500</v>
      </c>
      <c r="H31" s="11">
        <v>0.28231307316797072</v>
      </c>
      <c r="I31" s="11">
        <v>3.8445530339339131E-5</v>
      </c>
    </row>
    <row r="32" spans="1:9" s="2" customFormat="1">
      <c r="A32" s="3" t="s">
        <v>3</v>
      </c>
      <c r="B32" s="4">
        <v>609.83381522577042</v>
      </c>
      <c r="C32" s="5">
        <v>11.871854815121937</v>
      </c>
      <c r="D32" s="4">
        <v>601.67950162971022</v>
      </c>
      <c r="E32" s="5">
        <v>6.6211650401726621</v>
      </c>
      <c r="G32" s="3">
        <v>91500</v>
      </c>
      <c r="H32" s="11">
        <v>0.28230500324334429</v>
      </c>
      <c r="I32" s="11">
        <v>3.6279855602605058E-5</v>
      </c>
    </row>
    <row r="33" spans="1:9" s="2" customFormat="1">
      <c r="A33" s="3" t="s">
        <v>3</v>
      </c>
      <c r="B33" s="4">
        <v>611.95296213466349</v>
      </c>
      <c r="C33" s="5">
        <v>11.81392586455439</v>
      </c>
      <c r="D33" s="4">
        <v>599.39975556871264</v>
      </c>
      <c r="E33" s="5">
        <v>6.5440667354774344</v>
      </c>
      <c r="G33" s="3">
        <v>91500</v>
      </c>
      <c r="H33" s="11">
        <v>0.28231099675665572</v>
      </c>
      <c r="I33" s="11">
        <v>3.3550937673739783E-5</v>
      </c>
    </row>
    <row r="34" spans="1:9" s="2" customFormat="1">
      <c r="A34" s="3" t="s">
        <v>3</v>
      </c>
      <c r="B34" s="4">
        <v>609.80678640891995</v>
      </c>
      <c r="C34" s="5">
        <v>12.457925920415223</v>
      </c>
      <c r="D34" s="4">
        <v>606.41326346180483</v>
      </c>
      <c r="E34" s="5">
        <v>6.389924713502408</v>
      </c>
      <c r="G34" s="3">
        <v>91500</v>
      </c>
      <c r="H34" s="11">
        <v>0.28230966926546514</v>
      </c>
      <c r="I34" s="11">
        <v>3.7426326667557564E-5</v>
      </c>
    </row>
    <row r="35" spans="1:9" s="2" customFormat="1">
      <c r="A35" s="3" t="s">
        <v>3</v>
      </c>
      <c r="B35" s="4">
        <v>609.97601672026929</v>
      </c>
      <c r="C35" s="5">
        <v>11.008367415443589</v>
      </c>
      <c r="D35" s="4">
        <v>610.90232819124151</v>
      </c>
      <c r="E35" s="5">
        <v>6.5888480061258416</v>
      </c>
      <c r="G35" s="3">
        <v>91500</v>
      </c>
      <c r="H35" s="11">
        <v>0.28230633073453476</v>
      </c>
      <c r="I35" s="11">
        <v>3.7309467425997327E-5</v>
      </c>
    </row>
    <row r="36" spans="1:9" s="2" customFormat="1">
      <c r="A36" s="3" t="s">
        <v>3</v>
      </c>
      <c r="B36" s="4">
        <v>606.4064054492701</v>
      </c>
      <c r="C36" s="5">
        <v>11.322437708703347</v>
      </c>
      <c r="D36" s="4">
        <v>607.55872895513289</v>
      </c>
      <c r="E36" s="5">
        <v>6.8420184732074123</v>
      </c>
      <c r="G36" s="3">
        <v>91500</v>
      </c>
      <c r="H36" s="11">
        <v>0.28232729055543743</v>
      </c>
      <c r="I36" s="11">
        <v>2.9831821981159851E-5</v>
      </c>
    </row>
    <row r="37" spans="1:9" s="2" customFormat="1">
      <c r="A37" s="6"/>
      <c r="B37" s="6"/>
      <c r="C37" s="6"/>
      <c r="D37" s="6"/>
      <c r="E37" s="6"/>
      <c r="G37" s="3">
        <v>91500</v>
      </c>
      <c r="H37" s="11">
        <v>0.28228870944456258</v>
      </c>
      <c r="I37" s="11">
        <v>2.8419725497828551E-5</v>
      </c>
    </row>
    <row r="38" spans="1:9" s="2" customFormat="1">
      <c r="A38" s="17" t="s">
        <v>4</v>
      </c>
      <c r="B38" s="18">
        <f>AVERAGE(B5:B36)</f>
        <v>603.46163554331406</v>
      </c>
      <c r="C38" s="17"/>
      <c r="D38" s="18">
        <f>AVERAGE(D5:D36)</f>
        <v>603.96282921662169</v>
      </c>
      <c r="E38" s="17"/>
      <c r="G38" s="3">
        <v>91500</v>
      </c>
      <c r="H38" s="11">
        <v>0.28233163271230916</v>
      </c>
      <c r="I38" s="11">
        <v>3.5507909948939207E-5</v>
      </c>
    </row>
    <row r="39" spans="1:9" s="2" customFormat="1">
      <c r="A39" s="9" t="s">
        <v>8</v>
      </c>
      <c r="B39" s="19">
        <f>_xlfn.STDEV.P(B5:B36)*2</f>
        <v>13.556696476140194</v>
      </c>
      <c r="C39" s="17"/>
      <c r="D39" s="19">
        <f>_xlfn.STDEV.P(D5:D36)*2</f>
        <v>12.09459000964004</v>
      </c>
      <c r="E39" s="17"/>
      <c r="G39" s="3">
        <v>91500</v>
      </c>
      <c r="H39" s="11">
        <v>0.2822843672876908</v>
      </c>
      <c r="I39" s="11">
        <v>4.1331357937665132E-5</v>
      </c>
    </row>
    <row r="40" spans="1:9" s="2" customFormat="1">
      <c r="A40" s="17" t="s">
        <v>5</v>
      </c>
      <c r="B40" s="17">
        <f>COUNT(B5:B36)</f>
        <v>32</v>
      </c>
      <c r="C40" s="17"/>
      <c r="D40" s="17">
        <f>COUNT(D5:D36)</f>
        <v>32</v>
      </c>
      <c r="E40" s="17"/>
      <c r="G40" s="3">
        <v>91500</v>
      </c>
      <c r="H40" s="11">
        <v>0.28231844806847173</v>
      </c>
      <c r="I40" s="11">
        <v>3.218176835278886E-5</v>
      </c>
    </row>
    <row r="41" spans="1:9" s="2" customFormat="1">
      <c r="A41" s="1"/>
      <c r="B41" s="1"/>
      <c r="C41" s="1"/>
      <c r="D41" s="1"/>
      <c r="E41" s="1"/>
      <c r="G41" s="3">
        <v>91500</v>
      </c>
      <c r="H41" s="11">
        <v>0.28229755193152822</v>
      </c>
      <c r="I41" s="11">
        <v>2.6445280682194475E-5</v>
      </c>
    </row>
    <row r="42" spans="1:9" s="2" customFormat="1">
      <c r="A42" s="1"/>
      <c r="B42" s="7"/>
      <c r="C42" s="7"/>
      <c r="D42" s="7"/>
      <c r="E42" s="1"/>
      <c r="G42" s="3">
        <v>91500</v>
      </c>
      <c r="H42" s="11">
        <v>0.28230095729389848</v>
      </c>
      <c r="I42" s="11">
        <v>2.2411530987221192E-5</v>
      </c>
    </row>
    <row r="43" spans="1:9" s="2" customFormat="1">
      <c r="A43" s="1"/>
      <c r="B43" s="1"/>
      <c r="C43" s="1"/>
      <c r="D43" s="1"/>
      <c r="E43" s="1"/>
      <c r="G43" s="3">
        <v>91500</v>
      </c>
      <c r="H43" s="11">
        <v>0.28231504270610164</v>
      </c>
      <c r="I43" s="11">
        <v>2.4139786939900522E-5</v>
      </c>
    </row>
    <row r="44" spans="1:9" s="2" customFormat="1">
      <c r="A44" s="1"/>
      <c r="B44" s="1"/>
      <c r="C44" s="1"/>
      <c r="D44" s="1"/>
      <c r="E44" s="1"/>
      <c r="G44" s="3">
        <v>91500</v>
      </c>
      <c r="H44" s="11">
        <v>0.28231976115363511</v>
      </c>
      <c r="I44" s="11">
        <v>2.8212479188789164E-5</v>
      </c>
    </row>
    <row r="45" spans="1:9" s="2" customFormat="1">
      <c r="A45" s="1"/>
      <c r="B45" s="1"/>
      <c r="C45" s="1"/>
      <c r="D45" s="1"/>
      <c r="E45" s="1"/>
      <c r="G45" s="3">
        <v>91500</v>
      </c>
      <c r="H45" s="11">
        <v>0.2822962388463649</v>
      </c>
      <c r="I45" s="11">
        <v>2.3369721950149049E-5</v>
      </c>
    </row>
    <row r="46" spans="1:9">
      <c r="G46" s="3">
        <v>91500</v>
      </c>
      <c r="H46" s="11">
        <v>0.28231394265108845</v>
      </c>
      <c r="I46" s="11">
        <v>3.1807822339076434E-5</v>
      </c>
    </row>
    <row r="47" spans="1:9">
      <c r="G47" s="3">
        <v>91500</v>
      </c>
      <c r="H47" s="11">
        <v>0.28230205734891162</v>
      </c>
      <c r="I47" s="11">
        <v>2.7873001375134096E-5</v>
      </c>
    </row>
    <row r="48" spans="1:9">
      <c r="G48" s="3">
        <v>91500</v>
      </c>
      <c r="H48" s="11">
        <v>0.28231356969851901</v>
      </c>
      <c r="I48" s="11">
        <v>2.6678977056539111E-5</v>
      </c>
    </row>
    <row r="49" spans="7:9">
      <c r="G49" s="3">
        <v>91500</v>
      </c>
      <c r="H49" s="11">
        <v>0.282302430301481</v>
      </c>
      <c r="I49" s="11">
        <v>2.3941618538101872E-5</v>
      </c>
    </row>
    <row r="50" spans="7:9">
      <c r="G50" s="3">
        <v>91500</v>
      </c>
      <c r="H50" s="11">
        <v>0.28231141394756931</v>
      </c>
      <c r="I50" s="11">
        <v>2.6319957245548771E-5</v>
      </c>
    </row>
    <row r="51" spans="7:9">
      <c r="G51" s="3">
        <v>91500</v>
      </c>
      <c r="H51" s="11">
        <v>0.28230458605243075</v>
      </c>
      <c r="I51" s="11">
        <v>2.981671806806763E-5</v>
      </c>
    </row>
    <row r="52" spans="7:9">
      <c r="G52" s="3">
        <v>91500</v>
      </c>
      <c r="H52" s="11">
        <v>0.28229854935747595</v>
      </c>
      <c r="I52" s="11">
        <v>3.0330180757353641E-5</v>
      </c>
    </row>
    <row r="53" spans="7:9">
      <c r="G53" s="3">
        <v>91500</v>
      </c>
      <c r="H53" s="11">
        <v>0.282317450642524</v>
      </c>
      <c r="I53" s="11">
        <v>2.8538695154476588E-5</v>
      </c>
    </row>
    <row r="54" spans="7:9">
      <c r="G54" s="3">
        <v>91500</v>
      </c>
      <c r="H54" s="11">
        <v>0.28230274604129296</v>
      </c>
      <c r="I54" s="11">
        <v>2.5285558306806578E-5</v>
      </c>
    </row>
    <row r="55" spans="7:9">
      <c r="G55" s="3">
        <v>91500</v>
      </c>
      <c r="H55" s="11">
        <v>0.28231325395870716</v>
      </c>
      <c r="I55" s="11">
        <v>2.7963544710583655E-5</v>
      </c>
    </row>
    <row r="56" spans="7:9">
      <c r="G56" s="3">
        <v>91500</v>
      </c>
      <c r="H56" s="11">
        <v>0.28230494732334638</v>
      </c>
      <c r="I56" s="11">
        <v>2.8120654019061383E-5</v>
      </c>
    </row>
    <row r="57" spans="7:9">
      <c r="G57" s="3">
        <v>91500</v>
      </c>
      <c r="H57" s="11">
        <v>0.28231105267665368</v>
      </c>
      <c r="I57" s="11">
        <v>2.5711334817780941E-5</v>
      </c>
    </row>
    <row r="58" spans="7:9">
      <c r="G58" s="3">
        <v>91500</v>
      </c>
      <c r="H58" s="11">
        <v>0.28230017709660565</v>
      </c>
      <c r="I58" s="11">
        <v>2.8443816949542102E-5</v>
      </c>
    </row>
    <row r="59" spans="7:9">
      <c r="G59" s="3">
        <v>91500</v>
      </c>
      <c r="H59" s="11">
        <v>0.2823158229033943</v>
      </c>
      <c r="I59" s="11">
        <v>3.2014710174013294E-5</v>
      </c>
    </row>
    <row r="60" spans="7:9">
      <c r="G60" s="9" t="s">
        <v>4</v>
      </c>
      <c r="H60" s="12">
        <f>AVERAGE(H4:H59)</f>
        <v>0.282308</v>
      </c>
      <c r="I60" s="11"/>
    </row>
    <row r="61" spans="7:9">
      <c r="G61" s="9" t="s">
        <v>7</v>
      </c>
      <c r="H61" s="12">
        <f>_xlfn.STDEV.P(H4:H59)*2</f>
        <v>2.1260712066221467E-5</v>
      </c>
      <c r="I61" s="11"/>
    </row>
    <row r="62" spans="7:9">
      <c r="G62" s="9" t="s">
        <v>5</v>
      </c>
      <c r="H62" s="13">
        <f>COUNT(H4:H59)</f>
        <v>56</v>
      </c>
      <c r="I62" s="11"/>
    </row>
    <row r="63" spans="7:9">
      <c r="G63" s="3"/>
      <c r="H63" s="11"/>
      <c r="I63" s="11"/>
    </row>
    <row r="64" spans="7:9">
      <c r="G64" s="3" t="s">
        <v>3</v>
      </c>
      <c r="H64" s="11">
        <v>0.28201289573374</v>
      </c>
      <c r="I64" s="11">
        <v>2.6573150427209488E-5</v>
      </c>
    </row>
    <row r="65" spans="7:9">
      <c r="G65" s="3" t="s">
        <v>3</v>
      </c>
      <c r="H65" s="11">
        <v>0.28199778957380078</v>
      </c>
      <c r="I65" s="11">
        <v>3.0337662401093372E-5</v>
      </c>
    </row>
    <row r="66" spans="7:9">
      <c r="G66" s="3" t="s">
        <v>3</v>
      </c>
      <c r="H66" s="11">
        <v>0.28203278731869957</v>
      </c>
      <c r="I66" s="11">
        <v>3.3935566061918076E-5</v>
      </c>
    </row>
    <row r="67" spans="7:9">
      <c r="G67" s="3" t="s">
        <v>3</v>
      </c>
      <c r="H67" s="11">
        <v>0.2819980312186951</v>
      </c>
      <c r="I67" s="11">
        <v>2.367190578272091E-5</v>
      </c>
    </row>
    <row r="68" spans="7:9">
      <c r="G68" s="3" t="s">
        <v>3</v>
      </c>
      <c r="H68" s="11">
        <v>0.28198312174842061</v>
      </c>
      <c r="I68" s="11">
        <v>2.9727913157879104E-5</v>
      </c>
    </row>
    <row r="69" spans="7:9">
      <c r="G69" s="3" t="s">
        <v>3</v>
      </c>
      <c r="H69" s="11">
        <v>0.28199471663796727</v>
      </c>
      <c r="I69" s="11">
        <v>3.2172875310522837E-5</v>
      </c>
    </row>
    <row r="70" spans="7:9">
      <c r="G70" s="3" t="s">
        <v>3</v>
      </c>
      <c r="H70" s="11">
        <v>0.28198774592346715</v>
      </c>
      <c r="I70" s="11">
        <v>3.1587107194085931E-5</v>
      </c>
    </row>
    <row r="71" spans="7:9">
      <c r="G71" s="3" t="s">
        <v>3</v>
      </c>
      <c r="H71" s="11">
        <v>0.28201648401675045</v>
      </c>
      <c r="I71" s="11">
        <v>2.9876740786848594E-5</v>
      </c>
    </row>
    <row r="72" spans="7:9">
      <c r="G72" s="3" t="s">
        <v>3</v>
      </c>
      <c r="H72" s="11">
        <v>0.28199625522297345</v>
      </c>
      <c r="I72" s="11">
        <v>2.8285069429592718E-5</v>
      </c>
    </row>
    <row r="73" spans="7:9">
      <c r="G73" s="3" t="s">
        <v>3</v>
      </c>
      <c r="H73" s="11">
        <v>0.28202534231343696</v>
      </c>
      <c r="I73" s="11">
        <v>3.2448477999443722E-5</v>
      </c>
    </row>
    <row r="74" spans="7:9">
      <c r="G74" s="3" t="s">
        <v>3</v>
      </c>
      <c r="H74" s="11">
        <v>0.28202697288165912</v>
      </c>
      <c r="I74" s="11">
        <v>2.9797979754972085E-5</v>
      </c>
    </row>
    <row r="75" spans="7:9">
      <c r="G75" s="3" t="s">
        <v>3</v>
      </c>
      <c r="H75" s="11">
        <v>0.28202865540227978</v>
      </c>
      <c r="I75" s="11">
        <v>2.8927909049956969E-5</v>
      </c>
    </row>
    <row r="76" spans="7:9">
      <c r="G76" s="3" t="s">
        <v>3</v>
      </c>
      <c r="H76" s="11">
        <v>0.28202086531026255</v>
      </c>
      <c r="I76" s="11">
        <v>3.3617075769587599E-5</v>
      </c>
    </row>
    <row r="77" spans="7:9">
      <c r="G77" s="3" t="s">
        <v>3</v>
      </c>
      <c r="H77" s="11">
        <v>0.28199442070025815</v>
      </c>
      <c r="I77" s="11">
        <v>2.8365950660625786E-5</v>
      </c>
    </row>
    <row r="78" spans="7:9">
      <c r="G78" s="3" t="s">
        <v>3</v>
      </c>
      <c r="H78" s="11">
        <v>0.28199570117312589</v>
      </c>
      <c r="I78" s="11">
        <v>2.5092802129379834E-5</v>
      </c>
    </row>
    <row r="79" spans="7:9">
      <c r="G79" s="3" t="s">
        <v>3</v>
      </c>
      <c r="H79" s="11">
        <v>0.28200637917161592</v>
      </c>
      <c r="I79" s="11">
        <v>3.1833281094254594E-5</v>
      </c>
    </row>
    <row r="80" spans="7:9">
      <c r="G80" s="3" t="s">
        <v>3</v>
      </c>
      <c r="H80" s="11">
        <v>0.28200351646719884</v>
      </c>
      <c r="I80" s="11">
        <v>3.2920187936723404E-5</v>
      </c>
    </row>
    <row r="81" spans="7:9">
      <c r="G81" s="3" t="s">
        <v>3</v>
      </c>
      <c r="H81" s="11">
        <v>0.2820367860342366</v>
      </c>
      <c r="I81" s="11">
        <v>2.2938235076241031E-5</v>
      </c>
    </row>
    <row r="82" spans="7:9">
      <c r="G82" s="3" t="s">
        <v>3</v>
      </c>
      <c r="H82" s="11">
        <v>0.28201004145118225</v>
      </c>
      <c r="I82" s="11">
        <v>2.1960431786995786E-5</v>
      </c>
    </row>
    <row r="83" spans="7:9">
      <c r="G83" s="3" t="s">
        <v>3</v>
      </c>
      <c r="H83" s="11">
        <v>0.28199692283743277</v>
      </c>
      <c r="I83" s="11">
        <v>2.4207615890766898E-5</v>
      </c>
    </row>
    <row r="84" spans="7:9">
      <c r="G84" s="3" t="s">
        <v>3</v>
      </c>
      <c r="H84" s="11">
        <v>0.28201113457894827</v>
      </c>
      <c r="I84" s="11">
        <v>2.4183660700193454E-5</v>
      </c>
    </row>
    <row r="85" spans="7:9">
      <c r="G85" s="3" t="s">
        <v>3</v>
      </c>
      <c r="H85" s="11">
        <v>0.2820111945309578</v>
      </c>
      <c r="I85" s="11">
        <v>2.6006634457082061E-5</v>
      </c>
    </row>
    <row r="86" spans="7:9">
      <c r="G86" s="3" t="s">
        <v>3</v>
      </c>
      <c r="H86" s="11">
        <v>0.28200508113997252</v>
      </c>
      <c r="I86" s="11">
        <v>2.4940958391750464E-5</v>
      </c>
    </row>
    <row r="87" spans="7:9">
      <c r="G87" s="3" t="s">
        <v>3</v>
      </c>
      <c r="H87" s="11">
        <v>0.28201540774954525</v>
      </c>
      <c r="I87" s="11">
        <v>2.4853930180749168E-5</v>
      </c>
    </row>
    <row r="88" spans="7:9">
      <c r="G88" s="3" t="s">
        <v>3</v>
      </c>
      <c r="H88" s="11">
        <v>0.28201752484819481</v>
      </c>
      <c r="I88" s="11">
        <v>2.4203967596782373E-5</v>
      </c>
    </row>
    <row r="89" spans="7:9">
      <c r="G89" s="9" t="s">
        <v>4</v>
      </c>
      <c r="H89" s="12">
        <f>AVERAGE(H64:H88)</f>
        <v>0.28200903095939295</v>
      </c>
      <c r="I89" s="11"/>
    </row>
    <row r="90" spans="7:9">
      <c r="G90" s="9" t="s">
        <v>7</v>
      </c>
      <c r="H90" s="12">
        <f>_xlfn.STDEV.P(H64:H88)*2</f>
        <v>2.820464689662713E-5</v>
      </c>
      <c r="I90" s="11"/>
    </row>
    <row r="91" spans="7:9">
      <c r="G91" s="9" t="s">
        <v>5</v>
      </c>
      <c r="H91" s="13">
        <f>COUNT(H64:H88)</f>
        <v>25</v>
      </c>
      <c r="I91" s="11"/>
    </row>
    <row r="92" spans="7:9">
      <c r="G92" s="3"/>
      <c r="H92" s="11"/>
      <c r="I92" s="11"/>
    </row>
    <row r="93" spans="7:9">
      <c r="G93" s="3" t="s">
        <v>9</v>
      </c>
      <c r="H93" s="11">
        <v>0.28270534765385541</v>
      </c>
      <c r="I93" s="11">
        <v>3.6609249414075664E-5</v>
      </c>
    </row>
    <row r="94" spans="7:9">
      <c r="G94" s="3" t="s">
        <v>9</v>
      </c>
      <c r="H94" s="11">
        <v>0.28268595607762925</v>
      </c>
      <c r="I94" s="11">
        <v>2.9980468975931417E-5</v>
      </c>
    </row>
    <row r="95" spans="7:9">
      <c r="G95" s="3" t="s">
        <v>9</v>
      </c>
      <c r="H95" s="11">
        <v>0.28270194980570001</v>
      </c>
      <c r="I95" s="11">
        <v>3.9777437850970421E-5</v>
      </c>
    </row>
    <row r="96" spans="7:9">
      <c r="G96" s="3" t="s">
        <v>9</v>
      </c>
      <c r="H96" s="11">
        <v>0.28268280411529567</v>
      </c>
      <c r="I96" s="11">
        <v>2.9801323765381094E-5</v>
      </c>
    </row>
    <row r="97" spans="7:9">
      <c r="G97" s="3" t="s">
        <v>9</v>
      </c>
      <c r="H97" s="11">
        <v>0.28267364729462302</v>
      </c>
      <c r="I97" s="11">
        <v>2.5435565955433952E-5</v>
      </c>
    </row>
    <row r="98" spans="7:9">
      <c r="G98" s="3" t="s">
        <v>9</v>
      </c>
      <c r="H98" s="11">
        <v>0.28269535710101262</v>
      </c>
      <c r="I98" s="11">
        <v>2.8939408119358778E-5</v>
      </c>
    </row>
    <row r="99" spans="7:9">
      <c r="G99" s="3" t="s">
        <v>9</v>
      </c>
      <c r="H99" s="11">
        <v>0.28266660917631997</v>
      </c>
      <c r="I99" s="11">
        <v>2.9617494943116827E-5</v>
      </c>
    </row>
    <row r="100" spans="7:9">
      <c r="G100" s="3" t="s">
        <v>9</v>
      </c>
      <c r="H100" s="11">
        <v>0.28266639093566009</v>
      </c>
      <c r="I100" s="11">
        <v>2.7162540186257743E-5</v>
      </c>
    </row>
    <row r="101" spans="7:9">
      <c r="G101" s="3" t="s">
        <v>9</v>
      </c>
      <c r="H101" s="11">
        <v>0.28267066670485586</v>
      </c>
      <c r="I101" s="11">
        <v>2.8001995449687651E-5</v>
      </c>
    </row>
    <row r="102" spans="7:9">
      <c r="G102" s="3" t="s">
        <v>9</v>
      </c>
      <c r="H102" s="11">
        <v>0.28266592872839147</v>
      </c>
      <c r="I102" s="11">
        <v>2.8524335859455441E-5</v>
      </c>
    </row>
    <row r="103" spans="7:9">
      <c r="G103" s="3" t="s">
        <v>9</v>
      </c>
      <c r="H103" s="11">
        <v>0.28270360927667332</v>
      </c>
      <c r="I103" s="11">
        <v>2.8246191316394761E-5</v>
      </c>
    </row>
    <row r="104" spans="7:9">
      <c r="G104" s="3" t="s">
        <v>9</v>
      </c>
      <c r="H104" s="11">
        <v>0.28270786334840037</v>
      </c>
      <c r="I104" s="11">
        <v>3.0202245228376562E-5</v>
      </c>
    </row>
    <row r="105" spans="7:9">
      <c r="G105" s="3" t="s">
        <v>9</v>
      </c>
      <c r="H105" s="11">
        <v>0.28270685604199003</v>
      </c>
      <c r="I105" s="11">
        <v>2.9801460694929167E-5</v>
      </c>
    </row>
    <row r="106" spans="7:9">
      <c r="G106" s="3" t="s">
        <v>9</v>
      </c>
      <c r="H106" s="11">
        <v>0.28268144545753088</v>
      </c>
      <c r="I106" s="11">
        <v>3.2454212871853558E-5</v>
      </c>
    </row>
    <row r="107" spans="7:9">
      <c r="G107" s="3" t="s">
        <v>9</v>
      </c>
      <c r="H107" s="11">
        <v>0.2826919159802907</v>
      </c>
      <c r="I107" s="11">
        <v>2.930385782024869E-5</v>
      </c>
    </row>
    <row r="108" spans="7:9">
      <c r="G108" s="3" t="s">
        <v>9</v>
      </c>
      <c r="H108" s="11">
        <v>0.2826613166822709</v>
      </c>
      <c r="I108" s="11">
        <v>2.7394643340862424E-5</v>
      </c>
    </row>
    <row r="109" spans="7:9">
      <c r="G109" s="3" t="s">
        <v>9</v>
      </c>
      <c r="H109" s="11">
        <v>0.28270026078042648</v>
      </c>
      <c r="I109" s="11">
        <v>2.8029352186314006E-5</v>
      </c>
    </row>
    <row r="110" spans="7:9">
      <c r="G110" s="3" t="s">
        <v>9</v>
      </c>
      <c r="H110" s="11">
        <v>0.28266218977873675</v>
      </c>
      <c r="I110" s="11">
        <v>3.2938046726325136E-5</v>
      </c>
    </row>
    <row r="111" spans="7:9">
      <c r="G111" s="3" t="s">
        <v>9</v>
      </c>
      <c r="H111" s="11">
        <v>0.2826829794621154</v>
      </c>
      <c r="I111" s="11">
        <v>2.9457276556630155E-5</v>
      </c>
    </row>
    <row r="112" spans="7:9">
      <c r="G112" s="3" t="s">
        <v>9</v>
      </c>
      <c r="H112" s="11">
        <v>0.28268659369986987</v>
      </c>
      <c r="I112" s="11">
        <v>2.4262262626624223E-5</v>
      </c>
    </row>
    <row r="113" spans="7:9">
      <c r="G113" s="3" t="s">
        <v>9</v>
      </c>
      <c r="H113" s="11">
        <v>0.28270828078201554</v>
      </c>
      <c r="I113" s="11">
        <v>2.8578416632804154E-5</v>
      </c>
    </row>
    <row r="114" spans="7:9">
      <c r="G114" s="3" t="s">
        <v>9</v>
      </c>
      <c r="H114" s="11">
        <v>0.28267701248662241</v>
      </c>
      <c r="I114" s="11">
        <v>1.9472466582106009E-5</v>
      </c>
    </row>
    <row r="115" spans="7:9">
      <c r="G115" s="3" t="s">
        <v>9</v>
      </c>
      <c r="H115" s="11">
        <v>0.28265697191887351</v>
      </c>
      <c r="I115" s="11">
        <v>2.6376581778353163E-5</v>
      </c>
    </row>
    <row r="116" spans="7:9">
      <c r="G116" s="3" t="s">
        <v>9</v>
      </c>
      <c r="H116" s="11">
        <v>0.28267176447571191</v>
      </c>
      <c r="I116" s="11">
        <v>2.7249447345174561E-5</v>
      </c>
    </row>
    <row r="117" spans="7:9">
      <c r="G117" s="3" t="s">
        <v>9</v>
      </c>
      <c r="H117" s="11">
        <v>0.28268478454839241</v>
      </c>
      <c r="I117" s="11">
        <v>2.0646007898255839E-5</v>
      </c>
    </row>
    <row r="118" spans="7:9">
      <c r="G118" s="3" t="s">
        <v>9</v>
      </c>
      <c r="H118" s="11">
        <v>0.28269849387425461</v>
      </c>
      <c r="I118" s="11">
        <v>2.327371044143464E-5</v>
      </c>
    </row>
    <row r="119" spans="7:9">
      <c r="G119" s="3" t="s">
        <v>9</v>
      </c>
      <c r="H119" s="11">
        <v>0.28268093211850981</v>
      </c>
      <c r="I119" s="11">
        <v>2.5463606348145979E-5</v>
      </c>
    </row>
    <row r="120" spans="7:9">
      <c r="G120" s="9" t="s">
        <v>4</v>
      </c>
      <c r="H120" s="12">
        <f>AVERAGE(H93:H119)</f>
        <v>0.28268436771503802</v>
      </c>
      <c r="I120" s="14"/>
    </row>
    <row r="121" spans="7:9">
      <c r="G121" s="9" t="s">
        <v>7</v>
      </c>
      <c r="H121" s="12">
        <f>_xlfn.STDEV.P(H93:H119)*2</f>
        <v>3.145656754002743E-5</v>
      </c>
      <c r="I121" s="15"/>
    </row>
    <row r="122" spans="7:9">
      <c r="G122" s="9" t="s">
        <v>5</v>
      </c>
      <c r="H122" s="13">
        <f>COUNT(H93:H119)</f>
        <v>27</v>
      </c>
      <c r="I122" s="14"/>
    </row>
  </sheetData>
  <mergeCells count="3">
    <mergeCell ref="B3:C3"/>
    <mergeCell ref="D3:E3"/>
    <mergeCell ref="A1:I1"/>
  </mergeCells>
  <phoneticPr fontId="1" type="noConversion"/>
  <printOptions horizontalCentered="1"/>
  <pageMargins left="0.25" right="0.25" top="0.25" bottom="0.15" header="0.3" footer="0.3"/>
  <pageSetup paperSize="9" scale="96" fitToHeight="0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zircon stantard</vt:lpstr>
      <vt:lpstr>'zircon stantard'!Print_Area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2019-07-19T03:46:06Z</dcterms:modified>
</cp:coreProperties>
</file>