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autoCompressPictures="0"/>
  <bookViews>
    <workbookView xWindow="4320" yWindow="4665" windowWidth="24120" windowHeight="13620" tabRatio="500"/>
  </bookViews>
  <sheets>
    <sheet name="analytical techniques" sheetId="2" r:id="rId1"/>
    <sheet name="standards" sheetId="7" r:id="rId2"/>
    <sheet name="RT7-8b" sheetId="3" r:id="rId3"/>
    <sheet name="RT7-9b" sheetId="5" r:id="rId4"/>
    <sheet name="LCG-07" sheetId="4" r:id="rId5"/>
    <sheet name="LCG-09" sheetId="6" r:id="rId6"/>
    <sheet name="DM3" sheetId="1" r:id="rId7"/>
  </sheets>
  <calcPr calcId="145621" iterate="1" iterateCount="1" concurrentCalc="0"/>
  <extLst>
    <ext xmlns:mx="http://schemas.microsoft.com/office/mac/excel/2008/main" uri="{7523E5D3-25F3-A5E0-1632-64F254C22452}">
      <mx:ArchID Flags="2"/>
    </ext>
  </extLst>
</workbook>
</file>

<file path=xl/calcChain.xml><?xml version="1.0" encoding="utf-8"?>
<calcChain xmlns="http://schemas.openxmlformats.org/spreadsheetml/2006/main">
  <c r="AN87" i="7" l="1"/>
  <c r="AP86" i="7"/>
  <c r="B73" i="7"/>
  <c r="AX26" i="7"/>
  <c r="AM69" i="7"/>
  <c r="Q60" i="7"/>
</calcChain>
</file>

<file path=xl/sharedStrings.xml><?xml version="1.0" encoding="utf-8"?>
<sst xmlns="http://schemas.openxmlformats.org/spreadsheetml/2006/main" count="637" uniqueCount="338">
  <si>
    <t>DM3 mz1a</t>
  </si>
  <si>
    <t>DM3 mz1b</t>
  </si>
  <si>
    <t>DM3 mz1c</t>
  </si>
  <si>
    <t>DM3 mz1d</t>
  </si>
  <si>
    <t>DM3 mz2</t>
  </si>
  <si>
    <t>DM3 mz3a</t>
  </si>
  <si>
    <t>DM3 mz3b</t>
  </si>
  <si>
    <t>DM3 mz3c</t>
  </si>
  <si>
    <t>DM3 mz4a</t>
  </si>
  <si>
    <t>DM3 mz4b</t>
  </si>
  <si>
    <t>DM3 mz4c</t>
  </si>
  <si>
    <t>DM3 mz4d</t>
  </si>
  <si>
    <t>DM3 mz4e</t>
  </si>
  <si>
    <t>DM3 mz5a</t>
  </si>
  <si>
    <t>DM3 mz5b</t>
  </si>
  <si>
    <t>DM3 mz5c</t>
  </si>
  <si>
    <t>DM3 mz5d</t>
  </si>
  <si>
    <t>DM3 mz6a</t>
  </si>
  <si>
    <t>DM3 mz6b</t>
  </si>
  <si>
    <t>DM3 mz6c</t>
  </si>
  <si>
    <t>DM3 mz6d</t>
  </si>
  <si>
    <t>DM3 mz6e</t>
  </si>
  <si>
    <t>DM3 mz7a</t>
  </si>
  <si>
    <t>DM3 mz7b</t>
  </si>
  <si>
    <t>DM3 mz7c</t>
  </si>
  <si>
    <t>DM3 mz7d</t>
  </si>
  <si>
    <t>DM3 mz7e</t>
  </si>
  <si>
    <t>DM3 mz7f</t>
  </si>
  <si>
    <t>DM3 mz8a</t>
  </si>
  <si>
    <t>DM3 mz8b</t>
  </si>
  <si>
    <t>DM3 mz8c</t>
  </si>
  <si>
    <t>DM3 mz8d</t>
  </si>
  <si>
    <t>DM3 mz8e</t>
  </si>
  <si>
    <t>DM3 mz9</t>
  </si>
  <si>
    <t>DM3 mz10a</t>
  </si>
  <si>
    <t>DM3 mz10b</t>
  </si>
  <si>
    <t>DM3 mz10c</t>
  </si>
  <si>
    <t>sample no.</t>
  </si>
  <si>
    <r>
      <t xml:space="preserve">2 </t>
    </r>
    <r>
      <rPr>
        <sz val="12"/>
        <color theme="1"/>
        <rFont val="Symbol"/>
      </rPr>
      <t>s</t>
    </r>
  </si>
  <si>
    <r>
      <rPr>
        <sz val="16"/>
        <color theme="1"/>
        <rFont val="Symbol"/>
      </rPr>
      <t>e</t>
    </r>
    <r>
      <rPr>
        <sz val="12"/>
        <color theme="1"/>
        <rFont val="Calibri"/>
        <family val="2"/>
        <scheme val="minor"/>
      </rPr>
      <t>Nd</t>
    </r>
  </si>
  <si>
    <t>grain cluster</t>
  </si>
  <si>
    <t>age (m.y.)</t>
  </si>
  <si>
    <r>
      <rPr>
        <sz val="12"/>
        <color theme="1"/>
        <rFont val="Calibri"/>
        <family val="2"/>
        <scheme val="minor"/>
      </rPr>
      <t>measured</t>
    </r>
    <r>
      <rPr>
        <vertAlign val="superscript"/>
        <sz val="12"/>
        <color theme="1"/>
        <rFont val="Calibri"/>
        <scheme val="minor"/>
      </rPr>
      <t xml:space="preserve"> 147</t>
    </r>
    <r>
      <rPr>
        <sz val="12"/>
        <color theme="1"/>
        <rFont val="Calibri"/>
        <family val="2"/>
        <scheme val="minor"/>
      </rPr>
      <t>Sm/</t>
    </r>
    <r>
      <rPr>
        <vertAlign val="superscript"/>
        <sz val="12"/>
        <color theme="1"/>
        <rFont val="Calibri"/>
        <scheme val="minor"/>
      </rPr>
      <t>144</t>
    </r>
    <r>
      <rPr>
        <sz val="12"/>
        <color theme="1"/>
        <rFont val="Calibri"/>
        <family val="2"/>
        <scheme val="minor"/>
      </rPr>
      <t>Nd</t>
    </r>
  </si>
  <si>
    <r>
      <rPr>
        <sz val="12"/>
        <color theme="1"/>
        <rFont val="Calibri"/>
        <family val="2"/>
        <scheme val="minor"/>
      </rPr>
      <t>measured</t>
    </r>
    <r>
      <rPr>
        <vertAlign val="superscript"/>
        <sz val="12"/>
        <color theme="1"/>
        <rFont val="Calibri"/>
        <scheme val="minor"/>
      </rPr>
      <t xml:space="preserve"> 143</t>
    </r>
    <r>
      <rPr>
        <sz val="12"/>
        <color theme="1"/>
        <rFont val="Calibri"/>
        <family val="2"/>
        <scheme val="minor"/>
      </rPr>
      <t>Nd/</t>
    </r>
    <r>
      <rPr>
        <vertAlign val="superscript"/>
        <sz val="12"/>
        <color theme="1"/>
        <rFont val="Calibri"/>
        <scheme val="minor"/>
      </rPr>
      <t>144</t>
    </r>
    <r>
      <rPr>
        <sz val="12"/>
        <color theme="1"/>
        <rFont val="Calibri"/>
        <family val="2"/>
        <scheme val="minor"/>
      </rPr>
      <t>Nd</t>
    </r>
  </si>
  <si>
    <r>
      <rPr>
        <sz val="12"/>
        <color theme="1"/>
        <rFont val="Calibri"/>
        <family val="2"/>
        <scheme val="minor"/>
      </rPr>
      <t>initial</t>
    </r>
    <r>
      <rPr>
        <vertAlign val="superscript"/>
        <sz val="12"/>
        <color theme="1"/>
        <rFont val="Calibri"/>
        <scheme val="minor"/>
      </rPr>
      <t xml:space="preserve"> 143</t>
    </r>
    <r>
      <rPr>
        <sz val="12"/>
        <color theme="1"/>
        <rFont val="Calibri"/>
        <family val="2"/>
        <scheme val="minor"/>
      </rPr>
      <t>Nd/</t>
    </r>
    <r>
      <rPr>
        <vertAlign val="superscript"/>
        <sz val="12"/>
        <color theme="1"/>
        <rFont val="Calibri"/>
        <scheme val="minor"/>
      </rPr>
      <t>144</t>
    </r>
    <r>
      <rPr>
        <sz val="12"/>
        <color theme="1"/>
        <rFont val="Calibri"/>
        <family val="2"/>
        <scheme val="minor"/>
      </rPr>
      <t>Nd</t>
    </r>
  </si>
  <si>
    <t>mineral</t>
  </si>
  <si>
    <t>apatite</t>
  </si>
  <si>
    <t>lawsonite</t>
  </si>
  <si>
    <t>RT78b_ap1</t>
  </si>
  <si>
    <t>RT78b_ap2</t>
  </si>
  <si>
    <t>RT78b_ap3</t>
  </si>
  <si>
    <t>RT78b_ap4</t>
  </si>
  <si>
    <t>RT78b_ap5</t>
  </si>
  <si>
    <t>RT78b_ap7</t>
  </si>
  <si>
    <t>RT78b_ap9</t>
  </si>
  <si>
    <t>RT78b_ap10</t>
  </si>
  <si>
    <t>RT78b_ap11</t>
  </si>
  <si>
    <t>RT78b_ap12</t>
  </si>
  <si>
    <t>RT78b_ap13</t>
  </si>
  <si>
    <t>RT78b_ap14</t>
  </si>
  <si>
    <t>RT78b_ap15</t>
  </si>
  <si>
    <t>RT78b_ap16</t>
  </si>
  <si>
    <t>RT78b_ap17</t>
  </si>
  <si>
    <t>RT78b_ap18</t>
  </si>
  <si>
    <t>RT78b_ap19</t>
  </si>
  <si>
    <t>RT78b_ap20</t>
  </si>
  <si>
    <t>RT78b_ap21</t>
  </si>
  <si>
    <t>RT78b_ap22</t>
  </si>
  <si>
    <t>RT78b_ap23</t>
  </si>
  <si>
    <t>RT78b_ap24</t>
  </si>
  <si>
    <t>RT78b_ap25</t>
  </si>
  <si>
    <t>RT78b_ap26</t>
  </si>
  <si>
    <t>RT78b_ap27</t>
  </si>
  <si>
    <t>RT78b_laws1</t>
  </si>
  <si>
    <t>RT78b_laws2</t>
  </si>
  <si>
    <t>RT78b_laws3</t>
  </si>
  <si>
    <t>RT78b_laws4</t>
  </si>
  <si>
    <t>RT78b_laws5</t>
  </si>
  <si>
    <t>RT78b_laws6</t>
  </si>
  <si>
    <t>RT78b_laws7</t>
  </si>
  <si>
    <t>RT78b_laws8</t>
  </si>
  <si>
    <t>RT79b_ap1</t>
  </si>
  <si>
    <t>RT79b_ap2</t>
  </si>
  <si>
    <t>RT79b_ap3</t>
  </si>
  <si>
    <t>RT79b_ap4</t>
  </si>
  <si>
    <t>RT79b_lws1</t>
  </si>
  <si>
    <t>RT79b_lws2</t>
  </si>
  <si>
    <t>RT79b_lws3</t>
  </si>
  <si>
    <t>RT79b_lws4</t>
  </si>
  <si>
    <t>RT79b_lws5</t>
  </si>
  <si>
    <t>RT79b_lws6</t>
  </si>
  <si>
    <t>RT79b_lws7</t>
  </si>
  <si>
    <t>RT79b_lws8</t>
  </si>
  <si>
    <t>RT79b_lws9</t>
  </si>
  <si>
    <t>epidote</t>
  </si>
  <si>
    <t>LGC07ap1</t>
  </si>
  <si>
    <t>LGC07ap2</t>
  </si>
  <si>
    <t>LGC07ap3</t>
  </si>
  <si>
    <t>LGC07ap4</t>
  </si>
  <si>
    <t>LGC07ap5</t>
  </si>
  <si>
    <t>LGC07ap6</t>
  </si>
  <si>
    <t>LGC07ap7</t>
  </si>
  <si>
    <t>LGC07ap8</t>
  </si>
  <si>
    <t>LGC07ap9</t>
  </si>
  <si>
    <t>LGC07ap10</t>
  </si>
  <si>
    <t>LGC07ap11</t>
  </si>
  <si>
    <t>LGC07ap12</t>
  </si>
  <si>
    <t>LGC07ap13</t>
  </si>
  <si>
    <t>LGC07ap14</t>
  </si>
  <si>
    <t>LGC07ap15</t>
  </si>
  <si>
    <t>LGC07ap16</t>
  </si>
  <si>
    <t>LGC07ap17</t>
  </si>
  <si>
    <t>LGC07ep1</t>
  </si>
  <si>
    <t>LGC07ep2</t>
  </si>
  <si>
    <t>LGC07ep3</t>
  </si>
  <si>
    <t>LGC07ep4</t>
  </si>
  <si>
    <t>LGC07ep5</t>
  </si>
  <si>
    <t>LGC07ep6</t>
  </si>
  <si>
    <t>LGC07ep7</t>
  </si>
  <si>
    <t>LGC07ep8</t>
  </si>
  <si>
    <t>LGC07ep9</t>
  </si>
  <si>
    <t>LGC07ep10</t>
  </si>
  <si>
    <t>LGC09_ap1</t>
  </si>
  <si>
    <t>LGC09_ap2</t>
  </si>
  <si>
    <t>LGC09_ap3</t>
  </si>
  <si>
    <t>LGC09_ap4</t>
  </si>
  <si>
    <t>LGC09_ap5</t>
  </si>
  <si>
    <t>LGC09_ap6</t>
  </si>
  <si>
    <t>LGC09_ap7</t>
  </si>
  <si>
    <t>LGC09_ap8</t>
  </si>
  <si>
    <t>LGC09_ap9</t>
  </si>
  <si>
    <t>LGC09_ap10</t>
  </si>
  <si>
    <t>LGC09_ap11</t>
  </si>
  <si>
    <t>LGC09_ap12</t>
  </si>
  <si>
    <t>LGC09_ap13</t>
  </si>
  <si>
    <t>LGC09_ep1</t>
  </si>
  <si>
    <t>LGC09_ep2</t>
  </si>
  <si>
    <t>LGC09_ep3</t>
  </si>
  <si>
    <t>LGC09_ep4</t>
  </si>
  <si>
    <t>LGC09_ep5</t>
  </si>
  <si>
    <t>LGC09_ep6</t>
  </si>
  <si>
    <t>LGC09_ep7</t>
  </si>
  <si>
    <t>LGC09_ep8</t>
  </si>
  <si>
    <t>LGC09_ep9</t>
  </si>
  <si>
    <t>LGC09_ep10</t>
  </si>
  <si>
    <t>LGC09_ep11</t>
  </si>
  <si>
    <t>LGC09_ep12</t>
  </si>
  <si>
    <t>LGC09_ep13</t>
  </si>
  <si>
    <t>LGC09_ep14</t>
  </si>
  <si>
    <t>LGC09_ep15</t>
  </si>
  <si>
    <t>Reference value</t>
  </si>
  <si>
    <t>analysis</t>
  </si>
  <si>
    <t>Otterlake 1</t>
  </si>
  <si>
    <t>Otterlake 2</t>
  </si>
  <si>
    <t>Otterlake 3</t>
  </si>
  <si>
    <t>Otterlake 4</t>
  </si>
  <si>
    <t>Otterlake 5</t>
  </si>
  <si>
    <t>otterlake 6</t>
  </si>
  <si>
    <t>otterlake 7</t>
  </si>
  <si>
    <t>otterlake 8</t>
  </si>
  <si>
    <t>otterlake 9</t>
  </si>
  <si>
    <t>otterlake 10</t>
  </si>
  <si>
    <t>otterlake11</t>
  </si>
  <si>
    <t>Average</t>
  </si>
  <si>
    <t>Session 01/06/2016</t>
  </si>
  <si>
    <t>Session 16/06/2016</t>
  </si>
  <si>
    <t>Otterlake 6</t>
  </si>
  <si>
    <t>Otterlake 7</t>
  </si>
  <si>
    <t>Session 08/05/2017</t>
  </si>
  <si>
    <t>otterlake 07</t>
  </si>
  <si>
    <t>otterlake 08</t>
  </si>
  <si>
    <t>otterlake 09</t>
  </si>
  <si>
    <t>otterlake 11</t>
  </si>
  <si>
    <t>AP-1 1</t>
  </si>
  <si>
    <t>AP-1 2</t>
  </si>
  <si>
    <t>AP-1 3</t>
  </si>
  <si>
    <t>AP1-4</t>
  </si>
  <si>
    <t>AP1-5</t>
  </si>
  <si>
    <t>AP1-6</t>
  </si>
  <si>
    <t>AP1-7</t>
  </si>
  <si>
    <t>AP1-8</t>
  </si>
  <si>
    <t>AP1-9</t>
  </si>
  <si>
    <t>AP1-10</t>
  </si>
  <si>
    <t>AP1-11</t>
  </si>
  <si>
    <t>AP-1 4</t>
  </si>
  <si>
    <t>AP-1 5</t>
  </si>
  <si>
    <t>AP-1 6</t>
  </si>
  <si>
    <t>Reference value - laser</t>
  </si>
  <si>
    <t>Reference value -TIMS</t>
  </si>
  <si>
    <t>MKED1</t>
  </si>
  <si>
    <t>MKED2</t>
  </si>
  <si>
    <t>MKED3</t>
  </si>
  <si>
    <t>MKED4</t>
  </si>
  <si>
    <t>MKED5</t>
  </si>
  <si>
    <t>MKED6</t>
  </si>
  <si>
    <t>MKED7</t>
  </si>
  <si>
    <t>MKED8</t>
  </si>
  <si>
    <t>MKED9</t>
  </si>
  <si>
    <t>MKED10</t>
  </si>
  <si>
    <t>MKED11</t>
  </si>
  <si>
    <t>MKED_17b</t>
  </si>
  <si>
    <t>MKED_17a</t>
  </si>
  <si>
    <t>MKED_16c</t>
  </si>
  <si>
    <t>MKED_16b</t>
  </si>
  <si>
    <t>MKED_16a</t>
  </si>
  <si>
    <t>MKED_15c</t>
  </si>
  <si>
    <t>MKED_15b</t>
  </si>
  <si>
    <t>MKED_15a</t>
  </si>
  <si>
    <t>MKED_14c</t>
  </si>
  <si>
    <t>MKED_14b</t>
  </si>
  <si>
    <t>MKED_14a</t>
  </si>
  <si>
    <t>MKED_11d</t>
  </si>
  <si>
    <t>MKED_12e</t>
  </si>
  <si>
    <t>MKED_12d</t>
  </si>
  <si>
    <t>MKED_13c</t>
  </si>
  <si>
    <t>MKED_13b</t>
  </si>
  <si>
    <t>MKED_12a</t>
  </si>
  <si>
    <t>MKED_11c</t>
  </si>
  <si>
    <t>MKED_11b</t>
  </si>
  <si>
    <t>MKED_10</t>
  </si>
  <si>
    <t>MKED_8</t>
  </si>
  <si>
    <t>MKED_6</t>
  </si>
  <si>
    <t>MKED_5</t>
  </si>
  <si>
    <t>MKED_4</t>
  </si>
  <si>
    <t>MKED_3</t>
  </si>
  <si>
    <t>MKED_2</t>
  </si>
  <si>
    <t>AP1-1</t>
  </si>
  <si>
    <t>AP1-2</t>
  </si>
  <si>
    <t>AP1-3</t>
  </si>
  <si>
    <t>References:</t>
  </si>
  <si>
    <t>Session 22/02/2015</t>
  </si>
  <si>
    <t>Otterlake_2</t>
  </si>
  <si>
    <t>Otterlake_3</t>
  </si>
  <si>
    <t>Otterlake_4</t>
  </si>
  <si>
    <t>Otterlake_5</t>
  </si>
  <si>
    <t>Otterlake_6</t>
  </si>
  <si>
    <t>Otterlake_7</t>
  </si>
  <si>
    <t>Otterlake_8</t>
  </si>
  <si>
    <t>Otterlake_9</t>
  </si>
  <si>
    <t>Otterlake_10</t>
  </si>
  <si>
    <t>Otterlake_11</t>
  </si>
  <si>
    <t>Otterlake_12</t>
  </si>
  <si>
    <t>Otterlake_13</t>
  </si>
  <si>
    <t>Otterlake_14</t>
  </si>
  <si>
    <t>Otterlake_15</t>
  </si>
  <si>
    <t>Ap1_3</t>
  </si>
  <si>
    <t>Ap1_4</t>
  </si>
  <si>
    <t>Ap1_5</t>
  </si>
  <si>
    <t>Ap1_6</t>
  </si>
  <si>
    <t>Ap1_7</t>
  </si>
  <si>
    <t>Ap1_8</t>
  </si>
  <si>
    <t>Ap1_9</t>
  </si>
  <si>
    <t>MKED_1</t>
  </si>
  <si>
    <t>MKED_7</t>
  </si>
  <si>
    <t>MKED_9</t>
  </si>
  <si>
    <t>MaeLKlang_3</t>
  </si>
  <si>
    <t>MaeLKlang_4</t>
  </si>
  <si>
    <t>MaeLKlang_5</t>
  </si>
  <si>
    <t>MaeLKlang_6</t>
  </si>
  <si>
    <t>MaeLKlang_7</t>
  </si>
  <si>
    <t>MaeLKlang_8</t>
  </si>
  <si>
    <t>MaeLKlang_9</t>
  </si>
  <si>
    <t>MaeLKlang_10</t>
  </si>
  <si>
    <t>MaeLKlang_11</t>
  </si>
  <si>
    <t>MaeLKlang_12</t>
  </si>
  <si>
    <t>MaeLKlang_13</t>
  </si>
  <si>
    <t>MaeLKlang_15</t>
  </si>
  <si>
    <t>MaeLKlang_16</t>
  </si>
  <si>
    <t>MaeLKlang_17</t>
  </si>
  <si>
    <t>MaeLKlang_18</t>
  </si>
  <si>
    <t>Session 09/05/2017</t>
  </si>
  <si>
    <t>Otterlake_1</t>
  </si>
  <si>
    <t>Session 16/06/2015</t>
  </si>
  <si>
    <t>MAD1</t>
    <phoneticPr fontId="3" type="noConversion"/>
  </si>
  <si>
    <t>MAD2</t>
    <phoneticPr fontId="3" type="noConversion"/>
  </si>
  <si>
    <t>MAD3</t>
    <phoneticPr fontId="3" type="noConversion"/>
  </si>
  <si>
    <t>MAD4</t>
    <phoneticPr fontId="3" type="noConversion"/>
  </si>
  <si>
    <t>MAD5</t>
    <phoneticPr fontId="3" type="noConversion"/>
  </si>
  <si>
    <t>MAD6</t>
    <phoneticPr fontId="3" type="noConversion"/>
  </si>
  <si>
    <t>MAD7</t>
    <phoneticPr fontId="3" type="noConversion"/>
  </si>
  <si>
    <t>MAD8</t>
    <phoneticPr fontId="3" type="noConversion"/>
  </si>
  <si>
    <t>MAD9</t>
    <phoneticPr fontId="3" type="noConversion"/>
  </si>
  <si>
    <t>MAD10</t>
    <phoneticPr fontId="3" type="noConversion"/>
  </si>
  <si>
    <t>MAD11</t>
    <phoneticPr fontId="3" type="noConversion"/>
  </si>
  <si>
    <t>MAD12</t>
    <phoneticPr fontId="3" type="noConversion"/>
  </si>
  <si>
    <t>MAD13</t>
    <phoneticPr fontId="3" type="noConversion"/>
  </si>
  <si>
    <t>MAD14</t>
    <phoneticPr fontId="3" type="noConversion"/>
  </si>
  <si>
    <t>MAD15</t>
    <phoneticPr fontId="3" type="noConversion"/>
  </si>
  <si>
    <t>MAD16</t>
    <phoneticPr fontId="3" type="noConversion"/>
  </si>
  <si>
    <t>MAD17</t>
    <phoneticPr fontId="3" type="noConversion"/>
  </si>
  <si>
    <t>MAD18</t>
    <phoneticPr fontId="3" type="noConversion"/>
  </si>
  <si>
    <t>Ap2</t>
  </si>
  <si>
    <t>Ap3</t>
  </si>
  <si>
    <t>Ap4</t>
  </si>
  <si>
    <t>Ap5</t>
  </si>
  <si>
    <t>Ap6</t>
  </si>
  <si>
    <t>Ap7</t>
  </si>
  <si>
    <t>Ap8</t>
  </si>
  <si>
    <t>Ap1</t>
  </si>
  <si>
    <t>Otterlake1</t>
  </si>
  <si>
    <t>Otterlake2</t>
  </si>
  <si>
    <t>Otterlake3</t>
  </si>
  <si>
    <t>Otterlake4</t>
  </si>
  <si>
    <t>Otterlake5</t>
  </si>
  <si>
    <t>Otterlake7</t>
  </si>
  <si>
    <t>Otterlake8</t>
    <phoneticPr fontId="3" type="noConversion"/>
  </si>
  <si>
    <t>Otterlake9</t>
    <phoneticPr fontId="3" type="noConversion"/>
  </si>
  <si>
    <t>Otterlake10</t>
  </si>
  <si>
    <t>Otterlake3b</t>
  </si>
  <si>
    <t>Otterlake2b</t>
  </si>
  <si>
    <t>Daibosatsu_1</t>
  </si>
  <si>
    <t>Daibosatsu_2</t>
  </si>
  <si>
    <t>Daibosatsu_3</t>
  </si>
  <si>
    <r>
      <t xml:space="preserve">2 </t>
    </r>
    <r>
      <rPr>
        <b/>
        <sz val="12"/>
        <color theme="1"/>
        <rFont val="Symbol"/>
      </rPr>
      <t>s</t>
    </r>
  </si>
  <si>
    <r>
      <t xml:space="preserve">We used several different secondary mineral standards as quality control materials: MAD, AP1 and Otter Lake apatites from </t>
    </r>
    <r>
      <rPr>
        <sz val="12"/>
        <color theme="1"/>
        <rFont val="Arial"/>
      </rPr>
      <t>Yang et al. (2014), Mae Klang monazite (Fisher et al., 2011),</t>
    </r>
    <r>
      <rPr>
        <sz val="12"/>
        <color rgb="FF000000"/>
        <rFont val="Arial"/>
      </rPr>
      <t xml:space="preserve"> Diabosatsu allanite ( (Fisher et al., 2011),  and MKED1 titanite (Spandler et al., 2016). THese standard were run in triplicate ever 3-4 hours during analytical sessions. Beam diameters were 60 µm for the apatite standards, 24 µm for Mae Klang monazite, and Diabosatsu allanite,  and 60 to 90 µm for MKED1 titanite.  Our</t>
    </r>
    <r>
      <rPr>
        <vertAlign val="superscript"/>
        <sz val="12"/>
        <color rgb="FF000000"/>
        <rFont val="Arial"/>
      </rPr>
      <t>147</t>
    </r>
    <r>
      <rPr>
        <sz val="12"/>
        <color rgb="FF000000"/>
        <rFont val="Arial"/>
      </rPr>
      <t>Nd/</t>
    </r>
    <r>
      <rPr>
        <vertAlign val="superscript"/>
        <sz val="12"/>
        <color rgb="FF000000"/>
        <rFont val="Arial"/>
      </rPr>
      <t>143</t>
    </r>
    <r>
      <rPr>
        <sz val="12"/>
        <color rgb="FF000000"/>
        <rFont val="Arial"/>
      </rPr>
      <t xml:space="preserve">Nd and  intial </t>
    </r>
    <r>
      <rPr>
        <vertAlign val="superscript"/>
        <sz val="12"/>
        <color rgb="FF000000"/>
        <rFont val="Arial"/>
      </rPr>
      <t>143</t>
    </r>
    <r>
      <rPr>
        <sz val="12"/>
        <color rgb="FF000000"/>
        <rFont val="Arial"/>
      </rPr>
      <t>Nd/</t>
    </r>
    <r>
      <rPr>
        <vertAlign val="superscript"/>
        <sz val="12"/>
        <color rgb="FF000000"/>
        <rFont val="Arial"/>
      </rPr>
      <t>144</t>
    </r>
    <r>
      <rPr>
        <sz val="12"/>
        <color rgb="FF000000"/>
        <rFont val="Arial"/>
      </rPr>
      <t xml:space="preserve">Nd results for these standards are within error of the reference values in all cases, as outlined in the accompanying worksheet labelled "standards". </t>
    </r>
  </si>
  <si>
    <t>laser spot diameter</t>
  </si>
  <si>
    <r>
      <t>measured</t>
    </r>
    <r>
      <rPr>
        <vertAlign val="superscript"/>
        <sz val="12"/>
        <color theme="1"/>
        <rFont val="Calibri"/>
        <scheme val="minor"/>
      </rPr>
      <t xml:space="preserve"> 145</t>
    </r>
    <r>
      <rPr>
        <sz val="12"/>
        <color theme="1"/>
        <rFont val="Calibri"/>
        <family val="2"/>
        <scheme val="minor"/>
      </rPr>
      <t>Nd</t>
    </r>
    <r>
      <rPr>
        <sz val="12"/>
        <color theme="1"/>
        <rFont val="Calibri"/>
        <family val="2"/>
        <scheme val="minor"/>
      </rPr>
      <t>/</t>
    </r>
    <r>
      <rPr>
        <vertAlign val="superscript"/>
        <sz val="12"/>
        <color theme="1"/>
        <rFont val="Calibri"/>
        <scheme val="minor"/>
      </rPr>
      <t>144</t>
    </r>
    <r>
      <rPr>
        <sz val="12"/>
        <color theme="1"/>
        <rFont val="Calibri"/>
        <family val="2"/>
        <scheme val="minor"/>
      </rPr>
      <t>Nd</t>
    </r>
  </si>
  <si>
    <t>Otter Lake apatite (Yang et al. 2014, Chemical Geology 385, 35-55): 60 µm spot size</t>
  </si>
  <si>
    <t>AP1 apatite (Yang et al. 2014, Chemical Geology 385, 35-55): 60 µm spot size</t>
  </si>
  <si>
    <t>MAD apatite (Yang et al. 2014, Chemical Geology 385, 35-55): 60 µm spot size</t>
  </si>
  <si>
    <t>MKED1 titanite (Spandler et al. 2016, Chemical Geology 425, 110-126): 90 µm spot size</t>
  </si>
  <si>
    <t>Mae Klang monazite (Fisher et al. 2011, Chemical Geology 284, 1-20): 24 µm spot size</t>
  </si>
  <si>
    <t>Daibosatsu allanite (Fisher et al. 2011, Chemical Geology 284, 1-20): 32 µm spot size</t>
  </si>
  <si>
    <t>RT78b_ap6*</t>
  </si>
  <si>
    <t>RT78b_ap8*</t>
  </si>
  <si>
    <t>* distinct analysis of core zone of zoned apatite</t>
  </si>
  <si>
    <r>
      <t xml:space="preserve">All in situ isotopic analyses in this study were carried out at the Advanced Analytical Centre, James Cook University, Townsville, Australia, over multiple analytical sessions between June 2015 and May 2017. Mineral analyses of LCG-07, LCG-09 and DM3 were conducted from polished thin sections, whereas mineral analyses from RT7-8b, and RT7-9b were condicted from mineral grain mounts. All analyses were conducted using a ThermoScientific NEPTUNE multicollector ICP-MS coupled to the Geolas 193 nm ARF excimer laser system with custom-built sample chamber. Full instrument and analysis conditions are presented in Hammerli et al. (2014). </t>
    </r>
    <r>
      <rPr>
        <sz val="12"/>
        <color rgb="FF000000"/>
        <rFont val="Arial"/>
      </rPr>
      <t>In situ laser ablation analyses were acquired over 60 seconds with a pulse rate of 4 Hz and a laser energy density at the sample site of 5-6 J/cm</t>
    </r>
    <r>
      <rPr>
        <vertAlign val="superscript"/>
        <sz val="12"/>
        <color rgb="FF000000"/>
        <rFont val="Arial"/>
      </rPr>
      <t>2</t>
    </r>
    <r>
      <rPr>
        <sz val="12"/>
        <color rgb="FF000000"/>
        <rFont val="Arial"/>
      </rPr>
      <t>, as determined by an energy meter. Ablation pit diameters were 16 to 44 µm for monazite, 44 to 120 µm for epidote, 60 to 90 µm for lawsonite, and 44 to 160 µm for apatite.  Ablation was carried out in He (typical flow rate ~0.9 l/min), which was combined with Ar (~0.8 l/min, optimized daily) and N</t>
    </r>
    <r>
      <rPr>
        <vertAlign val="subscript"/>
        <sz val="12"/>
        <color rgb="FF000000"/>
        <rFont val="Arial"/>
      </rPr>
      <t>2</t>
    </r>
    <r>
      <rPr>
        <sz val="12"/>
        <color rgb="FF000000"/>
        <rFont val="Arial"/>
      </rPr>
      <t xml:space="preserve"> (0.005 l/min) prior to transport into the torch. </t>
    </r>
    <r>
      <rPr>
        <sz val="12"/>
        <color theme="1"/>
        <rFont val="Arial"/>
      </rPr>
      <t>Interference and mass bias corrections were made according to the method of Fisher et al. (2011).</t>
    </r>
    <r>
      <rPr>
        <sz val="12"/>
        <color rgb="FF000000"/>
        <rFont val="Arial"/>
      </rPr>
      <t xml:space="preserve"> The </t>
    </r>
    <r>
      <rPr>
        <vertAlign val="superscript"/>
        <sz val="12"/>
        <color rgb="FF000000"/>
        <rFont val="Arial"/>
      </rPr>
      <t>147</t>
    </r>
    <r>
      <rPr>
        <sz val="12"/>
        <color rgb="FF000000"/>
        <rFont val="Arial"/>
      </rPr>
      <t>Sm/</t>
    </r>
    <r>
      <rPr>
        <vertAlign val="superscript"/>
        <sz val="12"/>
        <color rgb="FF000000"/>
        <rFont val="Arial"/>
      </rPr>
      <t>144</t>
    </r>
    <r>
      <rPr>
        <sz val="12"/>
        <color rgb="FF000000"/>
        <rFont val="Arial"/>
      </rPr>
      <t>Nd ratios were derived by calibration to a synthetic LREE-rich silicate glass (</t>
    </r>
    <r>
      <rPr>
        <vertAlign val="superscript"/>
        <sz val="12"/>
        <color rgb="FF000000"/>
        <rFont val="Arial"/>
      </rPr>
      <t>147</t>
    </r>
    <r>
      <rPr>
        <sz val="12"/>
        <color rgb="FF000000"/>
        <rFont val="Arial"/>
      </rPr>
      <t>Sm/</t>
    </r>
    <r>
      <rPr>
        <vertAlign val="superscript"/>
        <sz val="12"/>
        <color rgb="FF000000"/>
        <rFont val="Arial"/>
      </rPr>
      <t>144</t>
    </r>
    <r>
      <rPr>
        <sz val="12"/>
        <color rgb="FF000000"/>
        <rFont val="Arial"/>
      </rPr>
      <t xml:space="preserve">Nd  = 0.2451; </t>
    </r>
    <r>
      <rPr>
        <sz val="12"/>
        <color theme="1"/>
        <rFont val="Arial"/>
      </rPr>
      <t>Fisher et al., 2011</t>
    </r>
    <r>
      <rPr>
        <sz val="12"/>
        <color rgb="FF000000"/>
        <rFont val="Arial"/>
      </rPr>
      <t xml:space="preserve">), which was routinely analysed throughout each session. Sample mineral </t>
    </r>
    <r>
      <rPr>
        <vertAlign val="superscript"/>
        <sz val="12"/>
        <color rgb="FF000000"/>
        <rFont val="Arial"/>
      </rPr>
      <t>143</t>
    </r>
    <r>
      <rPr>
        <sz val="12"/>
        <color rgb="FF000000"/>
        <rFont val="Arial"/>
      </rPr>
      <t>Nd/</t>
    </r>
    <r>
      <rPr>
        <vertAlign val="superscript"/>
        <sz val="12"/>
        <color rgb="FF000000"/>
        <rFont val="Arial"/>
      </rPr>
      <t>144</t>
    </r>
    <r>
      <rPr>
        <sz val="12"/>
        <color rgb="FF000000"/>
        <rFont val="Arial"/>
      </rPr>
      <t>Nd ratios were further normalized to bracketing analyses of Nd-doped glass (</t>
    </r>
    <r>
      <rPr>
        <sz val="12"/>
        <color rgb="FF141413"/>
        <rFont val="Arial"/>
      </rPr>
      <t xml:space="preserve">JNdi-1, TIMS </t>
    </r>
    <r>
      <rPr>
        <vertAlign val="superscript"/>
        <sz val="12"/>
        <color rgb="FF141413"/>
        <rFont val="Arial"/>
      </rPr>
      <t>143</t>
    </r>
    <r>
      <rPr>
        <sz val="12"/>
        <color rgb="FF141413"/>
        <rFont val="Arial"/>
      </rPr>
      <t>Nd/</t>
    </r>
    <r>
      <rPr>
        <vertAlign val="superscript"/>
        <sz val="12"/>
        <color rgb="FF141413"/>
        <rFont val="Arial"/>
      </rPr>
      <t>144</t>
    </r>
    <r>
      <rPr>
        <sz val="12"/>
        <color rgb="FF141413"/>
        <rFont val="Arial"/>
      </rPr>
      <t xml:space="preserve">Nd = 0.512098 ±13; </t>
    </r>
    <r>
      <rPr>
        <sz val="12"/>
        <color theme="1"/>
        <rFont val="Arial"/>
      </rPr>
      <t>Fisher et al., 2011).</t>
    </r>
    <r>
      <rPr>
        <sz val="12"/>
        <color rgb="FF000000"/>
        <rFont val="Arial"/>
      </rPr>
      <t xml:space="preserve"> In all cases, the normalisation factors for </t>
    </r>
    <r>
      <rPr>
        <vertAlign val="superscript"/>
        <sz val="12"/>
        <color rgb="FF000000"/>
        <rFont val="Arial"/>
      </rPr>
      <t>147</t>
    </r>
    <r>
      <rPr>
        <sz val="12"/>
        <color rgb="FF000000"/>
        <rFont val="Arial"/>
      </rPr>
      <t>Sm/</t>
    </r>
    <r>
      <rPr>
        <vertAlign val="superscript"/>
        <sz val="12"/>
        <color rgb="FF000000"/>
        <rFont val="Arial"/>
      </rPr>
      <t>144</t>
    </r>
    <r>
      <rPr>
        <sz val="12"/>
        <color rgb="FF000000"/>
        <rFont val="Arial"/>
      </rPr>
      <t xml:space="preserve">Nd and </t>
    </r>
    <r>
      <rPr>
        <vertAlign val="superscript"/>
        <sz val="12"/>
        <color rgb="FF000000"/>
        <rFont val="Arial"/>
      </rPr>
      <t>143</t>
    </r>
    <r>
      <rPr>
        <sz val="12"/>
        <color rgb="FF000000"/>
        <rFont val="Arial"/>
      </rPr>
      <t>Nd/</t>
    </r>
    <r>
      <rPr>
        <vertAlign val="superscript"/>
        <sz val="12"/>
        <color rgb="FF000000"/>
        <rFont val="Arial"/>
      </rPr>
      <t>144</t>
    </r>
    <r>
      <rPr>
        <sz val="12"/>
        <color rgb="FF000000"/>
        <rFont val="Arial"/>
      </rPr>
      <t xml:space="preserve">Nd ratios were less than 2% and 15 ppm, respectively. In almost all cases (~95%), the measured </t>
    </r>
    <r>
      <rPr>
        <vertAlign val="superscript"/>
        <sz val="12"/>
        <color rgb="FF000000"/>
        <rFont val="Arial"/>
      </rPr>
      <t>145</t>
    </r>
    <r>
      <rPr>
        <sz val="12"/>
        <color rgb="FF000000"/>
        <rFont val="Arial"/>
      </rPr>
      <t>Nd/</t>
    </r>
    <r>
      <rPr>
        <vertAlign val="superscript"/>
        <sz val="12"/>
        <color rgb="FF000000"/>
        <rFont val="Arial"/>
      </rPr>
      <t>144</t>
    </r>
    <r>
      <rPr>
        <sz val="12"/>
        <color rgb="FF000000"/>
        <rFont val="Arial"/>
      </rPr>
      <t xml:space="preserve">Nd is within uncertainty of the canonical value of 0.348415 (see Fisher et al., 2011). </t>
    </r>
  </si>
  <si>
    <r>
      <t>Yang, Y.H., Wu, F.Y., Yang, J.H., Chew, D.M., Xie, L.W., Chu, Z.Y., et al., 2014. Sr and Nd isotopic compositions of apatite reference materials used in U–Th–Pb geochronology. Chemical Geology, v. 385, p. 35-55.</t>
    </r>
    <r>
      <rPr>
        <sz val="12"/>
        <color rgb="FF000000"/>
        <rFont val="Arial"/>
      </rPr>
      <t xml:space="preserve"> </t>
    </r>
  </si>
  <si>
    <t>Spandler, C., Hammerli, J., Sha, P., Hilbert-Wolf, H., Hu, Y., Roberts, E.M., Schmitz, M., 2016. MKED1: A new titanite standard for in situ analysis of Sm-Nd isotopes and U-Pb geochronology. Chemical Geology, v. 425, p. 110-126.</t>
  </si>
  <si>
    <t xml:space="preserve">Hammerli, J., Kemp, A.I.S., Spandler, C., 2014. Neodymium isotope equilibration during crustal metamorphism revealed by in situ microanalysis of REE-rich accessory minerals. Earth and Planetary Science Letters, v. 392, p. 133-142. </t>
  </si>
  <si>
    <t>Fisher, C.M., McFarlane, C.R.M., Hanchar, J.M., Schmitz, M.D., Sylvester, P.J., Lam, R., Longerich, H.P., 2011. Sm-Nd isotope systematics by laser ablation-multicollector-inductively coupled plasma mass spectrometry: Methods and potential natural and synthetic reference materials. Chemical Geology, v. 284, p. 1-20.</t>
  </si>
  <si>
    <t xml:space="preserve">Appendix DR3. Techniques for in situ Sm-Nd isotope analysis of minerals </t>
  </si>
  <si>
    <t>Appendix DR3. Sm-Nd isotope data for secondary standard, with reference values</t>
  </si>
  <si>
    <t xml:space="preserve">Appendix DR3. Sm-Nd isotope data for apatite and lawsonite from sample RT7-8b. </t>
  </si>
  <si>
    <t xml:space="preserve">Appendix DR3.  Sm-Nd isotope data for apatite and lawsonite from sample RT7-9b. </t>
  </si>
  <si>
    <t>Appendix DR3. Sm-Nd isotope data for apatite and epidote from sample LCG-07</t>
  </si>
  <si>
    <t>Appendix DR3.  Sm-Nd isotope data for apatite and epidote from sample LCG-09</t>
  </si>
  <si>
    <t xml:space="preserve">Appendix DR3. Sm-Nd isotope data for monazite from sample DM3.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</si>
</sst>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0"/>
    <numFmt numFmtId="165" formatCode="0.000000"/>
    <numFmt numFmtId="166" formatCode="0.00000"/>
    <numFmt numFmtId="167" formatCode="0.00E+00;\_x0000_"/>
    <numFmt numFmtId="168" formatCode="0.0000000"/>
  </numFmts>
  <fonts count="23" x14ac:knownFonts="1">
    <font>
      <sz val="12"/>
      <color theme="1"/>
      <name val="Calibri"/>
      <family val="2"/>
      <scheme val="minor"/>
    </font>
    <font>
      <b/>
      <sz val="12"/>
      <color theme="1"/>
      <name val="Calibri"/>
      <family val="2"/>
      <scheme val="minor"/>
    </font>
    <font>
      <u/>
      <sz val="12"/>
      <color theme="10"/>
      <name val="Calibri"/>
      <family val="2"/>
      <scheme val="minor"/>
    </font>
    <font>
      <u/>
      <sz val="12"/>
      <color theme="11"/>
      <name val="Calibri"/>
      <family val="2"/>
      <scheme val="minor"/>
    </font>
    <font>
      <vertAlign val="superscript"/>
      <sz val="12"/>
      <color theme="1"/>
      <name val="Calibri"/>
      <scheme val="minor"/>
    </font>
    <font>
      <sz val="12"/>
      <color theme="1"/>
      <name val="Symbol"/>
    </font>
    <font>
      <sz val="16"/>
      <color theme="1"/>
      <name val="Symbol"/>
    </font>
    <font>
      <b/>
      <i/>
      <sz val="12"/>
      <color theme="1"/>
      <name val="Calibri"/>
      <scheme val="minor"/>
    </font>
    <font>
      <b/>
      <sz val="12"/>
      <color rgb="FFFF0000"/>
      <name val="Calibri"/>
      <scheme val="minor"/>
    </font>
    <font>
      <b/>
      <sz val="12"/>
      <color theme="1"/>
      <name val="Symbol"/>
    </font>
    <font>
      <b/>
      <sz val="14"/>
      <color theme="1"/>
      <name val="Calibri"/>
      <scheme val="minor"/>
    </font>
    <font>
      <sz val="14"/>
      <color theme="1"/>
      <name val="Calibri"/>
      <scheme val="minor"/>
    </font>
    <font>
      <b/>
      <sz val="12"/>
      <color rgb="FF000000"/>
      <name val="Calibri"/>
      <family val="2"/>
      <scheme val="minor"/>
    </font>
    <font>
      <sz val="12"/>
      <color rgb="FF141413"/>
      <name val="Arial"/>
    </font>
    <font>
      <sz val="12"/>
      <color rgb="FF000000"/>
      <name val="Arial"/>
    </font>
    <font>
      <vertAlign val="superscript"/>
      <sz val="12"/>
      <color rgb="FF000000"/>
      <name val="Arial"/>
    </font>
    <font>
      <vertAlign val="subscript"/>
      <sz val="12"/>
      <color rgb="FF000000"/>
      <name val="Arial"/>
    </font>
    <font>
      <sz val="12"/>
      <color theme="1"/>
      <name val="Arial"/>
    </font>
    <font>
      <vertAlign val="superscript"/>
      <sz val="12"/>
      <color rgb="FF141413"/>
      <name val="Arial"/>
    </font>
    <font>
      <sz val="12"/>
      <color rgb="FF1A1A1A"/>
      <name val="Arial"/>
    </font>
    <font>
      <b/>
      <sz val="12"/>
      <color theme="1"/>
      <name val="Arial"/>
    </font>
    <font>
      <i/>
      <sz val="12"/>
      <color theme="1"/>
      <name val="Calibri"/>
      <scheme val="minor"/>
    </font>
    <font>
      <sz val="12"/>
      <name val="Calibri"/>
      <scheme val="minor"/>
    </font>
  </fonts>
  <fills count="2">
    <fill>
      <patternFill patternType="none"/>
    </fill>
    <fill>
      <patternFill patternType="gray125"/>
    </fill>
  </fills>
  <borders count="7">
    <border>
      <left/>
      <right/>
      <top/>
      <bottom/>
      <diagonal/>
    </border>
    <border>
      <left/>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s>
  <cellStyleXfs count="581">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121">
    <xf numFmtId="0" fontId="0" fillId="0" borderId="0" xfId="0"/>
    <xf numFmtId="0" fontId="0" fillId="0" borderId="0" xfId="0" applyFill="1"/>
    <xf numFmtId="164" fontId="0" fillId="0" borderId="0" xfId="0" applyNumberFormat="1" applyFill="1"/>
    <xf numFmtId="165" fontId="0" fillId="0" borderId="0" xfId="0" applyNumberFormat="1" applyFill="1"/>
    <xf numFmtId="2" fontId="0" fillId="0" borderId="0" xfId="0" applyNumberFormat="1" applyFill="1"/>
    <xf numFmtId="0" fontId="0" fillId="0" borderId="1" xfId="0" applyBorder="1"/>
    <xf numFmtId="0" fontId="0" fillId="0" borderId="1" xfId="0" applyFill="1" applyBorder="1"/>
    <xf numFmtId="2" fontId="0" fillId="0" borderId="1" xfId="0" applyNumberFormat="1" applyFill="1" applyBorder="1"/>
    <xf numFmtId="0" fontId="0" fillId="0" borderId="2" xfId="0" applyFill="1" applyBorder="1"/>
    <xf numFmtId="164" fontId="0" fillId="0" borderId="2" xfId="0" applyNumberFormat="1" applyFill="1" applyBorder="1"/>
    <xf numFmtId="165" fontId="0" fillId="0" borderId="2" xfId="0" applyNumberFormat="1" applyFill="1" applyBorder="1"/>
    <xf numFmtId="165" fontId="0" fillId="0" borderId="1" xfId="0" applyNumberFormat="1" applyFill="1" applyBorder="1"/>
    <xf numFmtId="0" fontId="7" fillId="0" borderId="4" xfId="0" applyFont="1" applyBorder="1" applyAlignment="1">
      <alignment horizontal="center"/>
    </xf>
    <xf numFmtId="0" fontId="7" fillId="0" borderId="5" xfId="0" applyFont="1" applyBorder="1" applyAlignment="1">
      <alignment horizontal="center"/>
    </xf>
    <xf numFmtId="0" fontId="7" fillId="0" borderId="6" xfId="0" applyFont="1" applyBorder="1" applyAlignment="1">
      <alignment horizontal="center"/>
    </xf>
    <xf numFmtId="0" fontId="7" fillId="0" borderId="3" xfId="0" applyFont="1" applyBorder="1" applyAlignment="1">
      <alignment horizontal="center"/>
    </xf>
    <xf numFmtId="0" fontId="0" fillId="0" borderId="1" xfId="0" applyBorder="1" applyAlignment="1">
      <alignment horizontal="center" wrapText="1"/>
    </xf>
    <xf numFmtId="2" fontId="0" fillId="0" borderId="1" xfId="0" applyNumberFormat="1" applyFill="1" applyBorder="1" applyAlignment="1">
      <alignment horizontal="center"/>
    </xf>
    <xf numFmtId="0" fontId="0" fillId="0" borderId="1" xfId="0" applyFill="1" applyBorder="1" applyAlignment="1">
      <alignment horizontal="left"/>
    </xf>
    <xf numFmtId="0" fontId="0" fillId="0" borderId="1" xfId="0" applyFill="1" applyBorder="1" applyAlignment="1">
      <alignment horizontal="center"/>
    </xf>
    <xf numFmtId="0" fontId="0" fillId="0" borderId="0" xfId="0" applyFill="1" applyAlignment="1">
      <alignment horizontal="left"/>
    </xf>
    <xf numFmtId="0" fontId="0" fillId="0" borderId="2" xfId="0" applyFill="1" applyBorder="1" applyAlignment="1">
      <alignment horizontal="left"/>
    </xf>
    <xf numFmtId="2" fontId="0" fillId="0" borderId="0" xfId="0" applyNumberFormat="1" applyFill="1" applyAlignment="1">
      <alignment horizontal="center"/>
    </xf>
    <xf numFmtId="2" fontId="0" fillId="0" borderId="2" xfId="0" applyNumberFormat="1" applyFill="1" applyBorder="1" applyAlignment="1">
      <alignment horizontal="center"/>
    </xf>
    <xf numFmtId="0" fontId="0" fillId="0" borderId="0" xfId="0" applyFill="1" applyAlignment="1">
      <alignment horizontal="center"/>
    </xf>
    <xf numFmtId="0" fontId="0" fillId="0" borderId="2" xfId="0" applyFill="1" applyBorder="1" applyAlignment="1">
      <alignment horizontal="center"/>
    </xf>
    <xf numFmtId="164" fontId="0" fillId="0" borderId="1" xfId="0" applyNumberFormat="1" applyFill="1" applyBorder="1"/>
    <xf numFmtId="0" fontId="1" fillId="0" borderId="1" xfId="0" applyFont="1" applyBorder="1"/>
    <xf numFmtId="164" fontId="0" fillId="0" borderId="0" xfId="0" applyNumberFormat="1"/>
    <xf numFmtId="166" fontId="0" fillId="0" borderId="0" xfId="0" applyNumberFormat="1"/>
    <xf numFmtId="165" fontId="0" fillId="0" borderId="0" xfId="0" applyNumberFormat="1"/>
    <xf numFmtId="0" fontId="0" fillId="0" borderId="0" xfId="0" applyAlignment="1">
      <alignment horizontal="center"/>
    </xf>
    <xf numFmtId="2" fontId="0" fillId="0" borderId="0" xfId="0" applyNumberFormat="1" applyAlignment="1">
      <alignment horizontal="center"/>
    </xf>
    <xf numFmtId="164" fontId="0" fillId="0" borderId="0" xfId="0" applyNumberFormat="1" applyAlignment="1">
      <alignment horizontal="center"/>
    </xf>
    <xf numFmtId="164" fontId="0" fillId="0" borderId="0" xfId="0" applyNumberFormat="1" applyFill="1" applyAlignment="1">
      <alignment horizontal="center"/>
    </xf>
    <xf numFmtId="0" fontId="1" fillId="0" borderId="0" xfId="0" applyFont="1"/>
    <xf numFmtId="164" fontId="8" fillId="0" borderId="0" xfId="0" applyNumberFormat="1" applyFont="1"/>
    <xf numFmtId="165" fontId="8" fillId="0" borderId="0" xfId="0" applyNumberFormat="1" applyFont="1"/>
    <xf numFmtId="0" fontId="8" fillId="0" borderId="0" xfId="0" applyFont="1"/>
    <xf numFmtId="2" fontId="8" fillId="0" borderId="0" xfId="0" applyNumberFormat="1" applyFont="1"/>
    <xf numFmtId="2" fontId="0" fillId="0" borderId="0" xfId="0" applyNumberFormat="1"/>
    <xf numFmtId="0" fontId="8" fillId="0" borderId="0" xfId="0" applyNumberFormat="1" applyFont="1"/>
    <xf numFmtId="0" fontId="0" fillId="0" borderId="0" xfId="0" applyNumberFormat="1"/>
    <xf numFmtId="167" fontId="0" fillId="0" borderId="0" xfId="0" applyNumberFormat="1"/>
    <xf numFmtId="164" fontId="1" fillId="0" borderId="0" xfId="0" applyNumberFormat="1" applyFont="1"/>
    <xf numFmtId="165" fontId="1" fillId="0" borderId="0" xfId="0" applyNumberFormat="1" applyFont="1"/>
    <xf numFmtId="2" fontId="1" fillId="0" borderId="0" xfId="0" applyNumberFormat="1" applyFont="1"/>
    <xf numFmtId="0" fontId="1" fillId="0" borderId="0" xfId="0" applyFont="1" applyFill="1" applyBorder="1" applyAlignment="1">
      <alignment horizontal="left"/>
    </xf>
    <xf numFmtId="0" fontId="1" fillId="0" borderId="0" xfId="0" applyNumberFormat="1" applyFont="1"/>
    <xf numFmtId="0" fontId="11" fillId="0" borderId="0" xfId="0" applyFont="1"/>
    <xf numFmtId="0" fontId="12" fillId="0" borderId="0" xfId="0" applyFont="1"/>
    <xf numFmtId="1" fontId="1" fillId="0" borderId="0" xfId="0" applyNumberFormat="1" applyFont="1"/>
    <xf numFmtId="0" fontId="10" fillId="0" borderId="1" xfId="0" applyFont="1" applyBorder="1"/>
    <xf numFmtId="0" fontId="1" fillId="0" borderId="0" xfId="0" applyFont="1" applyBorder="1" applyAlignment="1"/>
    <xf numFmtId="0" fontId="0" fillId="0" borderId="0" xfId="0" applyBorder="1" applyAlignment="1"/>
    <xf numFmtId="0" fontId="14" fillId="0" borderId="0" xfId="0" applyFont="1" applyAlignment="1">
      <alignment horizontal="left" vertical="center" indent="2"/>
    </xf>
    <xf numFmtId="0" fontId="20" fillId="0" borderId="0" xfId="0" applyFont="1"/>
    <xf numFmtId="0" fontId="8" fillId="0" borderId="0" xfId="0" applyFont="1" applyFill="1"/>
    <xf numFmtId="164" fontId="1" fillId="0" borderId="0" xfId="0" applyNumberFormat="1" applyFont="1" applyFill="1"/>
    <xf numFmtId="164" fontId="0" fillId="0" borderId="0" xfId="0" applyNumberFormat="1" applyFont="1" applyFill="1"/>
    <xf numFmtId="165" fontId="0" fillId="0" borderId="0" xfId="0" applyNumberFormat="1" applyFont="1" applyFill="1"/>
    <xf numFmtId="2" fontId="0" fillId="0" borderId="0" xfId="0" applyNumberFormat="1" applyFont="1" applyFill="1"/>
    <xf numFmtId="0" fontId="1" fillId="0" borderId="0" xfId="0" applyFont="1" applyFill="1"/>
    <xf numFmtId="2" fontId="1" fillId="0" borderId="0" xfId="0" applyNumberFormat="1" applyFont="1" applyFill="1"/>
    <xf numFmtId="165" fontId="1" fillId="0" borderId="0" xfId="0" applyNumberFormat="1" applyFont="1" applyFill="1"/>
    <xf numFmtId="166" fontId="1" fillId="0" borderId="0" xfId="0" applyNumberFormat="1" applyFont="1" applyFill="1"/>
    <xf numFmtId="1" fontId="1" fillId="0" borderId="0" xfId="0" applyNumberFormat="1" applyFont="1" applyFill="1"/>
    <xf numFmtId="166" fontId="0" fillId="0" borderId="0" xfId="0" applyNumberFormat="1" applyFill="1"/>
    <xf numFmtId="168" fontId="0" fillId="0" borderId="0" xfId="0" applyNumberFormat="1" applyFill="1"/>
    <xf numFmtId="168" fontId="0" fillId="0" borderId="0" xfId="0" applyNumberFormat="1" applyFont="1" applyFill="1"/>
    <xf numFmtId="0" fontId="0" fillId="0" borderId="0" xfId="0" applyFont="1" applyFill="1" applyBorder="1" applyAlignment="1">
      <alignment horizontal="left"/>
    </xf>
    <xf numFmtId="0" fontId="0" fillId="0" borderId="0" xfId="0" applyFont="1" applyFill="1"/>
    <xf numFmtId="0" fontId="0" fillId="0" borderId="1" xfId="0" applyFill="1" applyBorder="1" applyAlignment="1">
      <alignment horizontal="center" wrapText="1"/>
    </xf>
    <xf numFmtId="164" fontId="8" fillId="0" borderId="0" xfId="0" applyNumberFormat="1" applyFont="1" applyFill="1"/>
    <xf numFmtId="165" fontId="8" fillId="0" borderId="0" xfId="0" applyNumberFormat="1" applyFont="1" applyFill="1"/>
    <xf numFmtId="2" fontId="8" fillId="0" borderId="0" xfId="0" applyNumberFormat="1" applyFont="1" applyFill="1"/>
    <xf numFmtId="0" fontId="0" fillId="0" borderId="0" xfId="0" applyNumberFormat="1" applyFill="1"/>
    <xf numFmtId="0" fontId="8" fillId="0" borderId="0" xfId="0" applyNumberFormat="1" applyFont="1" applyFill="1"/>
    <xf numFmtId="0" fontId="0" fillId="0" borderId="0" xfId="0" applyFill="1" applyAlignment="1">
      <alignment horizontal="center"/>
    </xf>
    <xf numFmtId="0" fontId="0" fillId="0" borderId="0" xfId="0" applyAlignment="1">
      <alignment horizontal="center"/>
    </xf>
    <xf numFmtId="165" fontId="0" fillId="0" borderId="0" xfId="0" applyNumberFormat="1" applyAlignment="1">
      <alignment horizontal="center"/>
    </xf>
    <xf numFmtId="0" fontId="0" fillId="0" borderId="0" xfId="0" applyAlignment="1">
      <alignment horizontal="center"/>
    </xf>
    <xf numFmtId="0" fontId="0" fillId="0" borderId="0" xfId="0" applyFill="1" applyAlignment="1">
      <alignment horizontal="center"/>
    </xf>
    <xf numFmtId="0" fontId="0" fillId="0" borderId="0" xfId="0" applyAlignment="1">
      <alignment horizontal="center"/>
    </xf>
    <xf numFmtId="165" fontId="0" fillId="0" borderId="0" xfId="0" applyNumberFormat="1" applyFill="1" applyAlignment="1">
      <alignment horizontal="center"/>
    </xf>
    <xf numFmtId="165" fontId="21" fillId="0" borderId="0" xfId="0" applyNumberFormat="1" applyFont="1" applyAlignment="1">
      <alignment horizontal="center"/>
    </xf>
    <xf numFmtId="0" fontId="0" fillId="0" borderId="0" xfId="0" applyFill="1" applyBorder="1"/>
    <xf numFmtId="165" fontId="0" fillId="0" borderId="0" xfId="0" applyNumberFormat="1" applyAlignment="1">
      <alignment horizontal="right"/>
    </xf>
    <xf numFmtId="165" fontId="21" fillId="0" borderId="0" xfId="0" applyNumberFormat="1" applyFont="1" applyAlignment="1">
      <alignment horizontal="right"/>
    </xf>
    <xf numFmtId="0" fontId="0" fillId="0" borderId="0" xfId="0" applyNumberFormat="1" applyAlignment="1">
      <alignment horizontal="right"/>
    </xf>
    <xf numFmtId="164" fontId="0" fillId="0" borderId="0" xfId="0" applyNumberFormat="1" applyFill="1" applyAlignment="1">
      <alignment horizontal="right"/>
    </xf>
    <xf numFmtId="165" fontId="0" fillId="0" borderId="0" xfId="0" applyNumberFormat="1" applyFill="1" applyAlignment="1">
      <alignment horizontal="right"/>
    </xf>
    <xf numFmtId="0" fontId="0" fillId="0" borderId="0" xfId="0" applyFill="1" applyAlignment="1">
      <alignment horizontal="right"/>
    </xf>
    <xf numFmtId="0" fontId="0" fillId="0" borderId="0" xfId="0" applyAlignment="1">
      <alignment horizontal="right"/>
    </xf>
    <xf numFmtId="0" fontId="0" fillId="0" borderId="2" xfId="0" applyFill="1" applyBorder="1" applyAlignment="1">
      <alignment horizontal="right"/>
    </xf>
    <xf numFmtId="165" fontId="0" fillId="0" borderId="1" xfId="0" applyNumberFormat="1" applyFill="1" applyBorder="1" applyAlignment="1">
      <alignment horizontal="right"/>
    </xf>
    <xf numFmtId="0" fontId="0" fillId="0" borderId="0" xfId="0" applyFill="1" applyBorder="1" applyAlignment="1">
      <alignment horizontal="right"/>
    </xf>
    <xf numFmtId="0" fontId="0" fillId="0" borderId="1" xfId="0" applyFill="1" applyBorder="1" applyAlignment="1">
      <alignment horizontal="right"/>
    </xf>
    <xf numFmtId="0" fontId="0" fillId="0" borderId="0" xfId="0" applyFont="1" applyAlignment="1">
      <alignment horizontal="right"/>
    </xf>
    <xf numFmtId="0" fontId="0" fillId="0" borderId="0" xfId="0" applyFont="1" applyAlignment="1">
      <alignment horizontal="center"/>
    </xf>
    <xf numFmtId="165" fontId="0" fillId="0" borderId="0" xfId="0" applyNumberFormat="1" applyFont="1" applyAlignment="1">
      <alignment horizontal="right"/>
    </xf>
    <xf numFmtId="165" fontId="0" fillId="0" borderId="0" xfId="0" applyNumberFormat="1" applyFont="1" applyAlignment="1">
      <alignment horizontal="center"/>
    </xf>
    <xf numFmtId="0" fontId="22" fillId="0" borderId="0" xfId="0" applyFont="1" applyAlignment="1">
      <alignment horizontal="right"/>
    </xf>
    <xf numFmtId="0" fontId="22" fillId="0" borderId="0" xfId="0" applyFont="1" applyAlignment="1">
      <alignment horizontal="center"/>
    </xf>
    <xf numFmtId="0" fontId="19" fillId="0" borderId="0" xfId="0" applyFont="1" applyAlignment="1">
      <alignment horizontal="left" vertical="center" wrapText="1" indent="2"/>
    </xf>
    <xf numFmtId="0" fontId="0" fillId="0" borderId="0" xfId="0" applyAlignment="1">
      <alignment wrapText="1"/>
    </xf>
    <xf numFmtId="0" fontId="13" fillId="0" borderId="0" xfId="0" applyFont="1" applyBorder="1" applyAlignment="1">
      <alignment vertical="top" wrapText="1"/>
    </xf>
    <xf numFmtId="0" fontId="17" fillId="0" borderId="0" xfId="0" applyFont="1" applyBorder="1" applyAlignment="1">
      <alignment vertical="top" wrapText="1"/>
    </xf>
    <xf numFmtId="0" fontId="20" fillId="0" borderId="1" xfId="0" applyFont="1" applyBorder="1" applyAlignment="1"/>
    <xf numFmtId="0" fontId="17" fillId="0" borderId="1" xfId="0" applyFont="1" applyBorder="1" applyAlignment="1"/>
    <xf numFmtId="0" fontId="14" fillId="0" borderId="0" xfId="0" applyFont="1" applyAlignment="1">
      <alignment vertical="top" wrapText="1"/>
    </xf>
    <xf numFmtId="0" fontId="0" fillId="0" borderId="0" xfId="0" applyAlignment="1">
      <alignment vertical="top" wrapText="1"/>
    </xf>
    <xf numFmtId="0" fontId="14" fillId="0" borderId="0" xfId="0" applyFont="1" applyAlignment="1">
      <alignment horizontal="left" vertical="center" wrapText="1" indent="2"/>
    </xf>
    <xf numFmtId="0" fontId="10" fillId="0" borderId="1" xfId="0" applyFont="1" applyBorder="1" applyAlignment="1">
      <alignment horizontal="center"/>
    </xf>
    <xf numFmtId="0" fontId="11" fillId="0" borderId="1" xfId="0" applyFont="1" applyBorder="1" applyAlignment="1">
      <alignment horizontal="center"/>
    </xf>
    <xf numFmtId="0" fontId="10" fillId="0" borderId="1" xfId="0" applyFont="1" applyFill="1" applyBorder="1" applyAlignment="1">
      <alignment horizontal="center"/>
    </xf>
    <xf numFmtId="0" fontId="11" fillId="0" borderId="1" xfId="0" applyFont="1" applyFill="1" applyBorder="1" applyAlignment="1">
      <alignment horizontal="center"/>
    </xf>
    <xf numFmtId="0" fontId="10" fillId="0" borderId="0" xfId="0" applyFont="1" applyFill="1" applyAlignment="1">
      <alignment horizontal="center"/>
    </xf>
    <xf numFmtId="0" fontId="0" fillId="0" borderId="0" xfId="0" applyFill="1" applyAlignment="1">
      <alignment horizontal="center"/>
    </xf>
    <xf numFmtId="0" fontId="10" fillId="0" borderId="0" xfId="0" applyFont="1" applyAlignment="1">
      <alignment horizontal="center"/>
    </xf>
    <xf numFmtId="0" fontId="0" fillId="0" borderId="0" xfId="0" applyAlignment="1">
      <alignment horizontal="center"/>
    </xf>
  </cellXfs>
  <cellStyles count="581">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Followed Hyperlink" xfId="394" builtinId="9" hidden="1"/>
    <cellStyle name="Followed Hyperlink" xfId="396" builtinId="9" hidden="1"/>
    <cellStyle name="Followed Hyperlink" xfId="398" builtinId="9" hidden="1"/>
    <cellStyle name="Followed Hyperlink" xfId="400" builtinId="9" hidden="1"/>
    <cellStyle name="Followed Hyperlink" xfId="402" builtinId="9" hidden="1"/>
    <cellStyle name="Followed Hyperlink" xfId="404" builtinId="9" hidden="1"/>
    <cellStyle name="Followed Hyperlink" xfId="406" builtinId="9" hidden="1"/>
    <cellStyle name="Followed Hyperlink" xfId="408" builtinId="9" hidden="1"/>
    <cellStyle name="Followed Hyperlink" xfId="410" builtinId="9" hidden="1"/>
    <cellStyle name="Followed Hyperlink" xfId="412" builtinId="9" hidden="1"/>
    <cellStyle name="Followed Hyperlink" xfId="414" builtinId="9" hidden="1"/>
    <cellStyle name="Followed Hyperlink" xfId="416" builtinId="9" hidden="1"/>
    <cellStyle name="Followed Hyperlink" xfId="418" builtinId="9" hidden="1"/>
    <cellStyle name="Followed Hyperlink" xfId="420" builtinId="9" hidden="1"/>
    <cellStyle name="Followed Hyperlink" xfId="422" builtinId="9" hidden="1"/>
    <cellStyle name="Followed Hyperlink" xfId="424" builtinId="9" hidden="1"/>
    <cellStyle name="Followed Hyperlink" xfId="426" builtinId="9" hidden="1"/>
    <cellStyle name="Followed Hyperlink" xfId="428" builtinId="9" hidden="1"/>
    <cellStyle name="Followed Hyperlink" xfId="430" builtinId="9" hidden="1"/>
    <cellStyle name="Followed Hyperlink" xfId="432" builtinId="9" hidden="1"/>
    <cellStyle name="Followed Hyperlink" xfId="434" builtinId="9" hidden="1"/>
    <cellStyle name="Followed Hyperlink" xfId="436" builtinId="9" hidden="1"/>
    <cellStyle name="Followed Hyperlink" xfId="438" builtinId="9" hidden="1"/>
    <cellStyle name="Followed Hyperlink" xfId="440" builtinId="9" hidden="1"/>
    <cellStyle name="Followed Hyperlink" xfId="442" builtinId="9" hidden="1"/>
    <cellStyle name="Followed Hyperlink" xfId="444" builtinId="9" hidden="1"/>
    <cellStyle name="Followed Hyperlink" xfId="446" builtinId="9" hidden="1"/>
    <cellStyle name="Followed Hyperlink" xfId="448" builtinId="9" hidden="1"/>
    <cellStyle name="Followed Hyperlink" xfId="450" builtinId="9" hidden="1"/>
    <cellStyle name="Followed Hyperlink" xfId="452" builtinId="9" hidden="1"/>
    <cellStyle name="Followed Hyperlink" xfId="454" builtinId="9" hidden="1"/>
    <cellStyle name="Followed Hyperlink" xfId="456" builtinId="9" hidden="1"/>
    <cellStyle name="Followed Hyperlink" xfId="458" builtinId="9" hidden="1"/>
    <cellStyle name="Followed Hyperlink" xfId="460" builtinId="9" hidden="1"/>
    <cellStyle name="Followed Hyperlink" xfId="462" builtinId="9" hidden="1"/>
    <cellStyle name="Followed Hyperlink" xfId="464" builtinId="9" hidden="1"/>
    <cellStyle name="Followed Hyperlink" xfId="466" builtinId="9" hidden="1"/>
    <cellStyle name="Followed Hyperlink" xfId="468" builtinId="9" hidden="1"/>
    <cellStyle name="Followed Hyperlink" xfId="470" builtinId="9" hidden="1"/>
    <cellStyle name="Followed Hyperlink" xfId="472" builtinId="9" hidden="1"/>
    <cellStyle name="Followed Hyperlink" xfId="474" builtinId="9" hidden="1"/>
    <cellStyle name="Followed Hyperlink" xfId="476" builtinId="9" hidden="1"/>
    <cellStyle name="Followed Hyperlink" xfId="478" builtinId="9" hidden="1"/>
    <cellStyle name="Followed Hyperlink" xfId="480" builtinId="9" hidden="1"/>
    <cellStyle name="Followed Hyperlink" xfId="482" builtinId="9" hidden="1"/>
    <cellStyle name="Followed Hyperlink" xfId="484" builtinId="9" hidden="1"/>
    <cellStyle name="Followed Hyperlink" xfId="486" builtinId="9" hidden="1"/>
    <cellStyle name="Followed Hyperlink" xfId="488" builtinId="9" hidden="1"/>
    <cellStyle name="Followed Hyperlink" xfId="490" builtinId="9" hidden="1"/>
    <cellStyle name="Followed Hyperlink" xfId="492" builtinId="9" hidden="1"/>
    <cellStyle name="Followed Hyperlink" xfId="494" builtinId="9" hidden="1"/>
    <cellStyle name="Followed Hyperlink" xfId="496" builtinId="9" hidden="1"/>
    <cellStyle name="Followed Hyperlink" xfId="498" builtinId="9" hidden="1"/>
    <cellStyle name="Followed Hyperlink" xfId="500" builtinId="9" hidden="1"/>
    <cellStyle name="Followed Hyperlink" xfId="502" builtinId="9" hidden="1"/>
    <cellStyle name="Followed Hyperlink" xfId="504" builtinId="9" hidden="1"/>
    <cellStyle name="Followed Hyperlink" xfId="506" builtinId="9" hidden="1"/>
    <cellStyle name="Followed Hyperlink" xfId="508" builtinId="9" hidden="1"/>
    <cellStyle name="Followed Hyperlink" xfId="510" builtinId="9" hidden="1"/>
    <cellStyle name="Followed Hyperlink" xfId="512" builtinId="9" hidden="1"/>
    <cellStyle name="Followed Hyperlink" xfId="514" builtinId="9" hidden="1"/>
    <cellStyle name="Followed Hyperlink" xfId="516" builtinId="9" hidden="1"/>
    <cellStyle name="Followed Hyperlink" xfId="518" builtinId="9" hidden="1"/>
    <cellStyle name="Followed Hyperlink" xfId="520" builtinId="9" hidden="1"/>
    <cellStyle name="Followed Hyperlink" xfId="522" builtinId="9" hidden="1"/>
    <cellStyle name="Followed Hyperlink" xfId="524" builtinId="9" hidden="1"/>
    <cellStyle name="Followed Hyperlink" xfId="526" builtinId="9" hidden="1"/>
    <cellStyle name="Followed Hyperlink" xfId="528" builtinId="9" hidden="1"/>
    <cellStyle name="Followed Hyperlink" xfId="530" builtinId="9" hidden="1"/>
    <cellStyle name="Followed Hyperlink" xfId="532" builtinId="9" hidden="1"/>
    <cellStyle name="Followed Hyperlink" xfId="534" builtinId="9" hidden="1"/>
    <cellStyle name="Followed Hyperlink" xfId="536" builtinId="9" hidden="1"/>
    <cellStyle name="Followed Hyperlink" xfId="538" builtinId="9" hidden="1"/>
    <cellStyle name="Followed Hyperlink" xfId="540" builtinId="9" hidden="1"/>
    <cellStyle name="Followed Hyperlink" xfId="542" builtinId="9" hidden="1"/>
    <cellStyle name="Followed Hyperlink" xfId="544" builtinId="9" hidden="1"/>
    <cellStyle name="Followed Hyperlink" xfId="546" builtinId="9" hidden="1"/>
    <cellStyle name="Followed Hyperlink" xfId="548" builtinId="9" hidden="1"/>
    <cellStyle name="Followed Hyperlink" xfId="550" builtinId="9" hidden="1"/>
    <cellStyle name="Followed Hyperlink" xfId="552" builtinId="9" hidden="1"/>
    <cellStyle name="Followed Hyperlink" xfId="554" builtinId="9" hidden="1"/>
    <cellStyle name="Followed Hyperlink" xfId="556" builtinId="9" hidden="1"/>
    <cellStyle name="Followed Hyperlink" xfId="558" builtinId="9" hidden="1"/>
    <cellStyle name="Followed Hyperlink" xfId="560" builtinId="9" hidden="1"/>
    <cellStyle name="Followed Hyperlink" xfId="562" builtinId="9" hidden="1"/>
    <cellStyle name="Followed Hyperlink" xfId="564" builtinId="9" hidden="1"/>
    <cellStyle name="Followed Hyperlink" xfId="566" builtinId="9" hidden="1"/>
    <cellStyle name="Followed Hyperlink" xfId="568" builtinId="9" hidden="1"/>
    <cellStyle name="Followed Hyperlink" xfId="570" builtinId="9" hidden="1"/>
    <cellStyle name="Followed Hyperlink" xfId="572" builtinId="9" hidden="1"/>
    <cellStyle name="Followed Hyperlink" xfId="574" builtinId="9" hidden="1"/>
    <cellStyle name="Followed Hyperlink" xfId="576" builtinId="9" hidden="1"/>
    <cellStyle name="Followed Hyperlink" xfId="578" builtinId="9" hidden="1"/>
    <cellStyle name="Followed Hyperlink" xfId="580"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Hyperlink" xfId="393" builtinId="8" hidden="1"/>
    <cellStyle name="Hyperlink" xfId="395" builtinId="8" hidden="1"/>
    <cellStyle name="Hyperlink" xfId="397" builtinId="8" hidden="1"/>
    <cellStyle name="Hyperlink" xfId="399" builtinId="8" hidden="1"/>
    <cellStyle name="Hyperlink" xfId="401" builtinId="8" hidden="1"/>
    <cellStyle name="Hyperlink" xfId="403" builtinId="8" hidden="1"/>
    <cellStyle name="Hyperlink" xfId="405" builtinId="8" hidden="1"/>
    <cellStyle name="Hyperlink" xfId="407" builtinId="8" hidden="1"/>
    <cellStyle name="Hyperlink" xfId="409" builtinId="8" hidden="1"/>
    <cellStyle name="Hyperlink" xfId="411" builtinId="8" hidden="1"/>
    <cellStyle name="Hyperlink" xfId="413" builtinId="8" hidden="1"/>
    <cellStyle name="Hyperlink" xfId="415" builtinId="8" hidden="1"/>
    <cellStyle name="Hyperlink" xfId="417" builtinId="8" hidden="1"/>
    <cellStyle name="Hyperlink" xfId="419" builtinId="8" hidden="1"/>
    <cellStyle name="Hyperlink" xfId="421" builtinId="8" hidden="1"/>
    <cellStyle name="Hyperlink" xfId="423" builtinId="8" hidden="1"/>
    <cellStyle name="Hyperlink" xfId="425" builtinId="8" hidden="1"/>
    <cellStyle name="Hyperlink" xfId="427" builtinId="8" hidden="1"/>
    <cellStyle name="Hyperlink" xfId="429" builtinId="8" hidden="1"/>
    <cellStyle name="Hyperlink" xfId="431" builtinId="8" hidden="1"/>
    <cellStyle name="Hyperlink" xfId="433" builtinId="8" hidden="1"/>
    <cellStyle name="Hyperlink" xfId="435" builtinId="8" hidden="1"/>
    <cellStyle name="Hyperlink" xfId="437" builtinId="8" hidden="1"/>
    <cellStyle name="Hyperlink" xfId="439" builtinId="8" hidden="1"/>
    <cellStyle name="Hyperlink" xfId="441" builtinId="8" hidden="1"/>
    <cellStyle name="Hyperlink" xfId="443" builtinId="8" hidden="1"/>
    <cellStyle name="Hyperlink" xfId="445" builtinId="8" hidden="1"/>
    <cellStyle name="Hyperlink" xfId="447" builtinId="8" hidden="1"/>
    <cellStyle name="Hyperlink" xfId="449" builtinId="8" hidden="1"/>
    <cellStyle name="Hyperlink" xfId="451" builtinId="8" hidden="1"/>
    <cellStyle name="Hyperlink" xfId="453" builtinId="8" hidden="1"/>
    <cellStyle name="Hyperlink" xfId="455" builtinId="8" hidden="1"/>
    <cellStyle name="Hyperlink" xfId="457" builtinId="8" hidden="1"/>
    <cellStyle name="Hyperlink" xfId="459" builtinId="8" hidden="1"/>
    <cellStyle name="Hyperlink" xfId="461" builtinId="8" hidden="1"/>
    <cellStyle name="Hyperlink" xfId="463" builtinId="8" hidden="1"/>
    <cellStyle name="Hyperlink" xfId="465" builtinId="8" hidden="1"/>
    <cellStyle name="Hyperlink" xfId="467" builtinId="8" hidden="1"/>
    <cellStyle name="Hyperlink" xfId="469" builtinId="8" hidden="1"/>
    <cellStyle name="Hyperlink" xfId="471" builtinId="8" hidden="1"/>
    <cellStyle name="Hyperlink" xfId="473" builtinId="8" hidden="1"/>
    <cellStyle name="Hyperlink" xfId="475" builtinId="8" hidden="1"/>
    <cellStyle name="Hyperlink" xfId="477" builtinId="8" hidden="1"/>
    <cellStyle name="Hyperlink" xfId="479" builtinId="8" hidden="1"/>
    <cellStyle name="Hyperlink" xfId="481" builtinId="8" hidden="1"/>
    <cellStyle name="Hyperlink" xfId="483" builtinId="8" hidden="1"/>
    <cellStyle name="Hyperlink" xfId="485" builtinId="8" hidden="1"/>
    <cellStyle name="Hyperlink" xfId="487" builtinId="8" hidden="1"/>
    <cellStyle name="Hyperlink" xfId="489" builtinId="8" hidden="1"/>
    <cellStyle name="Hyperlink" xfId="491" builtinId="8" hidden="1"/>
    <cellStyle name="Hyperlink" xfId="493" builtinId="8" hidden="1"/>
    <cellStyle name="Hyperlink" xfId="495" builtinId="8" hidden="1"/>
    <cellStyle name="Hyperlink" xfId="497" builtinId="8" hidden="1"/>
    <cellStyle name="Hyperlink" xfId="499" builtinId="8" hidden="1"/>
    <cellStyle name="Hyperlink" xfId="501" builtinId="8" hidden="1"/>
    <cellStyle name="Hyperlink" xfId="503" builtinId="8" hidden="1"/>
    <cellStyle name="Hyperlink" xfId="505" builtinId="8" hidden="1"/>
    <cellStyle name="Hyperlink" xfId="507" builtinId="8" hidden="1"/>
    <cellStyle name="Hyperlink" xfId="509" builtinId="8" hidden="1"/>
    <cellStyle name="Hyperlink" xfId="511" builtinId="8" hidden="1"/>
    <cellStyle name="Hyperlink" xfId="513" builtinId="8" hidden="1"/>
    <cellStyle name="Hyperlink" xfId="515" builtinId="8" hidden="1"/>
    <cellStyle name="Hyperlink" xfId="517" builtinId="8" hidden="1"/>
    <cellStyle name="Hyperlink" xfId="519" builtinId="8" hidden="1"/>
    <cellStyle name="Hyperlink" xfId="521" builtinId="8" hidden="1"/>
    <cellStyle name="Hyperlink" xfId="523" builtinId="8" hidden="1"/>
    <cellStyle name="Hyperlink" xfId="525" builtinId="8" hidden="1"/>
    <cellStyle name="Hyperlink" xfId="527" builtinId="8" hidden="1"/>
    <cellStyle name="Hyperlink" xfId="529" builtinId="8" hidden="1"/>
    <cellStyle name="Hyperlink" xfId="531" builtinId="8" hidden="1"/>
    <cellStyle name="Hyperlink" xfId="533" builtinId="8" hidden="1"/>
    <cellStyle name="Hyperlink" xfId="535" builtinId="8" hidden="1"/>
    <cellStyle name="Hyperlink" xfId="537" builtinId="8" hidden="1"/>
    <cellStyle name="Hyperlink" xfId="539" builtinId="8" hidden="1"/>
    <cellStyle name="Hyperlink" xfId="541" builtinId="8" hidden="1"/>
    <cellStyle name="Hyperlink" xfId="543" builtinId="8" hidden="1"/>
    <cellStyle name="Hyperlink" xfId="545" builtinId="8" hidden="1"/>
    <cellStyle name="Hyperlink" xfId="547" builtinId="8" hidden="1"/>
    <cellStyle name="Hyperlink" xfId="549" builtinId="8" hidden="1"/>
    <cellStyle name="Hyperlink" xfId="551" builtinId="8" hidden="1"/>
    <cellStyle name="Hyperlink" xfId="553" builtinId="8" hidden="1"/>
    <cellStyle name="Hyperlink" xfId="555" builtinId="8" hidden="1"/>
    <cellStyle name="Hyperlink" xfId="557" builtinId="8" hidden="1"/>
    <cellStyle name="Hyperlink" xfId="559" builtinId="8" hidden="1"/>
    <cellStyle name="Hyperlink" xfId="561" builtinId="8" hidden="1"/>
    <cellStyle name="Hyperlink" xfId="563" builtinId="8" hidden="1"/>
    <cellStyle name="Hyperlink" xfId="565" builtinId="8" hidden="1"/>
    <cellStyle name="Hyperlink" xfId="567" builtinId="8" hidden="1"/>
    <cellStyle name="Hyperlink" xfId="569" builtinId="8" hidden="1"/>
    <cellStyle name="Hyperlink" xfId="571" builtinId="8" hidden="1"/>
    <cellStyle name="Hyperlink" xfId="573" builtinId="8" hidden="1"/>
    <cellStyle name="Hyperlink" xfId="575" builtinId="8" hidden="1"/>
    <cellStyle name="Hyperlink" xfId="577" builtinId="8" hidden="1"/>
    <cellStyle name="Hyperlink" xfId="579" builtinId="8" hidden="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tabSelected="1" zoomScale="70" zoomScaleNormal="70" zoomScalePageLayoutView="150" workbookViewId="0">
      <selection sqref="A1:L1"/>
    </sheetView>
  </sheetViews>
  <sheetFormatPr defaultColWidth="11" defaultRowHeight="15.75" x14ac:dyDescent="0.25"/>
  <sheetData>
    <row r="1" spans="1:12" ht="20.100000000000001" customHeight="1" x14ac:dyDescent="0.25">
      <c r="A1" s="108" t="s">
        <v>331</v>
      </c>
      <c r="B1" s="109"/>
      <c r="C1" s="109"/>
      <c r="D1" s="109"/>
      <c r="E1" s="109"/>
      <c r="F1" s="109"/>
      <c r="G1" s="109"/>
      <c r="H1" s="109"/>
      <c r="I1" s="109"/>
      <c r="J1" s="109"/>
      <c r="K1" s="109"/>
      <c r="L1" s="109"/>
    </row>
    <row r="2" spans="1:12" ht="3.95" customHeight="1" x14ac:dyDescent="0.25">
      <c r="A2" s="53"/>
      <c r="B2" s="54"/>
      <c r="C2" s="54"/>
      <c r="D2" s="54"/>
      <c r="E2" s="54"/>
      <c r="F2" s="54"/>
      <c r="G2" s="54"/>
      <c r="H2" s="54"/>
      <c r="I2" s="54"/>
      <c r="J2" s="54"/>
      <c r="K2" s="54"/>
      <c r="L2" s="54"/>
    </row>
    <row r="3" spans="1:12" ht="216" customHeight="1" x14ac:dyDescent="0.25">
      <c r="A3" s="106" t="s">
        <v>326</v>
      </c>
      <c r="B3" s="107"/>
      <c r="C3" s="107"/>
      <c r="D3" s="107"/>
      <c r="E3" s="107"/>
      <c r="F3" s="107"/>
      <c r="G3" s="107"/>
      <c r="H3" s="107"/>
      <c r="I3" s="107"/>
      <c r="J3" s="107"/>
      <c r="K3" s="107"/>
      <c r="L3" s="107"/>
    </row>
    <row r="4" spans="1:12" ht="84.95" customHeight="1" x14ac:dyDescent="0.25">
      <c r="A4" s="110" t="s">
        <v>314</v>
      </c>
      <c r="B4" s="111"/>
      <c r="C4" s="111"/>
      <c r="D4" s="111"/>
      <c r="E4" s="111"/>
      <c r="F4" s="111"/>
      <c r="G4" s="111"/>
      <c r="H4" s="111"/>
      <c r="I4" s="111"/>
      <c r="J4" s="111"/>
      <c r="K4" s="111"/>
      <c r="L4" s="111"/>
    </row>
    <row r="5" spans="1:12" x14ac:dyDescent="0.25">
      <c r="A5" s="56" t="s">
        <v>229</v>
      </c>
    </row>
    <row r="6" spans="1:12" ht="50.1" customHeight="1" x14ac:dyDescent="0.25">
      <c r="A6" s="112" t="s">
        <v>330</v>
      </c>
      <c r="B6" s="105"/>
      <c r="C6" s="105"/>
      <c r="D6" s="105"/>
      <c r="E6" s="105"/>
      <c r="F6" s="105"/>
      <c r="G6" s="105"/>
      <c r="H6" s="105"/>
      <c r="I6" s="105"/>
      <c r="J6" s="105"/>
      <c r="K6" s="105"/>
      <c r="L6" s="105"/>
    </row>
    <row r="7" spans="1:12" ht="38.1" customHeight="1" x14ac:dyDescent="0.25">
      <c r="A7" s="112" t="s">
        <v>329</v>
      </c>
      <c r="B7" s="105"/>
      <c r="C7" s="105"/>
      <c r="D7" s="105"/>
      <c r="E7" s="105"/>
      <c r="F7" s="105"/>
      <c r="G7" s="105"/>
      <c r="H7" s="105"/>
      <c r="I7" s="105"/>
      <c r="J7" s="105"/>
      <c r="K7" s="105"/>
      <c r="L7" s="105"/>
    </row>
    <row r="8" spans="1:12" ht="38.1" customHeight="1" x14ac:dyDescent="0.25">
      <c r="A8" s="112" t="s">
        <v>328</v>
      </c>
      <c r="B8" s="105"/>
      <c r="C8" s="105"/>
      <c r="D8" s="105"/>
      <c r="E8" s="105"/>
      <c r="F8" s="105"/>
      <c r="G8" s="105"/>
      <c r="H8" s="105"/>
      <c r="I8" s="105"/>
      <c r="J8" s="105"/>
      <c r="K8" s="105"/>
      <c r="L8" s="105"/>
    </row>
    <row r="9" spans="1:12" ht="38.1" customHeight="1" x14ac:dyDescent="0.25">
      <c r="A9" s="104" t="s">
        <v>327</v>
      </c>
      <c r="B9" s="105"/>
      <c r="C9" s="105"/>
      <c r="D9" s="105"/>
      <c r="E9" s="105"/>
      <c r="F9" s="105"/>
      <c r="G9" s="105"/>
      <c r="H9" s="105"/>
      <c r="I9" s="105"/>
      <c r="J9" s="105"/>
      <c r="K9" s="105"/>
      <c r="L9" s="105"/>
    </row>
    <row r="10" spans="1:12" x14ac:dyDescent="0.25">
      <c r="A10" s="55"/>
    </row>
  </sheetData>
  <mergeCells count="7">
    <mergeCell ref="A9:L9"/>
    <mergeCell ref="A3:L3"/>
    <mergeCell ref="A1:L1"/>
    <mergeCell ref="A4:L4"/>
    <mergeCell ref="A6:L6"/>
    <mergeCell ref="A7:L7"/>
    <mergeCell ref="A8:L8"/>
  </mergeCell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108"/>
  <sheetViews>
    <sheetView zoomScale="70" zoomScaleNormal="70" workbookViewId="0"/>
  </sheetViews>
  <sheetFormatPr defaultColWidth="11" defaultRowHeight="15.75" x14ac:dyDescent="0.25"/>
  <cols>
    <col min="1" max="1" width="14.875" customWidth="1"/>
    <col min="2" max="2" width="10.875" customWidth="1"/>
    <col min="4" max="4" width="11.5" bestFit="1" customWidth="1"/>
    <col min="12" max="12" width="14.625" customWidth="1"/>
    <col min="13" max="13" width="10.875" customWidth="1"/>
    <col min="23" max="23" width="14.625" customWidth="1"/>
    <col min="24" max="24" width="10.875" customWidth="1"/>
    <col min="33" max="33" width="10" customWidth="1"/>
    <col min="34" max="34" width="23.5" customWidth="1"/>
    <col min="45" max="45" width="21.375" customWidth="1"/>
    <col min="56" max="56" width="20.625" customWidth="1"/>
  </cols>
  <sheetData>
    <row r="1" spans="1:64" ht="24" customHeight="1" x14ac:dyDescent="0.3">
      <c r="A1" s="52" t="s">
        <v>332</v>
      </c>
      <c r="B1" s="26"/>
      <c r="C1" s="6"/>
      <c r="D1" s="26"/>
      <c r="E1" s="11"/>
      <c r="F1" s="6"/>
      <c r="G1" s="26"/>
      <c r="H1" s="7"/>
      <c r="I1" s="7"/>
      <c r="J1" s="7"/>
      <c r="K1" s="5"/>
      <c r="L1" s="5"/>
      <c r="M1" s="5"/>
      <c r="N1" s="5"/>
      <c r="O1" s="5"/>
      <c r="P1" s="5"/>
      <c r="Q1" s="5"/>
      <c r="R1" s="5"/>
      <c r="S1" s="5"/>
      <c r="T1" s="5"/>
      <c r="U1" s="7"/>
      <c r="V1" s="5"/>
      <c r="W1" s="5"/>
      <c r="X1" s="5"/>
      <c r="Y1" s="5"/>
      <c r="Z1" s="5"/>
      <c r="AA1" s="5"/>
      <c r="AB1" s="5"/>
      <c r="AC1" s="5"/>
      <c r="AD1" s="5"/>
      <c r="AE1" s="5"/>
      <c r="AF1" s="5"/>
      <c r="AG1" s="5"/>
      <c r="AH1" s="5"/>
      <c r="AI1" s="5"/>
      <c r="AJ1" s="5"/>
      <c r="AK1" s="5"/>
      <c r="AL1" s="5"/>
      <c r="AM1" s="5"/>
      <c r="AN1" s="5"/>
      <c r="AO1" s="5"/>
      <c r="AP1" s="5"/>
    </row>
    <row r="2" spans="1:64" ht="9" customHeight="1" x14ac:dyDescent="0.25"/>
    <row r="3" spans="1:64" ht="18.75" x14ac:dyDescent="0.3">
      <c r="A3" s="119" t="s">
        <v>317</v>
      </c>
      <c r="B3" s="120"/>
      <c r="C3" s="120"/>
      <c r="D3" s="120"/>
      <c r="E3" s="120"/>
      <c r="F3" s="120"/>
      <c r="G3" s="120"/>
      <c r="H3" s="120"/>
      <c r="I3" s="120"/>
      <c r="L3" s="119" t="s">
        <v>318</v>
      </c>
      <c r="M3" s="120"/>
      <c r="N3" s="120"/>
      <c r="O3" s="120"/>
      <c r="P3" s="120"/>
      <c r="Q3" s="120"/>
      <c r="R3" s="120"/>
      <c r="S3" s="120"/>
      <c r="T3" s="120"/>
      <c r="W3" s="117" t="s">
        <v>319</v>
      </c>
      <c r="X3" s="118"/>
      <c r="Y3" s="118"/>
      <c r="Z3" s="118"/>
      <c r="AA3" s="118"/>
      <c r="AB3" s="118"/>
      <c r="AC3" s="118"/>
      <c r="AD3" s="118"/>
      <c r="AE3" s="118"/>
      <c r="AH3" s="119" t="s">
        <v>320</v>
      </c>
      <c r="AI3" s="120"/>
      <c r="AJ3" s="120"/>
      <c r="AK3" s="120"/>
      <c r="AL3" s="120"/>
      <c r="AM3" s="120"/>
      <c r="AN3" s="120"/>
      <c r="AO3" s="120"/>
      <c r="AP3" s="120"/>
      <c r="AS3" s="119" t="s">
        <v>321</v>
      </c>
      <c r="AT3" s="120"/>
      <c r="AU3" s="120"/>
      <c r="AV3" s="120"/>
      <c r="AW3" s="120"/>
      <c r="AX3" s="120"/>
      <c r="AY3" s="120"/>
      <c r="AZ3" s="120"/>
      <c r="BA3" s="120"/>
      <c r="BD3" s="117" t="s">
        <v>322</v>
      </c>
      <c r="BE3" s="118"/>
      <c r="BF3" s="118"/>
      <c r="BG3" s="118"/>
      <c r="BH3" s="118"/>
      <c r="BI3" s="118"/>
      <c r="BJ3" s="118"/>
      <c r="BK3" s="118"/>
      <c r="BL3" s="118"/>
    </row>
    <row r="4" spans="1:64" ht="37.5" x14ac:dyDescent="0.35">
      <c r="A4" s="5" t="s">
        <v>151</v>
      </c>
      <c r="B4" s="16" t="s">
        <v>42</v>
      </c>
      <c r="C4" s="19" t="s">
        <v>38</v>
      </c>
      <c r="D4" s="16" t="s">
        <v>43</v>
      </c>
      <c r="E4" s="19" t="s">
        <v>38</v>
      </c>
      <c r="F4" s="19" t="s">
        <v>41</v>
      </c>
      <c r="G4" s="16" t="s">
        <v>44</v>
      </c>
      <c r="H4" s="17" t="s">
        <v>39</v>
      </c>
      <c r="I4" s="19" t="s">
        <v>38</v>
      </c>
      <c r="L4" s="5" t="s">
        <v>151</v>
      </c>
      <c r="M4" s="16" t="s">
        <v>42</v>
      </c>
      <c r="N4" s="19" t="s">
        <v>38</v>
      </c>
      <c r="O4" s="16" t="s">
        <v>43</v>
      </c>
      <c r="P4" s="19" t="s">
        <v>38</v>
      </c>
      <c r="Q4" s="19" t="s">
        <v>41</v>
      </c>
      <c r="R4" s="16" t="s">
        <v>44</v>
      </c>
      <c r="S4" s="17" t="s">
        <v>39</v>
      </c>
      <c r="T4" s="19" t="s">
        <v>38</v>
      </c>
      <c r="W4" s="6" t="s">
        <v>151</v>
      </c>
      <c r="X4" s="72" t="s">
        <v>42</v>
      </c>
      <c r="Y4" s="19" t="s">
        <v>38</v>
      </c>
      <c r="Z4" s="72" t="s">
        <v>43</v>
      </c>
      <c r="AA4" s="19" t="s">
        <v>38</v>
      </c>
      <c r="AB4" s="19" t="s">
        <v>41</v>
      </c>
      <c r="AC4" s="72" t="s">
        <v>44</v>
      </c>
      <c r="AD4" s="17" t="s">
        <v>39</v>
      </c>
      <c r="AE4" s="19" t="s">
        <v>38</v>
      </c>
      <c r="AH4" s="5" t="s">
        <v>151</v>
      </c>
      <c r="AI4" s="16" t="s">
        <v>42</v>
      </c>
      <c r="AJ4" s="19" t="s">
        <v>38</v>
      </c>
      <c r="AK4" s="16" t="s">
        <v>43</v>
      </c>
      <c r="AL4" s="19" t="s">
        <v>38</v>
      </c>
      <c r="AM4" s="19" t="s">
        <v>41</v>
      </c>
      <c r="AN4" s="16" t="s">
        <v>44</v>
      </c>
      <c r="AO4" s="17" t="s">
        <v>39</v>
      </c>
      <c r="AP4" s="19" t="s">
        <v>38</v>
      </c>
      <c r="AS4" s="5" t="s">
        <v>151</v>
      </c>
      <c r="AT4" s="16" t="s">
        <v>42</v>
      </c>
      <c r="AU4" s="19" t="s">
        <v>38</v>
      </c>
      <c r="AV4" s="16" t="s">
        <v>43</v>
      </c>
      <c r="AW4" s="19" t="s">
        <v>38</v>
      </c>
      <c r="AX4" s="19" t="s">
        <v>41</v>
      </c>
      <c r="AY4" s="16" t="s">
        <v>44</v>
      </c>
      <c r="AZ4" s="17" t="s">
        <v>39</v>
      </c>
      <c r="BA4" s="19" t="s">
        <v>38</v>
      </c>
      <c r="BD4" s="6" t="s">
        <v>151</v>
      </c>
      <c r="BE4" s="72" t="s">
        <v>42</v>
      </c>
      <c r="BF4" s="19" t="s">
        <v>38</v>
      </c>
      <c r="BG4" s="72" t="s">
        <v>43</v>
      </c>
      <c r="BH4" s="19" t="s">
        <v>38</v>
      </c>
      <c r="BI4" s="19" t="s">
        <v>41</v>
      </c>
      <c r="BJ4" s="72" t="s">
        <v>44</v>
      </c>
      <c r="BK4" s="17" t="s">
        <v>39</v>
      </c>
      <c r="BL4" s="19" t="s">
        <v>38</v>
      </c>
    </row>
    <row r="5" spans="1:64" ht="8.1" customHeight="1" x14ac:dyDescent="0.25">
      <c r="W5" s="1"/>
      <c r="X5" s="1"/>
      <c r="Y5" s="1"/>
      <c r="Z5" s="1"/>
      <c r="AA5" s="1"/>
      <c r="AB5" s="1"/>
      <c r="AC5" s="1"/>
      <c r="AD5" s="1"/>
      <c r="AE5" s="1"/>
      <c r="BD5" s="1"/>
      <c r="BE5" s="1"/>
      <c r="BF5" s="1"/>
      <c r="BG5" s="1"/>
      <c r="BH5" s="1"/>
      <c r="BI5" s="1"/>
      <c r="BJ5" s="1"/>
      <c r="BK5" s="1"/>
      <c r="BL5" s="1"/>
    </row>
    <row r="6" spans="1:64" x14ac:dyDescent="0.25">
      <c r="A6" s="38" t="s">
        <v>150</v>
      </c>
      <c r="B6" s="36">
        <v>8.2699999999999996E-2</v>
      </c>
      <c r="C6" s="36">
        <v>2.0999999999999999E-3</v>
      </c>
      <c r="D6" s="38">
        <v>0.51194200000000001</v>
      </c>
      <c r="E6" s="41">
        <v>4.5000000000000003E-5</v>
      </c>
      <c r="F6" s="38">
        <v>913</v>
      </c>
      <c r="G6" s="37">
        <v>0.51144699999999998</v>
      </c>
      <c r="H6" s="39">
        <v>-0.25</v>
      </c>
      <c r="I6" s="39">
        <v>0.88</v>
      </c>
      <c r="L6" s="38" t="s">
        <v>150</v>
      </c>
      <c r="M6" s="36">
        <v>8.2199999999999995E-2</v>
      </c>
      <c r="N6" s="38">
        <v>1.4E-3</v>
      </c>
      <c r="O6" s="37">
        <v>0.51134900000000005</v>
      </c>
      <c r="P6" s="38">
        <v>3.8000000000000002E-5</v>
      </c>
      <c r="Q6" s="38">
        <v>475</v>
      </c>
      <c r="R6" s="38">
        <v>0.51109400000000005</v>
      </c>
      <c r="S6" s="39">
        <v>-18.2</v>
      </c>
      <c r="T6" s="39">
        <v>0.8</v>
      </c>
      <c r="W6" s="57" t="s">
        <v>150</v>
      </c>
      <c r="X6" s="73">
        <v>8.1100000000000005E-2</v>
      </c>
      <c r="Y6" s="57">
        <v>1.6999999999999999E-3</v>
      </c>
      <c r="Z6" s="74">
        <v>0.51132200000000005</v>
      </c>
      <c r="AA6" s="57">
        <v>5.3000000000000001E-5</v>
      </c>
      <c r="AB6" s="57">
        <v>485</v>
      </c>
      <c r="AC6" s="57">
        <v>0.51106399999999996</v>
      </c>
      <c r="AD6" s="75">
        <v>-18.5</v>
      </c>
      <c r="AE6" s="75">
        <v>1</v>
      </c>
      <c r="AH6" s="38" t="s">
        <v>187</v>
      </c>
      <c r="AI6" s="36">
        <v>0.129</v>
      </c>
      <c r="AJ6" s="38">
        <v>1.5E-3</v>
      </c>
      <c r="AK6" s="37">
        <v>0.51164500000000002</v>
      </c>
      <c r="AL6" s="38">
        <v>3.6999999999999998E-5</v>
      </c>
      <c r="AM6" s="38">
        <v>1518</v>
      </c>
      <c r="AN6" s="38">
        <v>0.51035799999999998</v>
      </c>
      <c r="AO6" s="39">
        <v>-6.3</v>
      </c>
      <c r="AP6" s="39">
        <v>0.65</v>
      </c>
      <c r="AS6" s="38" t="s">
        <v>187</v>
      </c>
      <c r="AT6" s="36">
        <v>9.2399999999999996E-2</v>
      </c>
      <c r="AU6" s="38">
        <v>1.24E-2</v>
      </c>
      <c r="AV6" s="37">
        <v>0.51263499999999995</v>
      </c>
      <c r="AW6" s="38">
        <v>2.4000000000000001E-5</v>
      </c>
      <c r="AX6" s="38">
        <v>27</v>
      </c>
      <c r="AY6" s="38">
        <v>0.51261900000000005</v>
      </c>
      <c r="AZ6" s="39">
        <v>0.3</v>
      </c>
      <c r="BA6" s="39">
        <v>0.47</v>
      </c>
      <c r="BD6" s="57" t="s">
        <v>187</v>
      </c>
      <c r="BE6" s="73">
        <v>7.9000000000000001E-2</v>
      </c>
      <c r="BF6" s="57">
        <v>5.4999999999999997E-3</v>
      </c>
      <c r="BG6" s="74">
        <v>0.51257799999999998</v>
      </c>
      <c r="BH6" s="57">
        <v>2.5999999999999998E-5</v>
      </c>
      <c r="BI6" s="57">
        <v>13</v>
      </c>
      <c r="BJ6" s="74">
        <v>0.51257128313447009</v>
      </c>
      <c r="BK6" s="75">
        <v>-0.9754027872788118</v>
      </c>
      <c r="BL6" s="75">
        <v>0.50719704376978036</v>
      </c>
    </row>
    <row r="7" spans="1:64" ht="15" customHeight="1" x14ac:dyDescent="0.25">
      <c r="E7" s="42"/>
      <c r="P7" s="42"/>
      <c r="W7" s="1"/>
      <c r="X7" s="1"/>
      <c r="Y7" s="1"/>
      <c r="Z7" s="1"/>
      <c r="AA7" s="76"/>
      <c r="AB7" s="1"/>
      <c r="AC7" s="1"/>
      <c r="AD7" s="1"/>
      <c r="AE7" s="1"/>
      <c r="AH7" s="38" t="s">
        <v>188</v>
      </c>
      <c r="AI7" s="36">
        <v>0.127</v>
      </c>
      <c r="AJ7" s="38">
        <v>4.0000000000000002E-4</v>
      </c>
      <c r="AK7" s="37">
        <v>0.51163000000000003</v>
      </c>
      <c r="AL7" s="41">
        <v>3.0000000000000001E-6</v>
      </c>
      <c r="AM7" s="38">
        <v>1518</v>
      </c>
      <c r="AN7" s="38">
        <v>0.51036300000000001</v>
      </c>
      <c r="AO7" s="38">
        <v>-6.13</v>
      </c>
      <c r="AP7" s="38">
        <v>0.05</v>
      </c>
      <c r="AS7" s="38" t="s">
        <v>188</v>
      </c>
      <c r="AT7" s="36">
        <v>9.7799999999999998E-2</v>
      </c>
      <c r="AU7" s="38">
        <v>2.2700000000000001E-2</v>
      </c>
      <c r="AV7" s="37">
        <v>0.51264600000000005</v>
      </c>
      <c r="AW7" s="41">
        <v>1.2999999999999999E-5</v>
      </c>
      <c r="AX7" s="38">
        <v>27</v>
      </c>
      <c r="AY7" s="38">
        <v>0.512629</v>
      </c>
      <c r="AZ7" s="39">
        <v>0.5</v>
      </c>
      <c r="BA7" s="38">
        <v>0.25</v>
      </c>
      <c r="BD7" s="57" t="s">
        <v>188</v>
      </c>
      <c r="BE7" s="73">
        <v>7.6700000000000004E-2</v>
      </c>
      <c r="BF7" s="57">
        <v>3.7000000000000002E-3</v>
      </c>
      <c r="BG7" s="74">
        <v>0.51259900000000003</v>
      </c>
      <c r="BH7" s="77">
        <v>1.2999999999999999E-5</v>
      </c>
      <c r="BI7" s="57">
        <v>13</v>
      </c>
      <c r="BJ7" s="74">
        <v>0.51259247868878299</v>
      </c>
      <c r="BK7" s="75">
        <v>-0.56192884541061972</v>
      </c>
      <c r="BL7" s="75">
        <v>0.25359852188655552</v>
      </c>
    </row>
    <row r="8" spans="1:64" ht="21.95" customHeight="1" x14ac:dyDescent="0.3">
      <c r="A8" s="113" t="s">
        <v>164</v>
      </c>
      <c r="B8" s="114"/>
      <c r="C8" s="114"/>
      <c r="D8" s="114"/>
      <c r="E8" s="114"/>
      <c r="F8" s="114"/>
      <c r="G8" s="114"/>
      <c r="H8" s="114"/>
      <c r="I8" s="114"/>
      <c r="L8" s="113" t="s">
        <v>164</v>
      </c>
      <c r="M8" s="114"/>
      <c r="N8" s="114"/>
      <c r="O8" s="114"/>
      <c r="P8" s="114"/>
      <c r="Q8" s="114"/>
      <c r="R8" s="114"/>
      <c r="S8" s="114"/>
      <c r="T8" s="114"/>
      <c r="W8" s="115" t="s">
        <v>272</v>
      </c>
      <c r="X8" s="116"/>
      <c r="Y8" s="116"/>
      <c r="Z8" s="116"/>
      <c r="AA8" s="116"/>
      <c r="AB8" s="116"/>
      <c r="AC8" s="116"/>
      <c r="AD8" s="116"/>
      <c r="AE8" s="116"/>
      <c r="AF8" s="49"/>
      <c r="AG8" s="49"/>
      <c r="AH8" s="113" t="s">
        <v>164</v>
      </c>
      <c r="AI8" s="114"/>
      <c r="AJ8" s="114"/>
      <c r="AK8" s="114"/>
      <c r="AL8" s="114"/>
      <c r="AM8" s="114"/>
      <c r="AN8" s="114"/>
      <c r="AO8" s="114"/>
      <c r="AP8" s="114"/>
      <c r="AS8" s="113" t="s">
        <v>230</v>
      </c>
      <c r="AT8" s="114"/>
      <c r="AU8" s="114"/>
      <c r="AV8" s="114"/>
      <c r="AW8" s="114"/>
      <c r="AX8" s="114"/>
      <c r="AY8" s="114"/>
      <c r="AZ8" s="114"/>
      <c r="BA8" s="114"/>
      <c r="BD8" s="115" t="s">
        <v>230</v>
      </c>
      <c r="BE8" s="116"/>
      <c r="BF8" s="116"/>
      <c r="BG8" s="116"/>
      <c r="BH8" s="116"/>
      <c r="BI8" s="116"/>
      <c r="BJ8" s="116"/>
      <c r="BK8" s="116"/>
      <c r="BL8" s="116"/>
    </row>
    <row r="9" spans="1:64" ht="8.1" customHeight="1" x14ac:dyDescent="0.25">
      <c r="E9" s="42"/>
      <c r="W9" s="1"/>
      <c r="X9" s="1"/>
      <c r="Y9" s="1"/>
      <c r="Z9" s="1"/>
      <c r="AA9" s="1"/>
      <c r="AB9" s="1"/>
      <c r="AC9" s="1"/>
      <c r="AD9" s="1"/>
      <c r="AE9" s="1"/>
      <c r="BD9" s="1"/>
      <c r="BE9" s="1"/>
      <c r="BF9" s="1"/>
      <c r="BG9" s="1"/>
      <c r="BH9" s="1"/>
      <c r="BI9" s="1"/>
      <c r="BJ9" s="1"/>
      <c r="BK9" s="1"/>
      <c r="BL9" s="1"/>
    </row>
    <row r="10" spans="1:64" ht="15.95" customHeight="1" x14ac:dyDescent="0.25">
      <c r="A10" t="s">
        <v>152</v>
      </c>
      <c r="B10" s="28">
        <v>8.14E-2</v>
      </c>
      <c r="C10" s="28">
        <v>2.9999999999999997E-4</v>
      </c>
      <c r="D10" s="30">
        <v>0.51188900000000004</v>
      </c>
      <c r="E10" s="30">
        <v>2.3E-5</v>
      </c>
      <c r="F10">
        <v>913</v>
      </c>
      <c r="G10">
        <v>0.51140099999999999</v>
      </c>
      <c r="H10" s="40">
        <v>-1.1599999999999999</v>
      </c>
      <c r="I10" s="40">
        <v>0.44</v>
      </c>
      <c r="L10" t="s">
        <v>173</v>
      </c>
      <c r="M10" s="28">
        <v>7.8299999999999995E-2</v>
      </c>
      <c r="N10" s="28">
        <v>4.0000000000000002E-4</v>
      </c>
      <c r="O10" s="30">
        <v>0.51138300000000003</v>
      </c>
      <c r="P10" s="30">
        <v>3.3000000000000003E-5</v>
      </c>
      <c r="Q10">
        <v>475</v>
      </c>
      <c r="R10">
        <v>0.51113900000000001</v>
      </c>
      <c r="S10" s="40">
        <v>-17.329999999999998</v>
      </c>
      <c r="T10" s="40">
        <v>0.64</v>
      </c>
      <c r="W10" s="1" t="s">
        <v>273</v>
      </c>
      <c r="X10" s="2">
        <v>8.4900000000000003E-2</v>
      </c>
      <c r="Y10" s="67">
        <v>3.0000000000000001E-5</v>
      </c>
      <c r="Z10" s="3">
        <v>0.51132900000000003</v>
      </c>
      <c r="AA10" s="3">
        <v>4.6999999999999997E-5</v>
      </c>
      <c r="AB10" s="1">
        <v>485</v>
      </c>
      <c r="AC10" s="3">
        <v>0.51105900000000004</v>
      </c>
      <c r="AD10" s="4">
        <v>-18.64</v>
      </c>
      <c r="AE10" s="4">
        <v>0.93</v>
      </c>
      <c r="AH10" t="s">
        <v>189</v>
      </c>
      <c r="AI10">
        <v>0.12970000000000001</v>
      </c>
      <c r="AJ10">
        <v>2.0000000000000001E-4</v>
      </c>
      <c r="AK10">
        <v>0.51164100000000001</v>
      </c>
      <c r="AL10">
        <v>2.0999999999999999E-5</v>
      </c>
      <c r="AM10">
        <v>1518</v>
      </c>
      <c r="AN10">
        <v>0.510347</v>
      </c>
      <c r="AO10" s="40">
        <v>-6.45</v>
      </c>
      <c r="AP10" s="40">
        <v>0.41</v>
      </c>
      <c r="AS10" t="s">
        <v>255</v>
      </c>
      <c r="AT10">
        <v>8.8499999999999995E-2</v>
      </c>
      <c r="AU10">
        <v>5.9999999999999995E-4</v>
      </c>
      <c r="AV10">
        <v>0.51263000000000003</v>
      </c>
      <c r="AW10">
        <v>1.8E-5</v>
      </c>
      <c r="AX10">
        <v>27</v>
      </c>
      <c r="AY10">
        <v>0.51261400000000001</v>
      </c>
      <c r="AZ10" s="40">
        <v>0.22</v>
      </c>
      <c r="BA10" s="40">
        <v>0.35</v>
      </c>
      <c r="BD10" s="1" t="s">
        <v>310</v>
      </c>
      <c r="BE10" s="2">
        <v>8.3299999999999999E-2</v>
      </c>
      <c r="BF10" s="67">
        <v>9.0000000000000006E-5</v>
      </c>
      <c r="BG10" s="3">
        <v>0.51258000000000004</v>
      </c>
      <c r="BH10" s="3">
        <v>2.9E-5</v>
      </c>
      <c r="BI10" s="1">
        <v>13</v>
      </c>
      <c r="BJ10" s="3">
        <v>0.51257299999999995</v>
      </c>
      <c r="BK10" s="4">
        <v>-0.94</v>
      </c>
      <c r="BL10" s="4">
        <v>0.56000000000000005</v>
      </c>
    </row>
    <row r="11" spans="1:64" ht="15.95" customHeight="1" x14ac:dyDescent="0.25">
      <c r="A11" t="s">
        <v>153</v>
      </c>
      <c r="B11" s="28">
        <v>8.1500000000000003E-2</v>
      </c>
      <c r="C11" s="28">
        <v>2.9999999999999997E-4</v>
      </c>
      <c r="D11" s="30">
        <v>0.51188299999999998</v>
      </c>
      <c r="E11" s="30">
        <v>2.5000000000000001E-5</v>
      </c>
      <c r="F11">
        <v>913</v>
      </c>
      <c r="G11">
        <v>0.51139500000000004</v>
      </c>
      <c r="H11" s="40">
        <v>-1.28</v>
      </c>
      <c r="I11" s="40">
        <v>0.48</v>
      </c>
      <c r="L11" t="s">
        <v>174</v>
      </c>
      <c r="M11" s="28">
        <v>8.1000000000000003E-2</v>
      </c>
      <c r="N11" s="28">
        <v>2.9999999999999997E-4</v>
      </c>
      <c r="O11" s="30">
        <v>0.51136000000000004</v>
      </c>
      <c r="P11" s="30">
        <v>4.5000000000000003E-5</v>
      </c>
      <c r="Q11">
        <v>475</v>
      </c>
      <c r="R11">
        <v>0.51110800000000001</v>
      </c>
      <c r="S11" s="40">
        <v>-17.940000000000001</v>
      </c>
      <c r="T11" s="40">
        <v>0.87</v>
      </c>
      <c r="W11" s="1" t="s">
        <v>274</v>
      </c>
      <c r="X11" s="2">
        <v>8.5000000000000006E-2</v>
      </c>
      <c r="Y11" s="67">
        <v>2.0000000000000002E-5</v>
      </c>
      <c r="Z11" s="3">
        <v>0.51131099999999996</v>
      </c>
      <c r="AA11" s="3">
        <v>4.6E-5</v>
      </c>
      <c r="AB11" s="1">
        <v>485</v>
      </c>
      <c r="AC11" s="3">
        <v>0.51104099999999997</v>
      </c>
      <c r="AD11" s="4">
        <v>-18.989999999999998</v>
      </c>
      <c r="AE11" s="4">
        <v>0.9</v>
      </c>
      <c r="AH11" t="s">
        <v>190</v>
      </c>
      <c r="AI11">
        <v>0.12989999999999999</v>
      </c>
      <c r="AJ11">
        <v>1E-4</v>
      </c>
      <c r="AK11">
        <v>0.51164299999999996</v>
      </c>
      <c r="AL11">
        <v>2.6999999999999999E-5</v>
      </c>
      <c r="AM11">
        <v>1518</v>
      </c>
      <c r="AN11">
        <v>0.510347</v>
      </c>
      <c r="AO11" s="40">
        <v>-6.45</v>
      </c>
      <c r="AP11" s="40">
        <v>0.53</v>
      </c>
      <c r="AS11" t="s">
        <v>256</v>
      </c>
      <c r="AT11">
        <v>0.11409999999999999</v>
      </c>
      <c r="AU11">
        <v>6.9999999999999999E-4</v>
      </c>
      <c r="AV11">
        <v>0.51263300000000001</v>
      </c>
      <c r="AW11">
        <v>1.9000000000000001E-5</v>
      </c>
      <c r="AX11">
        <v>27</v>
      </c>
      <c r="AY11">
        <v>0.51261299999999999</v>
      </c>
      <c r="AZ11" s="40">
        <v>0.19</v>
      </c>
      <c r="BA11" s="40">
        <v>0.37</v>
      </c>
      <c r="BD11" s="1" t="s">
        <v>311</v>
      </c>
      <c r="BE11" s="2">
        <v>8.2900000000000001E-2</v>
      </c>
      <c r="BF11" s="67">
        <v>5.0000000000000002E-5</v>
      </c>
      <c r="BG11" s="3">
        <v>0.51258700000000001</v>
      </c>
      <c r="BH11" s="3">
        <v>2.4000000000000001E-5</v>
      </c>
      <c r="BI11" s="1">
        <v>13</v>
      </c>
      <c r="BJ11" s="3">
        <v>0.51258000000000004</v>
      </c>
      <c r="BK11" s="4">
        <v>-0.8</v>
      </c>
      <c r="BL11" s="4">
        <v>0.47</v>
      </c>
    </row>
    <row r="12" spans="1:64" ht="15.95" customHeight="1" x14ac:dyDescent="0.25">
      <c r="A12" t="s">
        <v>154</v>
      </c>
      <c r="B12" s="28">
        <v>8.14E-2</v>
      </c>
      <c r="C12" s="28">
        <v>2.9999999999999997E-4</v>
      </c>
      <c r="D12" s="30">
        <v>0.51192099999999996</v>
      </c>
      <c r="E12" s="30">
        <v>2.1999999999999999E-5</v>
      </c>
      <c r="F12">
        <v>913</v>
      </c>
      <c r="G12">
        <v>0.51143300000000003</v>
      </c>
      <c r="H12" s="40">
        <v>-0.54</v>
      </c>
      <c r="I12" s="40">
        <v>0.43</v>
      </c>
      <c r="L12" t="s">
        <v>175</v>
      </c>
      <c r="M12" s="28">
        <v>8.1000000000000003E-2</v>
      </c>
      <c r="N12" s="28">
        <v>2.9999999999999997E-4</v>
      </c>
      <c r="O12" s="30">
        <v>0.51136099999999995</v>
      </c>
      <c r="P12" s="30">
        <v>4.3999999999999999E-5</v>
      </c>
      <c r="Q12">
        <v>475</v>
      </c>
      <c r="R12">
        <v>0.51110900000000004</v>
      </c>
      <c r="S12" s="40">
        <v>-17.920000000000002</v>
      </c>
      <c r="T12" s="40">
        <v>0.86</v>
      </c>
      <c r="W12" s="1" t="s">
        <v>275</v>
      </c>
      <c r="X12" s="2">
        <v>8.5300000000000001E-2</v>
      </c>
      <c r="Y12" s="67">
        <v>3.0000000000000001E-5</v>
      </c>
      <c r="Z12" s="3">
        <v>0.51129500000000005</v>
      </c>
      <c r="AA12" s="3">
        <v>4.1E-5</v>
      </c>
      <c r="AB12" s="1">
        <v>485</v>
      </c>
      <c r="AC12" s="3">
        <v>0.51102400000000003</v>
      </c>
      <c r="AD12" s="4">
        <v>-19.32</v>
      </c>
      <c r="AE12" s="4">
        <v>0.79</v>
      </c>
      <c r="AH12" t="s">
        <v>191</v>
      </c>
      <c r="AI12">
        <v>0.12959999999999999</v>
      </c>
      <c r="AJ12">
        <v>1E-4</v>
      </c>
      <c r="AK12">
        <v>0.51162099999999999</v>
      </c>
      <c r="AL12">
        <v>2.4000000000000001E-5</v>
      </c>
      <c r="AM12">
        <v>1518</v>
      </c>
      <c r="AN12">
        <v>0.510328</v>
      </c>
      <c r="AO12" s="40">
        <v>-6.83</v>
      </c>
      <c r="AP12" s="40">
        <v>0.48</v>
      </c>
      <c r="AS12" t="s">
        <v>257</v>
      </c>
      <c r="AT12">
        <v>9.1600000000000001E-2</v>
      </c>
      <c r="AU12">
        <v>5.9999999999999995E-4</v>
      </c>
      <c r="AV12">
        <v>0.51263199999999998</v>
      </c>
      <c r="AW12">
        <v>1.9000000000000001E-5</v>
      </c>
      <c r="AX12">
        <v>27</v>
      </c>
      <c r="AY12">
        <v>0.51261599999999996</v>
      </c>
      <c r="AZ12" s="40">
        <v>0.25</v>
      </c>
      <c r="BA12" s="40">
        <v>0.38</v>
      </c>
      <c r="BD12" s="1" t="s">
        <v>312</v>
      </c>
      <c r="BE12" s="2">
        <v>8.2900000000000001E-2</v>
      </c>
      <c r="BF12" s="67">
        <v>5.0000000000000002E-5</v>
      </c>
      <c r="BG12" s="3">
        <v>0.51258899999999996</v>
      </c>
      <c r="BH12" s="3">
        <v>2.1999999999999999E-5</v>
      </c>
      <c r="BI12" s="1">
        <v>13</v>
      </c>
      <c r="BJ12" s="3">
        <v>0.51258199999999998</v>
      </c>
      <c r="BK12" s="4">
        <v>-0.78</v>
      </c>
      <c r="BL12" s="4">
        <v>0.43</v>
      </c>
    </row>
    <row r="13" spans="1:64" ht="15.95" customHeight="1" x14ac:dyDescent="0.25">
      <c r="A13" t="s">
        <v>155</v>
      </c>
      <c r="B13" s="28">
        <v>8.0600000000000005E-2</v>
      </c>
      <c r="C13" s="28">
        <v>6.9999999999999999E-4</v>
      </c>
      <c r="D13" s="30">
        <v>0.51191799999999998</v>
      </c>
      <c r="E13" s="30">
        <v>2.9E-5</v>
      </c>
      <c r="F13">
        <v>913</v>
      </c>
      <c r="G13">
        <v>0.51143499999999997</v>
      </c>
      <c r="H13" s="40">
        <v>-0.49</v>
      </c>
      <c r="I13" s="40">
        <v>0.56000000000000005</v>
      </c>
      <c r="L13" t="s">
        <v>176</v>
      </c>
      <c r="M13" s="28">
        <v>8.0100000000000005E-2</v>
      </c>
      <c r="N13" s="28">
        <v>2.0000000000000001E-4</v>
      </c>
      <c r="O13" s="30">
        <v>0.51136000000000004</v>
      </c>
      <c r="P13" s="30">
        <v>4.1E-5</v>
      </c>
      <c r="Q13">
        <v>475</v>
      </c>
      <c r="R13">
        <v>0.51111099999999998</v>
      </c>
      <c r="S13" s="40">
        <v>-17.87</v>
      </c>
      <c r="T13" s="40">
        <v>0.8</v>
      </c>
      <c r="W13" s="1" t="s">
        <v>276</v>
      </c>
      <c r="X13" s="2">
        <v>8.4400000000000003E-2</v>
      </c>
      <c r="Y13" s="67">
        <v>3.0000000000000001E-5</v>
      </c>
      <c r="Z13" s="3">
        <v>0.51130600000000004</v>
      </c>
      <c r="AA13" s="3">
        <v>4.3000000000000002E-5</v>
      </c>
      <c r="AB13" s="1">
        <v>485</v>
      </c>
      <c r="AC13" s="3">
        <v>0.51103799999999999</v>
      </c>
      <c r="AD13" s="4">
        <v>-19.05</v>
      </c>
      <c r="AE13" s="4">
        <v>0.85</v>
      </c>
      <c r="AH13" t="s">
        <v>192</v>
      </c>
      <c r="AI13">
        <v>0.1298</v>
      </c>
      <c r="AJ13">
        <v>1E-4</v>
      </c>
      <c r="AK13">
        <v>0.51163700000000001</v>
      </c>
      <c r="AL13">
        <v>2.8E-5</v>
      </c>
      <c r="AM13">
        <v>1518</v>
      </c>
      <c r="AN13">
        <v>0.51034199999999996</v>
      </c>
      <c r="AO13" s="40">
        <v>-6.56</v>
      </c>
      <c r="AP13" s="40">
        <v>0.55000000000000004</v>
      </c>
      <c r="AS13" t="s">
        <v>258</v>
      </c>
      <c r="AT13">
        <v>8.9300000000000004E-2</v>
      </c>
      <c r="AU13">
        <v>1.1000000000000001E-3</v>
      </c>
      <c r="AV13">
        <v>0.51264500000000002</v>
      </c>
      <c r="AW13">
        <v>2.4000000000000001E-5</v>
      </c>
      <c r="AX13">
        <v>27</v>
      </c>
      <c r="AY13">
        <v>0.512629</v>
      </c>
      <c r="AZ13" s="40">
        <v>0.5</v>
      </c>
      <c r="BA13" s="40">
        <v>0.47</v>
      </c>
      <c r="BD13" s="1"/>
      <c r="BE13" s="1"/>
      <c r="BF13" s="1"/>
      <c r="BG13" s="1"/>
      <c r="BH13" s="1"/>
      <c r="BI13" s="1"/>
      <c r="BJ13" s="1"/>
      <c r="BK13" s="1"/>
      <c r="BL13" s="1"/>
    </row>
    <row r="14" spans="1:64" ht="15.95" customHeight="1" x14ac:dyDescent="0.25">
      <c r="A14" t="s">
        <v>156</v>
      </c>
      <c r="B14" s="28">
        <v>8.2000000000000003E-2</v>
      </c>
      <c r="C14" s="28">
        <v>2.0000000000000001E-4</v>
      </c>
      <c r="D14" s="30">
        <v>0.51190800000000003</v>
      </c>
      <c r="E14" s="30">
        <v>2.3E-5</v>
      </c>
      <c r="F14">
        <v>913</v>
      </c>
      <c r="G14">
        <v>0.51141700000000001</v>
      </c>
      <c r="H14" s="40">
        <v>-0.85</v>
      </c>
      <c r="I14" s="40">
        <v>0.46</v>
      </c>
      <c r="L14" t="s">
        <v>177</v>
      </c>
      <c r="M14" s="28">
        <v>8.1000000000000003E-2</v>
      </c>
      <c r="N14" s="28">
        <v>2.0000000000000001E-4</v>
      </c>
      <c r="O14" s="30">
        <v>0.51133600000000001</v>
      </c>
      <c r="P14" s="30">
        <v>4.0000000000000003E-5</v>
      </c>
      <c r="Q14">
        <v>475</v>
      </c>
      <c r="R14">
        <v>0.51108399999999998</v>
      </c>
      <c r="S14" s="40">
        <v>-18.41</v>
      </c>
      <c r="T14" s="40">
        <v>0.77</v>
      </c>
      <c r="W14" s="1" t="s">
        <v>277</v>
      </c>
      <c r="X14" s="2">
        <v>8.4500000000000006E-2</v>
      </c>
      <c r="Y14" s="67">
        <v>2.0000000000000002E-5</v>
      </c>
      <c r="Z14" s="3">
        <v>0.51130500000000001</v>
      </c>
      <c r="AA14" s="3">
        <v>4.6E-5</v>
      </c>
      <c r="AB14" s="1">
        <v>485</v>
      </c>
      <c r="AC14" s="3">
        <v>0.51103600000000005</v>
      </c>
      <c r="AD14" s="4">
        <v>-19.079999999999998</v>
      </c>
      <c r="AE14" s="4">
        <v>0.9</v>
      </c>
      <c r="AH14" t="s">
        <v>193</v>
      </c>
      <c r="AI14">
        <v>0.1298</v>
      </c>
      <c r="AJ14">
        <v>1E-4</v>
      </c>
      <c r="AK14">
        <v>0.51163499999999995</v>
      </c>
      <c r="AL14">
        <v>2.9E-5</v>
      </c>
      <c r="AM14">
        <v>1518</v>
      </c>
      <c r="AN14">
        <v>0.51033899999999999</v>
      </c>
      <c r="AO14" s="40">
        <v>-6.6</v>
      </c>
      <c r="AP14" s="40">
        <v>0.56000000000000005</v>
      </c>
      <c r="AS14" t="s">
        <v>259</v>
      </c>
      <c r="AT14">
        <v>8.9399999999999993E-2</v>
      </c>
      <c r="AU14">
        <v>5.0000000000000001E-4</v>
      </c>
      <c r="AV14">
        <v>0.51263400000000003</v>
      </c>
      <c r="AW14" s="30">
        <v>2.0000000000000002E-5</v>
      </c>
      <c r="AX14">
        <v>27</v>
      </c>
      <c r="AY14">
        <v>0.51261800000000002</v>
      </c>
      <c r="AZ14" s="40">
        <v>0.28999999999999998</v>
      </c>
      <c r="BA14" s="40">
        <v>0.38</v>
      </c>
      <c r="BD14" s="62" t="s">
        <v>163</v>
      </c>
      <c r="BE14" s="58">
        <v>8.3000000000000004E-2</v>
      </c>
      <c r="BF14" s="65">
        <v>6.0000000000000002E-5</v>
      </c>
      <c r="BG14" s="64">
        <v>0.51258499999999996</v>
      </c>
      <c r="BH14" s="64">
        <v>2.5000000000000001E-5</v>
      </c>
      <c r="BI14" s="66">
        <v>13</v>
      </c>
      <c r="BJ14" s="64">
        <v>0.51257799999999998</v>
      </c>
      <c r="BK14" s="63">
        <v>-0.84</v>
      </c>
      <c r="BL14" s="63">
        <v>0.49</v>
      </c>
    </row>
    <row r="15" spans="1:64" ht="15.95" customHeight="1" x14ac:dyDescent="0.25">
      <c r="A15" t="s">
        <v>157</v>
      </c>
      <c r="B15" s="28">
        <v>8.2600000000000007E-2</v>
      </c>
      <c r="C15" s="28">
        <v>2.0000000000000001E-4</v>
      </c>
      <c r="D15" s="30">
        <v>0.51190899999999995</v>
      </c>
      <c r="E15" s="30">
        <v>2.3E-5</v>
      </c>
      <c r="F15">
        <v>913</v>
      </c>
      <c r="G15">
        <v>0.51141499999999995</v>
      </c>
      <c r="H15" s="40">
        <v>-0.9</v>
      </c>
      <c r="I15" s="40">
        <v>0.45</v>
      </c>
      <c r="L15" t="s">
        <v>178</v>
      </c>
      <c r="M15" s="28">
        <v>8.2199999999999995E-2</v>
      </c>
      <c r="N15" s="28">
        <v>2.0000000000000001E-4</v>
      </c>
      <c r="O15" s="30">
        <v>0.51131400000000005</v>
      </c>
      <c r="P15" s="30">
        <v>3.8999999999999999E-5</v>
      </c>
      <c r="Q15">
        <v>475</v>
      </c>
      <c r="R15">
        <v>0.51105800000000001</v>
      </c>
      <c r="S15" s="40">
        <v>-18.899999999999999</v>
      </c>
      <c r="T15" s="40">
        <v>0.76</v>
      </c>
      <c r="W15" s="1" t="s">
        <v>278</v>
      </c>
      <c r="X15" s="2">
        <v>8.4699999999999998E-2</v>
      </c>
      <c r="Y15" s="67">
        <v>3.0000000000000001E-5</v>
      </c>
      <c r="Z15" s="3">
        <v>0.51132100000000003</v>
      </c>
      <c r="AA15" s="3">
        <v>4.1999999999999998E-5</v>
      </c>
      <c r="AB15" s="1">
        <v>485</v>
      </c>
      <c r="AC15" s="3">
        <v>0.51105100000000003</v>
      </c>
      <c r="AD15" s="4">
        <v>-18.79</v>
      </c>
      <c r="AE15" s="4">
        <v>0.81</v>
      </c>
      <c r="AH15" t="s">
        <v>194</v>
      </c>
      <c r="AI15">
        <v>0.13070000000000001</v>
      </c>
      <c r="AJ15">
        <v>1E-4</v>
      </c>
      <c r="AK15">
        <v>0.51162200000000002</v>
      </c>
      <c r="AL15">
        <v>2.6999999999999999E-5</v>
      </c>
      <c r="AM15">
        <v>1518</v>
      </c>
      <c r="AN15">
        <v>0.51031700000000002</v>
      </c>
      <c r="AO15" s="40">
        <v>-7.03</v>
      </c>
      <c r="AP15" s="40">
        <v>0.52</v>
      </c>
      <c r="AS15" t="s">
        <v>260</v>
      </c>
      <c r="AT15">
        <v>8.5400000000000004E-2</v>
      </c>
      <c r="AU15">
        <v>5.0000000000000001E-4</v>
      </c>
      <c r="AV15">
        <v>0.51263300000000001</v>
      </c>
      <c r="AW15">
        <v>1.8E-5</v>
      </c>
      <c r="AX15">
        <v>27</v>
      </c>
      <c r="AY15">
        <v>0.51261800000000002</v>
      </c>
      <c r="AZ15" s="40">
        <v>0.28000000000000003</v>
      </c>
      <c r="BA15" s="40">
        <v>0.35</v>
      </c>
      <c r="BD15" s="47" t="s">
        <v>313</v>
      </c>
      <c r="BE15" s="58">
        <v>5.0000000000000001E-4</v>
      </c>
      <c r="BF15" s="65">
        <v>5.0000000000000002E-5</v>
      </c>
      <c r="BG15" s="64">
        <v>9.0000000000000002E-6</v>
      </c>
      <c r="BH15" s="64">
        <v>6.9999999999999999E-6</v>
      </c>
      <c r="BI15" s="58"/>
      <c r="BJ15" s="64">
        <v>9.0000000000000002E-6</v>
      </c>
      <c r="BK15" s="63">
        <v>0.17</v>
      </c>
      <c r="BL15" s="63"/>
    </row>
    <row r="16" spans="1:64" ht="15.95" customHeight="1" x14ac:dyDescent="0.25">
      <c r="A16" t="s">
        <v>158</v>
      </c>
      <c r="B16" s="28">
        <v>8.09E-2</v>
      </c>
      <c r="C16" s="28">
        <v>2.0000000000000001E-4</v>
      </c>
      <c r="D16" s="30">
        <v>0.51190599999999997</v>
      </c>
      <c r="E16" s="30">
        <v>2.5000000000000001E-5</v>
      </c>
      <c r="F16">
        <v>913</v>
      </c>
      <c r="G16">
        <v>0.51142100000000001</v>
      </c>
      <c r="H16" s="40">
        <v>-0.76</v>
      </c>
      <c r="I16" s="40">
        <v>0.5</v>
      </c>
      <c r="L16" t="s">
        <v>179</v>
      </c>
      <c r="M16" s="28">
        <v>8.3199999999999996E-2</v>
      </c>
      <c r="N16" s="28">
        <v>1E-4</v>
      </c>
      <c r="O16" s="30">
        <v>0.51133099999999998</v>
      </c>
      <c r="P16" s="30">
        <v>4.0000000000000003E-5</v>
      </c>
      <c r="Q16">
        <v>475</v>
      </c>
      <c r="R16">
        <v>0.51107199999999997</v>
      </c>
      <c r="S16" s="40">
        <v>-18.64</v>
      </c>
      <c r="T16" s="40">
        <v>0.78</v>
      </c>
      <c r="W16" s="1" t="s">
        <v>279</v>
      </c>
      <c r="X16" s="2">
        <v>8.3799999999999999E-2</v>
      </c>
      <c r="Y16" s="67">
        <v>4.0000000000000003E-5</v>
      </c>
      <c r="Z16" s="3">
        <v>0.51135600000000003</v>
      </c>
      <c r="AA16" s="3">
        <v>4.8000000000000001E-5</v>
      </c>
      <c r="AB16" s="1">
        <v>485</v>
      </c>
      <c r="AC16" s="3">
        <v>0.51109000000000004</v>
      </c>
      <c r="AD16" s="4">
        <v>-18.04</v>
      </c>
      <c r="AE16" s="4">
        <v>0.93</v>
      </c>
      <c r="AH16" t="s">
        <v>195</v>
      </c>
      <c r="AI16">
        <v>0.13059999999999999</v>
      </c>
      <c r="AJ16">
        <v>1E-4</v>
      </c>
      <c r="AK16">
        <v>0.51163700000000001</v>
      </c>
      <c r="AL16" s="30">
        <v>3.0000000000000001E-5</v>
      </c>
      <c r="AM16">
        <v>1518</v>
      </c>
      <c r="AN16">
        <v>0.51033399999999995</v>
      </c>
      <c r="AO16" s="40">
        <v>-6.7</v>
      </c>
      <c r="AP16" s="40">
        <v>0.57999999999999996</v>
      </c>
      <c r="AS16" t="s">
        <v>261</v>
      </c>
      <c r="AT16">
        <v>8.72E-2</v>
      </c>
      <c r="AU16">
        <v>6.9999999999999999E-4</v>
      </c>
      <c r="AV16">
        <v>0.51263899999999996</v>
      </c>
      <c r="AW16">
        <v>1.7E-5</v>
      </c>
      <c r="AX16">
        <v>27</v>
      </c>
      <c r="AY16">
        <v>0.51262399999999997</v>
      </c>
      <c r="AZ16" s="40">
        <v>0.4</v>
      </c>
      <c r="BA16" s="40">
        <v>0.34</v>
      </c>
      <c r="BD16" s="1"/>
      <c r="BE16" s="1"/>
      <c r="BF16" s="1"/>
      <c r="BG16" s="1"/>
      <c r="BH16" s="1"/>
      <c r="BI16" s="1"/>
      <c r="BJ16" s="1"/>
      <c r="BK16" s="1"/>
      <c r="BL16" s="1"/>
    </row>
    <row r="17" spans="1:64" ht="15.95" customHeight="1" x14ac:dyDescent="0.25">
      <c r="A17" t="s">
        <v>159</v>
      </c>
      <c r="B17" s="28">
        <v>8.2400000000000001E-2</v>
      </c>
      <c r="C17" s="28">
        <v>1E-4</v>
      </c>
      <c r="D17" s="30">
        <v>0.51188500000000003</v>
      </c>
      <c r="E17" s="30">
        <v>2.8E-5</v>
      </c>
      <c r="F17">
        <v>913</v>
      </c>
      <c r="G17">
        <v>0.51139100000000004</v>
      </c>
      <c r="H17" s="40">
        <v>-1.36</v>
      </c>
      <c r="I17" s="40">
        <v>0.55000000000000004</v>
      </c>
      <c r="L17" t="s">
        <v>180</v>
      </c>
      <c r="M17" s="28">
        <v>8.1900000000000001E-2</v>
      </c>
      <c r="N17" s="28">
        <v>2.0000000000000001E-4</v>
      </c>
      <c r="O17" s="30">
        <v>0.51136899999999996</v>
      </c>
      <c r="P17" s="30">
        <v>4.3000000000000002E-5</v>
      </c>
      <c r="Q17">
        <v>475</v>
      </c>
      <c r="R17">
        <v>0.51111399999999996</v>
      </c>
      <c r="S17" s="40">
        <v>-17.82</v>
      </c>
      <c r="T17" s="40">
        <v>0.83</v>
      </c>
      <c r="W17" s="1" t="s">
        <v>280</v>
      </c>
      <c r="X17" s="2">
        <v>8.3799999999999999E-2</v>
      </c>
      <c r="Y17" s="67">
        <v>3.0000000000000001E-5</v>
      </c>
      <c r="Z17" s="3">
        <v>0.51129400000000003</v>
      </c>
      <c r="AA17" s="3">
        <v>5.0000000000000002E-5</v>
      </c>
      <c r="AB17" s="1">
        <v>485</v>
      </c>
      <c r="AC17" s="3">
        <v>0.51102700000000001</v>
      </c>
      <c r="AD17" s="4">
        <v>-19.260000000000002</v>
      </c>
      <c r="AE17" s="4">
        <v>0.97</v>
      </c>
      <c r="AH17" t="s">
        <v>196</v>
      </c>
      <c r="AI17">
        <v>0.1308</v>
      </c>
      <c r="AJ17">
        <v>2.0000000000000001E-4</v>
      </c>
      <c r="AK17">
        <v>0.51163700000000001</v>
      </c>
      <c r="AL17">
        <v>2.6999999999999999E-5</v>
      </c>
      <c r="AM17">
        <v>1518</v>
      </c>
      <c r="AN17">
        <v>0.51033200000000001</v>
      </c>
      <c r="AO17" s="40">
        <v>-6.75</v>
      </c>
      <c r="AP17" s="40">
        <v>0.53</v>
      </c>
      <c r="AS17" t="s">
        <v>262</v>
      </c>
      <c r="AT17">
        <v>8.9800000000000005E-2</v>
      </c>
      <c r="AU17">
        <v>5.0000000000000001E-4</v>
      </c>
      <c r="AV17">
        <v>0.51263300000000001</v>
      </c>
      <c r="AW17">
        <v>1.7E-5</v>
      </c>
      <c r="AX17">
        <v>27</v>
      </c>
      <c r="AY17">
        <v>0.51261699999999999</v>
      </c>
      <c r="AZ17" s="40">
        <v>0.28000000000000003</v>
      </c>
      <c r="BA17" s="40">
        <v>0.33</v>
      </c>
      <c r="BD17" s="1"/>
      <c r="BE17" s="1"/>
      <c r="BF17" s="1"/>
      <c r="BG17" s="1"/>
      <c r="BH17" s="1"/>
      <c r="BI17" s="1"/>
      <c r="BJ17" s="1"/>
      <c r="BK17" s="1"/>
      <c r="BL17" s="1"/>
    </row>
    <row r="18" spans="1:64" ht="15.95" customHeight="1" x14ac:dyDescent="0.25">
      <c r="A18" t="s">
        <v>160</v>
      </c>
      <c r="B18" s="28">
        <v>8.2199999999999995E-2</v>
      </c>
      <c r="C18" s="28">
        <v>1E-4</v>
      </c>
      <c r="D18" s="30">
        <v>0.51191699999999996</v>
      </c>
      <c r="E18" s="30">
        <v>3.1000000000000001E-5</v>
      </c>
      <c r="F18">
        <v>913</v>
      </c>
      <c r="G18">
        <v>0.51142399999999999</v>
      </c>
      <c r="H18" s="40">
        <v>-0.71</v>
      </c>
      <c r="I18" s="40">
        <v>0.61</v>
      </c>
      <c r="L18" t="s">
        <v>181</v>
      </c>
      <c r="M18" s="28">
        <v>8.3199999999999996E-2</v>
      </c>
      <c r="N18" s="28">
        <v>2.9999999999999997E-4</v>
      </c>
      <c r="O18" s="30">
        <v>0.51129899999999995</v>
      </c>
      <c r="P18" s="30">
        <v>4.8999999999999998E-5</v>
      </c>
      <c r="Q18">
        <v>475</v>
      </c>
      <c r="R18" s="30">
        <v>0.51104000000000005</v>
      </c>
      <c r="S18" s="40">
        <v>-19.260000000000002</v>
      </c>
      <c r="T18" s="40">
        <v>0.95</v>
      </c>
      <c r="W18" s="1" t="s">
        <v>281</v>
      </c>
      <c r="X18" s="2">
        <v>8.3900000000000002E-2</v>
      </c>
      <c r="Y18" s="67">
        <v>4.0000000000000003E-5</v>
      </c>
      <c r="Z18" s="3">
        <v>0.51133799999999996</v>
      </c>
      <c r="AA18" s="3">
        <v>4.3999999999999999E-5</v>
      </c>
      <c r="AB18" s="1">
        <v>485</v>
      </c>
      <c r="AC18" s="3">
        <v>0.51107199999999997</v>
      </c>
      <c r="AD18" s="4">
        <v>-18.399999999999999</v>
      </c>
      <c r="AE18" s="4">
        <v>0.86</v>
      </c>
      <c r="AH18" t="s">
        <v>197</v>
      </c>
      <c r="AI18">
        <v>0.12909999999999999</v>
      </c>
      <c r="AJ18">
        <v>1E-4</v>
      </c>
      <c r="AK18">
        <v>0.51164600000000005</v>
      </c>
      <c r="AL18">
        <v>2.6999999999999999E-5</v>
      </c>
      <c r="AM18">
        <v>1518</v>
      </c>
      <c r="AN18">
        <v>0.51035699999999995</v>
      </c>
      <c r="AO18" s="40">
        <v>-6.25</v>
      </c>
      <c r="AP18" s="40">
        <v>0.54</v>
      </c>
      <c r="AS18" t="s">
        <v>263</v>
      </c>
      <c r="AT18">
        <v>0.11840000000000001</v>
      </c>
      <c r="AU18">
        <v>6.9999999999999999E-4</v>
      </c>
      <c r="AV18" s="30">
        <v>0.51265000000000005</v>
      </c>
      <c r="AW18">
        <v>1.7E-5</v>
      </c>
      <c r="AX18">
        <v>27</v>
      </c>
      <c r="AY18">
        <v>0.512629</v>
      </c>
      <c r="AZ18" s="40">
        <v>0.51</v>
      </c>
      <c r="BA18" s="40">
        <v>0.34</v>
      </c>
    </row>
    <row r="19" spans="1:64" ht="15.95" customHeight="1" x14ac:dyDescent="0.25">
      <c r="A19" t="s">
        <v>161</v>
      </c>
      <c r="B19" s="28">
        <v>8.1900000000000001E-2</v>
      </c>
      <c r="C19" s="28">
        <v>2.0000000000000001E-4</v>
      </c>
      <c r="D19" s="30">
        <v>0.51191900000000001</v>
      </c>
      <c r="E19" s="30">
        <v>2.5000000000000001E-5</v>
      </c>
      <c r="F19">
        <v>913</v>
      </c>
      <c r="G19">
        <v>0.51142799999999999</v>
      </c>
      <c r="H19" s="40">
        <v>-0.63</v>
      </c>
      <c r="I19" s="40">
        <v>0.49</v>
      </c>
      <c r="L19" t="s">
        <v>182</v>
      </c>
      <c r="M19" s="28">
        <v>8.2400000000000001E-2</v>
      </c>
      <c r="N19" s="28">
        <v>2.9999999999999997E-4</v>
      </c>
      <c r="O19" s="30">
        <v>0.51135200000000003</v>
      </c>
      <c r="P19" s="30">
        <v>4.8000000000000001E-5</v>
      </c>
      <c r="Q19">
        <v>475</v>
      </c>
      <c r="R19">
        <v>0.51109599999999999</v>
      </c>
      <c r="S19" s="40">
        <v>-18.170000000000002</v>
      </c>
      <c r="T19" s="40">
        <v>0.94</v>
      </c>
      <c r="W19" s="1" t="s">
        <v>282</v>
      </c>
      <c r="X19" s="2">
        <v>8.3799999999999999E-2</v>
      </c>
      <c r="Y19" s="67">
        <v>3.0000000000000001E-5</v>
      </c>
      <c r="Z19" s="3">
        <v>0.51132699999999998</v>
      </c>
      <c r="AA19" s="3">
        <v>4.8000000000000001E-5</v>
      </c>
      <c r="AB19" s="1">
        <v>485</v>
      </c>
      <c r="AC19" s="3">
        <v>0.51106099999999999</v>
      </c>
      <c r="AD19" s="4">
        <v>-18.61</v>
      </c>
      <c r="AE19" s="4">
        <v>0.94</v>
      </c>
      <c r="AH19" t="s">
        <v>198</v>
      </c>
      <c r="AI19">
        <v>0.12959999999999999</v>
      </c>
      <c r="AJ19">
        <v>2.0000000000000001E-4</v>
      </c>
      <c r="AK19">
        <v>0.51161599999999996</v>
      </c>
      <c r="AL19">
        <v>2.8E-5</v>
      </c>
      <c r="AM19">
        <v>1518</v>
      </c>
      <c r="AN19">
        <v>0.51032299999999997</v>
      </c>
      <c r="AO19" s="40">
        <v>-6.93</v>
      </c>
      <c r="AP19" s="40">
        <v>0.55000000000000004</v>
      </c>
      <c r="AS19" t="s">
        <v>264</v>
      </c>
      <c r="AT19">
        <v>0.1164</v>
      </c>
      <c r="AU19">
        <v>6.9999999999999999E-4</v>
      </c>
      <c r="AV19">
        <v>0.51264299999999996</v>
      </c>
      <c r="AW19">
        <v>1.7E-5</v>
      </c>
      <c r="AX19">
        <v>27</v>
      </c>
      <c r="AY19">
        <v>0.51262300000000005</v>
      </c>
      <c r="AZ19" s="40">
        <v>0.38</v>
      </c>
      <c r="BA19" s="40">
        <v>0.33</v>
      </c>
    </row>
    <row r="20" spans="1:64" ht="15.95" customHeight="1" x14ac:dyDescent="0.25">
      <c r="A20" t="s">
        <v>162</v>
      </c>
      <c r="B20" s="28">
        <v>8.1299999999999997E-2</v>
      </c>
      <c r="C20" s="28">
        <v>1E-4</v>
      </c>
      <c r="D20" s="30">
        <v>0.51189300000000004</v>
      </c>
      <c r="E20" s="30">
        <v>2.6999999999999999E-5</v>
      </c>
      <c r="F20">
        <v>913</v>
      </c>
      <c r="G20">
        <v>0.51140600000000003</v>
      </c>
      <c r="H20" s="40">
        <v>-1.07</v>
      </c>
      <c r="I20" s="40">
        <v>0.52</v>
      </c>
      <c r="L20" t="s">
        <v>183</v>
      </c>
      <c r="M20" s="28">
        <v>8.1100000000000005E-2</v>
      </c>
      <c r="N20" s="28">
        <v>2.0000000000000001E-4</v>
      </c>
      <c r="O20" s="30">
        <v>0.51128399999999996</v>
      </c>
      <c r="P20" s="30">
        <v>4.5000000000000003E-5</v>
      </c>
      <c r="Q20">
        <v>475</v>
      </c>
      <c r="R20">
        <v>0.51103200000000004</v>
      </c>
      <c r="S20" s="40">
        <v>-19.43</v>
      </c>
      <c r="T20" s="40">
        <v>0.88</v>
      </c>
      <c r="W20" s="1" t="s">
        <v>283</v>
      </c>
      <c r="X20" s="2">
        <v>8.3699999999999997E-2</v>
      </c>
      <c r="Y20" s="67">
        <v>3.0000000000000001E-5</v>
      </c>
      <c r="Z20" s="3">
        <v>0.51132900000000003</v>
      </c>
      <c r="AA20" s="3">
        <v>4.8000000000000001E-5</v>
      </c>
      <c r="AB20" s="1">
        <v>485</v>
      </c>
      <c r="AC20" s="3">
        <v>0.51106300000000005</v>
      </c>
      <c r="AD20" s="4">
        <v>-18.57</v>
      </c>
      <c r="AE20" s="4">
        <v>0.94</v>
      </c>
      <c r="AH20" t="s">
        <v>199</v>
      </c>
      <c r="AI20">
        <v>0.12959999999999999</v>
      </c>
      <c r="AJ20">
        <v>1E-4</v>
      </c>
      <c r="AK20">
        <v>0.51165499999999997</v>
      </c>
      <c r="AL20">
        <v>3.8000000000000002E-5</v>
      </c>
      <c r="AM20">
        <v>1518</v>
      </c>
      <c r="AN20">
        <v>0.51036300000000001</v>
      </c>
      <c r="AO20" s="40">
        <v>-6.15</v>
      </c>
      <c r="AP20" s="40">
        <v>0.75</v>
      </c>
      <c r="AS20" t="s">
        <v>265</v>
      </c>
      <c r="AT20">
        <v>0.10970000000000001</v>
      </c>
      <c r="AU20">
        <v>1.1999999999999999E-3</v>
      </c>
      <c r="AV20">
        <v>0.51263300000000001</v>
      </c>
      <c r="AW20">
        <v>1.5999999999999999E-5</v>
      </c>
      <c r="AX20">
        <v>27</v>
      </c>
      <c r="AY20">
        <v>0.51261400000000001</v>
      </c>
      <c r="AZ20" s="40">
        <v>0.21</v>
      </c>
      <c r="BA20" s="40">
        <v>0.32</v>
      </c>
    </row>
    <row r="21" spans="1:64" ht="15.95" customHeight="1" x14ac:dyDescent="0.25">
      <c r="B21" s="28"/>
      <c r="C21" s="28"/>
      <c r="D21" s="30"/>
      <c r="E21" s="43"/>
      <c r="H21" s="40"/>
      <c r="I21" s="40"/>
      <c r="W21" s="1" t="s">
        <v>284</v>
      </c>
      <c r="X21" s="2">
        <v>8.3799999999999999E-2</v>
      </c>
      <c r="Y21" s="67">
        <v>3.0000000000000001E-5</v>
      </c>
      <c r="Z21" s="3">
        <v>0.51130399999999998</v>
      </c>
      <c r="AA21" s="3">
        <v>4.8000000000000001E-5</v>
      </c>
      <c r="AB21" s="1">
        <v>485</v>
      </c>
      <c r="AC21" s="3">
        <v>0.51103699999999996</v>
      </c>
      <c r="AD21" s="4">
        <v>-19.059999999999999</v>
      </c>
      <c r="AE21" s="4">
        <v>0.93</v>
      </c>
      <c r="AS21" t="s">
        <v>266</v>
      </c>
      <c r="AT21">
        <v>9.8900000000000002E-2</v>
      </c>
      <c r="AU21">
        <v>5.9999999999999995E-4</v>
      </c>
      <c r="AV21">
        <v>0.51264399999999999</v>
      </c>
      <c r="AW21">
        <v>2.4000000000000001E-5</v>
      </c>
      <c r="AX21">
        <v>27</v>
      </c>
      <c r="AY21">
        <v>0.51262600000000003</v>
      </c>
      <c r="AZ21" s="40">
        <v>0.45</v>
      </c>
      <c r="BA21" s="40">
        <v>0.46</v>
      </c>
    </row>
    <row r="22" spans="1:64" ht="15.95" customHeight="1" x14ac:dyDescent="0.25">
      <c r="A22" s="35" t="s">
        <v>163</v>
      </c>
      <c r="B22" s="44">
        <v>8.1699999999999995E-2</v>
      </c>
      <c r="C22" s="44">
        <v>2.0000000000000001E-4</v>
      </c>
      <c r="D22" s="45">
        <v>0.51190400000000003</v>
      </c>
      <c r="E22" s="48">
        <v>2.5999999999999998E-5</v>
      </c>
      <c r="F22" s="35">
        <v>913</v>
      </c>
      <c r="G22" s="45">
        <v>0.51141499999999995</v>
      </c>
      <c r="H22" s="46">
        <v>-0.89</v>
      </c>
      <c r="I22" s="46">
        <v>0.5</v>
      </c>
      <c r="L22" s="35" t="s">
        <v>163</v>
      </c>
      <c r="M22" s="35">
        <v>8.14E-2</v>
      </c>
      <c r="N22" s="35">
        <v>2.0000000000000001E-4</v>
      </c>
      <c r="O22" s="35">
        <v>0.51134100000000005</v>
      </c>
      <c r="P22" s="35">
        <v>4.1999999999999998E-5</v>
      </c>
      <c r="Q22" s="35">
        <v>475</v>
      </c>
      <c r="R22" s="35">
        <v>0.51108799999999999</v>
      </c>
      <c r="S22" s="35">
        <v>-18.34</v>
      </c>
      <c r="T22" s="35">
        <v>0.83</v>
      </c>
      <c r="W22" s="1" t="s">
        <v>285</v>
      </c>
      <c r="X22" s="2">
        <v>8.4000000000000005E-2</v>
      </c>
      <c r="Y22" s="67">
        <v>3.0000000000000001E-5</v>
      </c>
      <c r="Z22" s="3">
        <v>0.51130900000000001</v>
      </c>
      <c r="AA22" s="3">
        <v>4.6999999999999997E-5</v>
      </c>
      <c r="AB22" s="1">
        <v>485</v>
      </c>
      <c r="AC22" s="3">
        <v>0.511042</v>
      </c>
      <c r="AD22" s="4">
        <v>-18.97</v>
      </c>
      <c r="AE22" s="4">
        <v>0.92</v>
      </c>
      <c r="AH22" s="35" t="s">
        <v>163</v>
      </c>
      <c r="AI22" s="35">
        <v>0.12989999999999999</v>
      </c>
      <c r="AJ22" s="35">
        <v>1E-4</v>
      </c>
      <c r="AK22" s="35">
        <v>0.51163499999999995</v>
      </c>
      <c r="AL22" s="35">
        <v>2.8E-5</v>
      </c>
      <c r="AM22" s="35">
        <v>1518</v>
      </c>
      <c r="AN22" s="35">
        <v>0.51033899999999999</v>
      </c>
      <c r="AO22" s="35">
        <v>-6.61</v>
      </c>
      <c r="AP22" s="35">
        <v>0.55000000000000004</v>
      </c>
      <c r="AS22" t="s">
        <v>267</v>
      </c>
      <c r="AT22">
        <v>9.2200000000000004E-2</v>
      </c>
      <c r="AU22">
        <v>5.9999999999999995E-4</v>
      </c>
      <c r="AV22" s="30">
        <v>0.51263999999999998</v>
      </c>
      <c r="AW22">
        <v>1.8E-5</v>
      </c>
      <c r="AX22">
        <v>27</v>
      </c>
      <c r="AY22">
        <v>0.51262399999999997</v>
      </c>
      <c r="AZ22" s="40">
        <v>0.4</v>
      </c>
      <c r="BA22" s="40">
        <v>0.36</v>
      </c>
    </row>
    <row r="23" spans="1:64" ht="15.95" customHeight="1" x14ac:dyDescent="0.25">
      <c r="A23" s="47" t="s">
        <v>313</v>
      </c>
      <c r="B23" s="44">
        <v>1.1999999999999999E-3</v>
      </c>
      <c r="C23" s="44">
        <v>2.9999999999999997E-4</v>
      </c>
      <c r="D23" s="45">
        <v>2.9E-5</v>
      </c>
      <c r="E23" s="48">
        <v>6.0000000000000002E-6</v>
      </c>
      <c r="G23" s="45">
        <v>3.0000000000000001E-5</v>
      </c>
      <c r="H23" s="46">
        <v>0.59</v>
      </c>
      <c r="I23" s="46"/>
      <c r="L23" s="47" t="s">
        <v>313</v>
      </c>
      <c r="M23" s="35">
        <v>2.8E-3</v>
      </c>
      <c r="N23" s="35">
        <v>2.0000000000000001E-4</v>
      </c>
      <c r="O23" s="35">
        <v>6.2000000000000003E-5</v>
      </c>
      <c r="P23" s="35">
        <v>9.0000000000000002E-6</v>
      </c>
      <c r="Q23" s="35"/>
      <c r="R23" s="35">
        <v>6.7000000000000002E-5</v>
      </c>
      <c r="S23" s="35">
        <v>1.31</v>
      </c>
      <c r="T23" s="35"/>
      <c r="W23" s="1" t="s">
        <v>286</v>
      </c>
      <c r="X23" s="2">
        <v>8.4099999999999994E-2</v>
      </c>
      <c r="Y23" s="67">
        <v>3.0000000000000001E-5</v>
      </c>
      <c r="Z23" s="3">
        <v>0.51131599999999999</v>
      </c>
      <c r="AA23" s="3">
        <v>4.5000000000000003E-5</v>
      </c>
      <c r="AB23" s="1">
        <v>485</v>
      </c>
      <c r="AC23" s="3">
        <v>0.51104799999999995</v>
      </c>
      <c r="AD23" s="4">
        <v>-18.850000000000001</v>
      </c>
      <c r="AE23" s="4">
        <v>0.87</v>
      </c>
      <c r="AH23" s="47" t="s">
        <v>313</v>
      </c>
      <c r="AI23" s="35">
        <v>1.1000000000000001E-3</v>
      </c>
      <c r="AJ23" s="35">
        <v>1E-4</v>
      </c>
      <c r="AK23" s="35">
        <v>2.3E-5</v>
      </c>
      <c r="AL23" s="35">
        <v>7.9999999999999996E-6</v>
      </c>
      <c r="AM23" s="35"/>
      <c r="AN23" s="35">
        <v>2.8E-5</v>
      </c>
      <c r="AO23" s="35">
        <v>0.55000000000000004</v>
      </c>
      <c r="AP23" s="35"/>
      <c r="AS23" t="s">
        <v>268</v>
      </c>
      <c r="AT23">
        <v>8.2600000000000007E-2</v>
      </c>
      <c r="AU23">
        <v>5.0000000000000001E-4</v>
      </c>
      <c r="AV23">
        <v>0.51263400000000003</v>
      </c>
      <c r="AW23">
        <v>1.7E-5</v>
      </c>
      <c r="AX23">
        <v>27</v>
      </c>
      <c r="AY23" s="30">
        <v>0.51261999999999996</v>
      </c>
      <c r="AZ23" s="40">
        <v>0.32</v>
      </c>
      <c r="BA23" s="40">
        <v>0.33</v>
      </c>
    </row>
    <row r="24" spans="1:64" ht="15.95" customHeight="1" x14ac:dyDescent="0.25">
      <c r="E24" s="42"/>
      <c r="W24" s="1" t="s">
        <v>287</v>
      </c>
      <c r="X24" s="2">
        <v>8.4099999999999994E-2</v>
      </c>
      <c r="Y24" s="67">
        <v>3.0000000000000001E-5</v>
      </c>
      <c r="Z24" s="3">
        <v>0.51134000000000002</v>
      </c>
      <c r="AA24" s="3">
        <v>5.3000000000000001E-5</v>
      </c>
      <c r="AB24" s="1">
        <v>485</v>
      </c>
      <c r="AC24" s="3">
        <v>0.511073</v>
      </c>
      <c r="AD24" s="4">
        <v>-18.37</v>
      </c>
      <c r="AE24" s="4">
        <v>1.03</v>
      </c>
      <c r="AS24" t="s">
        <v>269</v>
      </c>
      <c r="AT24">
        <v>0.11210000000000001</v>
      </c>
      <c r="AU24">
        <v>1.1999999999999999E-3</v>
      </c>
      <c r="AV24" s="30">
        <v>0.51266</v>
      </c>
      <c r="AW24">
        <v>1.8E-5</v>
      </c>
      <c r="AX24">
        <v>27</v>
      </c>
      <c r="AY24" s="30">
        <v>0.51263999999999998</v>
      </c>
      <c r="AZ24" s="40">
        <v>0.71</v>
      </c>
      <c r="BA24" s="40">
        <v>0.35</v>
      </c>
    </row>
    <row r="25" spans="1:64" ht="15.95" customHeight="1" x14ac:dyDescent="0.3">
      <c r="A25" s="113" t="s">
        <v>165</v>
      </c>
      <c r="B25" s="114"/>
      <c r="C25" s="114"/>
      <c r="D25" s="114"/>
      <c r="E25" s="114"/>
      <c r="F25" s="114"/>
      <c r="G25" s="114"/>
      <c r="H25" s="114"/>
      <c r="I25" s="114"/>
      <c r="J25" s="49"/>
      <c r="K25" s="49"/>
      <c r="L25" s="113" t="s">
        <v>165</v>
      </c>
      <c r="M25" s="114"/>
      <c r="N25" s="114"/>
      <c r="O25" s="114"/>
      <c r="P25" s="114"/>
      <c r="Q25" s="114"/>
      <c r="R25" s="114"/>
      <c r="S25" s="114"/>
      <c r="T25" s="114"/>
      <c r="U25" s="49"/>
      <c r="V25" s="49"/>
      <c r="W25" s="1" t="s">
        <v>288</v>
      </c>
      <c r="X25" s="2">
        <v>8.3599999999999994E-2</v>
      </c>
      <c r="Y25" s="67">
        <v>3.0000000000000001E-5</v>
      </c>
      <c r="Z25" s="3">
        <v>0.51132999999999995</v>
      </c>
      <c r="AA25" s="3">
        <v>3.6999999999999998E-5</v>
      </c>
      <c r="AB25" s="1">
        <v>485</v>
      </c>
      <c r="AC25" s="3">
        <v>0.51106399999999996</v>
      </c>
      <c r="AD25" s="4">
        <v>-18.53</v>
      </c>
      <c r="AE25" s="4">
        <v>0.73</v>
      </c>
      <c r="AH25" s="113" t="s">
        <v>272</v>
      </c>
      <c r="AI25" s="114"/>
      <c r="AJ25" s="114"/>
      <c r="AK25" s="114"/>
      <c r="AL25" s="114"/>
      <c r="AM25" s="114"/>
      <c r="AN25" s="114"/>
      <c r="AO25" s="114"/>
      <c r="AP25" s="114"/>
    </row>
    <row r="26" spans="1:64" ht="15.95" customHeight="1" x14ac:dyDescent="0.25">
      <c r="E26" s="42"/>
      <c r="W26" s="1" t="s">
        <v>289</v>
      </c>
      <c r="X26" s="2">
        <v>8.3500000000000005E-2</v>
      </c>
      <c r="Y26" s="67">
        <v>3.0000000000000001E-5</v>
      </c>
      <c r="Z26" s="3">
        <v>0.51130200000000003</v>
      </c>
      <c r="AA26" s="3">
        <v>4.8000000000000001E-5</v>
      </c>
      <c r="AB26" s="1">
        <v>485</v>
      </c>
      <c r="AC26" s="3">
        <v>0.51103600000000005</v>
      </c>
      <c r="AD26" s="4">
        <v>-19.079999999999998</v>
      </c>
      <c r="AE26" s="4">
        <v>0.94</v>
      </c>
      <c r="AS26" s="35" t="s">
        <v>163</v>
      </c>
      <c r="AT26" s="35">
        <v>9.7699999999999995E-2</v>
      </c>
      <c r="AU26" s="35">
        <v>6.9999999999999999E-4</v>
      </c>
      <c r="AV26" s="35">
        <v>0.51263800000000004</v>
      </c>
      <c r="AW26" s="35">
        <v>1.9000000000000001E-5</v>
      </c>
      <c r="AX26" s="35">
        <f t="shared" ref="AX26" si="0">AVERAGE(AX10:AX24)</f>
        <v>27</v>
      </c>
      <c r="AY26" s="35">
        <v>0.51262200000000002</v>
      </c>
      <c r="AZ26" s="35">
        <v>0.36</v>
      </c>
      <c r="BA26" s="35">
        <v>0.36</v>
      </c>
    </row>
    <row r="27" spans="1:64" ht="15.95" customHeight="1" x14ac:dyDescent="0.25">
      <c r="A27" t="s">
        <v>152</v>
      </c>
      <c r="B27">
        <v>8.1799999999999998E-2</v>
      </c>
      <c r="C27">
        <v>2.0000000000000001E-4</v>
      </c>
      <c r="D27">
        <v>0.51191799999999998</v>
      </c>
      <c r="E27" s="42">
        <v>2.4000000000000001E-5</v>
      </c>
      <c r="F27">
        <v>913</v>
      </c>
      <c r="G27">
        <v>0.51142799999999999</v>
      </c>
      <c r="H27">
        <v>-0.64</v>
      </c>
      <c r="I27">
        <v>0.47</v>
      </c>
      <c r="L27" t="s">
        <v>173</v>
      </c>
      <c r="M27">
        <v>8.2600000000000007E-2</v>
      </c>
      <c r="N27">
        <v>2.0000000000000001E-4</v>
      </c>
      <c r="O27">
        <v>0.51132500000000003</v>
      </c>
      <c r="P27">
        <v>3.6000000000000001E-5</v>
      </c>
      <c r="Q27">
        <v>475</v>
      </c>
      <c r="R27">
        <v>0.51106799999999997</v>
      </c>
      <c r="S27">
        <v>-18.71</v>
      </c>
      <c r="T27">
        <v>0.71</v>
      </c>
      <c r="W27" s="1" t="s">
        <v>290</v>
      </c>
      <c r="X27" s="2">
        <v>8.3099999999999993E-2</v>
      </c>
      <c r="Y27" s="67">
        <v>3.0000000000000001E-5</v>
      </c>
      <c r="Z27" s="3">
        <v>0.51130299999999995</v>
      </c>
      <c r="AA27" s="3">
        <v>4.1E-5</v>
      </c>
      <c r="AB27" s="1">
        <v>485</v>
      </c>
      <c r="AC27" s="3">
        <v>0.51103900000000002</v>
      </c>
      <c r="AD27" s="4">
        <v>-19.03</v>
      </c>
      <c r="AE27" s="4">
        <v>0.81</v>
      </c>
      <c r="AH27" t="s">
        <v>225</v>
      </c>
      <c r="AI27" s="28">
        <v>0.13239999999999999</v>
      </c>
      <c r="AJ27" s="28">
        <v>2.8999999999999998E-3</v>
      </c>
      <c r="AK27" s="30">
        <v>0.51163800000000004</v>
      </c>
      <c r="AL27" s="30">
        <v>3.4999999999999997E-5</v>
      </c>
      <c r="AM27">
        <v>1518</v>
      </c>
      <c r="AN27">
        <v>0.51031700000000002</v>
      </c>
      <c r="AO27" s="40">
        <v>-7.04</v>
      </c>
      <c r="AP27" s="40">
        <v>0.69</v>
      </c>
      <c r="AS27" s="47" t="s">
        <v>313</v>
      </c>
      <c r="AT27" s="35">
        <v>2.53E-2</v>
      </c>
      <c r="AU27" s="35">
        <v>5.0000000000000001E-4</v>
      </c>
      <c r="AV27" s="35">
        <v>1.7E-5</v>
      </c>
      <c r="AW27" s="35">
        <v>5.0000000000000004E-6</v>
      </c>
      <c r="AX27" s="35"/>
      <c r="AY27" s="35">
        <v>1.4E-5</v>
      </c>
      <c r="AZ27" s="35">
        <v>0.28000000000000003</v>
      </c>
      <c r="BA27" s="35"/>
    </row>
    <row r="28" spans="1:64" ht="15.95" customHeight="1" x14ac:dyDescent="0.25">
      <c r="A28" t="s">
        <v>153</v>
      </c>
      <c r="B28">
        <v>8.1299999999999997E-2</v>
      </c>
      <c r="C28">
        <v>2.0000000000000001E-4</v>
      </c>
      <c r="D28">
        <v>0.51189499999999999</v>
      </c>
      <c r="E28" s="42">
        <v>2.0999999999999999E-5</v>
      </c>
      <c r="F28">
        <v>913</v>
      </c>
      <c r="G28">
        <v>0.511409</v>
      </c>
      <c r="H28">
        <v>-1.02</v>
      </c>
      <c r="I28">
        <v>0.42</v>
      </c>
      <c r="L28" t="s">
        <v>174</v>
      </c>
      <c r="M28">
        <v>8.3299999999999999E-2</v>
      </c>
      <c r="N28">
        <v>2.9999999999999997E-4</v>
      </c>
      <c r="O28">
        <v>0.51137900000000003</v>
      </c>
      <c r="P28">
        <v>3.8999999999999999E-5</v>
      </c>
      <c r="Q28">
        <v>475</v>
      </c>
      <c r="R28">
        <v>0.51112000000000002</v>
      </c>
      <c r="S28" s="40">
        <v>-17.7</v>
      </c>
      <c r="T28">
        <v>0.77</v>
      </c>
      <c r="W28" s="1"/>
      <c r="X28" s="1"/>
      <c r="Y28" s="1"/>
      <c r="Z28" s="1"/>
      <c r="AA28" s="1"/>
      <c r="AB28" s="1"/>
      <c r="AC28" s="1"/>
      <c r="AD28" s="1"/>
      <c r="AE28" s="1"/>
      <c r="AH28" t="s">
        <v>224</v>
      </c>
      <c r="AI28" s="28">
        <v>0.12859999999999999</v>
      </c>
      <c r="AJ28" s="28">
        <v>2.8999999999999998E-3</v>
      </c>
      <c r="AK28" s="30">
        <v>0.51166800000000001</v>
      </c>
      <c r="AL28" s="30">
        <v>4.1999999999999998E-5</v>
      </c>
      <c r="AM28">
        <v>1518</v>
      </c>
      <c r="AN28">
        <v>0.51038499999999998</v>
      </c>
      <c r="AO28" s="40">
        <v>-5.71</v>
      </c>
      <c r="AP28" s="40">
        <v>0.83</v>
      </c>
    </row>
    <row r="29" spans="1:64" ht="15.95" customHeight="1" x14ac:dyDescent="0.25">
      <c r="A29" t="s">
        <v>154</v>
      </c>
      <c r="B29">
        <v>8.1500000000000003E-2</v>
      </c>
      <c r="C29">
        <v>2.0000000000000001E-4</v>
      </c>
      <c r="D29">
        <v>0.51190599999999997</v>
      </c>
      <c r="E29" s="42">
        <v>2.4000000000000001E-5</v>
      </c>
      <c r="F29">
        <v>913</v>
      </c>
      <c r="G29">
        <v>0.51141800000000004</v>
      </c>
      <c r="H29">
        <v>-0.83</v>
      </c>
      <c r="I29">
        <v>0.46</v>
      </c>
      <c r="L29" t="s">
        <v>175</v>
      </c>
      <c r="M29">
        <v>8.09E-2</v>
      </c>
      <c r="N29">
        <v>2.9999999999999997E-4</v>
      </c>
      <c r="O29">
        <v>0.511324</v>
      </c>
      <c r="P29">
        <v>4.1999999999999998E-5</v>
      </c>
      <c r="Q29">
        <v>475</v>
      </c>
      <c r="R29">
        <v>0.511073</v>
      </c>
      <c r="S29">
        <v>-18.62</v>
      </c>
      <c r="T29">
        <v>0.83</v>
      </c>
      <c r="W29" s="62" t="s">
        <v>163</v>
      </c>
      <c r="X29" s="58">
        <v>8.4099999999999994E-2</v>
      </c>
      <c r="Y29" s="65">
        <v>3.0000000000000001E-5</v>
      </c>
      <c r="Z29" s="64">
        <v>0.51131800000000005</v>
      </c>
      <c r="AA29" s="64">
        <v>4.6E-5</v>
      </c>
      <c r="AB29" s="66">
        <v>485</v>
      </c>
      <c r="AC29" s="64">
        <v>0.51105</v>
      </c>
      <c r="AD29" s="63">
        <v>-18.809999999999999</v>
      </c>
      <c r="AE29" s="63">
        <v>0.89</v>
      </c>
      <c r="AH29" t="s">
        <v>223</v>
      </c>
      <c r="AI29" s="28">
        <v>0.1305</v>
      </c>
      <c r="AJ29" s="28">
        <v>2.8999999999999998E-3</v>
      </c>
      <c r="AK29" s="30">
        <v>0.51166299999999998</v>
      </c>
      <c r="AL29" s="30">
        <v>3.4E-5</v>
      </c>
      <c r="AM29">
        <v>1518</v>
      </c>
      <c r="AN29">
        <v>0.51036099999999995</v>
      </c>
      <c r="AO29" s="40">
        <v>-6.17</v>
      </c>
      <c r="AP29" s="40">
        <v>0.67</v>
      </c>
    </row>
    <row r="30" spans="1:64" ht="15.95" customHeight="1" x14ac:dyDescent="0.25">
      <c r="A30" t="s">
        <v>155</v>
      </c>
      <c r="B30">
        <v>8.0600000000000005E-2</v>
      </c>
      <c r="C30">
        <v>2.9999999999999997E-4</v>
      </c>
      <c r="D30">
        <v>0.51189700000000005</v>
      </c>
      <c r="E30" s="42">
        <v>2.6999999999999999E-5</v>
      </c>
      <c r="F30">
        <v>913</v>
      </c>
      <c r="G30">
        <v>0.51141400000000004</v>
      </c>
      <c r="H30">
        <v>-0.91</v>
      </c>
      <c r="I30">
        <v>0.53</v>
      </c>
      <c r="L30" t="s">
        <v>184</v>
      </c>
      <c r="M30">
        <v>8.1799999999999998E-2</v>
      </c>
      <c r="N30">
        <v>5.0000000000000001E-4</v>
      </c>
      <c r="O30">
        <v>0.51136199999999998</v>
      </c>
      <c r="P30">
        <v>4.6999999999999997E-5</v>
      </c>
      <c r="Q30">
        <v>475</v>
      </c>
      <c r="R30">
        <v>0.51110699999999998</v>
      </c>
      <c r="S30">
        <v>-17.95</v>
      </c>
      <c r="T30">
        <v>0.91</v>
      </c>
      <c r="W30" s="47" t="s">
        <v>313</v>
      </c>
      <c r="X30" s="58">
        <v>1.1999999999999999E-3</v>
      </c>
      <c r="Y30" s="65">
        <v>1.0000000000000001E-5</v>
      </c>
      <c r="Z30" s="64">
        <v>3.4E-5</v>
      </c>
      <c r="AA30" s="64">
        <v>7.9999999999999996E-6</v>
      </c>
      <c r="AB30" s="58"/>
      <c r="AC30" s="64">
        <v>3.6000000000000001E-5</v>
      </c>
      <c r="AD30" s="63">
        <v>0.66</v>
      </c>
      <c r="AE30" s="63"/>
      <c r="AH30" t="s">
        <v>222</v>
      </c>
      <c r="AI30" s="28">
        <v>0.13350000000000001</v>
      </c>
      <c r="AJ30" s="28">
        <v>2.8999999999999998E-3</v>
      </c>
      <c r="AK30" s="30">
        <v>0.51165700000000003</v>
      </c>
      <c r="AL30" s="30">
        <v>4.1E-5</v>
      </c>
      <c r="AM30">
        <v>1518</v>
      </c>
      <c r="AN30">
        <v>0.51032500000000003</v>
      </c>
      <c r="AO30" s="40">
        <v>-6.89</v>
      </c>
      <c r="AP30" s="40">
        <v>0.8</v>
      </c>
    </row>
    <row r="31" spans="1:64" ht="15.95" customHeight="1" x14ac:dyDescent="0.25">
      <c r="A31" t="s">
        <v>156</v>
      </c>
      <c r="B31">
        <v>8.0399999999999999E-2</v>
      </c>
      <c r="C31">
        <v>2.0000000000000001E-4</v>
      </c>
      <c r="D31">
        <v>0.51191600000000004</v>
      </c>
      <c r="E31" s="42">
        <v>2.6999999999999999E-5</v>
      </c>
      <c r="F31">
        <v>913</v>
      </c>
      <c r="G31">
        <v>0.51143400000000006</v>
      </c>
      <c r="H31">
        <v>-0.51</v>
      </c>
      <c r="I31">
        <v>0.53</v>
      </c>
      <c r="L31" t="s">
        <v>185</v>
      </c>
      <c r="M31">
        <v>7.9899999999999999E-2</v>
      </c>
      <c r="N31">
        <v>5.0000000000000001E-4</v>
      </c>
      <c r="O31">
        <v>0.511347</v>
      </c>
      <c r="P31">
        <v>4.8999999999999998E-5</v>
      </c>
      <c r="Q31">
        <v>475</v>
      </c>
      <c r="R31">
        <v>0.51109800000000005</v>
      </c>
      <c r="S31">
        <v>-18.13</v>
      </c>
      <c r="T31">
        <v>0.95</v>
      </c>
      <c r="W31" s="1"/>
      <c r="X31" s="1"/>
      <c r="Y31" s="1"/>
      <c r="Z31" s="1"/>
      <c r="AA31" s="1"/>
      <c r="AB31" s="1"/>
      <c r="AC31" s="1"/>
      <c r="AD31" s="1"/>
      <c r="AE31" s="1"/>
      <c r="AH31" t="s">
        <v>221</v>
      </c>
      <c r="AI31" s="28">
        <v>0.1326</v>
      </c>
      <c r="AJ31" s="28">
        <v>2.8999999999999998E-3</v>
      </c>
      <c r="AK31" s="30">
        <v>0.51167499999999999</v>
      </c>
      <c r="AL31" s="30">
        <v>4.8000000000000001E-5</v>
      </c>
      <c r="AM31">
        <v>1518</v>
      </c>
      <c r="AN31">
        <v>0.51035200000000003</v>
      </c>
      <c r="AO31" s="40">
        <v>-6.36</v>
      </c>
      <c r="AP31" s="40">
        <v>0.93</v>
      </c>
    </row>
    <row r="32" spans="1:64" ht="15.95" customHeight="1" x14ac:dyDescent="0.25">
      <c r="A32" t="s">
        <v>166</v>
      </c>
      <c r="B32">
        <v>8.1199999999999994E-2</v>
      </c>
      <c r="C32">
        <v>2.0000000000000001E-4</v>
      </c>
      <c r="D32" s="30">
        <v>0.51190000000000002</v>
      </c>
      <c r="E32" s="42">
        <v>2.0999999999999999E-5</v>
      </c>
      <c r="F32">
        <v>913</v>
      </c>
      <c r="G32">
        <v>0.51141400000000004</v>
      </c>
      <c r="H32">
        <v>-0.92</v>
      </c>
      <c r="I32">
        <v>0.42</v>
      </c>
      <c r="L32" t="s">
        <v>186</v>
      </c>
      <c r="M32" s="28">
        <v>7.9000000000000001E-2</v>
      </c>
      <c r="N32">
        <v>4.0000000000000002E-4</v>
      </c>
      <c r="O32">
        <v>0.51134999999999997</v>
      </c>
      <c r="P32">
        <v>3.1999999999999999E-5</v>
      </c>
      <c r="Q32">
        <v>475</v>
      </c>
      <c r="R32">
        <v>0.511104</v>
      </c>
      <c r="S32">
        <v>-18.010000000000002</v>
      </c>
      <c r="T32">
        <v>0.62</v>
      </c>
      <c r="W32" s="38"/>
      <c r="X32" s="38"/>
      <c r="AH32" t="s">
        <v>220</v>
      </c>
      <c r="AI32" s="28">
        <v>0.13239999999999999</v>
      </c>
      <c r="AJ32" s="28">
        <v>2.8999999999999998E-3</v>
      </c>
      <c r="AK32" s="30">
        <v>0.51166100000000003</v>
      </c>
      <c r="AL32" s="30">
        <v>4.3000000000000002E-5</v>
      </c>
      <c r="AM32">
        <v>1518</v>
      </c>
      <c r="AN32" s="30">
        <v>0.51034000000000002</v>
      </c>
      <c r="AO32" s="40">
        <v>-6.58</v>
      </c>
      <c r="AP32" s="40">
        <v>0.84</v>
      </c>
    </row>
    <row r="33" spans="1:42" ht="15.95" customHeight="1" x14ac:dyDescent="0.25">
      <c r="A33" t="s">
        <v>167</v>
      </c>
      <c r="B33">
        <v>8.1299999999999997E-2</v>
      </c>
      <c r="C33">
        <v>2.0000000000000001E-4</v>
      </c>
      <c r="D33" s="30">
        <v>0.51190000000000002</v>
      </c>
      <c r="E33" s="42">
        <v>2.1999999999999999E-5</v>
      </c>
      <c r="F33">
        <v>913</v>
      </c>
      <c r="G33">
        <v>0.51141400000000004</v>
      </c>
      <c r="H33">
        <v>-0.92</v>
      </c>
      <c r="I33">
        <v>0.43</v>
      </c>
      <c r="AH33" t="s">
        <v>219</v>
      </c>
      <c r="AI33" s="28">
        <v>0.13239999999999999</v>
      </c>
      <c r="AJ33" s="28">
        <v>2.8999999999999998E-3</v>
      </c>
      <c r="AK33" s="30">
        <v>0.51164200000000004</v>
      </c>
      <c r="AL33" s="30">
        <v>3.4E-5</v>
      </c>
      <c r="AM33">
        <v>1518</v>
      </c>
      <c r="AN33">
        <v>0.51032100000000002</v>
      </c>
      <c r="AO33" s="40">
        <v>-6.96</v>
      </c>
      <c r="AP33" s="40">
        <v>0.67</v>
      </c>
    </row>
    <row r="34" spans="1:42" ht="15.95" customHeight="1" x14ac:dyDescent="0.25">
      <c r="E34" s="42"/>
      <c r="L34" s="35" t="s">
        <v>163</v>
      </c>
      <c r="M34" s="35">
        <v>8.1299999999999997E-2</v>
      </c>
      <c r="N34" s="35">
        <v>4.0000000000000002E-4</v>
      </c>
      <c r="O34" s="35">
        <v>0.51134800000000002</v>
      </c>
      <c r="P34" s="35">
        <v>4.1E-5</v>
      </c>
      <c r="Q34" s="35">
        <v>475</v>
      </c>
      <c r="R34" s="35">
        <v>0.51109499999999997</v>
      </c>
      <c r="S34" s="35">
        <v>-18.190000000000001</v>
      </c>
      <c r="T34" s="46">
        <v>0.8</v>
      </c>
      <c r="AH34" t="s">
        <v>218</v>
      </c>
      <c r="AI34" s="28">
        <v>0.13</v>
      </c>
      <c r="AJ34" s="28">
        <v>2.8999999999999998E-3</v>
      </c>
      <c r="AK34" s="30">
        <v>0.51162300000000005</v>
      </c>
      <c r="AL34" s="30">
        <v>4.8000000000000001E-5</v>
      </c>
      <c r="AM34">
        <v>1518</v>
      </c>
      <c r="AN34">
        <v>0.51032500000000003</v>
      </c>
      <c r="AO34" s="40">
        <v>-6.88</v>
      </c>
      <c r="AP34" s="40">
        <v>0.94</v>
      </c>
    </row>
    <row r="35" spans="1:42" ht="15.95" customHeight="1" x14ac:dyDescent="0.25">
      <c r="A35" s="35" t="s">
        <v>163</v>
      </c>
      <c r="B35" s="35">
        <v>8.1199999999999994E-2</v>
      </c>
      <c r="C35" s="35">
        <v>2.0000000000000001E-4</v>
      </c>
      <c r="D35" s="35">
        <v>0.51190500000000005</v>
      </c>
      <c r="E35" s="48">
        <v>2.4000000000000001E-5</v>
      </c>
      <c r="F35" s="35"/>
      <c r="G35" s="35">
        <v>0.51141899999999996</v>
      </c>
      <c r="H35" s="35">
        <v>-0.82</v>
      </c>
      <c r="I35" s="35">
        <v>0.47</v>
      </c>
      <c r="L35" s="47" t="s">
        <v>313</v>
      </c>
      <c r="M35" s="35">
        <v>3.3E-3</v>
      </c>
      <c r="N35" s="35">
        <v>2.0000000000000001E-4</v>
      </c>
      <c r="O35" s="35">
        <v>4.3000000000000002E-5</v>
      </c>
      <c r="P35" s="35">
        <v>1.2999999999999999E-5</v>
      </c>
      <c r="Q35" s="35"/>
      <c r="R35" s="35">
        <v>4.1E-5</v>
      </c>
      <c r="S35" s="35">
        <v>0.79</v>
      </c>
      <c r="T35" s="35"/>
      <c r="AH35" t="s">
        <v>217</v>
      </c>
      <c r="AI35" s="28">
        <v>0.12909999999999999</v>
      </c>
      <c r="AJ35" s="28">
        <v>2.8E-3</v>
      </c>
      <c r="AK35" s="30">
        <v>0.51160600000000001</v>
      </c>
      <c r="AL35" s="30">
        <v>3.1000000000000001E-5</v>
      </c>
      <c r="AM35">
        <v>1518</v>
      </c>
      <c r="AN35">
        <v>0.51031800000000005</v>
      </c>
      <c r="AO35" s="40">
        <v>-7.02</v>
      </c>
      <c r="AP35" s="40">
        <v>0.6</v>
      </c>
    </row>
    <row r="36" spans="1:42" ht="15.95" customHeight="1" x14ac:dyDescent="0.25">
      <c r="A36" s="47" t="s">
        <v>313</v>
      </c>
      <c r="B36" s="44">
        <v>1E-3</v>
      </c>
      <c r="C36" s="35">
        <v>1E-4</v>
      </c>
      <c r="D36" s="35">
        <v>1.8E-5</v>
      </c>
      <c r="E36" s="48">
        <v>5.0000000000000004E-6</v>
      </c>
      <c r="F36" s="35"/>
      <c r="G36" s="35">
        <v>1.7999999999999999E-6</v>
      </c>
      <c r="H36" s="35">
        <v>0.36</v>
      </c>
      <c r="I36" s="35"/>
      <c r="AH36" t="s">
        <v>211</v>
      </c>
      <c r="AI36" s="28">
        <v>0.12970000000000001</v>
      </c>
      <c r="AJ36" s="28">
        <v>2.8E-3</v>
      </c>
      <c r="AK36" s="30">
        <v>0.51163199999999998</v>
      </c>
      <c r="AL36" s="30">
        <v>3.4999999999999997E-5</v>
      </c>
      <c r="AM36">
        <v>1518</v>
      </c>
      <c r="AN36">
        <v>0.51033799999999996</v>
      </c>
      <c r="AO36" s="40">
        <v>-6.63</v>
      </c>
      <c r="AP36" s="40">
        <v>0.69</v>
      </c>
    </row>
    <row r="37" spans="1:42" ht="15.95" customHeight="1" x14ac:dyDescent="0.25">
      <c r="E37" s="42"/>
      <c r="AH37" t="s">
        <v>216</v>
      </c>
      <c r="AI37" s="28">
        <v>0.12820000000000001</v>
      </c>
      <c r="AJ37" s="28">
        <v>2.8E-3</v>
      </c>
      <c r="AK37" s="30">
        <v>0.511625</v>
      </c>
      <c r="AL37" s="30">
        <v>3.6999999999999998E-5</v>
      </c>
      <c r="AM37">
        <v>1518</v>
      </c>
      <c r="AN37">
        <v>0.51034599999999997</v>
      </c>
      <c r="AO37" s="40">
        <v>-6.47</v>
      </c>
      <c r="AP37" s="40">
        <v>0.72</v>
      </c>
    </row>
    <row r="38" spans="1:42" ht="15.95" customHeight="1" x14ac:dyDescent="0.3">
      <c r="A38" s="113" t="s">
        <v>168</v>
      </c>
      <c r="B38" s="114"/>
      <c r="C38" s="114"/>
      <c r="D38" s="114"/>
      <c r="E38" s="114"/>
      <c r="F38" s="114"/>
      <c r="G38" s="114"/>
      <c r="H38" s="114"/>
      <c r="I38" s="114"/>
      <c r="L38" s="113" t="s">
        <v>168</v>
      </c>
      <c r="M38" s="114"/>
      <c r="N38" s="114"/>
      <c r="O38" s="114"/>
      <c r="P38" s="114"/>
      <c r="Q38" s="114"/>
      <c r="R38" s="114"/>
      <c r="S38" s="114"/>
      <c r="T38" s="114"/>
      <c r="AH38" t="s">
        <v>213</v>
      </c>
      <c r="AI38" s="28">
        <v>0.129</v>
      </c>
      <c r="AJ38" s="28">
        <v>4.1000000000000003E-3</v>
      </c>
      <c r="AK38" s="30">
        <v>0.51165300000000002</v>
      </c>
      <c r="AL38" s="30">
        <v>4.6999999999999997E-5</v>
      </c>
      <c r="AM38">
        <v>1518</v>
      </c>
      <c r="AN38">
        <v>0.51036599999999999</v>
      </c>
      <c r="AO38" s="40">
        <v>-6.08</v>
      </c>
      <c r="AP38" s="40">
        <v>0.93</v>
      </c>
    </row>
    <row r="39" spans="1:42" ht="15.95" customHeight="1" x14ac:dyDescent="0.25">
      <c r="E39" s="42"/>
      <c r="AH39" t="s">
        <v>212</v>
      </c>
      <c r="AI39" s="28">
        <v>0.13009999999999999</v>
      </c>
      <c r="AJ39" s="28">
        <v>2.8999999999999998E-3</v>
      </c>
      <c r="AK39" s="30">
        <v>0.51165400000000005</v>
      </c>
      <c r="AL39" s="30">
        <v>3.8000000000000002E-5</v>
      </c>
      <c r="AM39">
        <v>1518</v>
      </c>
      <c r="AN39">
        <v>0.51035600000000003</v>
      </c>
      <c r="AO39" s="40">
        <v>-6.27</v>
      </c>
      <c r="AP39" s="40">
        <v>0.74</v>
      </c>
    </row>
    <row r="40" spans="1:42" ht="15.95" customHeight="1" x14ac:dyDescent="0.25">
      <c r="A40" t="s">
        <v>152</v>
      </c>
      <c r="B40" s="28">
        <v>7.9699999999999993E-2</v>
      </c>
      <c r="C40" s="28">
        <v>2.0000000000000001E-4</v>
      </c>
      <c r="D40" s="30">
        <v>0.51189700000000005</v>
      </c>
      <c r="E40" s="30">
        <v>2.5999999999999998E-5</v>
      </c>
      <c r="F40">
        <v>913</v>
      </c>
      <c r="G40" s="30">
        <v>0.51141999999999999</v>
      </c>
      <c r="H40">
        <v>-0.79</v>
      </c>
      <c r="I40">
        <v>0.5</v>
      </c>
      <c r="L40" t="s">
        <v>226</v>
      </c>
      <c r="M40" s="29">
        <v>8.14E-2</v>
      </c>
      <c r="N40">
        <v>2.0000000000000001E-4</v>
      </c>
      <c r="O40">
        <v>0.51138399999999995</v>
      </c>
      <c r="P40" s="30">
        <v>4.1E-5</v>
      </c>
      <c r="Q40">
        <v>475</v>
      </c>
      <c r="R40">
        <v>0.511131</v>
      </c>
      <c r="S40" s="40">
        <v>-17.489999999999998</v>
      </c>
      <c r="T40" s="40">
        <v>0.79</v>
      </c>
      <c r="AH40" t="s">
        <v>215</v>
      </c>
      <c r="AI40" s="28">
        <v>0.12970000000000001</v>
      </c>
      <c r="AJ40" s="28">
        <v>2.8E-3</v>
      </c>
      <c r="AK40" s="30">
        <v>0.51164900000000002</v>
      </c>
      <c r="AL40" s="30">
        <v>4.5000000000000003E-5</v>
      </c>
      <c r="AM40">
        <v>1518</v>
      </c>
      <c r="AN40">
        <v>0.510355</v>
      </c>
      <c r="AO40" s="40">
        <v>-6.3</v>
      </c>
      <c r="AP40" s="40">
        <v>0.88</v>
      </c>
    </row>
    <row r="41" spans="1:42" ht="15.95" customHeight="1" x14ac:dyDescent="0.25">
      <c r="A41" t="s">
        <v>153</v>
      </c>
      <c r="B41" s="28">
        <v>7.8399999999999997E-2</v>
      </c>
      <c r="C41" s="28">
        <v>2.0000000000000001E-4</v>
      </c>
      <c r="D41" s="30">
        <v>0.51192499999999996</v>
      </c>
      <c r="E41" s="30">
        <v>2.0999999999999999E-5</v>
      </c>
      <c r="F41">
        <v>913</v>
      </c>
      <c r="G41" s="30">
        <v>0.51145499999999999</v>
      </c>
      <c r="H41">
        <v>-0.11</v>
      </c>
      <c r="I41">
        <v>0.4</v>
      </c>
      <c r="L41" t="s">
        <v>227</v>
      </c>
      <c r="M41" s="29">
        <v>7.9699999999999993E-2</v>
      </c>
      <c r="N41">
        <v>2.0000000000000001E-4</v>
      </c>
      <c r="O41">
        <v>0.51131099999999996</v>
      </c>
      <c r="P41" s="30">
        <v>3.0000000000000001E-5</v>
      </c>
      <c r="Q41">
        <v>475</v>
      </c>
      <c r="R41">
        <v>0.51106200000000002</v>
      </c>
      <c r="S41" s="40">
        <v>-18.82</v>
      </c>
      <c r="T41" s="40">
        <v>0.59</v>
      </c>
      <c r="AH41" t="s">
        <v>214</v>
      </c>
      <c r="AI41" s="28">
        <v>0.13</v>
      </c>
      <c r="AJ41" s="28">
        <v>2.8999999999999998E-3</v>
      </c>
      <c r="AK41" s="30">
        <v>0.51163499999999995</v>
      </c>
      <c r="AL41" s="30">
        <v>4.8999999999999998E-5</v>
      </c>
      <c r="AM41">
        <v>1518</v>
      </c>
      <c r="AN41">
        <v>0.51033799999999996</v>
      </c>
      <c r="AO41" s="40">
        <v>-6.62</v>
      </c>
      <c r="AP41" s="40">
        <v>0.96</v>
      </c>
    </row>
    <row r="42" spans="1:42" ht="15.95" customHeight="1" x14ac:dyDescent="0.25">
      <c r="A42" t="s">
        <v>154</v>
      </c>
      <c r="B42" s="28">
        <v>7.8700000000000006E-2</v>
      </c>
      <c r="C42" s="28">
        <v>2.0000000000000001E-4</v>
      </c>
      <c r="D42" s="30">
        <v>0.51189899999999999</v>
      </c>
      <c r="E42" s="30">
        <v>2.5000000000000001E-5</v>
      </c>
      <c r="F42">
        <v>913</v>
      </c>
      <c r="G42" s="30">
        <v>0.51142799999999999</v>
      </c>
      <c r="H42">
        <v>-0.64</v>
      </c>
      <c r="I42">
        <v>0.49</v>
      </c>
      <c r="L42" t="s">
        <v>228</v>
      </c>
      <c r="M42" s="29">
        <v>8.3000000000000004E-2</v>
      </c>
      <c r="N42">
        <v>2.0000000000000001E-4</v>
      </c>
      <c r="O42">
        <v>0.51130399999999998</v>
      </c>
      <c r="P42" s="30">
        <v>2.3E-5</v>
      </c>
      <c r="Q42">
        <v>475</v>
      </c>
      <c r="R42">
        <v>0.511046</v>
      </c>
      <c r="S42" s="40">
        <v>-19.14</v>
      </c>
      <c r="T42" s="40">
        <v>0.44</v>
      </c>
      <c r="AH42" t="s">
        <v>210</v>
      </c>
      <c r="AI42" s="28">
        <v>0.13139999999999999</v>
      </c>
      <c r="AJ42" s="28">
        <v>2.8999999999999998E-3</v>
      </c>
      <c r="AK42" s="30">
        <v>0.51166599999999995</v>
      </c>
      <c r="AL42" s="30">
        <v>4.5000000000000003E-5</v>
      </c>
      <c r="AM42">
        <v>1518</v>
      </c>
      <c r="AN42">
        <v>0.510355</v>
      </c>
      <c r="AO42" s="40">
        <v>-6.29</v>
      </c>
      <c r="AP42" s="40">
        <v>0.89</v>
      </c>
    </row>
    <row r="43" spans="1:42" ht="15.95" customHeight="1" x14ac:dyDescent="0.25">
      <c r="A43" t="s">
        <v>155</v>
      </c>
      <c r="B43" s="28">
        <v>8.0199999999999994E-2</v>
      </c>
      <c r="C43" s="28">
        <v>2.0000000000000001E-4</v>
      </c>
      <c r="D43" s="30">
        <v>0.511903</v>
      </c>
      <c r="E43" s="30">
        <v>2.5999999999999998E-5</v>
      </c>
      <c r="F43">
        <v>913</v>
      </c>
      <c r="G43" s="30">
        <v>0.51142299999999996</v>
      </c>
      <c r="H43">
        <v>-0.74</v>
      </c>
      <c r="I43">
        <v>0.5</v>
      </c>
      <c r="L43" t="s">
        <v>176</v>
      </c>
      <c r="M43" s="29">
        <v>8.3000000000000004E-2</v>
      </c>
      <c r="N43">
        <v>2.0000000000000001E-4</v>
      </c>
      <c r="O43">
        <v>0.511324</v>
      </c>
      <c r="P43" s="30">
        <v>2.4000000000000001E-5</v>
      </c>
      <c r="Q43">
        <v>475</v>
      </c>
      <c r="R43">
        <v>0.51106600000000002</v>
      </c>
      <c r="S43" s="40">
        <v>-18.760000000000002</v>
      </c>
      <c r="T43" s="40">
        <v>0.47</v>
      </c>
      <c r="AH43" t="s">
        <v>209</v>
      </c>
      <c r="AI43" s="28">
        <v>0.13089999999999999</v>
      </c>
      <c r="AJ43" s="28">
        <v>2.8999999999999998E-3</v>
      </c>
      <c r="AK43" s="30">
        <v>0.51165000000000005</v>
      </c>
      <c r="AL43" s="30">
        <v>4.5000000000000003E-5</v>
      </c>
      <c r="AM43">
        <v>1518</v>
      </c>
      <c r="AN43">
        <v>0.51034400000000002</v>
      </c>
      <c r="AO43" s="40">
        <v>-6.51</v>
      </c>
      <c r="AP43" s="40">
        <v>0.88</v>
      </c>
    </row>
    <row r="44" spans="1:42" ht="15.95" customHeight="1" x14ac:dyDescent="0.25">
      <c r="A44" t="s">
        <v>156</v>
      </c>
      <c r="B44" s="28">
        <v>8.1100000000000005E-2</v>
      </c>
      <c r="C44" s="28">
        <v>2.0000000000000001E-4</v>
      </c>
      <c r="D44" s="30">
        <v>0.51190100000000005</v>
      </c>
      <c r="E44" s="30">
        <v>2.5999999999999998E-5</v>
      </c>
      <c r="F44">
        <v>913</v>
      </c>
      <c r="G44" s="30">
        <v>0.51141599999999998</v>
      </c>
      <c r="H44">
        <v>-0.88</v>
      </c>
      <c r="I44">
        <v>0.5</v>
      </c>
      <c r="L44" t="s">
        <v>177</v>
      </c>
      <c r="M44" s="29">
        <v>8.3000000000000004E-2</v>
      </c>
      <c r="N44">
        <v>2.0000000000000001E-4</v>
      </c>
      <c r="O44">
        <v>0.51132299999999997</v>
      </c>
      <c r="P44" s="30">
        <v>3.1000000000000001E-5</v>
      </c>
      <c r="Q44">
        <v>475</v>
      </c>
      <c r="R44">
        <v>0.51106499999999999</v>
      </c>
      <c r="S44" s="40">
        <v>-18.78</v>
      </c>
      <c r="T44" s="40">
        <v>0.61</v>
      </c>
      <c r="AH44" t="s">
        <v>208</v>
      </c>
      <c r="AI44" s="28">
        <v>0.13250000000000001</v>
      </c>
      <c r="AJ44" s="28">
        <v>2.8999999999999998E-3</v>
      </c>
      <c r="AK44" s="30">
        <v>0.51165799999999995</v>
      </c>
      <c r="AL44" s="30">
        <v>4.3000000000000002E-5</v>
      </c>
      <c r="AM44">
        <v>1518</v>
      </c>
      <c r="AN44">
        <v>0.51033600000000001</v>
      </c>
      <c r="AO44" s="40">
        <v>-6.66</v>
      </c>
      <c r="AP44" s="40">
        <v>0.84</v>
      </c>
    </row>
    <row r="45" spans="1:42" ht="15.95" customHeight="1" x14ac:dyDescent="0.25">
      <c r="A45" t="s">
        <v>166</v>
      </c>
      <c r="B45" s="28">
        <v>0.08</v>
      </c>
      <c r="C45" s="28">
        <v>2.0000000000000001E-4</v>
      </c>
      <c r="D45" s="30">
        <v>0.51190599999999997</v>
      </c>
      <c r="E45" s="30">
        <v>2.6999999999999999E-5</v>
      </c>
      <c r="F45">
        <v>913</v>
      </c>
      <c r="G45" s="30">
        <v>0.51142600000000005</v>
      </c>
      <c r="H45">
        <v>-0.67</v>
      </c>
      <c r="I45">
        <v>0.53</v>
      </c>
      <c r="AH45" t="s">
        <v>207</v>
      </c>
      <c r="AI45" s="28">
        <v>0.13070000000000001</v>
      </c>
      <c r="AJ45" s="28">
        <v>2.8999999999999998E-3</v>
      </c>
      <c r="AK45" s="30">
        <v>0.511633</v>
      </c>
      <c r="AL45" s="30">
        <v>4.0000000000000003E-5</v>
      </c>
      <c r="AM45">
        <v>1518</v>
      </c>
      <c r="AN45">
        <v>0.51032900000000003</v>
      </c>
      <c r="AO45" s="40">
        <v>-6.81</v>
      </c>
      <c r="AP45" s="40">
        <v>0.77</v>
      </c>
    </row>
    <row r="46" spans="1:42" ht="15.95" customHeight="1" x14ac:dyDescent="0.25">
      <c r="A46" t="s">
        <v>169</v>
      </c>
      <c r="B46" s="28">
        <v>8.1299999999999997E-2</v>
      </c>
      <c r="C46" s="28">
        <v>2.0000000000000001E-4</v>
      </c>
      <c r="D46" s="30">
        <v>0.51193</v>
      </c>
      <c r="E46" s="30">
        <v>3.0000000000000001E-5</v>
      </c>
      <c r="F46">
        <v>913</v>
      </c>
      <c r="G46" s="30">
        <v>0.51144299999999998</v>
      </c>
      <c r="H46">
        <v>-0.35</v>
      </c>
      <c r="I46">
        <v>0.59</v>
      </c>
      <c r="L46" s="35" t="s">
        <v>163</v>
      </c>
      <c r="M46" s="44">
        <v>8.2000000000000003E-2</v>
      </c>
      <c r="N46" s="44">
        <v>2.0000000000000001E-4</v>
      </c>
      <c r="O46" s="45">
        <v>0.51132900000000003</v>
      </c>
      <c r="P46" s="45">
        <v>3.0000000000000001E-5</v>
      </c>
      <c r="Q46" s="51">
        <v>475</v>
      </c>
      <c r="R46" s="45">
        <v>0.51107400000000003</v>
      </c>
      <c r="S46" s="46">
        <v>-18.600000000000001</v>
      </c>
      <c r="T46" s="46">
        <v>0.57999999999999996</v>
      </c>
      <c r="AH46" t="s">
        <v>206</v>
      </c>
      <c r="AI46" s="28">
        <v>0.12959999999999999</v>
      </c>
      <c r="AJ46" s="28">
        <v>2.8E-3</v>
      </c>
      <c r="AK46" s="30">
        <v>0.51162200000000002</v>
      </c>
      <c r="AL46" s="30">
        <v>3.6999999999999998E-5</v>
      </c>
      <c r="AM46">
        <v>1518</v>
      </c>
      <c r="AN46">
        <v>0.510328</v>
      </c>
      <c r="AO46" s="40">
        <v>-6.82</v>
      </c>
      <c r="AP46" s="40">
        <v>0.72</v>
      </c>
    </row>
    <row r="47" spans="1:42" ht="15.95" customHeight="1" x14ac:dyDescent="0.25">
      <c r="A47" t="s">
        <v>170</v>
      </c>
      <c r="B47" s="28">
        <v>8.1600000000000006E-2</v>
      </c>
      <c r="C47" s="28">
        <v>2.0000000000000001E-4</v>
      </c>
      <c r="D47" s="30">
        <v>0.51191399999999998</v>
      </c>
      <c r="E47" s="30">
        <v>2.3E-5</v>
      </c>
      <c r="F47">
        <v>913</v>
      </c>
      <c r="G47" s="30">
        <v>0.51142600000000005</v>
      </c>
      <c r="H47">
        <v>-0.68</v>
      </c>
      <c r="I47">
        <v>0.45</v>
      </c>
      <c r="L47" s="47" t="s">
        <v>313</v>
      </c>
      <c r="M47" s="35">
        <v>2.8999999999999998E-3</v>
      </c>
      <c r="N47" s="44">
        <v>0</v>
      </c>
      <c r="O47" s="35">
        <v>6.3E-5</v>
      </c>
      <c r="P47" s="35">
        <v>1.4E-5</v>
      </c>
      <c r="Q47" s="35"/>
      <c r="R47" s="35">
        <v>6.6000000000000005E-5</v>
      </c>
      <c r="S47" s="35">
        <v>1.28</v>
      </c>
      <c r="T47" s="35">
        <v>0.28000000000000003</v>
      </c>
      <c r="AH47" t="s">
        <v>205</v>
      </c>
      <c r="AI47" s="28">
        <v>0.12970000000000001</v>
      </c>
      <c r="AJ47" s="28">
        <v>2.8E-3</v>
      </c>
      <c r="AK47" s="30">
        <v>0.51161699999999999</v>
      </c>
      <c r="AL47" s="30">
        <v>4.3000000000000002E-5</v>
      </c>
      <c r="AM47">
        <v>1518</v>
      </c>
      <c r="AN47">
        <v>0.51032299999999997</v>
      </c>
      <c r="AO47" s="40">
        <v>-6.93</v>
      </c>
      <c r="AP47" s="40">
        <v>0.85</v>
      </c>
    </row>
    <row r="48" spans="1:42" ht="15.95" customHeight="1" x14ac:dyDescent="0.25">
      <c r="A48" t="s">
        <v>171</v>
      </c>
      <c r="B48" s="28">
        <v>8.1199999999999994E-2</v>
      </c>
      <c r="C48" s="28">
        <v>2.0000000000000001E-4</v>
      </c>
      <c r="D48" s="30">
        <v>0.51190899999999995</v>
      </c>
      <c r="E48" s="30">
        <v>2.5000000000000001E-5</v>
      </c>
      <c r="F48">
        <v>913</v>
      </c>
      <c r="G48" s="30">
        <v>0.51142299999999996</v>
      </c>
      <c r="H48">
        <v>-0.73</v>
      </c>
      <c r="I48">
        <v>0.49</v>
      </c>
      <c r="AH48" t="s">
        <v>204</v>
      </c>
      <c r="AI48" s="28">
        <v>0.1298</v>
      </c>
      <c r="AJ48" s="28">
        <v>2.8E-3</v>
      </c>
      <c r="AK48" s="30">
        <v>0.51161900000000005</v>
      </c>
      <c r="AL48" s="30">
        <v>3.8000000000000002E-5</v>
      </c>
      <c r="AM48">
        <v>1518</v>
      </c>
      <c r="AN48">
        <v>0.51032500000000003</v>
      </c>
      <c r="AO48" s="40">
        <v>-6.89</v>
      </c>
      <c r="AP48" s="40">
        <v>0.75</v>
      </c>
    </row>
    <row r="49" spans="1:42" ht="15.95" customHeight="1" x14ac:dyDescent="0.25">
      <c r="A49" t="s">
        <v>161</v>
      </c>
      <c r="B49" s="28">
        <v>8.0299999999999996E-2</v>
      </c>
      <c r="C49" s="28">
        <v>2.0000000000000001E-4</v>
      </c>
      <c r="D49" s="30">
        <v>0.51190899999999995</v>
      </c>
      <c r="E49" s="30">
        <v>2.6999999999999999E-5</v>
      </c>
      <c r="F49">
        <v>913</v>
      </c>
      <c r="G49" s="30">
        <v>0.51142799999999999</v>
      </c>
      <c r="H49">
        <v>-0.63</v>
      </c>
      <c r="I49">
        <v>0.52</v>
      </c>
      <c r="AH49" t="s">
        <v>203</v>
      </c>
      <c r="AI49" s="28">
        <v>0.13</v>
      </c>
      <c r="AJ49" s="28">
        <v>2.8999999999999998E-3</v>
      </c>
      <c r="AK49" s="30">
        <v>0.51168499999999995</v>
      </c>
      <c r="AL49" s="30">
        <v>4.1E-5</v>
      </c>
      <c r="AM49">
        <v>1518</v>
      </c>
      <c r="AN49">
        <v>0.51038700000000004</v>
      </c>
      <c r="AO49" s="40">
        <v>-5.67</v>
      </c>
      <c r="AP49" s="40">
        <v>0.81</v>
      </c>
    </row>
    <row r="50" spans="1:42" ht="15.95" customHeight="1" x14ac:dyDescent="0.3">
      <c r="A50" t="s">
        <v>172</v>
      </c>
      <c r="B50" s="28">
        <v>8.0299999999999996E-2</v>
      </c>
      <c r="C50" s="28">
        <v>2.0000000000000001E-4</v>
      </c>
      <c r="D50" s="30">
        <v>0.51191600000000004</v>
      </c>
      <c r="E50" s="30">
        <v>2.0999999999999999E-5</v>
      </c>
      <c r="F50">
        <v>913</v>
      </c>
      <c r="G50" s="30">
        <v>0.51143499999999997</v>
      </c>
      <c r="H50">
        <v>-0.49</v>
      </c>
      <c r="I50">
        <v>0.42</v>
      </c>
      <c r="L50" s="113" t="s">
        <v>230</v>
      </c>
      <c r="M50" s="114"/>
      <c r="N50" s="114"/>
      <c r="O50" s="114"/>
      <c r="P50" s="114"/>
      <c r="Q50" s="114"/>
      <c r="R50" s="114"/>
      <c r="S50" s="114"/>
      <c r="T50" s="114"/>
      <c r="AH50" t="s">
        <v>202</v>
      </c>
      <c r="AI50" s="28">
        <v>0.1295</v>
      </c>
      <c r="AJ50" s="28">
        <v>2.8E-3</v>
      </c>
      <c r="AK50" s="30">
        <v>0.51161400000000001</v>
      </c>
      <c r="AL50" s="30">
        <v>3.6999999999999998E-5</v>
      </c>
      <c r="AM50">
        <v>1518</v>
      </c>
      <c r="AN50">
        <v>0.51032200000000005</v>
      </c>
      <c r="AO50" s="40">
        <v>-6.93</v>
      </c>
      <c r="AP50" s="40">
        <v>0.72</v>
      </c>
    </row>
    <row r="51" spans="1:42" ht="15.95" customHeight="1" x14ac:dyDescent="0.25">
      <c r="AH51" t="s">
        <v>201</v>
      </c>
      <c r="AI51" s="28">
        <v>0.12809999999999999</v>
      </c>
      <c r="AJ51" s="28">
        <v>2.8E-3</v>
      </c>
      <c r="AK51" s="30">
        <v>0.51161699999999999</v>
      </c>
      <c r="AL51" s="30">
        <v>4.1E-5</v>
      </c>
      <c r="AM51">
        <v>1518</v>
      </c>
      <c r="AN51">
        <v>0.51034000000000002</v>
      </c>
      <c r="AO51" s="40">
        <v>-6.59</v>
      </c>
      <c r="AP51" s="40">
        <v>0.8</v>
      </c>
    </row>
    <row r="52" spans="1:42" ht="15.95" customHeight="1" x14ac:dyDescent="0.25">
      <c r="A52" s="35" t="s">
        <v>163</v>
      </c>
      <c r="B52" s="35">
        <v>8.0299999999999996E-2</v>
      </c>
      <c r="C52" s="35">
        <v>2.0000000000000006E-4</v>
      </c>
      <c r="D52" s="45">
        <v>0.51190999999999998</v>
      </c>
      <c r="E52" s="35">
        <v>2.5000000000000001E-5</v>
      </c>
      <c r="F52" s="35">
        <v>913</v>
      </c>
      <c r="G52" s="35">
        <v>0.51142900000000002</v>
      </c>
      <c r="H52" s="35">
        <v>-0.61</v>
      </c>
      <c r="I52" s="35">
        <v>0.49000000000000005</v>
      </c>
      <c r="L52" t="s">
        <v>245</v>
      </c>
      <c r="M52" s="28">
        <v>8.4000000000000005E-2</v>
      </c>
      <c r="N52">
        <v>5.0000000000000001E-4</v>
      </c>
      <c r="O52">
        <v>0.51134199999999996</v>
      </c>
      <c r="P52">
        <v>4.3999999999999999E-5</v>
      </c>
      <c r="Q52">
        <v>475</v>
      </c>
      <c r="R52">
        <v>0.51108100000000001</v>
      </c>
      <c r="S52">
        <v>-18.47</v>
      </c>
      <c r="T52">
        <v>0.87</v>
      </c>
      <c r="AH52" t="s">
        <v>200</v>
      </c>
      <c r="AI52" s="28">
        <v>0.1288</v>
      </c>
      <c r="AJ52" s="28">
        <v>2.8E-3</v>
      </c>
      <c r="AK52" s="30">
        <v>0.51162099999999999</v>
      </c>
      <c r="AL52" s="30">
        <v>3.4999999999999997E-5</v>
      </c>
      <c r="AM52">
        <v>1518</v>
      </c>
      <c r="AN52">
        <v>0.51033600000000001</v>
      </c>
      <c r="AO52" s="40">
        <v>-6.67</v>
      </c>
      <c r="AP52" s="40">
        <v>0.69</v>
      </c>
    </row>
    <row r="53" spans="1:42" ht="15.95" customHeight="1" x14ac:dyDescent="0.25">
      <c r="A53" s="47" t="s">
        <v>313</v>
      </c>
      <c r="B53" s="58">
        <v>2.0999999999999999E-3</v>
      </c>
      <c r="C53" s="58">
        <v>0</v>
      </c>
      <c r="D53" s="64">
        <v>2.0999999999999999E-5</v>
      </c>
      <c r="E53" s="64">
        <v>5.0000000000000004E-6</v>
      </c>
      <c r="F53" s="58"/>
      <c r="G53" s="64">
        <v>2.1999999999999999E-5</v>
      </c>
      <c r="H53" s="63">
        <v>0.44</v>
      </c>
      <c r="I53" s="35"/>
      <c r="L53" t="s">
        <v>246</v>
      </c>
      <c r="M53">
        <v>8.2699999999999996E-2</v>
      </c>
      <c r="N53">
        <v>5.0000000000000001E-4</v>
      </c>
      <c r="O53">
        <v>0.51134800000000002</v>
      </c>
      <c r="P53">
        <v>2.8E-5</v>
      </c>
      <c r="Q53">
        <v>475</v>
      </c>
      <c r="R53">
        <v>0.51109099999999996</v>
      </c>
      <c r="S53">
        <v>-18.27</v>
      </c>
      <c r="T53">
        <v>0.54</v>
      </c>
    </row>
    <row r="54" spans="1:42" x14ac:dyDescent="0.25">
      <c r="L54" t="s">
        <v>247</v>
      </c>
      <c r="M54">
        <v>8.3199999999999996E-2</v>
      </c>
      <c r="N54">
        <v>5.0000000000000001E-4</v>
      </c>
      <c r="O54">
        <v>0.51133099999999998</v>
      </c>
      <c r="P54">
        <v>2.8E-5</v>
      </c>
      <c r="Q54">
        <v>475</v>
      </c>
      <c r="R54">
        <v>0.51107199999999997</v>
      </c>
      <c r="S54">
        <v>-18.64</v>
      </c>
      <c r="T54">
        <v>0.55000000000000004</v>
      </c>
      <c r="AH54" s="50" t="s">
        <v>163</v>
      </c>
      <c r="AI54" s="44">
        <v>0.13039999999999999</v>
      </c>
      <c r="AJ54" s="44">
        <v>2.8999999999999998E-3</v>
      </c>
      <c r="AK54" s="45">
        <v>0.51164200000000004</v>
      </c>
      <c r="AL54" s="45">
        <v>4.0000000000000003E-5</v>
      </c>
      <c r="AM54" s="51">
        <v>1518</v>
      </c>
      <c r="AN54" s="45">
        <v>0.51034100000000004</v>
      </c>
      <c r="AO54" s="46">
        <v>-6.57</v>
      </c>
      <c r="AP54" s="46">
        <v>0.79</v>
      </c>
    </row>
    <row r="55" spans="1:42" ht="18.75" x14ac:dyDescent="0.3">
      <c r="A55" s="113" t="s">
        <v>230</v>
      </c>
      <c r="B55" s="114"/>
      <c r="C55" s="114"/>
      <c r="D55" s="114"/>
      <c r="E55" s="114"/>
      <c r="F55" s="114"/>
      <c r="G55" s="114"/>
      <c r="H55" s="114"/>
      <c r="I55" s="114"/>
      <c r="L55" t="s">
        <v>248</v>
      </c>
      <c r="M55">
        <v>8.3099999999999993E-2</v>
      </c>
      <c r="N55">
        <v>5.0000000000000001E-4</v>
      </c>
      <c r="O55">
        <v>0.51131899999999997</v>
      </c>
      <c r="P55" s="30">
        <v>3.0000000000000001E-5</v>
      </c>
      <c r="Q55">
        <v>475</v>
      </c>
      <c r="R55">
        <v>0.51106099999999999</v>
      </c>
      <c r="S55">
        <v>-18.86</v>
      </c>
      <c r="T55">
        <v>0.57999999999999996</v>
      </c>
      <c r="AH55" s="47" t="s">
        <v>313</v>
      </c>
      <c r="AI55" s="44">
        <v>3.0000000000000001E-3</v>
      </c>
      <c r="AJ55" s="44">
        <v>5.0000000000000001E-4</v>
      </c>
      <c r="AK55" s="45">
        <v>4.3000000000000002E-5</v>
      </c>
      <c r="AL55" s="45">
        <v>9.9999999999999995E-7</v>
      </c>
      <c r="AM55" s="44"/>
      <c r="AN55" s="45">
        <v>3.8000000000000002E-5</v>
      </c>
      <c r="AO55" s="46">
        <v>0.75</v>
      </c>
      <c r="AP55" s="46"/>
    </row>
    <row r="56" spans="1:42" x14ac:dyDescent="0.25">
      <c r="L56" t="s">
        <v>249</v>
      </c>
      <c r="M56">
        <v>8.3599999999999994E-2</v>
      </c>
      <c r="N56">
        <v>5.0000000000000001E-4</v>
      </c>
      <c r="O56">
        <v>0.51135299999999995</v>
      </c>
      <c r="P56">
        <v>3.4999999999999997E-5</v>
      </c>
      <c r="Q56">
        <v>475</v>
      </c>
      <c r="R56">
        <v>0.51109300000000002</v>
      </c>
      <c r="S56">
        <v>-18.23</v>
      </c>
      <c r="T56">
        <v>0.68</v>
      </c>
    </row>
    <row r="57" spans="1:42" x14ac:dyDescent="0.25">
      <c r="A57" t="s">
        <v>231</v>
      </c>
      <c r="B57" s="28">
        <v>7.9100000000000004E-2</v>
      </c>
      <c r="C57">
        <v>5.0000000000000001E-4</v>
      </c>
      <c r="D57">
        <v>0.51189200000000001</v>
      </c>
      <c r="E57" s="30">
        <v>3.1999999999999999E-5</v>
      </c>
      <c r="F57">
        <v>913</v>
      </c>
      <c r="G57">
        <v>0.51141899999999996</v>
      </c>
      <c r="H57" s="40">
        <v>-0.81</v>
      </c>
      <c r="I57">
        <v>0.63</v>
      </c>
      <c r="L57" t="s">
        <v>250</v>
      </c>
      <c r="M57">
        <v>8.4099999999999994E-2</v>
      </c>
      <c r="N57">
        <v>5.0000000000000001E-4</v>
      </c>
      <c r="O57">
        <v>0.51134299999999999</v>
      </c>
      <c r="P57">
        <v>3.6999999999999998E-5</v>
      </c>
      <c r="Q57">
        <v>475</v>
      </c>
      <c r="R57">
        <v>0.51108200000000004</v>
      </c>
      <c r="S57">
        <v>-18.45</v>
      </c>
      <c r="T57">
        <v>0.73</v>
      </c>
    </row>
    <row r="58" spans="1:42" ht="18.75" x14ac:dyDescent="0.3">
      <c r="A58" t="s">
        <v>232</v>
      </c>
      <c r="B58" s="28">
        <v>0.08</v>
      </c>
      <c r="C58">
        <v>5.0000000000000001E-4</v>
      </c>
      <c r="D58">
        <v>0.511911</v>
      </c>
      <c r="E58" s="30">
        <v>3.4999999999999997E-5</v>
      </c>
      <c r="F58">
        <v>913</v>
      </c>
      <c r="G58">
        <v>0.51143099999999997</v>
      </c>
      <c r="H58" s="40">
        <v>-0.56999999999999995</v>
      </c>
      <c r="I58">
        <v>0.67</v>
      </c>
      <c r="L58" t="s">
        <v>251</v>
      </c>
      <c r="M58">
        <v>8.3799999999999999E-2</v>
      </c>
      <c r="N58">
        <v>5.0000000000000001E-4</v>
      </c>
      <c r="O58">
        <v>0.51132299999999997</v>
      </c>
      <c r="P58">
        <v>3.1999999999999999E-5</v>
      </c>
      <c r="Q58">
        <v>475</v>
      </c>
      <c r="R58">
        <v>0.51106200000000002</v>
      </c>
      <c r="S58">
        <v>-18.829999999999998</v>
      </c>
      <c r="T58">
        <v>0.62</v>
      </c>
      <c r="AH58" s="113" t="s">
        <v>230</v>
      </c>
      <c r="AI58" s="114"/>
      <c r="AJ58" s="114"/>
      <c r="AK58" s="114"/>
      <c r="AL58" s="114"/>
      <c r="AM58" s="114"/>
      <c r="AN58" s="114"/>
      <c r="AO58" s="114"/>
      <c r="AP58" s="114"/>
    </row>
    <row r="59" spans="1:42" x14ac:dyDescent="0.25">
      <c r="A59" t="s">
        <v>233</v>
      </c>
      <c r="B59" s="28">
        <v>7.9799999999999996E-2</v>
      </c>
      <c r="C59">
        <v>5.0000000000000001E-4</v>
      </c>
      <c r="D59">
        <v>0.51189899999999999</v>
      </c>
      <c r="E59" s="30">
        <v>2.5000000000000001E-5</v>
      </c>
      <c r="F59">
        <v>913</v>
      </c>
      <c r="G59">
        <v>0.51142100000000001</v>
      </c>
      <c r="H59" s="40">
        <v>-0.78</v>
      </c>
      <c r="I59">
        <v>0.5</v>
      </c>
    </row>
    <row r="60" spans="1:42" x14ac:dyDescent="0.25">
      <c r="A60" t="s">
        <v>234</v>
      </c>
      <c r="B60" s="28">
        <v>8.0100000000000005E-2</v>
      </c>
      <c r="C60">
        <v>5.0000000000000001E-4</v>
      </c>
      <c r="D60">
        <v>0.51192400000000005</v>
      </c>
      <c r="E60" s="30">
        <v>2.5000000000000001E-5</v>
      </c>
      <c r="F60">
        <v>913</v>
      </c>
      <c r="G60">
        <v>0.51144400000000001</v>
      </c>
      <c r="H60" s="40">
        <v>-0.32</v>
      </c>
      <c r="I60">
        <v>0.49</v>
      </c>
      <c r="L60" s="35" t="s">
        <v>163</v>
      </c>
      <c r="M60" s="35">
        <v>8.3500000000000005E-2</v>
      </c>
      <c r="N60" s="35">
        <v>5.0000000000000001E-4</v>
      </c>
      <c r="O60" s="35">
        <v>0.51133700000000004</v>
      </c>
      <c r="P60" s="35">
        <v>3.3000000000000003E-5</v>
      </c>
      <c r="Q60" s="35">
        <f t="shared" ref="Q60" si="1">AVERAGE(Q52:Q58)</f>
        <v>475</v>
      </c>
      <c r="R60" s="35">
        <v>0.511077</v>
      </c>
      <c r="S60" s="35">
        <v>-18.53</v>
      </c>
      <c r="T60" s="35">
        <v>0.65</v>
      </c>
      <c r="AH60" t="s">
        <v>252</v>
      </c>
      <c r="AI60">
        <v>0.13070000000000001</v>
      </c>
      <c r="AJ60">
        <v>6.9999999999999999E-4</v>
      </c>
      <c r="AK60">
        <v>0.51166599999999995</v>
      </c>
      <c r="AL60" s="30">
        <v>3.8000000000000002E-5</v>
      </c>
      <c r="AM60">
        <v>1518</v>
      </c>
      <c r="AN60">
        <v>0.51036199999999998</v>
      </c>
      <c r="AO60" s="40">
        <v>-6.16</v>
      </c>
      <c r="AP60">
        <v>0.75</v>
      </c>
    </row>
    <row r="61" spans="1:42" x14ac:dyDescent="0.25">
      <c r="A61" t="s">
        <v>235</v>
      </c>
      <c r="B61" s="28">
        <v>8.1000000000000003E-2</v>
      </c>
      <c r="C61">
        <v>5.0000000000000001E-4</v>
      </c>
      <c r="D61">
        <v>0.51191900000000001</v>
      </c>
      <c r="E61" s="30">
        <v>3.1000000000000001E-5</v>
      </c>
      <c r="F61">
        <v>913</v>
      </c>
      <c r="G61">
        <v>0.51143400000000006</v>
      </c>
      <c r="H61" s="40">
        <v>-0.51</v>
      </c>
      <c r="I61">
        <v>0.61</v>
      </c>
      <c r="L61" s="47" t="s">
        <v>313</v>
      </c>
      <c r="M61" s="44">
        <v>1E-3</v>
      </c>
      <c r="N61" s="44">
        <v>1E-4</v>
      </c>
      <c r="O61" s="35">
        <v>2.5999999999999998E-5</v>
      </c>
      <c r="P61" s="35">
        <v>1.2E-5</v>
      </c>
      <c r="Q61" s="35"/>
      <c r="R61" s="35">
        <v>2.5999999999999998E-5</v>
      </c>
      <c r="S61" s="46">
        <v>0.5</v>
      </c>
      <c r="T61" s="35"/>
      <c r="AH61" t="s">
        <v>225</v>
      </c>
      <c r="AI61">
        <v>0.12989999999999999</v>
      </c>
      <c r="AJ61">
        <v>6.9999999999999999E-4</v>
      </c>
      <c r="AK61">
        <v>0.51166100000000003</v>
      </c>
      <c r="AL61" s="30">
        <v>3.0000000000000001E-5</v>
      </c>
      <c r="AM61">
        <v>1518</v>
      </c>
      <c r="AN61">
        <v>0.51036499999999996</v>
      </c>
      <c r="AO61" s="40">
        <v>-6.1</v>
      </c>
      <c r="AP61">
        <v>0.59</v>
      </c>
    </row>
    <row r="62" spans="1:42" x14ac:dyDescent="0.25">
      <c r="A62" t="s">
        <v>236</v>
      </c>
      <c r="B62" s="28">
        <v>0.08</v>
      </c>
      <c r="C62">
        <v>5.0000000000000001E-4</v>
      </c>
      <c r="D62">
        <v>0.51192700000000002</v>
      </c>
      <c r="E62" s="30">
        <v>2.5999999999999998E-5</v>
      </c>
      <c r="F62">
        <v>913</v>
      </c>
      <c r="G62">
        <v>0.51144699999999998</v>
      </c>
      <c r="H62" s="40">
        <v>-0.26</v>
      </c>
      <c r="I62">
        <v>0.51</v>
      </c>
      <c r="AH62" t="s">
        <v>224</v>
      </c>
      <c r="AI62">
        <v>0.129</v>
      </c>
      <c r="AJ62">
        <v>6.9999999999999999E-4</v>
      </c>
      <c r="AK62">
        <v>0.51162799999999997</v>
      </c>
      <c r="AL62" s="30">
        <v>2.5000000000000001E-5</v>
      </c>
      <c r="AM62">
        <v>1518</v>
      </c>
      <c r="AN62">
        <v>0.51034100000000004</v>
      </c>
      <c r="AO62" s="40">
        <v>-6.58</v>
      </c>
      <c r="AP62">
        <v>0.49</v>
      </c>
    </row>
    <row r="63" spans="1:42" x14ac:dyDescent="0.25">
      <c r="A63" t="s">
        <v>237</v>
      </c>
      <c r="B63" s="28">
        <v>8.1600000000000006E-2</v>
      </c>
      <c r="C63">
        <v>5.0000000000000001E-4</v>
      </c>
      <c r="D63">
        <v>0.51192300000000002</v>
      </c>
      <c r="E63" s="30">
        <v>3.0000000000000001E-5</v>
      </c>
      <c r="F63">
        <v>913</v>
      </c>
      <c r="G63">
        <v>0.51143400000000006</v>
      </c>
      <c r="H63" s="40">
        <v>-0.51</v>
      </c>
      <c r="I63">
        <v>0.57999999999999996</v>
      </c>
      <c r="AH63" t="s">
        <v>223</v>
      </c>
      <c r="AI63">
        <v>0.12909999999999999</v>
      </c>
      <c r="AJ63">
        <v>6.9999999999999999E-4</v>
      </c>
      <c r="AK63" s="30">
        <v>0.51163999999999998</v>
      </c>
      <c r="AL63" s="30">
        <v>2.5999999999999998E-5</v>
      </c>
      <c r="AM63">
        <v>1518</v>
      </c>
      <c r="AN63">
        <v>0.51035200000000003</v>
      </c>
      <c r="AO63" s="40">
        <v>-6.35</v>
      </c>
      <c r="AP63">
        <v>0.51</v>
      </c>
    </row>
    <row r="64" spans="1:42" ht="15.95" customHeight="1" x14ac:dyDescent="0.3">
      <c r="A64" t="s">
        <v>238</v>
      </c>
      <c r="B64" s="28">
        <v>8.0699999999999994E-2</v>
      </c>
      <c r="C64">
        <v>5.0000000000000001E-4</v>
      </c>
      <c r="D64">
        <v>0.51192700000000002</v>
      </c>
      <c r="E64" s="30">
        <v>3.0000000000000001E-5</v>
      </c>
      <c r="F64">
        <v>913</v>
      </c>
      <c r="G64">
        <v>0.51144400000000001</v>
      </c>
      <c r="H64" s="40">
        <v>-0.33</v>
      </c>
      <c r="I64">
        <v>0.59</v>
      </c>
      <c r="L64" s="115" t="s">
        <v>272</v>
      </c>
      <c r="M64" s="116"/>
      <c r="N64" s="116"/>
      <c r="O64" s="116"/>
      <c r="P64" s="116"/>
      <c r="Q64" s="116"/>
      <c r="R64" s="116"/>
      <c r="S64" s="116"/>
      <c r="T64" s="116"/>
      <c r="AH64" t="s">
        <v>222</v>
      </c>
      <c r="AI64">
        <v>0.13170000000000001</v>
      </c>
      <c r="AJ64">
        <v>6.9999999999999999E-4</v>
      </c>
      <c r="AK64">
        <v>0.51164399999999999</v>
      </c>
      <c r="AL64" s="30">
        <v>2.8E-5</v>
      </c>
      <c r="AM64">
        <v>1518</v>
      </c>
      <c r="AN64" s="30">
        <v>0.51032999999999995</v>
      </c>
      <c r="AO64" s="40">
        <v>-6.79</v>
      </c>
      <c r="AP64">
        <v>0.54</v>
      </c>
    </row>
    <row r="65" spans="1:42" x14ac:dyDescent="0.25">
      <c r="A65" t="s">
        <v>239</v>
      </c>
      <c r="B65" s="28">
        <v>8.1799999999999998E-2</v>
      </c>
      <c r="C65">
        <v>5.0000000000000001E-4</v>
      </c>
      <c r="D65">
        <v>0.51193299999999997</v>
      </c>
      <c r="E65" s="30">
        <v>2.5000000000000001E-5</v>
      </c>
      <c r="F65">
        <v>913</v>
      </c>
      <c r="G65">
        <v>0.51144299999999998</v>
      </c>
      <c r="H65" s="40">
        <v>-0.35</v>
      </c>
      <c r="I65">
        <v>0.49</v>
      </c>
      <c r="L65" s="1"/>
      <c r="M65" s="1"/>
      <c r="N65" s="1"/>
      <c r="O65" s="1"/>
      <c r="P65" s="1"/>
      <c r="Q65" s="1"/>
      <c r="R65" s="1"/>
      <c r="S65" s="1"/>
      <c r="T65" s="1"/>
      <c r="AH65" t="s">
        <v>253</v>
      </c>
      <c r="AI65">
        <v>0.12939999999999999</v>
      </c>
      <c r="AJ65">
        <v>6.9999999999999999E-4</v>
      </c>
      <c r="AK65">
        <v>0.51163199999999998</v>
      </c>
      <c r="AL65" s="30">
        <v>3.3000000000000003E-5</v>
      </c>
      <c r="AM65">
        <v>1518</v>
      </c>
      <c r="AN65" s="30">
        <v>0.51034000000000002</v>
      </c>
      <c r="AO65" s="40">
        <v>-6.58</v>
      </c>
      <c r="AP65">
        <v>0.65</v>
      </c>
    </row>
    <row r="66" spans="1:42" x14ac:dyDescent="0.25">
      <c r="A66" t="s">
        <v>240</v>
      </c>
      <c r="B66" s="28">
        <v>8.1100000000000005E-2</v>
      </c>
      <c r="C66">
        <v>5.0000000000000001E-4</v>
      </c>
      <c r="D66">
        <v>0.51192300000000002</v>
      </c>
      <c r="E66" s="30">
        <v>2.5999999999999998E-5</v>
      </c>
      <c r="F66">
        <v>913</v>
      </c>
      <c r="G66">
        <v>0.51143700000000003</v>
      </c>
      <c r="H66" s="40">
        <v>-0.46</v>
      </c>
      <c r="I66">
        <v>0.52</v>
      </c>
      <c r="L66" s="1" t="s">
        <v>298</v>
      </c>
      <c r="M66" s="28">
        <v>8.1600000000000006E-2</v>
      </c>
      <c r="N66" s="28">
        <v>2.0000000000000001E-4</v>
      </c>
      <c r="O66" s="30">
        <v>0.51136899999999996</v>
      </c>
      <c r="P66" s="30">
        <v>4.1999999999999998E-5</v>
      </c>
      <c r="Q66" s="1">
        <v>475</v>
      </c>
      <c r="R66" s="60">
        <v>0.51111499999999999</v>
      </c>
      <c r="S66" s="61">
        <v>-17.8</v>
      </c>
      <c r="T66" s="61">
        <v>0.82</v>
      </c>
      <c r="AH66" t="s">
        <v>220</v>
      </c>
      <c r="AI66">
        <v>0.1293</v>
      </c>
      <c r="AJ66">
        <v>6.9999999999999999E-4</v>
      </c>
      <c r="AK66">
        <v>0.51164799999999999</v>
      </c>
      <c r="AL66" s="30">
        <v>3.1000000000000001E-5</v>
      </c>
      <c r="AM66">
        <v>1518</v>
      </c>
      <c r="AN66">
        <v>0.51035799999999998</v>
      </c>
      <c r="AO66" s="40">
        <v>-6.23</v>
      </c>
      <c r="AP66" s="40">
        <v>0.6</v>
      </c>
    </row>
    <row r="67" spans="1:42" x14ac:dyDescent="0.25">
      <c r="A67" t="s">
        <v>241</v>
      </c>
      <c r="B67" s="28">
        <v>8.1100000000000005E-2</v>
      </c>
      <c r="C67">
        <v>5.0000000000000001E-4</v>
      </c>
      <c r="D67">
        <v>0.51191900000000001</v>
      </c>
      <c r="E67" s="30">
        <v>3.0000000000000001E-5</v>
      </c>
      <c r="F67">
        <v>913</v>
      </c>
      <c r="G67">
        <v>0.51143300000000003</v>
      </c>
      <c r="H67" s="40">
        <v>-0.53</v>
      </c>
      <c r="I67">
        <v>0.59</v>
      </c>
      <c r="L67" s="1" t="s">
        <v>291</v>
      </c>
      <c r="M67" s="28">
        <v>8.1100000000000005E-2</v>
      </c>
      <c r="N67" s="28">
        <v>2.0000000000000001E-4</v>
      </c>
      <c r="O67" s="30">
        <v>0.51134000000000002</v>
      </c>
      <c r="P67" s="30">
        <v>3.8000000000000002E-5</v>
      </c>
      <c r="Q67" s="1">
        <v>475</v>
      </c>
      <c r="R67" s="60">
        <v>0.51108699999999996</v>
      </c>
      <c r="S67" s="61">
        <v>-18.34</v>
      </c>
      <c r="T67" s="61">
        <v>0.75</v>
      </c>
      <c r="AH67" t="s">
        <v>254</v>
      </c>
      <c r="AI67">
        <v>0.13009999999999999</v>
      </c>
      <c r="AJ67">
        <v>6.9999999999999999E-4</v>
      </c>
      <c r="AK67">
        <v>0.51165300000000002</v>
      </c>
      <c r="AL67" s="30">
        <v>3.0000000000000001E-5</v>
      </c>
      <c r="AM67">
        <v>1518</v>
      </c>
      <c r="AN67">
        <v>0.510355</v>
      </c>
      <c r="AO67" s="40">
        <v>-6.29</v>
      </c>
      <c r="AP67">
        <v>0.57999999999999996</v>
      </c>
    </row>
    <row r="68" spans="1:42" x14ac:dyDescent="0.25">
      <c r="A68" t="s">
        <v>242</v>
      </c>
      <c r="B68" s="28">
        <v>8.0199999999999994E-2</v>
      </c>
      <c r="C68">
        <v>5.0000000000000001E-4</v>
      </c>
      <c r="D68">
        <v>0.511911</v>
      </c>
      <c r="E68" s="30">
        <v>2.5000000000000001E-5</v>
      </c>
      <c r="F68">
        <v>913</v>
      </c>
      <c r="G68">
        <v>0.51143099999999997</v>
      </c>
      <c r="H68" s="40">
        <v>-0.57999999999999996</v>
      </c>
      <c r="I68">
        <v>0.49</v>
      </c>
      <c r="L68" s="1" t="s">
        <v>292</v>
      </c>
      <c r="M68" s="28">
        <v>8.1199999999999994E-2</v>
      </c>
      <c r="N68" s="28">
        <v>1E-4</v>
      </c>
      <c r="O68" s="30">
        <v>0.51131199999999999</v>
      </c>
      <c r="P68" s="30">
        <v>3.4999999999999997E-5</v>
      </c>
      <c r="Q68" s="1">
        <v>475</v>
      </c>
      <c r="R68" s="60">
        <v>0.51105900000000004</v>
      </c>
      <c r="S68" s="61">
        <v>-18.89</v>
      </c>
      <c r="T68" s="61">
        <v>0.68</v>
      </c>
    </row>
    <row r="69" spans="1:42" x14ac:dyDescent="0.25">
      <c r="A69" t="s">
        <v>243</v>
      </c>
      <c r="B69" s="28">
        <v>8.0699999999999994E-2</v>
      </c>
      <c r="C69">
        <v>5.0000000000000001E-4</v>
      </c>
      <c r="D69">
        <v>0.51191200000000003</v>
      </c>
      <c r="E69" s="30">
        <v>2.4000000000000001E-5</v>
      </c>
      <c r="F69">
        <v>913</v>
      </c>
      <c r="G69">
        <v>0.51142900000000002</v>
      </c>
      <c r="H69" s="40">
        <v>-0.62</v>
      </c>
      <c r="I69">
        <v>0.48</v>
      </c>
      <c r="L69" s="1" t="s">
        <v>293</v>
      </c>
      <c r="M69" s="28">
        <v>8.1500000000000003E-2</v>
      </c>
      <c r="N69" s="28">
        <v>1E-4</v>
      </c>
      <c r="O69" s="30">
        <v>0.51133099999999998</v>
      </c>
      <c r="P69" s="30">
        <v>3.4E-5</v>
      </c>
      <c r="Q69" s="1">
        <v>475</v>
      </c>
      <c r="R69" s="60">
        <v>0.511077</v>
      </c>
      <c r="S69" s="61">
        <v>-18.53</v>
      </c>
      <c r="T69" s="61">
        <v>0.66</v>
      </c>
      <c r="AH69" s="50" t="s">
        <v>163</v>
      </c>
      <c r="AI69" s="35">
        <v>0.12989999999999999</v>
      </c>
      <c r="AJ69" s="35">
        <v>6.9999999999999999E-4</v>
      </c>
      <c r="AK69" s="35">
        <v>0.51164699999999996</v>
      </c>
      <c r="AL69" s="45">
        <v>3.0000000000000001E-5</v>
      </c>
      <c r="AM69" s="35">
        <f t="shared" ref="AM69" si="2">AVERAGE(AM60:AM67)</f>
        <v>1518</v>
      </c>
      <c r="AN69" s="35">
        <v>0.510351</v>
      </c>
      <c r="AO69" s="35">
        <v>-6.39</v>
      </c>
      <c r="AP69" s="35">
        <v>0.59</v>
      </c>
    </row>
    <row r="70" spans="1:42" x14ac:dyDescent="0.25">
      <c r="A70" t="s">
        <v>244</v>
      </c>
      <c r="B70" s="28">
        <v>8.1199999999999994E-2</v>
      </c>
      <c r="C70">
        <v>5.0000000000000001E-4</v>
      </c>
      <c r="D70">
        <v>0.51192099999999996</v>
      </c>
      <c r="E70" s="30">
        <v>2.5999999999999998E-5</v>
      </c>
      <c r="F70">
        <v>913</v>
      </c>
      <c r="G70">
        <v>0.51143499999999997</v>
      </c>
      <c r="H70" s="40">
        <v>-0.5</v>
      </c>
      <c r="I70">
        <v>0.51</v>
      </c>
      <c r="L70" s="1" t="s">
        <v>294</v>
      </c>
      <c r="M70" s="28">
        <v>8.1100000000000005E-2</v>
      </c>
      <c r="N70" s="28">
        <v>2.9999999999999997E-4</v>
      </c>
      <c r="O70" s="30">
        <v>0.51133300000000004</v>
      </c>
      <c r="P70" s="30">
        <v>3.6000000000000001E-5</v>
      </c>
      <c r="Q70" s="1">
        <v>475</v>
      </c>
      <c r="R70" s="60">
        <v>0.51108100000000001</v>
      </c>
      <c r="S70" s="61">
        <v>-18.47</v>
      </c>
      <c r="T70" s="61">
        <v>0.7</v>
      </c>
      <c r="AH70" s="47" t="s">
        <v>313</v>
      </c>
      <c r="AI70" s="35">
        <v>1.8E-3</v>
      </c>
      <c r="AJ70" s="44">
        <v>0</v>
      </c>
      <c r="AK70" s="35">
        <v>2.6999999999999999E-5</v>
      </c>
      <c r="AL70" s="35">
        <v>7.9999999999999996E-6</v>
      </c>
      <c r="AM70" s="35"/>
      <c r="AN70" s="35">
        <v>2.4000000000000001E-5</v>
      </c>
      <c r="AO70" s="35">
        <v>0.48</v>
      </c>
      <c r="AP70" s="35">
        <v>0.08</v>
      </c>
    </row>
    <row r="71" spans="1:42" x14ac:dyDescent="0.25">
      <c r="B71" s="57"/>
      <c r="L71" s="1" t="s">
        <v>295</v>
      </c>
      <c r="M71" s="28">
        <v>8.0799999999999997E-2</v>
      </c>
      <c r="N71" s="28">
        <v>2.0000000000000001E-4</v>
      </c>
      <c r="O71" s="30">
        <v>0.51130100000000001</v>
      </c>
      <c r="P71" s="30">
        <v>3.8999999999999999E-5</v>
      </c>
      <c r="Q71" s="1">
        <v>475</v>
      </c>
      <c r="R71" s="60">
        <v>0.51105</v>
      </c>
      <c r="S71" s="61">
        <v>-19.07</v>
      </c>
      <c r="T71" s="61">
        <v>0.76</v>
      </c>
    </row>
    <row r="72" spans="1:42" x14ac:dyDescent="0.25">
      <c r="A72" s="35" t="s">
        <v>163</v>
      </c>
      <c r="B72" s="58">
        <v>8.0600000000000005E-2</v>
      </c>
      <c r="C72" s="44">
        <v>5.0000000000000001E-4</v>
      </c>
      <c r="D72" s="45">
        <v>0.51191699999999996</v>
      </c>
      <c r="E72" s="45">
        <v>2.8E-5</v>
      </c>
      <c r="F72" s="51">
        <v>913</v>
      </c>
      <c r="G72" s="45">
        <v>0.51143400000000006</v>
      </c>
      <c r="H72" s="46">
        <v>-0.51</v>
      </c>
      <c r="I72" s="46">
        <v>0.55000000000000004</v>
      </c>
      <c r="L72" s="1" t="s">
        <v>296</v>
      </c>
      <c r="M72" s="28">
        <v>7.9299999999999995E-2</v>
      </c>
      <c r="N72" s="28">
        <v>2.9999999999999997E-4</v>
      </c>
      <c r="O72" s="30">
        <v>0.511378</v>
      </c>
      <c r="P72" s="30">
        <v>3.3000000000000003E-5</v>
      </c>
      <c r="Q72" s="1">
        <v>475</v>
      </c>
      <c r="R72" s="3">
        <v>0.511131</v>
      </c>
      <c r="S72" s="4">
        <v>-17.48</v>
      </c>
      <c r="T72" s="4">
        <v>0.65</v>
      </c>
    </row>
    <row r="73" spans="1:42" ht="18.75" x14ac:dyDescent="0.3">
      <c r="A73" s="47" t="s">
        <v>313</v>
      </c>
      <c r="B73" s="58">
        <f>STDEV(B57:B70)*2</f>
        <v>1.5191090506255001E-3</v>
      </c>
      <c r="C73" s="58">
        <v>0</v>
      </c>
      <c r="D73" s="64">
        <v>2.3E-5</v>
      </c>
      <c r="E73" s="64">
        <v>6.9999999999999999E-6</v>
      </c>
      <c r="F73" s="58"/>
      <c r="G73" s="64">
        <v>1.7E-5</v>
      </c>
      <c r="H73" s="63">
        <v>0.32</v>
      </c>
      <c r="I73" s="46"/>
      <c r="L73" s="1" t="s">
        <v>297</v>
      </c>
      <c r="M73" s="28">
        <v>8.14E-2</v>
      </c>
      <c r="N73" s="28">
        <v>2.0000000000000001E-4</v>
      </c>
      <c r="O73" s="30">
        <v>0.51133300000000004</v>
      </c>
      <c r="P73" s="30">
        <v>3.4E-5</v>
      </c>
      <c r="Q73" s="1">
        <v>475</v>
      </c>
      <c r="R73" s="3">
        <v>0.51107999999999998</v>
      </c>
      <c r="S73" s="4">
        <v>-18.489999999999998</v>
      </c>
      <c r="T73" s="4">
        <v>0.66</v>
      </c>
      <c r="AH73" s="113" t="s">
        <v>270</v>
      </c>
      <c r="AI73" s="114"/>
      <c r="AJ73" s="114"/>
      <c r="AK73" s="114"/>
      <c r="AL73" s="114"/>
      <c r="AM73" s="114"/>
      <c r="AN73" s="114"/>
      <c r="AO73" s="114"/>
      <c r="AP73" s="114"/>
    </row>
    <row r="74" spans="1:42" x14ac:dyDescent="0.25">
      <c r="L74" s="1"/>
      <c r="M74" s="1"/>
      <c r="N74" s="1"/>
      <c r="O74" s="1"/>
      <c r="P74" s="1"/>
      <c r="Q74" s="1"/>
      <c r="R74" s="1"/>
      <c r="S74" s="1"/>
      <c r="T74" s="1"/>
    </row>
    <row r="75" spans="1:42" ht="18.75" x14ac:dyDescent="0.3">
      <c r="A75" s="113" t="s">
        <v>270</v>
      </c>
      <c r="B75" s="114"/>
      <c r="C75" s="114"/>
      <c r="D75" s="114"/>
      <c r="E75" s="114"/>
      <c r="F75" s="114"/>
      <c r="G75" s="114"/>
      <c r="H75" s="114"/>
      <c r="I75" s="114"/>
      <c r="L75" s="62" t="s">
        <v>163</v>
      </c>
      <c r="M75" s="58">
        <v>8.1000000000000003E-2</v>
      </c>
      <c r="N75" s="58">
        <v>2.0000000000000001E-4</v>
      </c>
      <c r="O75" s="35">
        <v>0.51133700000000004</v>
      </c>
      <c r="P75" s="64">
        <v>3.6000000000000001E-5</v>
      </c>
      <c r="Q75" s="66">
        <v>475</v>
      </c>
      <c r="R75" s="64">
        <v>0.51108500000000001</v>
      </c>
      <c r="S75" s="63">
        <v>-18.38</v>
      </c>
      <c r="T75" s="63">
        <v>0.71</v>
      </c>
      <c r="AH75" t="s">
        <v>252</v>
      </c>
      <c r="AI75">
        <v>0.12959999999999999</v>
      </c>
      <c r="AJ75">
        <v>2.0000000000000001E-4</v>
      </c>
      <c r="AK75">
        <v>0.51161500000000004</v>
      </c>
      <c r="AL75">
        <v>3.1999999999999999E-5</v>
      </c>
      <c r="AM75">
        <v>1518</v>
      </c>
      <c r="AN75">
        <v>0.51032200000000005</v>
      </c>
      <c r="AO75">
        <v>-6.95</v>
      </c>
      <c r="AP75">
        <v>0.63</v>
      </c>
    </row>
    <row r="76" spans="1:42" x14ac:dyDescent="0.25">
      <c r="L76" s="47" t="s">
        <v>313</v>
      </c>
      <c r="M76" s="58">
        <v>1.5E-3</v>
      </c>
      <c r="N76" s="58">
        <v>2.0000000000000001E-4</v>
      </c>
      <c r="O76" s="35">
        <v>5.1999999999999997E-5</v>
      </c>
      <c r="P76" s="64">
        <v>6.0000000000000002E-6</v>
      </c>
      <c r="Q76" s="58"/>
      <c r="R76" s="35">
        <v>5.3999999999999998E-5</v>
      </c>
      <c r="S76" s="63">
        <v>1.05</v>
      </c>
      <c r="T76" s="63">
        <v>0.12</v>
      </c>
      <c r="AH76" t="s">
        <v>225</v>
      </c>
      <c r="AI76">
        <v>0.12959999999999999</v>
      </c>
      <c r="AJ76">
        <v>2.9999999999999997E-4</v>
      </c>
      <c r="AK76">
        <v>0.511629</v>
      </c>
      <c r="AL76">
        <v>3.1999999999999999E-5</v>
      </c>
      <c r="AM76">
        <v>1518</v>
      </c>
      <c r="AN76">
        <v>0.51033600000000001</v>
      </c>
      <c r="AO76">
        <v>-6.68</v>
      </c>
      <c r="AP76">
        <v>0.63</v>
      </c>
    </row>
    <row r="77" spans="1:42" x14ac:dyDescent="0.25">
      <c r="A77" t="s">
        <v>271</v>
      </c>
      <c r="B77">
        <v>8.0399999999999999E-2</v>
      </c>
      <c r="C77">
        <v>2.0000000000000001E-4</v>
      </c>
      <c r="D77">
        <v>0.51192400000000005</v>
      </c>
      <c r="E77" s="30">
        <v>2.4000000000000001E-5</v>
      </c>
      <c r="F77">
        <v>913</v>
      </c>
      <c r="G77">
        <v>0.51144199999999995</v>
      </c>
      <c r="H77">
        <v>-0.35</v>
      </c>
      <c r="I77">
        <v>0.47</v>
      </c>
      <c r="AH77" t="s">
        <v>224</v>
      </c>
      <c r="AI77">
        <v>0.1295</v>
      </c>
      <c r="AJ77">
        <v>2.9999999999999997E-4</v>
      </c>
      <c r="AK77">
        <v>0.51167300000000004</v>
      </c>
      <c r="AL77">
        <v>3.8000000000000002E-5</v>
      </c>
      <c r="AM77">
        <v>1518</v>
      </c>
      <c r="AN77">
        <v>0.51038099999999997</v>
      </c>
      <c r="AO77">
        <v>-5.78</v>
      </c>
      <c r="AP77">
        <v>0.74</v>
      </c>
    </row>
    <row r="78" spans="1:42" x14ac:dyDescent="0.25">
      <c r="A78" t="s">
        <v>231</v>
      </c>
      <c r="B78">
        <v>8.1299999999999997E-2</v>
      </c>
      <c r="C78">
        <v>2.9999999999999997E-4</v>
      </c>
      <c r="D78">
        <v>0.51190199999999997</v>
      </c>
      <c r="E78" s="30">
        <v>2.0000000000000002E-5</v>
      </c>
      <c r="F78">
        <v>913</v>
      </c>
      <c r="G78">
        <v>0.51141499999999995</v>
      </c>
      <c r="H78">
        <v>-0.89</v>
      </c>
      <c r="I78">
        <v>0.39</v>
      </c>
      <c r="AH78" t="s">
        <v>223</v>
      </c>
      <c r="AI78">
        <v>0.12939999999999999</v>
      </c>
      <c r="AJ78">
        <v>2.9999999999999997E-4</v>
      </c>
      <c r="AK78">
        <v>0.51164500000000002</v>
      </c>
      <c r="AL78">
        <v>3.1999999999999999E-5</v>
      </c>
      <c r="AM78">
        <v>1518</v>
      </c>
      <c r="AN78">
        <v>0.51035399999999997</v>
      </c>
      <c r="AO78">
        <v>-6.31</v>
      </c>
      <c r="AP78">
        <v>0.62</v>
      </c>
    </row>
    <row r="79" spans="1:42" x14ac:dyDescent="0.25">
      <c r="A79" t="s">
        <v>232</v>
      </c>
      <c r="B79">
        <v>8.1100000000000005E-2</v>
      </c>
      <c r="C79">
        <v>2.9999999999999997E-4</v>
      </c>
      <c r="D79">
        <v>0.51191699999999996</v>
      </c>
      <c r="E79" s="30">
        <v>2.3E-5</v>
      </c>
      <c r="F79">
        <v>913</v>
      </c>
      <c r="G79">
        <v>0.51143099999999997</v>
      </c>
      <c r="H79">
        <v>-0.56999999999999995</v>
      </c>
      <c r="I79">
        <v>0.45</v>
      </c>
      <c r="AH79" t="s">
        <v>222</v>
      </c>
      <c r="AI79">
        <v>0.1305</v>
      </c>
      <c r="AJ79">
        <v>2.9999999999999997E-4</v>
      </c>
      <c r="AK79">
        <v>0.51162099999999999</v>
      </c>
      <c r="AL79">
        <v>3.8000000000000002E-5</v>
      </c>
      <c r="AM79">
        <v>1518</v>
      </c>
      <c r="AN79">
        <v>0.51031899999999997</v>
      </c>
      <c r="AO79" s="40">
        <v>-7</v>
      </c>
      <c r="AP79">
        <v>0.73</v>
      </c>
    </row>
    <row r="80" spans="1:42" x14ac:dyDescent="0.25">
      <c r="A80" t="s">
        <v>233</v>
      </c>
      <c r="B80">
        <v>8.0399999999999999E-2</v>
      </c>
      <c r="C80">
        <v>2.9999999999999997E-4</v>
      </c>
      <c r="D80">
        <v>0.51190800000000003</v>
      </c>
      <c r="E80" s="30">
        <v>2.0000000000000002E-5</v>
      </c>
      <c r="F80">
        <v>913</v>
      </c>
      <c r="G80">
        <v>0.51142600000000005</v>
      </c>
      <c r="H80">
        <v>-0.67</v>
      </c>
      <c r="I80">
        <v>0.39</v>
      </c>
      <c r="AH80" t="s">
        <v>221</v>
      </c>
      <c r="AI80">
        <v>0.13020000000000001</v>
      </c>
      <c r="AJ80">
        <v>2.9999999999999997E-4</v>
      </c>
      <c r="AK80">
        <v>0.51160499999999998</v>
      </c>
      <c r="AL80">
        <v>3.1999999999999999E-5</v>
      </c>
      <c r="AM80">
        <v>1518</v>
      </c>
      <c r="AN80">
        <v>0.51030600000000004</v>
      </c>
      <c r="AO80">
        <v>-7.25</v>
      </c>
      <c r="AP80">
        <v>0.63</v>
      </c>
    </row>
    <row r="81" spans="1:42" x14ac:dyDescent="0.25">
      <c r="A81" t="s">
        <v>234</v>
      </c>
      <c r="B81" s="28">
        <v>8.1000000000000003E-2</v>
      </c>
      <c r="C81">
        <v>2.9999999999999997E-4</v>
      </c>
      <c r="D81" s="30">
        <v>0.51190000000000002</v>
      </c>
      <c r="E81" s="30">
        <v>2.5000000000000001E-5</v>
      </c>
      <c r="F81">
        <v>913</v>
      </c>
      <c r="G81">
        <v>0.51141499999999995</v>
      </c>
      <c r="H81">
        <v>-0.89</v>
      </c>
      <c r="I81">
        <v>0.49</v>
      </c>
      <c r="AH81" t="s">
        <v>253</v>
      </c>
      <c r="AI81">
        <v>0.13039999999999999</v>
      </c>
      <c r="AJ81">
        <v>4.0000000000000002E-4</v>
      </c>
      <c r="AK81">
        <v>0.51165400000000005</v>
      </c>
      <c r="AL81">
        <v>3.8999999999999999E-5</v>
      </c>
      <c r="AM81">
        <v>1518</v>
      </c>
      <c r="AN81">
        <v>0.51035299999999995</v>
      </c>
      <c r="AO81">
        <v>-6.33</v>
      </c>
      <c r="AP81">
        <v>0.77</v>
      </c>
    </row>
    <row r="82" spans="1:42" x14ac:dyDescent="0.25">
      <c r="A82" t="s">
        <v>235</v>
      </c>
      <c r="B82">
        <v>8.0399999999999999E-2</v>
      </c>
      <c r="C82">
        <v>2.0000000000000001E-4</v>
      </c>
      <c r="D82">
        <v>0.511907</v>
      </c>
      <c r="E82" s="30">
        <v>2.1999999999999999E-5</v>
      </c>
      <c r="F82">
        <v>913</v>
      </c>
      <c r="G82">
        <v>0.51142600000000005</v>
      </c>
      <c r="H82">
        <v>-0.68</v>
      </c>
      <c r="I82">
        <v>0.44</v>
      </c>
      <c r="AH82" t="s">
        <v>220</v>
      </c>
      <c r="AI82">
        <v>0.12909999999999999</v>
      </c>
      <c r="AJ82">
        <v>5.0000000000000001E-4</v>
      </c>
      <c r="AK82" s="30">
        <v>0.51163999999999998</v>
      </c>
      <c r="AL82">
        <v>3.3000000000000003E-5</v>
      </c>
      <c r="AM82">
        <v>1518</v>
      </c>
      <c r="AN82">
        <v>0.51035200000000003</v>
      </c>
      <c r="AO82">
        <v>-6.35</v>
      </c>
      <c r="AP82">
        <v>0.64</v>
      </c>
    </row>
    <row r="83" spans="1:42" x14ac:dyDescent="0.25">
      <c r="A83" t="s">
        <v>236</v>
      </c>
      <c r="B83">
        <v>7.9500000000000001E-2</v>
      </c>
      <c r="C83">
        <v>4.0000000000000002E-4</v>
      </c>
      <c r="D83">
        <v>0.511903</v>
      </c>
      <c r="E83" s="30">
        <v>1.8E-5</v>
      </c>
      <c r="F83">
        <v>913</v>
      </c>
      <c r="G83">
        <v>0.51142699999999996</v>
      </c>
      <c r="H83">
        <v>-0.66</v>
      </c>
      <c r="I83">
        <v>0.36</v>
      </c>
      <c r="AH83" t="s">
        <v>254</v>
      </c>
      <c r="AI83">
        <v>0.13070000000000001</v>
      </c>
      <c r="AJ83">
        <v>5.0000000000000001E-4</v>
      </c>
      <c r="AK83">
        <v>0.51166400000000001</v>
      </c>
      <c r="AL83">
        <v>3.4999999999999997E-5</v>
      </c>
      <c r="AM83">
        <v>1518</v>
      </c>
      <c r="AN83" s="30">
        <v>0.51036000000000004</v>
      </c>
      <c r="AO83">
        <v>-6.21</v>
      </c>
      <c r="AP83" s="40">
        <v>0.7</v>
      </c>
    </row>
    <row r="84" spans="1:42" x14ac:dyDescent="0.25">
      <c r="A84" t="s">
        <v>237</v>
      </c>
      <c r="B84">
        <v>7.9699999999999993E-2</v>
      </c>
      <c r="C84">
        <v>4.0000000000000002E-4</v>
      </c>
      <c r="D84">
        <v>0.511911</v>
      </c>
      <c r="E84" s="30">
        <v>2.0000000000000002E-5</v>
      </c>
      <c r="F84">
        <v>913</v>
      </c>
      <c r="G84">
        <v>0.51143400000000006</v>
      </c>
      <c r="H84">
        <v>-0.52</v>
      </c>
      <c r="I84">
        <v>0.4</v>
      </c>
      <c r="AH84" t="s">
        <v>219</v>
      </c>
      <c r="AI84">
        <v>0.1285</v>
      </c>
      <c r="AJ84">
        <v>5.0000000000000001E-4</v>
      </c>
      <c r="AK84">
        <v>0.51164900000000002</v>
      </c>
      <c r="AL84">
        <v>3.3000000000000003E-5</v>
      </c>
      <c r="AM84">
        <v>1518</v>
      </c>
      <c r="AN84">
        <v>0.51036800000000004</v>
      </c>
      <c r="AO84">
        <v>-6.05</v>
      </c>
      <c r="AP84">
        <v>0.65</v>
      </c>
    </row>
    <row r="85" spans="1:42" x14ac:dyDescent="0.25">
      <c r="A85" t="s">
        <v>238</v>
      </c>
      <c r="B85">
        <v>7.9600000000000004E-2</v>
      </c>
      <c r="C85">
        <v>4.0000000000000002E-4</v>
      </c>
      <c r="D85" s="30">
        <v>0.51192000000000004</v>
      </c>
      <c r="E85" s="30">
        <v>1.9000000000000001E-5</v>
      </c>
      <c r="F85">
        <v>913</v>
      </c>
      <c r="G85">
        <v>0.51144400000000001</v>
      </c>
      <c r="H85">
        <v>-0.33</v>
      </c>
      <c r="I85">
        <v>0.36</v>
      </c>
    </row>
    <row r="86" spans="1:42" x14ac:dyDescent="0.25">
      <c r="AH86" s="50" t="s">
        <v>163</v>
      </c>
      <c r="AI86" s="58">
        <v>0.1298</v>
      </c>
      <c r="AJ86" s="58">
        <v>4.0000000000000002E-4</v>
      </c>
      <c r="AK86" s="64">
        <v>0.51163999999999998</v>
      </c>
      <c r="AL86" s="64">
        <v>3.4E-5</v>
      </c>
      <c r="AM86" s="66">
        <v>1518</v>
      </c>
      <c r="AN86" s="64">
        <v>0.51034500000000005</v>
      </c>
      <c r="AO86" s="63">
        <v>-6.49</v>
      </c>
      <c r="AP86" s="63">
        <f t="shared" ref="AP86" si="3">AVERAGE(AP75:AP84)</f>
        <v>0.67400000000000004</v>
      </c>
    </row>
    <row r="87" spans="1:42" x14ac:dyDescent="0.25">
      <c r="A87" s="35" t="s">
        <v>163</v>
      </c>
      <c r="B87" s="44">
        <v>8.0379999999999993E-2</v>
      </c>
      <c r="C87" s="44">
        <v>2.9999999999999997E-4</v>
      </c>
      <c r="D87" s="45">
        <v>0.51190999999999998</v>
      </c>
      <c r="E87" s="45">
        <v>2.0999999999999999E-5</v>
      </c>
      <c r="F87" s="51">
        <v>913</v>
      </c>
      <c r="G87" s="45">
        <v>0.51142900000000002</v>
      </c>
      <c r="H87" s="46">
        <v>-0.62</v>
      </c>
      <c r="I87" s="46">
        <v>0.42</v>
      </c>
      <c r="AH87" s="47" t="s">
        <v>313</v>
      </c>
      <c r="AI87" s="58">
        <v>1.4E-3</v>
      </c>
      <c r="AJ87" s="58">
        <v>2.0000000000000001E-4</v>
      </c>
      <c r="AK87" s="64">
        <v>4.3999999999999999E-5</v>
      </c>
      <c r="AL87" s="64">
        <v>6.0000000000000002E-6</v>
      </c>
      <c r="AM87" s="64"/>
      <c r="AN87" s="64">
        <f>0.000047</f>
        <v>4.6999999999999997E-5</v>
      </c>
      <c r="AO87" s="63">
        <v>0.93</v>
      </c>
      <c r="AP87" s="63"/>
    </row>
    <row r="88" spans="1:42" x14ac:dyDescent="0.25">
      <c r="A88" s="47" t="s">
        <v>313</v>
      </c>
      <c r="B88" s="58">
        <v>1.2999999999999999E-3</v>
      </c>
      <c r="C88" s="58">
        <v>2.0000000000000001E-4</v>
      </c>
      <c r="D88" s="64">
        <v>1.7E-5</v>
      </c>
      <c r="E88" s="64">
        <v>5.0000000000000004E-6</v>
      </c>
      <c r="F88" s="58"/>
      <c r="G88" s="64">
        <v>2.0000000000000002E-5</v>
      </c>
      <c r="H88" s="63">
        <v>0.4</v>
      </c>
      <c r="I88" s="35"/>
    </row>
    <row r="91" spans="1:42" ht="18.75" x14ac:dyDescent="0.3">
      <c r="A91" s="115" t="s">
        <v>272</v>
      </c>
      <c r="B91" s="116"/>
      <c r="C91" s="116"/>
      <c r="D91" s="116"/>
      <c r="E91" s="116"/>
      <c r="F91" s="116"/>
      <c r="G91" s="116"/>
      <c r="H91" s="116"/>
      <c r="I91" s="116"/>
    </row>
    <row r="92" spans="1:42" x14ac:dyDescent="0.25">
      <c r="A92" s="1"/>
      <c r="B92" s="1"/>
      <c r="C92" s="1"/>
      <c r="D92" s="1"/>
      <c r="E92" s="1"/>
      <c r="F92" s="1"/>
      <c r="G92" s="1"/>
      <c r="H92" s="1"/>
      <c r="I92" s="1"/>
    </row>
    <row r="93" spans="1:42" x14ac:dyDescent="0.25">
      <c r="A93" s="1" t="s">
        <v>299</v>
      </c>
      <c r="B93" s="2">
        <v>8.0699999999999994E-2</v>
      </c>
      <c r="C93" s="2">
        <v>1E-4</v>
      </c>
      <c r="D93" s="3">
        <v>0.51190999999999998</v>
      </c>
      <c r="E93" s="3">
        <v>2.6999999999999999E-5</v>
      </c>
      <c r="F93" s="1">
        <v>913</v>
      </c>
      <c r="G93" s="68">
        <v>0.51142699999999996</v>
      </c>
      <c r="H93" s="4">
        <v>-0.66</v>
      </c>
      <c r="I93" s="4">
        <v>0.52</v>
      </c>
    </row>
    <row r="94" spans="1:42" x14ac:dyDescent="0.25">
      <c r="A94" s="1" t="s">
        <v>300</v>
      </c>
      <c r="B94" s="2">
        <v>8.09E-2</v>
      </c>
      <c r="C94" s="2">
        <v>1E-4</v>
      </c>
      <c r="D94" s="3">
        <v>0.51191900000000001</v>
      </c>
      <c r="E94" s="3">
        <v>2.9E-5</v>
      </c>
      <c r="F94" s="1">
        <v>913</v>
      </c>
      <c r="G94" s="68">
        <v>0.51143400000000006</v>
      </c>
      <c r="H94" s="4">
        <v>-0.52</v>
      </c>
      <c r="I94" s="4">
        <v>0.56999999999999995</v>
      </c>
    </row>
    <row r="95" spans="1:42" x14ac:dyDescent="0.25">
      <c r="A95" s="1" t="s">
        <v>309</v>
      </c>
      <c r="B95" s="2">
        <v>7.9100000000000004E-2</v>
      </c>
      <c r="C95" s="2">
        <v>2.0000000000000001E-4</v>
      </c>
      <c r="D95" s="3">
        <v>0.51191299999999995</v>
      </c>
      <c r="E95" s="3">
        <v>2.5999999999999998E-5</v>
      </c>
      <c r="F95" s="1">
        <v>913</v>
      </c>
      <c r="G95" s="68">
        <v>0.51143899999999998</v>
      </c>
      <c r="H95" s="4">
        <v>-0.42</v>
      </c>
      <c r="I95" s="4">
        <v>0.5</v>
      </c>
    </row>
    <row r="96" spans="1:42" x14ac:dyDescent="0.25">
      <c r="A96" s="1" t="s">
        <v>301</v>
      </c>
      <c r="B96" s="2">
        <v>8.0699999999999994E-2</v>
      </c>
      <c r="C96" s="2">
        <v>2.9999999999999997E-4</v>
      </c>
      <c r="D96" s="3">
        <v>0.51192099999999996</v>
      </c>
      <c r="E96" s="3">
        <v>2.8E-5</v>
      </c>
      <c r="F96" s="1">
        <v>913</v>
      </c>
      <c r="G96" s="68">
        <v>0.51143700000000003</v>
      </c>
      <c r="H96" s="4">
        <v>-0.45</v>
      </c>
      <c r="I96" s="4">
        <v>0.55000000000000004</v>
      </c>
    </row>
    <row r="97" spans="1:9" x14ac:dyDescent="0.25">
      <c r="A97" s="1" t="s">
        <v>308</v>
      </c>
      <c r="B97" s="2">
        <v>8.1299999999999997E-2</v>
      </c>
      <c r="C97" s="2">
        <v>1E-4</v>
      </c>
      <c r="D97" s="3">
        <v>0.51190599999999997</v>
      </c>
      <c r="E97" s="3">
        <v>2.3E-5</v>
      </c>
      <c r="F97" s="1">
        <v>913</v>
      </c>
      <c r="G97" s="68">
        <v>0.51141899999999996</v>
      </c>
      <c r="H97" s="4">
        <v>-0.81</v>
      </c>
      <c r="I97" s="4">
        <v>0.45</v>
      </c>
    </row>
    <row r="98" spans="1:9" x14ac:dyDescent="0.25">
      <c r="A98" s="1" t="s">
        <v>302</v>
      </c>
      <c r="B98" s="2">
        <v>8.2100000000000006E-2</v>
      </c>
      <c r="C98" s="2">
        <v>1E-4</v>
      </c>
      <c r="D98" s="3">
        <v>0.51192800000000005</v>
      </c>
      <c r="E98" s="3">
        <v>1.8E-5</v>
      </c>
      <c r="F98" s="1">
        <v>913</v>
      </c>
      <c r="G98" s="68">
        <v>0.511436</v>
      </c>
      <c r="H98" s="4">
        <v>-0.48</v>
      </c>
      <c r="I98" s="4">
        <v>0.35</v>
      </c>
    </row>
    <row r="99" spans="1:9" x14ac:dyDescent="0.25">
      <c r="A99" s="1" t="s">
        <v>303</v>
      </c>
      <c r="B99" s="2">
        <v>8.3500000000000005E-2</v>
      </c>
      <c r="C99" s="2">
        <v>2.0000000000000001E-4</v>
      </c>
      <c r="D99" s="3">
        <v>0.51193200000000005</v>
      </c>
      <c r="E99" s="3">
        <v>2.9E-5</v>
      </c>
      <c r="F99" s="1">
        <v>913</v>
      </c>
      <c r="G99" s="68">
        <v>0.511432</v>
      </c>
      <c r="H99" s="4">
        <v>-0.56000000000000005</v>
      </c>
      <c r="I99" s="4">
        <v>0.56000000000000005</v>
      </c>
    </row>
    <row r="100" spans="1:9" x14ac:dyDescent="0.25">
      <c r="A100" s="1" t="s">
        <v>304</v>
      </c>
      <c r="B100" s="2">
        <v>8.3299999999999999E-2</v>
      </c>
      <c r="C100" s="2">
        <v>2.0000000000000001E-4</v>
      </c>
      <c r="D100" s="3">
        <v>0.51195500000000005</v>
      </c>
      <c r="E100" s="3">
        <v>3.4E-5</v>
      </c>
      <c r="F100" s="1">
        <v>913</v>
      </c>
      <c r="G100" s="68">
        <v>0.51145600000000002</v>
      </c>
      <c r="H100" s="4">
        <v>-0.08</v>
      </c>
      <c r="I100" s="4">
        <v>0.67</v>
      </c>
    </row>
    <row r="101" spans="1:9" x14ac:dyDescent="0.25">
      <c r="A101" s="1" t="s">
        <v>305</v>
      </c>
      <c r="B101" s="2">
        <v>8.4599999999999995E-2</v>
      </c>
      <c r="C101" s="2">
        <v>8.0000000000000004E-4</v>
      </c>
      <c r="D101" s="3">
        <v>0.51195999999999997</v>
      </c>
      <c r="E101" s="3">
        <v>2.3E-5</v>
      </c>
      <c r="F101" s="1">
        <v>913</v>
      </c>
      <c r="G101" s="68">
        <v>0.51145399999999996</v>
      </c>
      <c r="H101" s="4">
        <v>-0.14000000000000001</v>
      </c>
      <c r="I101" s="4">
        <v>0.45</v>
      </c>
    </row>
    <row r="102" spans="1:9" x14ac:dyDescent="0.25">
      <c r="A102" s="1" t="s">
        <v>306</v>
      </c>
      <c r="B102" s="2">
        <v>8.09E-2</v>
      </c>
      <c r="C102" s="2">
        <v>5.9999999999999995E-4</v>
      </c>
      <c r="D102" s="3">
        <v>0.51191299999999995</v>
      </c>
      <c r="E102" s="3">
        <v>1.8E-5</v>
      </c>
      <c r="F102" s="1">
        <v>913</v>
      </c>
      <c r="G102" s="68">
        <v>0.51142799999999999</v>
      </c>
      <c r="H102" s="4">
        <v>-0.64</v>
      </c>
      <c r="I102" s="4">
        <v>0.35</v>
      </c>
    </row>
    <row r="103" spans="1:9" x14ac:dyDescent="0.25">
      <c r="A103" s="1" t="s">
        <v>307</v>
      </c>
      <c r="B103" s="59">
        <v>7.7399999999999997E-2</v>
      </c>
      <c r="C103" s="59">
        <v>6.9999999999999999E-4</v>
      </c>
      <c r="D103" s="60">
        <v>0.51192499999999996</v>
      </c>
      <c r="E103" s="60">
        <v>2.5000000000000001E-5</v>
      </c>
      <c r="F103" s="1">
        <v>913</v>
      </c>
      <c r="G103" s="69">
        <v>0.51146199999999997</v>
      </c>
      <c r="H103" s="61">
        <v>0.02</v>
      </c>
      <c r="I103" s="61">
        <v>0.5</v>
      </c>
    </row>
    <row r="104" spans="1:9" x14ac:dyDescent="0.25">
      <c r="A104" s="70"/>
      <c r="B104" s="71"/>
      <c r="C104" s="71"/>
      <c r="D104" s="71"/>
      <c r="E104" s="71"/>
      <c r="F104" s="71"/>
      <c r="G104" s="60"/>
      <c r="H104" s="61"/>
      <c r="I104" s="71"/>
    </row>
    <row r="105" spans="1:9" x14ac:dyDescent="0.25">
      <c r="A105" s="62" t="s">
        <v>163</v>
      </c>
      <c r="B105" s="58">
        <v>8.1299999999999997E-2</v>
      </c>
      <c r="C105" s="58">
        <v>2.9999999999999997E-4</v>
      </c>
      <c r="D105" s="64">
        <v>0.51192559999999998</v>
      </c>
      <c r="E105" s="64">
        <v>2.5000000000000001E-5</v>
      </c>
      <c r="F105" s="66">
        <v>913</v>
      </c>
      <c r="G105" s="64">
        <v>0.51143899999999998</v>
      </c>
      <c r="H105" s="63">
        <v>-0.43</v>
      </c>
      <c r="I105" s="63">
        <v>0.5</v>
      </c>
    </row>
    <row r="106" spans="1:9" x14ac:dyDescent="0.25">
      <c r="A106" s="47" t="s">
        <v>313</v>
      </c>
      <c r="B106" s="58">
        <v>4.1000000000000003E-3</v>
      </c>
      <c r="C106" s="58">
        <v>5.0000000000000001E-4</v>
      </c>
      <c r="D106" s="64">
        <v>3.4999999999999997E-5</v>
      </c>
      <c r="E106" s="64">
        <v>1.0000000000000001E-5</v>
      </c>
      <c r="F106" s="58"/>
      <c r="G106" s="64">
        <v>2.6999999999999999E-5</v>
      </c>
      <c r="H106" s="63">
        <v>0.52</v>
      </c>
      <c r="I106" s="63"/>
    </row>
    <row r="107" spans="1:9" x14ac:dyDescent="0.25">
      <c r="A107" s="1"/>
      <c r="B107" s="1"/>
      <c r="C107" s="1"/>
      <c r="D107" s="1"/>
      <c r="E107" s="1"/>
      <c r="F107" s="1"/>
      <c r="G107" s="1"/>
      <c r="H107" s="1"/>
      <c r="I107" s="1"/>
    </row>
    <row r="108" spans="1:9" x14ac:dyDescent="0.25">
      <c r="A108" s="1"/>
      <c r="B108" s="1"/>
      <c r="C108" s="1"/>
      <c r="D108" s="1"/>
      <c r="E108" s="1"/>
      <c r="F108" s="1"/>
      <c r="G108" s="1"/>
      <c r="H108" s="1"/>
      <c r="I108" s="1"/>
    </row>
  </sheetData>
  <mergeCells count="24">
    <mergeCell ref="A91:I91"/>
    <mergeCell ref="BD3:BL3"/>
    <mergeCell ref="BD8:BL8"/>
    <mergeCell ref="A75:I75"/>
    <mergeCell ref="AS3:BA3"/>
    <mergeCell ref="AS8:BA8"/>
    <mergeCell ref="W3:AE3"/>
    <mergeCell ref="W8:AE8"/>
    <mergeCell ref="AH3:AP3"/>
    <mergeCell ref="AH8:AP8"/>
    <mergeCell ref="A3:I3"/>
    <mergeCell ref="L3:T3"/>
    <mergeCell ref="A55:I55"/>
    <mergeCell ref="L50:T50"/>
    <mergeCell ref="AH58:AP58"/>
    <mergeCell ref="AH25:AP25"/>
    <mergeCell ref="AH73:AP73"/>
    <mergeCell ref="L38:T38"/>
    <mergeCell ref="A8:I8"/>
    <mergeCell ref="L64:T64"/>
    <mergeCell ref="A25:I25"/>
    <mergeCell ref="A38:I38"/>
    <mergeCell ref="L8:T8"/>
    <mergeCell ref="L25:T25"/>
  </mergeCell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zoomScale="70" zoomScaleNormal="70" zoomScalePageLayoutView="150" workbookViewId="0"/>
  </sheetViews>
  <sheetFormatPr defaultColWidth="11" defaultRowHeight="15.75" x14ac:dyDescent="0.25"/>
  <cols>
    <col min="2" max="3" width="11.5" customWidth="1"/>
    <col min="6" max="7" width="11.625" customWidth="1"/>
  </cols>
  <sheetData>
    <row r="1" spans="1:13" x14ac:dyDescent="0.25">
      <c r="A1" s="27" t="s">
        <v>333</v>
      </c>
      <c r="B1" s="6"/>
      <c r="C1" s="6"/>
      <c r="D1" s="26"/>
      <c r="E1" s="6"/>
      <c r="F1" s="6"/>
      <c r="G1" s="6"/>
      <c r="H1" s="26"/>
      <c r="I1" s="11"/>
      <c r="J1" s="6"/>
      <c r="K1" s="26"/>
      <c r="L1" s="7"/>
      <c r="M1" s="7"/>
    </row>
    <row r="2" spans="1:13" ht="37.5" x14ac:dyDescent="0.35">
      <c r="A2" s="5" t="s">
        <v>45</v>
      </c>
      <c r="B2" s="18" t="s">
        <v>37</v>
      </c>
      <c r="C2" s="72" t="s">
        <v>315</v>
      </c>
      <c r="D2" s="16" t="s">
        <v>42</v>
      </c>
      <c r="E2" s="19" t="s">
        <v>38</v>
      </c>
      <c r="F2" s="16" t="s">
        <v>316</v>
      </c>
      <c r="G2" s="19" t="s">
        <v>38</v>
      </c>
      <c r="H2" s="16" t="s">
        <v>43</v>
      </c>
      <c r="I2" s="19" t="s">
        <v>38</v>
      </c>
      <c r="J2" s="19" t="s">
        <v>41</v>
      </c>
      <c r="K2" s="16" t="s">
        <v>44</v>
      </c>
      <c r="L2" s="17" t="s">
        <v>39</v>
      </c>
      <c r="M2" s="19" t="s">
        <v>38</v>
      </c>
    </row>
    <row r="3" spans="1:13" x14ac:dyDescent="0.25">
      <c r="A3" t="s">
        <v>46</v>
      </c>
      <c r="B3" t="s">
        <v>48</v>
      </c>
      <c r="C3">
        <v>60</v>
      </c>
      <c r="D3">
        <v>0.14560000000000001</v>
      </c>
      <c r="E3">
        <v>3.2000000000000002E-3</v>
      </c>
      <c r="F3">
        <v>0.348408</v>
      </c>
      <c r="G3">
        <v>2.9E-5</v>
      </c>
      <c r="H3">
        <v>0.51263700000000001</v>
      </c>
      <c r="I3">
        <v>4.8999999999999998E-5</v>
      </c>
      <c r="J3" s="31">
        <v>42</v>
      </c>
      <c r="K3">
        <v>0.51259699999999997</v>
      </c>
      <c r="L3" s="31">
        <v>0.25</v>
      </c>
      <c r="M3" s="31">
        <v>0.96</v>
      </c>
    </row>
    <row r="4" spans="1:13" x14ac:dyDescent="0.25">
      <c r="A4" t="s">
        <v>46</v>
      </c>
      <c r="B4" t="s">
        <v>49</v>
      </c>
      <c r="C4">
        <v>60</v>
      </c>
      <c r="D4">
        <v>0.1396</v>
      </c>
      <c r="E4">
        <v>3.0999999999999999E-3</v>
      </c>
      <c r="F4">
        <v>0.34839399999999998</v>
      </c>
      <c r="G4">
        <v>2.4000000000000001E-5</v>
      </c>
      <c r="H4" s="30">
        <v>0.51293</v>
      </c>
      <c r="I4">
        <v>4.1E-5</v>
      </c>
      <c r="J4" s="31">
        <v>42</v>
      </c>
      <c r="K4">
        <v>0.51289200000000001</v>
      </c>
      <c r="L4" s="31">
        <v>6.01</v>
      </c>
      <c r="M4" s="31">
        <v>0.79</v>
      </c>
    </row>
    <row r="5" spans="1:13" x14ac:dyDescent="0.25">
      <c r="A5" t="s">
        <v>46</v>
      </c>
      <c r="B5" t="s">
        <v>50</v>
      </c>
      <c r="C5">
        <v>60</v>
      </c>
      <c r="D5">
        <v>0.14330000000000001</v>
      </c>
      <c r="E5">
        <v>3.2000000000000002E-3</v>
      </c>
      <c r="F5">
        <v>0.34839599999999998</v>
      </c>
      <c r="G5">
        <v>2.5000000000000001E-5</v>
      </c>
      <c r="H5">
        <v>0.512706</v>
      </c>
      <c r="I5">
        <v>5.5999999999999999E-5</v>
      </c>
      <c r="J5" s="31">
        <v>42</v>
      </c>
      <c r="K5">
        <v>0.51266599999999996</v>
      </c>
      <c r="L5" s="32">
        <v>1.6</v>
      </c>
      <c r="M5" s="31">
        <v>1.0900000000000001</v>
      </c>
    </row>
    <row r="6" spans="1:13" x14ac:dyDescent="0.25">
      <c r="A6" t="s">
        <v>46</v>
      </c>
      <c r="B6" t="s">
        <v>51</v>
      </c>
      <c r="C6">
        <v>60</v>
      </c>
      <c r="D6">
        <v>0.1565</v>
      </c>
      <c r="E6">
        <v>3.3999999999999998E-3</v>
      </c>
      <c r="F6">
        <v>0.34842499999999998</v>
      </c>
      <c r="G6" s="30">
        <v>2.0000000000000002E-5</v>
      </c>
      <c r="H6">
        <v>0.51284600000000002</v>
      </c>
      <c r="I6">
        <v>3.8999999999999999E-5</v>
      </c>
      <c r="J6" s="31">
        <v>42</v>
      </c>
      <c r="K6">
        <v>0.51280300000000001</v>
      </c>
      <c r="L6" s="31">
        <v>4.28</v>
      </c>
      <c r="M6" s="31">
        <v>0.76</v>
      </c>
    </row>
    <row r="7" spans="1:13" x14ac:dyDescent="0.25">
      <c r="A7" t="s">
        <v>46</v>
      </c>
      <c r="B7" t="s">
        <v>52</v>
      </c>
      <c r="C7">
        <v>44</v>
      </c>
      <c r="D7">
        <v>0.1145</v>
      </c>
      <c r="E7" s="28">
        <v>4.0000000000000001E-3</v>
      </c>
      <c r="F7" s="30">
        <v>0.348416</v>
      </c>
      <c r="G7" s="30">
        <v>5.5999999999999999E-5</v>
      </c>
      <c r="H7">
        <v>0.51281900000000002</v>
      </c>
      <c r="I7" s="30">
        <v>8.0000000000000007E-5</v>
      </c>
      <c r="J7" s="31">
        <v>42</v>
      </c>
      <c r="K7">
        <v>0.51278699999999999</v>
      </c>
      <c r="L7" s="31">
        <v>3.96</v>
      </c>
      <c r="M7" s="31">
        <v>1.55</v>
      </c>
    </row>
    <row r="8" spans="1:13" x14ac:dyDescent="0.25">
      <c r="A8" t="s">
        <v>46</v>
      </c>
      <c r="B8" t="s">
        <v>323</v>
      </c>
      <c r="C8">
        <v>44</v>
      </c>
      <c r="D8" s="28">
        <v>0.13400000000000001</v>
      </c>
      <c r="E8">
        <v>5.3E-3</v>
      </c>
      <c r="F8">
        <v>0.34840100000000002</v>
      </c>
      <c r="G8">
        <v>2.1999999999999999E-5</v>
      </c>
      <c r="H8">
        <v>0.51156500000000005</v>
      </c>
      <c r="I8">
        <v>5.1E-5</v>
      </c>
      <c r="J8" s="31">
        <v>42</v>
      </c>
      <c r="K8">
        <v>0.51152799999999998</v>
      </c>
      <c r="L8" s="31">
        <v>-20.59</v>
      </c>
      <c r="M8" s="32">
        <v>1</v>
      </c>
    </row>
    <row r="9" spans="1:13" x14ac:dyDescent="0.25">
      <c r="A9" t="s">
        <v>46</v>
      </c>
      <c r="B9" t="s">
        <v>53</v>
      </c>
      <c r="C9">
        <v>60</v>
      </c>
      <c r="D9">
        <v>0.16039999999999999</v>
      </c>
      <c r="E9">
        <v>3.5000000000000001E-3</v>
      </c>
      <c r="F9" s="30">
        <v>0.34839999999999999</v>
      </c>
      <c r="G9">
        <v>6.0999999999999999E-5</v>
      </c>
      <c r="H9">
        <v>0.51274299999999995</v>
      </c>
      <c r="I9" s="30">
        <v>1E-4</v>
      </c>
      <c r="J9" s="31">
        <v>42</v>
      </c>
      <c r="K9">
        <v>0.51269900000000002</v>
      </c>
      <c r="L9" s="31">
        <v>2.2400000000000002</v>
      </c>
      <c r="M9" s="31">
        <v>1.95</v>
      </c>
    </row>
    <row r="10" spans="1:13" x14ac:dyDescent="0.25">
      <c r="A10" t="s">
        <v>46</v>
      </c>
      <c r="B10" t="s">
        <v>324</v>
      </c>
      <c r="C10">
        <v>60</v>
      </c>
      <c r="D10">
        <v>0.1482</v>
      </c>
      <c r="E10">
        <v>3.3E-3</v>
      </c>
      <c r="F10">
        <v>0.34844799999999998</v>
      </c>
      <c r="G10">
        <v>3.1000000000000001E-5</v>
      </c>
      <c r="H10">
        <v>0.51273800000000003</v>
      </c>
      <c r="I10">
        <v>6.2000000000000003E-5</v>
      </c>
      <c r="J10" s="31">
        <v>42</v>
      </c>
      <c r="K10">
        <v>0.51269799999999999</v>
      </c>
      <c r="L10" s="31">
        <v>2.2200000000000002</v>
      </c>
      <c r="M10" s="31">
        <v>1.21</v>
      </c>
    </row>
    <row r="11" spans="1:13" x14ac:dyDescent="0.25">
      <c r="A11" t="s">
        <v>46</v>
      </c>
      <c r="B11" t="s">
        <v>54</v>
      </c>
      <c r="C11">
        <v>120</v>
      </c>
      <c r="D11">
        <v>0.15049999999999999</v>
      </c>
      <c r="E11">
        <v>8.0000000000000004E-4</v>
      </c>
      <c r="F11" s="30">
        <v>0.34839399999999998</v>
      </c>
      <c r="G11" s="30">
        <v>2.0000000000000002E-5</v>
      </c>
      <c r="H11">
        <v>0.51270300000000002</v>
      </c>
      <c r="I11">
        <v>4.1999999999999998E-5</v>
      </c>
      <c r="J11" s="31">
        <v>42</v>
      </c>
      <c r="K11">
        <v>0.51266199999999995</v>
      </c>
      <c r="L11" s="31">
        <v>1.52</v>
      </c>
      <c r="M11" s="31">
        <v>0.82</v>
      </c>
    </row>
    <row r="12" spans="1:13" x14ac:dyDescent="0.25">
      <c r="A12" t="s">
        <v>46</v>
      </c>
      <c r="B12" t="s">
        <v>55</v>
      </c>
      <c r="C12">
        <v>120</v>
      </c>
      <c r="D12">
        <v>0.18790000000000001</v>
      </c>
      <c r="E12" s="28">
        <v>4.0000000000000001E-3</v>
      </c>
      <c r="F12" s="30">
        <v>0.348439</v>
      </c>
      <c r="G12" s="30">
        <v>5.1E-5</v>
      </c>
      <c r="H12">
        <v>0.51285599999999998</v>
      </c>
      <c r="I12">
        <v>6.2000000000000003E-5</v>
      </c>
      <c r="J12" s="31">
        <v>42</v>
      </c>
      <c r="K12">
        <v>0.51280400000000004</v>
      </c>
      <c r="L12" s="31">
        <v>4.29</v>
      </c>
      <c r="M12" s="31">
        <v>1.21</v>
      </c>
    </row>
    <row r="13" spans="1:13" x14ac:dyDescent="0.25">
      <c r="A13" t="s">
        <v>46</v>
      </c>
      <c r="B13" t="s">
        <v>56</v>
      </c>
      <c r="C13">
        <v>120</v>
      </c>
      <c r="D13">
        <v>0.1656</v>
      </c>
      <c r="E13">
        <v>5.0000000000000001E-4</v>
      </c>
      <c r="F13">
        <v>0.34839100000000001</v>
      </c>
      <c r="G13">
        <v>2.6999999999999999E-5</v>
      </c>
      <c r="H13">
        <v>0.51286600000000004</v>
      </c>
      <c r="I13">
        <v>4.8999999999999998E-5</v>
      </c>
      <c r="J13" s="31">
        <v>42</v>
      </c>
      <c r="K13" s="30">
        <v>0.51282000000000005</v>
      </c>
      <c r="L13" s="31">
        <v>4.6100000000000003</v>
      </c>
      <c r="M13" s="31">
        <v>0.95</v>
      </c>
    </row>
    <row r="14" spans="1:13" x14ac:dyDescent="0.25">
      <c r="A14" t="s">
        <v>46</v>
      </c>
      <c r="B14" t="s">
        <v>57</v>
      </c>
      <c r="C14">
        <v>90</v>
      </c>
      <c r="D14">
        <v>0.14560000000000001</v>
      </c>
      <c r="E14">
        <v>2.0000000000000001E-4</v>
      </c>
      <c r="F14">
        <v>0.34843600000000002</v>
      </c>
      <c r="G14">
        <v>2.0999999999999999E-5</v>
      </c>
      <c r="H14" s="30">
        <v>0.51273000000000002</v>
      </c>
      <c r="I14">
        <v>3.8000000000000002E-5</v>
      </c>
      <c r="J14" s="31">
        <v>42</v>
      </c>
      <c r="K14" s="30">
        <v>0.51268999999999998</v>
      </c>
      <c r="L14" s="31">
        <v>2.0699999999999998</v>
      </c>
      <c r="M14" s="31">
        <v>0.74</v>
      </c>
    </row>
    <row r="15" spans="1:13" x14ac:dyDescent="0.25">
      <c r="A15" t="s">
        <v>46</v>
      </c>
      <c r="B15" t="s">
        <v>58</v>
      </c>
      <c r="C15">
        <v>90</v>
      </c>
      <c r="D15">
        <v>0.14610000000000001</v>
      </c>
      <c r="E15">
        <v>2.9999999999999997E-4</v>
      </c>
      <c r="F15">
        <v>0.34839900000000001</v>
      </c>
      <c r="G15">
        <v>1.7E-5</v>
      </c>
      <c r="H15">
        <v>0.51268499999999995</v>
      </c>
      <c r="I15">
        <v>2.8E-5</v>
      </c>
      <c r="J15" s="31">
        <v>42</v>
      </c>
      <c r="K15" s="30">
        <v>0.51264500000000002</v>
      </c>
      <c r="L15" s="32">
        <v>1.2</v>
      </c>
      <c r="M15" s="31">
        <v>0.54</v>
      </c>
    </row>
    <row r="16" spans="1:13" x14ac:dyDescent="0.25">
      <c r="A16" t="s">
        <v>46</v>
      </c>
      <c r="B16" t="s">
        <v>59</v>
      </c>
      <c r="C16">
        <v>90</v>
      </c>
      <c r="D16">
        <v>0.16239999999999999</v>
      </c>
      <c r="E16">
        <v>5.9999999999999995E-4</v>
      </c>
      <c r="F16" s="30">
        <v>0.34841</v>
      </c>
      <c r="G16">
        <v>3.1999999999999999E-5</v>
      </c>
      <c r="H16">
        <v>0.51280499999999996</v>
      </c>
      <c r="I16">
        <v>6.0999999999999999E-5</v>
      </c>
      <c r="J16" s="31">
        <v>42</v>
      </c>
      <c r="K16" s="30">
        <v>0.51275999999999999</v>
      </c>
      <c r="L16" s="31">
        <v>3.43</v>
      </c>
      <c r="M16" s="31">
        <v>1.19</v>
      </c>
    </row>
    <row r="17" spans="1:13" x14ac:dyDescent="0.25">
      <c r="A17" t="s">
        <v>46</v>
      </c>
      <c r="B17" t="s">
        <v>60</v>
      </c>
      <c r="C17">
        <v>90</v>
      </c>
      <c r="D17">
        <v>0.21260000000000001</v>
      </c>
      <c r="E17">
        <v>5.0000000000000001E-4</v>
      </c>
      <c r="F17">
        <v>0.34840900000000002</v>
      </c>
      <c r="G17">
        <v>3.6999999999999998E-5</v>
      </c>
      <c r="H17">
        <v>0.512687</v>
      </c>
      <c r="I17">
        <v>5.8999999999999998E-5</v>
      </c>
      <c r="J17" s="31">
        <v>42</v>
      </c>
      <c r="K17" s="30">
        <v>0.512629</v>
      </c>
      <c r="L17" s="31">
        <v>0.87</v>
      </c>
      <c r="M17" s="31">
        <v>1.1599999999999999</v>
      </c>
    </row>
    <row r="18" spans="1:13" x14ac:dyDescent="0.25">
      <c r="A18" t="s">
        <v>46</v>
      </c>
      <c r="B18" t="s">
        <v>61</v>
      </c>
      <c r="C18">
        <v>90</v>
      </c>
      <c r="D18">
        <v>0.14680000000000001</v>
      </c>
      <c r="E18">
        <v>2.0000000000000001E-4</v>
      </c>
      <c r="F18">
        <v>0.34842400000000001</v>
      </c>
      <c r="G18">
        <v>1.2E-5</v>
      </c>
      <c r="H18">
        <v>0.51269100000000001</v>
      </c>
      <c r="I18">
        <v>3.1000000000000001E-5</v>
      </c>
      <c r="J18" s="31">
        <v>42</v>
      </c>
      <c r="K18" s="30">
        <v>0.51265099999999997</v>
      </c>
      <c r="L18" s="31">
        <v>1.31</v>
      </c>
      <c r="M18" s="32">
        <v>0.6</v>
      </c>
    </row>
    <row r="19" spans="1:13" x14ac:dyDescent="0.25">
      <c r="A19" t="s">
        <v>46</v>
      </c>
      <c r="B19" t="s">
        <v>62</v>
      </c>
      <c r="C19">
        <v>120</v>
      </c>
      <c r="D19">
        <v>0.14680000000000001</v>
      </c>
      <c r="E19">
        <v>2.0000000000000001E-4</v>
      </c>
      <c r="F19">
        <v>0.34842299999999998</v>
      </c>
      <c r="G19">
        <v>1.9000000000000001E-5</v>
      </c>
      <c r="H19">
        <v>0.51270099999999996</v>
      </c>
      <c r="I19">
        <v>4.1E-5</v>
      </c>
      <c r="J19" s="31">
        <v>42</v>
      </c>
      <c r="K19" s="30">
        <v>0.51266</v>
      </c>
      <c r="L19" s="31">
        <v>1.49</v>
      </c>
      <c r="M19" s="32">
        <v>0.8</v>
      </c>
    </row>
    <row r="20" spans="1:13" x14ac:dyDescent="0.25">
      <c r="A20" t="s">
        <v>46</v>
      </c>
      <c r="B20" t="s">
        <v>63</v>
      </c>
      <c r="C20">
        <v>90</v>
      </c>
      <c r="D20">
        <v>0.14680000000000001</v>
      </c>
      <c r="E20">
        <v>6.9999999999999999E-4</v>
      </c>
      <c r="F20">
        <v>0.34840500000000002</v>
      </c>
      <c r="G20" s="30">
        <v>2.0000000000000002E-5</v>
      </c>
      <c r="H20">
        <v>0.51269200000000004</v>
      </c>
      <c r="I20">
        <v>3.6000000000000001E-5</v>
      </c>
      <c r="J20" s="31">
        <v>42</v>
      </c>
      <c r="K20">
        <v>0.51265099999999997</v>
      </c>
      <c r="L20" s="31">
        <v>1.32</v>
      </c>
      <c r="M20" s="31">
        <v>0.71</v>
      </c>
    </row>
    <row r="21" spans="1:13" x14ac:dyDescent="0.25">
      <c r="A21" t="s">
        <v>46</v>
      </c>
      <c r="B21" t="s">
        <v>64</v>
      </c>
      <c r="C21">
        <v>90</v>
      </c>
      <c r="D21">
        <v>0.14530000000000001</v>
      </c>
      <c r="E21">
        <v>2.0000000000000001E-4</v>
      </c>
      <c r="F21">
        <v>0.348443</v>
      </c>
      <c r="G21" s="30">
        <v>2.3E-5</v>
      </c>
      <c r="H21">
        <v>0.512687</v>
      </c>
      <c r="I21">
        <v>3.8999999999999999E-5</v>
      </c>
      <c r="J21" s="31">
        <v>42</v>
      </c>
      <c r="K21">
        <v>0.51264699999999996</v>
      </c>
      <c r="L21" s="31">
        <v>1.24</v>
      </c>
      <c r="M21" s="31">
        <v>0.75</v>
      </c>
    </row>
    <row r="22" spans="1:13" x14ac:dyDescent="0.25">
      <c r="A22" t="s">
        <v>46</v>
      </c>
      <c r="B22" t="s">
        <v>65</v>
      </c>
      <c r="C22">
        <v>90</v>
      </c>
      <c r="D22">
        <v>0.16059999999999999</v>
      </c>
      <c r="E22">
        <v>2.9999999999999997E-4</v>
      </c>
      <c r="F22">
        <v>0.34842099999999998</v>
      </c>
      <c r="G22">
        <v>3.6999999999999998E-5</v>
      </c>
      <c r="H22" s="30">
        <v>0.51290000000000002</v>
      </c>
      <c r="I22">
        <v>7.1000000000000005E-5</v>
      </c>
      <c r="J22" s="31">
        <v>42</v>
      </c>
      <c r="K22">
        <v>0.51285599999999998</v>
      </c>
      <c r="L22" s="32">
        <v>5.3</v>
      </c>
      <c r="M22" s="31">
        <v>1.39</v>
      </c>
    </row>
    <row r="23" spans="1:13" x14ac:dyDescent="0.25">
      <c r="A23" t="s">
        <v>46</v>
      </c>
      <c r="B23" t="s">
        <v>66</v>
      </c>
      <c r="C23">
        <v>90</v>
      </c>
      <c r="D23">
        <v>0.14560000000000001</v>
      </c>
      <c r="E23">
        <v>2.9999999999999997E-4</v>
      </c>
      <c r="F23">
        <v>0.34843600000000002</v>
      </c>
      <c r="G23">
        <v>1.7E-5</v>
      </c>
      <c r="H23">
        <v>0.51269600000000004</v>
      </c>
      <c r="I23">
        <v>4.3999999999999999E-5</v>
      </c>
      <c r="J23" s="31">
        <v>42</v>
      </c>
      <c r="K23">
        <v>0.512656</v>
      </c>
      <c r="L23" s="32">
        <v>1.4</v>
      </c>
      <c r="M23" s="31">
        <v>0.85</v>
      </c>
    </row>
    <row r="24" spans="1:13" x14ac:dyDescent="0.25">
      <c r="A24" t="s">
        <v>46</v>
      </c>
      <c r="B24" t="s">
        <v>67</v>
      </c>
      <c r="C24">
        <v>120</v>
      </c>
      <c r="D24">
        <v>0.1822</v>
      </c>
      <c r="E24">
        <v>2.2000000000000001E-3</v>
      </c>
      <c r="F24">
        <v>0.34836299999999998</v>
      </c>
      <c r="G24">
        <v>6.2000000000000003E-5</v>
      </c>
      <c r="H24">
        <v>0.51270400000000005</v>
      </c>
      <c r="I24">
        <v>1.02E-4</v>
      </c>
      <c r="J24" s="31">
        <v>42</v>
      </c>
      <c r="K24">
        <v>0.51265400000000005</v>
      </c>
      <c r="L24" s="31">
        <v>1.36</v>
      </c>
      <c r="M24" s="31">
        <v>1.99</v>
      </c>
    </row>
    <row r="25" spans="1:13" x14ac:dyDescent="0.25">
      <c r="A25" t="s">
        <v>46</v>
      </c>
      <c r="B25" t="s">
        <v>68</v>
      </c>
      <c r="C25">
        <v>90</v>
      </c>
      <c r="D25">
        <v>0.1472</v>
      </c>
      <c r="E25">
        <v>8.9999999999999998E-4</v>
      </c>
      <c r="F25">
        <v>0.348389</v>
      </c>
      <c r="G25">
        <v>3.1999999999999999E-5</v>
      </c>
      <c r="H25">
        <v>0.51264600000000005</v>
      </c>
      <c r="I25">
        <v>6.3999999999999997E-5</v>
      </c>
      <c r="J25" s="31">
        <v>42</v>
      </c>
      <c r="K25">
        <v>0.51260499999999998</v>
      </c>
      <c r="L25" s="31">
        <v>0.42</v>
      </c>
      <c r="M25" s="31">
        <v>1.25</v>
      </c>
    </row>
    <row r="26" spans="1:13" x14ac:dyDescent="0.25">
      <c r="A26" t="s">
        <v>46</v>
      </c>
      <c r="B26" t="s">
        <v>69</v>
      </c>
      <c r="C26">
        <v>90</v>
      </c>
      <c r="D26">
        <v>0.15559999999999999</v>
      </c>
      <c r="E26">
        <v>1.2999999999999999E-3</v>
      </c>
      <c r="F26">
        <v>0.34841800000000001</v>
      </c>
      <c r="G26">
        <v>5.7000000000000003E-5</v>
      </c>
      <c r="H26">
        <v>0.51269100000000001</v>
      </c>
      <c r="I26">
        <v>8.7000000000000001E-5</v>
      </c>
      <c r="J26" s="31">
        <v>42</v>
      </c>
      <c r="K26">
        <v>0.51264799999999999</v>
      </c>
      <c r="L26" s="31">
        <v>1.25</v>
      </c>
      <c r="M26" s="32">
        <v>1.7</v>
      </c>
    </row>
    <row r="27" spans="1:13" x14ac:dyDescent="0.25">
      <c r="A27" t="s">
        <v>46</v>
      </c>
      <c r="B27" t="s">
        <v>70</v>
      </c>
      <c r="C27">
        <v>60</v>
      </c>
      <c r="D27">
        <v>0.15790000000000001</v>
      </c>
      <c r="E27">
        <v>8.9999999999999998E-4</v>
      </c>
      <c r="F27">
        <v>0.34839500000000001</v>
      </c>
      <c r="G27">
        <v>3.4999999999999997E-5</v>
      </c>
      <c r="H27">
        <v>0.51284099999999999</v>
      </c>
      <c r="I27">
        <v>5.8999999999999998E-5</v>
      </c>
      <c r="J27" s="31">
        <v>42</v>
      </c>
      <c r="K27">
        <v>0.51279799999999998</v>
      </c>
      <c r="L27" s="31">
        <v>4.17</v>
      </c>
      <c r="M27" s="31">
        <v>1.1399999999999999</v>
      </c>
    </row>
    <row r="28" spans="1:13" x14ac:dyDescent="0.25">
      <c r="A28" t="s">
        <v>46</v>
      </c>
      <c r="B28" t="s">
        <v>71</v>
      </c>
      <c r="C28">
        <v>60</v>
      </c>
      <c r="D28">
        <v>0.14460000000000001</v>
      </c>
      <c r="E28">
        <v>8.9999999999999998E-4</v>
      </c>
      <c r="F28">
        <v>0.34843400000000002</v>
      </c>
      <c r="G28">
        <v>3.1999999999999999E-5</v>
      </c>
      <c r="H28">
        <v>0.51277600000000001</v>
      </c>
      <c r="I28">
        <v>5.7000000000000003E-5</v>
      </c>
      <c r="J28" s="31">
        <v>42</v>
      </c>
      <c r="K28">
        <v>0.51273599999999997</v>
      </c>
      <c r="L28" s="31">
        <v>2.96</v>
      </c>
      <c r="M28" s="31">
        <v>1.1200000000000001</v>
      </c>
    </row>
    <row r="29" spans="1:13" x14ac:dyDescent="0.25">
      <c r="A29" t="s">
        <v>46</v>
      </c>
      <c r="B29" t="s">
        <v>72</v>
      </c>
      <c r="C29">
        <v>60</v>
      </c>
      <c r="D29">
        <v>0.15709999999999999</v>
      </c>
      <c r="E29">
        <v>8.9999999999999998E-4</v>
      </c>
      <c r="F29">
        <v>0.34839300000000001</v>
      </c>
      <c r="G29">
        <v>2.5999999999999998E-5</v>
      </c>
      <c r="H29">
        <v>0.51282300000000003</v>
      </c>
      <c r="I29">
        <v>5.3999999999999998E-5</v>
      </c>
      <c r="J29" s="31">
        <v>42</v>
      </c>
      <c r="K29" s="30">
        <v>0.51278000000000001</v>
      </c>
      <c r="L29" s="31">
        <v>3.82</v>
      </c>
      <c r="M29" s="31">
        <v>1.05</v>
      </c>
    </row>
    <row r="30" spans="1:13" ht="9" customHeight="1" x14ac:dyDescent="0.25">
      <c r="J30" s="31"/>
      <c r="L30" s="31"/>
      <c r="M30" s="31"/>
    </row>
    <row r="31" spans="1:13" x14ac:dyDescent="0.25">
      <c r="A31" t="s">
        <v>47</v>
      </c>
      <c r="B31" t="s">
        <v>73</v>
      </c>
      <c r="C31">
        <v>90</v>
      </c>
      <c r="D31">
        <v>0.19059999999999999</v>
      </c>
      <c r="E31">
        <v>5.1000000000000004E-3</v>
      </c>
      <c r="F31">
        <v>0.34841699999999998</v>
      </c>
      <c r="G31">
        <v>5.8999999999999998E-5</v>
      </c>
      <c r="H31">
        <v>0.51271599999999995</v>
      </c>
      <c r="I31">
        <v>9.7999999999999997E-5</v>
      </c>
      <c r="J31" s="31">
        <v>42</v>
      </c>
      <c r="K31">
        <v>0.51266299999999998</v>
      </c>
      <c r="L31" s="31">
        <v>1.54</v>
      </c>
      <c r="M31" s="31">
        <v>1.92</v>
      </c>
    </row>
    <row r="32" spans="1:13" x14ac:dyDescent="0.25">
      <c r="A32" t="s">
        <v>47</v>
      </c>
      <c r="B32" t="s">
        <v>74</v>
      </c>
      <c r="C32">
        <v>90</v>
      </c>
      <c r="D32">
        <v>0.1593</v>
      </c>
      <c r="E32">
        <v>1.2999999999999999E-3</v>
      </c>
      <c r="F32">
        <v>0.348389</v>
      </c>
      <c r="G32">
        <v>3.3000000000000003E-5</v>
      </c>
      <c r="H32">
        <v>0.51268899999999995</v>
      </c>
      <c r="I32">
        <v>6.4999999999999994E-5</v>
      </c>
      <c r="J32" s="31">
        <v>42</v>
      </c>
      <c r="K32">
        <v>0.51264500000000002</v>
      </c>
      <c r="L32" s="31">
        <v>1.19</v>
      </c>
      <c r="M32" s="31">
        <v>1.26</v>
      </c>
    </row>
    <row r="33" spans="1:13" x14ac:dyDescent="0.25">
      <c r="A33" t="s">
        <v>47</v>
      </c>
      <c r="B33" t="s">
        <v>75</v>
      </c>
      <c r="C33">
        <v>90</v>
      </c>
      <c r="D33">
        <v>0.19159999999999999</v>
      </c>
      <c r="E33">
        <v>1.2999999999999999E-3</v>
      </c>
      <c r="F33">
        <v>0.34842099999999998</v>
      </c>
      <c r="G33">
        <v>3.6000000000000001E-5</v>
      </c>
      <c r="H33">
        <v>0.51264100000000001</v>
      </c>
      <c r="I33">
        <v>4.8999999999999998E-5</v>
      </c>
      <c r="J33" s="31">
        <v>42</v>
      </c>
      <c r="K33">
        <v>0.51258800000000004</v>
      </c>
      <c r="L33" s="31">
        <v>0.08</v>
      </c>
      <c r="M33" s="31">
        <v>0.96</v>
      </c>
    </row>
    <row r="34" spans="1:13" x14ac:dyDescent="0.25">
      <c r="A34" t="s">
        <v>47</v>
      </c>
      <c r="B34" t="s">
        <v>76</v>
      </c>
      <c r="C34">
        <v>90</v>
      </c>
      <c r="D34">
        <v>0.18909999999999999</v>
      </c>
      <c r="E34" s="28">
        <v>2E-3</v>
      </c>
      <c r="F34" s="30">
        <v>0.34839999999999999</v>
      </c>
      <c r="G34" s="30">
        <v>4.0000000000000003E-5</v>
      </c>
      <c r="H34">
        <v>0.51265400000000005</v>
      </c>
      <c r="I34">
        <v>5.1E-5</v>
      </c>
      <c r="J34" s="31">
        <v>42</v>
      </c>
      <c r="K34">
        <v>0.512602</v>
      </c>
      <c r="L34" s="31">
        <v>0.36</v>
      </c>
      <c r="M34" s="32">
        <v>1</v>
      </c>
    </row>
    <row r="35" spans="1:13" x14ac:dyDescent="0.25">
      <c r="A35" t="s">
        <v>47</v>
      </c>
      <c r="B35" t="s">
        <v>77</v>
      </c>
      <c r="C35">
        <v>90</v>
      </c>
      <c r="D35">
        <v>0.14230000000000001</v>
      </c>
      <c r="E35">
        <v>1.1999999999999999E-3</v>
      </c>
      <c r="F35">
        <v>0.348472</v>
      </c>
      <c r="G35">
        <v>6.6000000000000005E-5</v>
      </c>
      <c r="H35">
        <v>0.51265700000000003</v>
      </c>
      <c r="I35">
        <v>9.2E-5</v>
      </c>
      <c r="J35" s="31">
        <v>42</v>
      </c>
      <c r="K35">
        <v>0.51261800000000002</v>
      </c>
      <c r="L35" s="31">
        <v>0.67</v>
      </c>
      <c r="M35" s="31">
        <v>1.79</v>
      </c>
    </row>
    <row r="36" spans="1:13" x14ac:dyDescent="0.25">
      <c r="A36" t="s">
        <v>47</v>
      </c>
      <c r="B36" t="s">
        <v>78</v>
      </c>
      <c r="C36">
        <v>90</v>
      </c>
      <c r="D36">
        <v>0.1653</v>
      </c>
      <c r="E36">
        <v>1.1000000000000001E-3</v>
      </c>
      <c r="F36">
        <v>0.34843600000000002</v>
      </c>
      <c r="G36">
        <v>3.4E-5</v>
      </c>
      <c r="H36">
        <v>0.51265700000000003</v>
      </c>
      <c r="I36" s="30">
        <v>6.0000000000000002E-5</v>
      </c>
      <c r="J36" s="31">
        <v>42</v>
      </c>
      <c r="K36">
        <v>0.51261199999999996</v>
      </c>
      <c r="L36" s="31">
        <v>0.54</v>
      </c>
      <c r="M36" s="31">
        <v>1.17</v>
      </c>
    </row>
    <row r="37" spans="1:13" x14ac:dyDescent="0.25">
      <c r="A37" t="s">
        <v>47</v>
      </c>
      <c r="B37" t="s">
        <v>79</v>
      </c>
      <c r="C37">
        <v>90</v>
      </c>
      <c r="D37">
        <v>0.19980000000000001</v>
      </c>
      <c r="E37">
        <v>2.8999999999999998E-3</v>
      </c>
      <c r="F37">
        <v>0.34844399999999998</v>
      </c>
      <c r="G37" s="30">
        <v>6.9999999999999994E-5</v>
      </c>
      <c r="H37">
        <v>0.51270400000000005</v>
      </c>
      <c r="I37">
        <v>6.3E-5</v>
      </c>
      <c r="J37" s="31">
        <v>42</v>
      </c>
      <c r="K37">
        <v>0.51264900000000002</v>
      </c>
      <c r="L37" s="31">
        <v>1.27</v>
      </c>
      <c r="M37" s="31">
        <v>1.23</v>
      </c>
    </row>
    <row r="38" spans="1:13" x14ac:dyDescent="0.25">
      <c r="A38" t="s">
        <v>47</v>
      </c>
      <c r="B38" t="s">
        <v>80</v>
      </c>
      <c r="C38">
        <v>90</v>
      </c>
      <c r="D38">
        <v>0.18479999999999999</v>
      </c>
      <c r="E38">
        <v>2.8E-3</v>
      </c>
      <c r="F38">
        <v>0.34840599999999999</v>
      </c>
      <c r="G38">
        <v>5.3999999999999998E-5</v>
      </c>
      <c r="H38">
        <v>0.51266299999999998</v>
      </c>
      <c r="I38">
        <v>6.7999999999999999E-5</v>
      </c>
      <c r="J38" s="31">
        <v>42</v>
      </c>
      <c r="K38">
        <v>0.51261199999999996</v>
      </c>
      <c r="L38" s="31">
        <v>0.54</v>
      </c>
      <c r="M38" s="31">
        <v>1.33</v>
      </c>
    </row>
    <row r="39" spans="1:13" ht="6.95" customHeight="1" x14ac:dyDescent="0.25">
      <c r="A39" s="5"/>
      <c r="B39" s="5"/>
      <c r="C39" s="5"/>
      <c r="D39" s="5"/>
      <c r="E39" s="5"/>
      <c r="F39" s="5"/>
      <c r="G39" s="5"/>
      <c r="H39" s="5"/>
      <c r="I39" s="5"/>
      <c r="J39" s="5"/>
      <c r="K39" s="5"/>
      <c r="L39" s="5"/>
      <c r="M39" s="5"/>
    </row>
    <row r="40" spans="1:13" x14ac:dyDescent="0.25">
      <c r="A40" s="86" t="s">
        <v>325</v>
      </c>
    </row>
  </sheetData>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heetViews>
  <sheetFormatPr defaultColWidth="11" defaultRowHeight="15.75" x14ac:dyDescent="0.25"/>
  <cols>
    <col min="2" max="3" width="11.875" customWidth="1"/>
    <col min="6" max="6" width="11.5" customWidth="1"/>
    <col min="7" max="7" width="11.125" customWidth="1"/>
  </cols>
  <sheetData>
    <row r="1" spans="1:13" x14ac:dyDescent="0.25">
      <c r="A1" s="27" t="s">
        <v>334</v>
      </c>
      <c r="B1" s="6"/>
      <c r="C1" s="6"/>
      <c r="D1" s="26"/>
      <c r="E1" s="6"/>
      <c r="F1" s="6"/>
      <c r="G1" s="6"/>
      <c r="H1" s="26"/>
      <c r="I1" s="11"/>
      <c r="J1" s="6"/>
      <c r="K1" s="26"/>
      <c r="L1" s="7"/>
      <c r="M1" s="7"/>
    </row>
    <row r="2" spans="1:13" ht="37.5" x14ac:dyDescent="0.35">
      <c r="A2" s="5" t="s">
        <v>45</v>
      </c>
      <c r="B2" s="18" t="s">
        <v>37</v>
      </c>
      <c r="C2" s="72" t="s">
        <v>315</v>
      </c>
      <c r="D2" s="16" t="s">
        <v>42</v>
      </c>
      <c r="E2" s="19" t="s">
        <v>38</v>
      </c>
      <c r="F2" s="16" t="s">
        <v>316</v>
      </c>
      <c r="G2" s="19" t="s">
        <v>38</v>
      </c>
      <c r="H2" s="16" t="s">
        <v>43</v>
      </c>
      <c r="I2" s="19" t="s">
        <v>38</v>
      </c>
      <c r="J2" s="19" t="s">
        <v>41</v>
      </c>
      <c r="K2" s="16" t="s">
        <v>44</v>
      </c>
      <c r="L2" s="17" t="s">
        <v>39</v>
      </c>
      <c r="M2" s="19" t="s">
        <v>38</v>
      </c>
    </row>
    <row r="3" spans="1:13" x14ac:dyDescent="0.25">
      <c r="A3" t="s">
        <v>46</v>
      </c>
      <c r="B3" t="s">
        <v>81</v>
      </c>
      <c r="C3">
        <v>60</v>
      </c>
      <c r="D3">
        <v>0.2596</v>
      </c>
      <c r="E3">
        <v>6.4000000000000003E-3</v>
      </c>
      <c r="F3">
        <v>0.34838799999999998</v>
      </c>
      <c r="G3">
        <v>3.8000000000000002E-5</v>
      </c>
      <c r="H3">
        <v>0.51219700000000001</v>
      </c>
      <c r="I3">
        <v>7.1000000000000005E-5</v>
      </c>
      <c r="J3" s="31">
        <v>42</v>
      </c>
      <c r="K3">
        <v>0.51212599999999997</v>
      </c>
      <c r="L3" s="31">
        <v>-8.93</v>
      </c>
      <c r="M3" s="31">
        <v>1.38</v>
      </c>
    </row>
    <row r="4" spans="1:13" x14ac:dyDescent="0.25">
      <c r="A4" t="s">
        <v>46</v>
      </c>
      <c r="B4" t="s">
        <v>82</v>
      </c>
      <c r="C4">
        <v>120</v>
      </c>
      <c r="D4">
        <v>0.34150000000000003</v>
      </c>
      <c r="E4">
        <v>1.1000000000000001E-3</v>
      </c>
      <c r="F4">
        <v>0.348408</v>
      </c>
      <c r="G4">
        <v>6.3E-5</v>
      </c>
      <c r="H4">
        <v>0.51267099999999999</v>
      </c>
      <c r="I4">
        <v>7.2999999999999999E-5</v>
      </c>
      <c r="J4" s="31">
        <v>42</v>
      </c>
      <c r="K4">
        <v>0.51257699999999995</v>
      </c>
      <c r="L4" s="31">
        <v>-0.14000000000000001</v>
      </c>
      <c r="M4" s="31">
        <v>1.43</v>
      </c>
    </row>
    <row r="5" spans="1:13" x14ac:dyDescent="0.25">
      <c r="A5" t="s">
        <v>46</v>
      </c>
      <c r="B5" t="s">
        <v>83</v>
      </c>
      <c r="C5">
        <v>90</v>
      </c>
      <c r="D5">
        <v>0.1699</v>
      </c>
      <c r="E5">
        <v>1.1000000000000001E-3</v>
      </c>
      <c r="F5">
        <v>0.34839599999999998</v>
      </c>
      <c r="G5">
        <v>2.3E-5</v>
      </c>
      <c r="H5">
        <v>0.51228399999999996</v>
      </c>
      <c r="I5" s="30">
        <v>4.0000000000000003E-5</v>
      </c>
      <c r="J5" s="31">
        <v>42</v>
      </c>
      <c r="K5">
        <v>0.51223700000000005</v>
      </c>
      <c r="L5" s="31">
        <v>-6.77</v>
      </c>
      <c r="M5" s="31">
        <v>0.79</v>
      </c>
    </row>
    <row r="6" spans="1:13" x14ac:dyDescent="0.25">
      <c r="A6" t="s">
        <v>46</v>
      </c>
      <c r="B6" t="s">
        <v>84</v>
      </c>
      <c r="C6">
        <v>120</v>
      </c>
      <c r="D6" s="28">
        <v>0.46100000000000002</v>
      </c>
      <c r="E6">
        <v>1.1000000000000001E-3</v>
      </c>
      <c r="F6">
        <v>0.34840300000000002</v>
      </c>
      <c r="G6">
        <v>4.8999999999999998E-5</v>
      </c>
      <c r="H6">
        <v>0.51266299999999998</v>
      </c>
      <c r="I6">
        <v>6.8999999999999997E-5</v>
      </c>
      <c r="J6" s="31">
        <v>42</v>
      </c>
      <c r="K6">
        <v>0.51253700000000002</v>
      </c>
      <c r="L6" s="31">
        <v>-0.93</v>
      </c>
      <c r="M6" s="31">
        <v>1.35</v>
      </c>
    </row>
    <row r="7" spans="1:13" ht="9.9499999999999993" customHeight="1" x14ac:dyDescent="0.25">
      <c r="J7" s="31"/>
      <c r="L7" s="31"/>
      <c r="M7" s="31"/>
    </row>
    <row r="8" spans="1:13" x14ac:dyDescent="0.25">
      <c r="A8" t="s">
        <v>47</v>
      </c>
      <c r="B8" t="s">
        <v>85</v>
      </c>
      <c r="C8">
        <v>60</v>
      </c>
      <c r="D8">
        <v>0.12670000000000001</v>
      </c>
      <c r="E8">
        <v>2.0000000000000001E-4</v>
      </c>
      <c r="F8">
        <v>0.34837099999999999</v>
      </c>
      <c r="G8">
        <v>7.2000000000000002E-5</v>
      </c>
      <c r="H8">
        <v>0.51259200000000005</v>
      </c>
      <c r="I8">
        <v>5.7000000000000003E-5</v>
      </c>
      <c r="J8" s="31">
        <v>42</v>
      </c>
      <c r="K8">
        <v>0.51255700000000004</v>
      </c>
      <c r="L8" s="31">
        <v>-0.52</v>
      </c>
      <c r="M8" s="31">
        <v>1.1100000000000001</v>
      </c>
    </row>
    <row r="9" spans="1:13" x14ac:dyDescent="0.25">
      <c r="A9" t="s">
        <v>47</v>
      </c>
      <c r="B9" t="s">
        <v>86</v>
      </c>
      <c r="C9">
        <v>60</v>
      </c>
      <c r="D9">
        <v>0.12889999999999999</v>
      </c>
      <c r="E9">
        <v>2.9999999999999997E-4</v>
      </c>
      <c r="F9">
        <v>0.34842200000000001</v>
      </c>
      <c r="G9">
        <v>3.6000000000000001E-5</v>
      </c>
      <c r="H9">
        <v>0.51263899999999996</v>
      </c>
      <c r="I9">
        <v>5.1E-5</v>
      </c>
      <c r="J9" s="31">
        <v>42</v>
      </c>
      <c r="K9">
        <v>0.51260399999999995</v>
      </c>
      <c r="L9" s="31">
        <v>0.39</v>
      </c>
      <c r="M9" s="32">
        <v>1</v>
      </c>
    </row>
    <row r="10" spans="1:13" x14ac:dyDescent="0.25">
      <c r="A10" t="s">
        <v>47</v>
      </c>
      <c r="B10" t="s">
        <v>87</v>
      </c>
      <c r="C10">
        <v>90</v>
      </c>
      <c r="D10">
        <v>0.12920000000000001</v>
      </c>
      <c r="E10">
        <v>2.8E-3</v>
      </c>
      <c r="F10">
        <v>0.34842299999999998</v>
      </c>
      <c r="G10">
        <v>2.8E-5</v>
      </c>
      <c r="H10">
        <v>0.51271500000000003</v>
      </c>
      <c r="I10">
        <v>5.8999999999999998E-5</v>
      </c>
      <c r="J10" s="31">
        <v>42</v>
      </c>
      <c r="K10">
        <v>0.512679</v>
      </c>
      <c r="L10" s="31">
        <v>1.86</v>
      </c>
      <c r="M10" s="31">
        <v>1.1399999999999999</v>
      </c>
    </row>
    <row r="11" spans="1:13" x14ac:dyDescent="0.25">
      <c r="A11" t="s">
        <v>47</v>
      </c>
      <c r="B11" t="s">
        <v>88</v>
      </c>
      <c r="C11">
        <v>60</v>
      </c>
      <c r="D11">
        <v>0.1245</v>
      </c>
      <c r="E11">
        <v>2.7000000000000001E-3</v>
      </c>
      <c r="F11">
        <v>0.34839500000000001</v>
      </c>
      <c r="G11">
        <v>3.6000000000000001E-5</v>
      </c>
      <c r="H11">
        <v>0.51264100000000001</v>
      </c>
      <c r="I11">
        <v>8.2999999999999998E-5</v>
      </c>
      <c r="J11" s="31">
        <v>42</v>
      </c>
      <c r="K11">
        <v>0.51260700000000003</v>
      </c>
      <c r="L11" s="31">
        <v>0.45</v>
      </c>
      <c r="M11" s="31">
        <v>1.61</v>
      </c>
    </row>
    <row r="12" spans="1:13" x14ac:dyDescent="0.25">
      <c r="A12" t="s">
        <v>47</v>
      </c>
      <c r="B12" t="s">
        <v>89</v>
      </c>
      <c r="C12">
        <v>60</v>
      </c>
      <c r="D12">
        <v>0.12959999999999999</v>
      </c>
      <c r="E12">
        <v>2.8999999999999998E-3</v>
      </c>
      <c r="F12">
        <v>0.34839599999999998</v>
      </c>
      <c r="G12">
        <v>5.3999999999999998E-5</v>
      </c>
      <c r="H12">
        <v>0.51266100000000003</v>
      </c>
      <c r="I12">
        <v>5.5999999999999999E-5</v>
      </c>
      <c r="J12" s="31">
        <v>42</v>
      </c>
      <c r="K12">
        <v>0.512625</v>
      </c>
      <c r="L12" s="32">
        <v>0.8</v>
      </c>
      <c r="M12" s="31">
        <v>1.0900000000000001</v>
      </c>
    </row>
    <row r="13" spans="1:13" x14ac:dyDescent="0.25">
      <c r="A13" t="s">
        <v>47</v>
      </c>
      <c r="B13" t="s">
        <v>90</v>
      </c>
      <c r="C13">
        <v>60</v>
      </c>
      <c r="D13">
        <v>0.1321</v>
      </c>
      <c r="E13">
        <v>2.8999999999999998E-3</v>
      </c>
      <c r="F13">
        <v>0.348387</v>
      </c>
      <c r="G13">
        <v>3.6999999999999998E-5</v>
      </c>
      <c r="H13">
        <v>0.51263400000000003</v>
      </c>
      <c r="I13">
        <v>7.1000000000000005E-5</v>
      </c>
      <c r="J13" s="31">
        <v>42</v>
      </c>
      <c r="K13">
        <v>0.512598</v>
      </c>
      <c r="L13" s="31">
        <v>0.27</v>
      </c>
      <c r="M13" s="31">
        <v>1.38</v>
      </c>
    </row>
    <row r="14" spans="1:13" x14ac:dyDescent="0.25">
      <c r="A14" t="s">
        <v>47</v>
      </c>
      <c r="B14" t="s">
        <v>91</v>
      </c>
      <c r="C14">
        <v>60</v>
      </c>
      <c r="D14">
        <v>0.1265</v>
      </c>
      <c r="E14">
        <v>2.8E-3</v>
      </c>
      <c r="F14" s="30">
        <v>0.34843000000000002</v>
      </c>
      <c r="G14">
        <v>4.6999999999999997E-5</v>
      </c>
      <c r="H14" s="30">
        <v>0.51258000000000004</v>
      </c>
      <c r="I14">
        <v>4.3000000000000002E-5</v>
      </c>
      <c r="J14" s="31">
        <v>42</v>
      </c>
      <c r="K14">
        <v>0.51254599999999995</v>
      </c>
      <c r="L14" s="31">
        <v>-0.75</v>
      </c>
      <c r="M14" s="31">
        <v>0.83</v>
      </c>
    </row>
    <row r="15" spans="1:13" x14ac:dyDescent="0.25">
      <c r="A15" t="s">
        <v>47</v>
      </c>
      <c r="B15" t="s">
        <v>92</v>
      </c>
      <c r="C15">
        <v>90</v>
      </c>
      <c r="D15">
        <v>0.1265</v>
      </c>
      <c r="E15">
        <v>2.8E-3</v>
      </c>
      <c r="F15">
        <v>0.34843400000000002</v>
      </c>
      <c r="G15">
        <v>4.5000000000000003E-5</v>
      </c>
      <c r="H15">
        <v>0.51268899999999995</v>
      </c>
      <c r="I15">
        <v>5.5999999999999999E-5</v>
      </c>
      <c r="J15" s="31">
        <v>42</v>
      </c>
      <c r="K15">
        <v>0.51265400000000005</v>
      </c>
      <c r="L15" s="31">
        <v>1.37</v>
      </c>
      <c r="M15" s="31">
        <v>1.0900000000000001</v>
      </c>
    </row>
    <row r="16" spans="1:13" x14ac:dyDescent="0.25">
      <c r="A16" t="s">
        <v>47</v>
      </c>
      <c r="B16" t="s">
        <v>93</v>
      </c>
      <c r="C16">
        <v>90</v>
      </c>
      <c r="D16">
        <v>0.12939999999999999</v>
      </c>
      <c r="E16">
        <v>2.8999999999999998E-3</v>
      </c>
      <c r="F16">
        <v>0.348437</v>
      </c>
      <c r="G16">
        <v>9.3999999999999994E-5</v>
      </c>
      <c r="H16">
        <v>0.512629</v>
      </c>
      <c r="I16">
        <v>4.1999999999999998E-5</v>
      </c>
      <c r="J16" s="31">
        <v>42</v>
      </c>
      <c r="K16">
        <v>0.51259299999999997</v>
      </c>
      <c r="L16" s="31">
        <v>0.18</v>
      </c>
      <c r="M16" s="31">
        <v>0.83</v>
      </c>
    </row>
    <row r="17" spans="1:13" ht="9.9499999999999993" customHeight="1" x14ac:dyDescent="0.25">
      <c r="A17" s="5"/>
      <c r="B17" s="5"/>
      <c r="C17" s="5"/>
      <c r="D17" s="5"/>
      <c r="E17" s="5"/>
      <c r="F17" s="5"/>
      <c r="G17" s="5"/>
      <c r="H17" s="5"/>
      <c r="I17" s="5"/>
      <c r="J17" s="5"/>
      <c r="K17" s="5"/>
      <c r="L17" s="5"/>
      <c r="M17" s="5"/>
    </row>
  </sheetData>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zoomScale="150" zoomScaleNormal="150" zoomScalePageLayoutView="150" workbookViewId="0"/>
  </sheetViews>
  <sheetFormatPr defaultColWidth="11" defaultRowHeight="15.75" x14ac:dyDescent="0.25"/>
  <cols>
    <col min="2" max="2" width="13.875" customWidth="1"/>
    <col min="3" max="3" width="10.625" customWidth="1"/>
    <col min="6" max="6" width="12" customWidth="1"/>
    <col min="7" max="7" width="12.375" customWidth="1"/>
    <col min="11" max="11" width="11.125" customWidth="1"/>
  </cols>
  <sheetData>
    <row r="1" spans="1:13" x14ac:dyDescent="0.25">
      <c r="A1" s="27" t="s">
        <v>335</v>
      </c>
      <c r="B1" s="6"/>
      <c r="C1" s="6"/>
      <c r="D1" s="26"/>
      <c r="E1" s="6"/>
      <c r="F1" s="6"/>
      <c r="G1" s="6"/>
      <c r="H1" s="26"/>
      <c r="I1" s="11"/>
      <c r="J1" s="6"/>
      <c r="K1" s="26"/>
      <c r="L1" s="7"/>
      <c r="M1" s="7"/>
    </row>
    <row r="2" spans="1:13" ht="37.5" x14ac:dyDescent="0.35">
      <c r="A2" s="5" t="s">
        <v>45</v>
      </c>
      <c r="B2" s="18" t="s">
        <v>37</v>
      </c>
      <c r="C2" s="72" t="s">
        <v>315</v>
      </c>
      <c r="D2" s="16" t="s">
        <v>42</v>
      </c>
      <c r="E2" s="19" t="s">
        <v>38</v>
      </c>
      <c r="F2" s="16" t="s">
        <v>316</v>
      </c>
      <c r="G2" s="19" t="s">
        <v>38</v>
      </c>
      <c r="H2" s="16" t="s">
        <v>43</v>
      </c>
      <c r="I2" s="19" t="s">
        <v>38</v>
      </c>
      <c r="J2" s="19" t="s">
        <v>41</v>
      </c>
      <c r="K2" s="16" t="s">
        <v>44</v>
      </c>
      <c r="L2" s="17" t="s">
        <v>39</v>
      </c>
      <c r="M2" s="19" t="s">
        <v>38</v>
      </c>
    </row>
    <row r="3" spans="1:13" x14ac:dyDescent="0.25">
      <c r="A3" t="s">
        <v>46</v>
      </c>
      <c r="B3" t="s">
        <v>95</v>
      </c>
      <c r="C3" s="83">
        <v>160</v>
      </c>
      <c r="D3" s="28">
        <v>0.23449999999999999</v>
      </c>
      <c r="E3" s="33">
        <v>1.4E-3</v>
      </c>
      <c r="F3" s="87">
        <v>0.348468</v>
      </c>
      <c r="G3" s="80">
        <v>5.1E-5</v>
      </c>
      <c r="H3" s="30">
        <v>0.51243300000000003</v>
      </c>
      <c r="I3" s="30">
        <v>7.7000000000000001E-5</v>
      </c>
      <c r="J3" s="31">
        <v>42</v>
      </c>
      <c r="K3" s="30">
        <v>0.51236899999999996</v>
      </c>
      <c r="L3" s="32">
        <v>-4.2</v>
      </c>
      <c r="M3" s="32">
        <v>1.51</v>
      </c>
    </row>
    <row r="4" spans="1:13" x14ac:dyDescent="0.25">
      <c r="A4" t="s">
        <v>46</v>
      </c>
      <c r="B4" t="s">
        <v>96</v>
      </c>
      <c r="C4" s="83">
        <v>160</v>
      </c>
      <c r="D4" s="28">
        <v>0.22070000000000001</v>
      </c>
      <c r="E4" s="33">
        <v>1.8E-3</v>
      </c>
      <c r="F4" s="87">
        <v>0.34843400000000002</v>
      </c>
      <c r="G4" s="80">
        <v>4.8000000000000001E-5</v>
      </c>
      <c r="H4" s="30">
        <v>0.51234000000000002</v>
      </c>
      <c r="I4" s="30">
        <v>5.8999999999999998E-5</v>
      </c>
      <c r="J4" s="31">
        <v>42</v>
      </c>
      <c r="K4" s="30">
        <v>0.51227900000000004</v>
      </c>
      <c r="L4" s="32">
        <v>-5.94</v>
      </c>
      <c r="M4" s="32">
        <v>1.1499999999999999</v>
      </c>
    </row>
    <row r="5" spans="1:13" x14ac:dyDescent="0.25">
      <c r="A5" t="s">
        <v>46</v>
      </c>
      <c r="B5" t="s">
        <v>97</v>
      </c>
      <c r="C5" s="83">
        <v>160</v>
      </c>
      <c r="D5" s="28">
        <v>0.22939999999999999</v>
      </c>
      <c r="E5" s="33">
        <v>1.4E-3</v>
      </c>
      <c r="F5" s="88">
        <v>0.34821000000000002</v>
      </c>
      <c r="G5" s="85">
        <v>5.8999999999999998E-5</v>
      </c>
      <c r="H5" s="30">
        <v>0.51220699999999997</v>
      </c>
      <c r="I5" s="30">
        <v>1.03E-4</v>
      </c>
      <c r="J5" s="31">
        <v>42</v>
      </c>
      <c r="K5" s="30">
        <v>0.51214300000000001</v>
      </c>
      <c r="L5" s="32">
        <v>-8.59</v>
      </c>
      <c r="M5" s="32">
        <v>2</v>
      </c>
    </row>
    <row r="6" spans="1:13" x14ac:dyDescent="0.25">
      <c r="A6" t="s">
        <v>46</v>
      </c>
      <c r="B6" t="s">
        <v>98</v>
      </c>
      <c r="C6" s="83">
        <v>60</v>
      </c>
      <c r="D6" s="28">
        <v>0.2286</v>
      </c>
      <c r="E6" s="33">
        <v>5.0000000000000001E-4</v>
      </c>
      <c r="F6" s="87">
        <v>0.35843599999999998</v>
      </c>
      <c r="G6" s="80">
        <v>6.6000000000000005E-5</v>
      </c>
      <c r="H6" s="30">
        <v>0.512382</v>
      </c>
      <c r="I6" s="30">
        <v>8.6000000000000003E-5</v>
      </c>
      <c r="J6" s="31">
        <v>42</v>
      </c>
      <c r="K6" s="30">
        <v>0.51232</v>
      </c>
      <c r="L6" s="32">
        <v>-5.16</v>
      </c>
      <c r="M6" s="32">
        <v>1.67</v>
      </c>
    </row>
    <row r="7" spans="1:13" x14ac:dyDescent="0.25">
      <c r="A7" t="s">
        <v>46</v>
      </c>
      <c r="B7" t="s">
        <v>99</v>
      </c>
      <c r="C7" s="83">
        <v>160</v>
      </c>
      <c r="D7" s="28">
        <v>0.23710000000000001</v>
      </c>
      <c r="E7" s="33">
        <v>6.9999999999999999E-4</v>
      </c>
      <c r="F7" s="87">
        <v>0.34842000000000001</v>
      </c>
      <c r="G7" s="80">
        <v>4.6999999999999997E-5</v>
      </c>
      <c r="H7" s="30">
        <v>0.51241499999999995</v>
      </c>
      <c r="I7" s="30">
        <v>6.2000000000000003E-5</v>
      </c>
      <c r="J7" s="31">
        <v>42</v>
      </c>
      <c r="K7" s="30">
        <v>0.51234999999999997</v>
      </c>
      <c r="L7" s="32">
        <v>-4.57</v>
      </c>
      <c r="M7" s="32">
        <v>1.21</v>
      </c>
    </row>
    <row r="8" spans="1:13" x14ac:dyDescent="0.25">
      <c r="A8" t="s">
        <v>46</v>
      </c>
      <c r="B8" t="s">
        <v>100</v>
      </c>
      <c r="C8" s="83">
        <v>160</v>
      </c>
      <c r="D8" s="28">
        <v>0.25090000000000001</v>
      </c>
      <c r="E8" s="33">
        <v>1.2999999999999999E-3</v>
      </c>
      <c r="F8" s="87">
        <v>0.34837499999999999</v>
      </c>
      <c r="G8" s="80">
        <v>7.6000000000000004E-5</v>
      </c>
      <c r="H8" s="30">
        <v>0.51236999999999999</v>
      </c>
      <c r="I8" s="30">
        <v>1.15E-4</v>
      </c>
      <c r="J8" s="31">
        <v>42</v>
      </c>
      <c r="K8" s="30">
        <v>0.51230100000000001</v>
      </c>
      <c r="L8" s="32">
        <v>-5.52</v>
      </c>
      <c r="M8" s="32">
        <v>2.2400000000000002</v>
      </c>
    </row>
    <row r="9" spans="1:13" x14ac:dyDescent="0.25">
      <c r="A9" t="s">
        <v>46</v>
      </c>
      <c r="B9" t="s">
        <v>101</v>
      </c>
      <c r="C9" s="83">
        <v>160</v>
      </c>
      <c r="D9" s="28">
        <v>0.2336</v>
      </c>
      <c r="E9" s="33">
        <v>8.0000000000000004E-4</v>
      </c>
      <c r="F9" s="87">
        <v>0.34844000000000003</v>
      </c>
      <c r="G9" s="80">
        <v>4.5000000000000003E-5</v>
      </c>
      <c r="H9" s="30">
        <v>0.51214800000000005</v>
      </c>
      <c r="I9" s="30">
        <v>6.4999999999999994E-5</v>
      </c>
      <c r="J9" s="31">
        <v>42</v>
      </c>
      <c r="K9" s="30">
        <v>0.51208399999999998</v>
      </c>
      <c r="L9" s="32">
        <v>-9.76</v>
      </c>
      <c r="M9" s="32">
        <v>1.28</v>
      </c>
    </row>
    <row r="10" spans="1:13" x14ac:dyDescent="0.25">
      <c r="A10" t="s">
        <v>46</v>
      </c>
      <c r="B10" t="s">
        <v>102</v>
      </c>
      <c r="C10" s="83">
        <v>160</v>
      </c>
      <c r="D10" s="28">
        <v>0.23499999999999999</v>
      </c>
      <c r="E10" s="33">
        <v>1.1999999999999999E-3</v>
      </c>
      <c r="F10" s="87">
        <v>0.348416</v>
      </c>
      <c r="G10" s="80">
        <v>4.8000000000000001E-5</v>
      </c>
      <c r="H10" s="30">
        <v>0.51242900000000002</v>
      </c>
      <c r="I10" s="30">
        <v>7.2000000000000002E-5</v>
      </c>
      <c r="J10" s="31">
        <v>42</v>
      </c>
      <c r="K10" s="30">
        <v>0.51236499999999996</v>
      </c>
      <c r="L10" s="32">
        <v>-4.28</v>
      </c>
      <c r="M10" s="32">
        <v>1.4</v>
      </c>
    </row>
    <row r="11" spans="1:13" x14ac:dyDescent="0.25">
      <c r="A11" t="s">
        <v>46</v>
      </c>
      <c r="B11" t="s">
        <v>103</v>
      </c>
      <c r="C11" s="83">
        <v>160</v>
      </c>
      <c r="D11" s="28">
        <v>0.21890000000000001</v>
      </c>
      <c r="E11" s="33">
        <v>6.9999999999999999E-4</v>
      </c>
      <c r="F11" s="87">
        <v>0.34839300000000001</v>
      </c>
      <c r="G11" s="80">
        <v>5.3999999999999998E-5</v>
      </c>
      <c r="H11" s="30">
        <v>0.51224199999999998</v>
      </c>
      <c r="I11" s="30">
        <v>7.2000000000000002E-5</v>
      </c>
      <c r="J11" s="31">
        <v>42</v>
      </c>
      <c r="K11" s="30">
        <v>0.512181</v>
      </c>
      <c r="L11" s="32">
        <v>-7.85</v>
      </c>
      <c r="M11" s="32">
        <v>1.41</v>
      </c>
    </row>
    <row r="12" spans="1:13" x14ac:dyDescent="0.25">
      <c r="A12" t="s">
        <v>46</v>
      </c>
      <c r="B12" t="s">
        <v>104</v>
      </c>
      <c r="C12" s="83">
        <v>160</v>
      </c>
      <c r="D12" s="28">
        <v>0.23569999999999999</v>
      </c>
      <c r="E12" s="33">
        <v>1.6999999999999999E-3</v>
      </c>
      <c r="F12" s="87">
        <v>0.34840300000000002</v>
      </c>
      <c r="G12" s="80">
        <v>5.0000000000000002E-5</v>
      </c>
      <c r="H12" s="30">
        <v>0.51235900000000001</v>
      </c>
      <c r="I12" s="30">
        <v>7.8999999999999996E-5</v>
      </c>
      <c r="J12" s="31">
        <v>42</v>
      </c>
      <c r="K12" s="30">
        <v>0.51229400000000003</v>
      </c>
      <c r="L12" s="32">
        <v>-5.66</v>
      </c>
      <c r="M12" s="32">
        <v>1.53</v>
      </c>
    </row>
    <row r="13" spans="1:13" x14ac:dyDescent="0.25">
      <c r="A13" t="s">
        <v>46</v>
      </c>
      <c r="B13" t="s">
        <v>105</v>
      </c>
      <c r="C13" s="83">
        <v>160</v>
      </c>
      <c r="D13" s="28">
        <v>0.23369999999999999</v>
      </c>
      <c r="E13" s="33">
        <v>4.0000000000000002E-4</v>
      </c>
      <c r="F13" s="87">
        <v>0.348416</v>
      </c>
      <c r="G13" s="80">
        <v>4.1E-5</v>
      </c>
      <c r="H13" s="30">
        <v>0.512378</v>
      </c>
      <c r="I13" s="30">
        <v>7.3999999999999996E-5</v>
      </c>
      <c r="J13" s="31">
        <v>42</v>
      </c>
      <c r="K13" s="30">
        <v>0.51231400000000005</v>
      </c>
      <c r="L13" s="32">
        <v>-5.27</v>
      </c>
      <c r="M13" s="32">
        <v>1.43</v>
      </c>
    </row>
    <row r="14" spans="1:13" x14ac:dyDescent="0.25">
      <c r="A14" t="s">
        <v>46</v>
      </c>
      <c r="B14" t="s">
        <v>106</v>
      </c>
      <c r="C14" s="83">
        <v>160</v>
      </c>
      <c r="D14" s="28">
        <v>0.2276</v>
      </c>
      <c r="E14" s="33">
        <v>2.9999999999999997E-4</v>
      </c>
      <c r="F14" s="87">
        <v>0.34839900000000001</v>
      </c>
      <c r="G14" s="80">
        <v>6.7999999999999999E-5</v>
      </c>
      <c r="H14" s="30">
        <v>0.51223099999999999</v>
      </c>
      <c r="I14" s="30">
        <v>1.12E-4</v>
      </c>
      <c r="J14" s="31">
        <v>42</v>
      </c>
      <c r="K14" s="30">
        <v>0.51216799999999996</v>
      </c>
      <c r="L14" s="32">
        <v>-8.11</v>
      </c>
      <c r="M14" s="32">
        <v>2.19</v>
      </c>
    </row>
    <row r="15" spans="1:13" x14ac:dyDescent="0.25">
      <c r="A15" t="s">
        <v>46</v>
      </c>
      <c r="B15" t="s">
        <v>107</v>
      </c>
      <c r="C15" s="83">
        <v>160</v>
      </c>
      <c r="D15" s="28">
        <v>0.2525</v>
      </c>
      <c r="E15" s="33">
        <v>2.9999999999999997E-4</v>
      </c>
      <c r="F15" s="87">
        <v>0.34848699999999999</v>
      </c>
      <c r="G15" s="80">
        <v>7.8999999999999996E-5</v>
      </c>
      <c r="H15" s="30">
        <v>0.51251899999999995</v>
      </c>
      <c r="I15" s="30">
        <v>1.01E-4</v>
      </c>
      <c r="J15" s="31">
        <v>42</v>
      </c>
      <c r="K15" s="30">
        <v>0.51244999999999996</v>
      </c>
      <c r="L15" s="32">
        <v>-2.62</v>
      </c>
      <c r="M15" s="32">
        <v>1.97</v>
      </c>
    </row>
    <row r="16" spans="1:13" x14ac:dyDescent="0.25">
      <c r="A16" t="s">
        <v>46</v>
      </c>
      <c r="B16" t="s">
        <v>108</v>
      </c>
      <c r="C16" s="83">
        <v>160</v>
      </c>
      <c r="D16" s="28">
        <v>0.25700000000000001</v>
      </c>
      <c r="E16" s="33">
        <v>5.0000000000000001E-4</v>
      </c>
      <c r="F16" s="87">
        <v>0.34843299999999999</v>
      </c>
      <c r="G16" s="80">
        <v>4.5000000000000003E-5</v>
      </c>
      <c r="H16" s="30">
        <v>0.51238499999999998</v>
      </c>
      <c r="I16" s="30">
        <v>6.9999999999999994E-5</v>
      </c>
      <c r="J16" s="31">
        <v>42</v>
      </c>
      <c r="K16" s="30">
        <v>0.51231400000000005</v>
      </c>
      <c r="L16" s="32">
        <v>-5.26</v>
      </c>
      <c r="M16" s="32">
        <v>1.36</v>
      </c>
    </row>
    <row r="17" spans="1:13" x14ac:dyDescent="0.25">
      <c r="A17" t="s">
        <v>46</v>
      </c>
      <c r="B17" t="s">
        <v>109</v>
      </c>
      <c r="C17" s="83">
        <v>160</v>
      </c>
      <c r="D17" s="28">
        <v>0.24990000000000001</v>
      </c>
      <c r="E17" s="33">
        <v>5.0000000000000001E-4</v>
      </c>
      <c r="F17" s="89">
        <v>0.34834100000000001</v>
      </c>
      <c r="G17" s="80">
        <v>9.3999999999999994E-5</v>
      </c>
      <c r="H17" s="30">
        <v>0.51214499999999996</v>
      </c>
      <c r="I17" s="30">
        <v>1.18E-4</v>
      </c>
      <c r="J17" s="31">
        <v>42</v>
      </c>
      <c r="K17" s="30">
        <v>0.512077</v>
      </c>
      <c r="L17" s="32">
        <v>-9.89</v>
      </c>
      <c r="M17" s="32">
        <v>2.2999999999999998</v>
      </c>
    </row>
    <row r="18" spans="1:13" x14ac:dyDescent="0.25">
      <c r="A18" t="s">
        <v>46</v>
      </c>
      <c r="B18" t="s">
        <v>110</v>
      </c>
      <c r="C18" s="83">
        <v>160</v>
      </c>
      <c r="D18" s="28">
        <v>0.2354</v>
      </c>
      <c r="E18" s="33">
        <v>2.9999999999999997E-4</v>
      </c>
      <c r="F18" s="87">
        <v>0.34838210173499312</v>
      </c>
      <c r="G18" s="80">
        <v>7.1000000000000005E-5</v>
      </c>
      <c r="H18" s="30">
        <v>0.51256299999999999</v>
      </c>
      <c r="I18" s="30">
        <v>6.4999999999999994E-5</v>
      </c>
      <c r="J18" s="31">
        <v>42</v>
      </c>
      <c r="K18" s="30">
        <v>0.51249800000000001</v>
      </c>
      <c r="L18" s="32">
        <v>-1.67</v>
      </c>
      <c r="M18" s="32">
        <v>1.26</v>
      </c>
    </row>
    <row r="19" spans="1:13" x14ac:dyDescent="0.25">
      <c r="A19" t="s">
        <v>46</v>
      </c>
      <c r="B19" t="s">
        <v>111</v>
      </c>
      <c r="C19" s="83">
        <v>160</v>
      </c>
      <c r="D19" s="28">
        <v>0.2424</v>
      </c>
      <c r="E19" s="33">
        <v>2.0000000000000001E-4</v>
      </c>
      <c r="F19" s="89">
        <v>0.348445</v>
      </c>
      <c r="G19" s="80">
        <v>4.6E-5</v>
      </c>
      <c r="H19" s="30">
        <v>0.51262799999999997</v>
      </c>
      <c r="I19" s="30">
        <v>6.0000000000000002E-5</v>
      </c>
      <c r="J19" s="31">
        <v>42</v>
      </c>
      <c r="K19" s="30">
        <v>0.51256100000000004</v>
      </c>
      <c r="L19" s="32">
        <v>-0.45</v>
      </c>
      <c r="M19" s="32">
        <v>1.1599999999999999</v>
      </c>
    </row>
    <row r="20" spans="1:13" ht="9" customHeight="1" x14ac:dyDescent="0.25">
      <c r="A20" s="1"/>
      <c r="B20" s="1"/>
      <c r="C20" s="82"/>
      <c r="D20" s="2"/>
      <c r="E20" s="34"/>
      <c r="F20" s="90"/>
      <c r="G20" s="34"/>
      <c r="H20" s="3"/>
      <c r="I20" s="3"/>
      <c r="J20" s="24"/>
      <c r="K20" s="3"/>
      <c r="L20" s="22"/>
      <c r="M20" s="22"/>
    </row>
    <row r="21" spans="1:13" x14ac:dyDescent="0.25">
      <c r="A21" s="1" t="s">
        <v>94</v>
      </c>
      <c r="B21" s="1" t="s">
        <v>112</v>
      </c>
      <c r="C21" s="82">
        <v>60</v>
      </c>
      <c r="D21" s="2">
        <v>9.4100000000000003E-2</v>
      </c>
      <c r="E21" s="34">
        <v>1E-3</v>
      </c>
      <c r="F21" s="91">
        <v>0.34840399999999999</v>
      </c>
      <c r="G21" s="84">
        <v>1.7E-5</v>
      </c>
      <c r="H21" s="3">
        <v>0.51266100000000003</v>
      </c>
      <c r="I21" s="3">
        <v>3.1999999999999999E-5</v>
      </c>
      <c r="J21" s="24">
        <v>42</v>
      </c>
      <c r="K21" s="3">
        <v>0.51263499999999995</v>
      </c>
      <c r="L21" s="22">
        <v>0.99</v>
      </c>
      <c r="M21" s="22">
        <v>0.62</v>
      </c>
    </row>
    <row r="22" spans="1:13" x14ac:dyDescent="0.25">
      <c r="A22" s="1" t="s">
        <v>94</v>
      </c>
      <c r="B22" s="1" t="s">
        <v>113</v>
      </c>
      <c r="C22" s="82">
        <v>60</v>
      </c>
      <c r="D22" s="2">
        <v>9.2399999999999996E-2</v>
      </c>
      <c r="E22" s="34">
        <v>8.0000000000000004E-4</v>
      </c>
      <c r="F22" s="91">
        <v>0.34840900000000002</v>
      </c>
      <c r="G22" s="84">
        <v>2.4000000000000001E-5</v>
      </c>
      <c r="H22" s="3">
        <v>0.51249900000000004</v>
      </c>
      <c r="I22" s="3">
        <v>4.3999999999999999E-5</v>
      </c>
      <c r="J22" s="24">
        <v>42</v>
      </c>
      <c r="K22" s="3">
        <v>0.51247299999999996</v>
      </c>
      <c r="L22" s="22">
        <v>-2.16</v>
      </c>
      <c r="M22" s="22">
        <v>0.85</v>
      </c>
    </row>
    <row r="23" spans="1:13" x14ac:dyDescent="0.25">
      <c r="A23" s="1" t="s">
        <v>94</v>
      </c>
      <c r="B23" s="1" t="s">
        <v>114</v>
      </c>
      <c r="C23" s="82">
        <v>60</v>
      </c>
      <c r="D23" s="2">
        <v>9.2100000000000001E-2</v>
      </c>
      <c r="E23" s="34">
        <v>5.9999999999999995E-4</v>
      </c>
      <c r="F23" s="91">
        <v>0.34840900000000002</v>
      </c>
      <c r="G23" s="84">
        <v>1.1E-5</v>
      </c>
      <c r="H23" s="3">
        <v>0.51218799999999998</v>
      </c>
      <c r="I23" s="3">
        <v>4.3000000000000002E-5</v>
      </c>
      <c r="J23" s="24">
        <v>42</v>
      </c>
      <c r="K23" s="3">
        <v>0.51216200000000001</v>
      </c>
      <c r="L23" s="22">
        <v>-8.23</v>
      </c>
      <c r="M23" s="22">
        <v>0.84</v>
      </c>
    </row>
    <row r="24" spans="1:13" x14ac:dyDescent="0.25">
      <c r="A24" s="1" t="s">
        <v>94</v>
      </c>
      <c r="B24" s="1" t="s">
        <v>115</v>
      </c>
      <c r="C24" s="82">
        <v>60</v>
      </c>
      <c r="D24" s="2">
        <v>9.2999999999999999E-2</v>
      </c>
      <c r="E24" s="34">
        <v>4.0000000000000002E-4</v>
      </c>
      <c r="F24" s="91">
        <v>0.34842099999999998</v>
      </c>
      <c r="G24" s="84">
        <v>1.1E-5</v>
      </c>
      <c r="H24" s="3">
        <v>0.51252799999999998</v>
      </c>
      <c r="I24" s="3">
        <v>2.6999999999999999E-5</v>
      </c>
      <c r="J24" s="24">
        <v>42</v>
      </c>
      <c r="K24" s="3">
        <v>0.51250200000000001</v>
      </c>
      <c r="L24" s="22">
        <v>-1.59</v>
      </c>
      <c r="M24" s="22">
        <v>0.52</v>
      </c>
    </row>
    <row r="25" spans="1:13" x14ac:dyDescent="0.25">
      <c r="A25" s="1" t="s">
        <v>94</v>
      </c>
      <c r="B25" s="1" t="s">
        <v>116</v>
      </c>
      <c r="C25" s="82">
        <v>60</v>
      </c>
      <c r="D25" s="2">
        <v>9.0999999999999998E-2</v>
      </c>
      <c r="E25" s="34">
        <v>4.0000000000000002E-4</v>
      </c>
      <c r="F25" s="91">
        <v>0.348412</v>
      </c>
      <c r="G25" s="84">
        <v>2.3E-5</v>
      </c>
      <c r="H25" s="3">
        <v>0.51259999999999994</v>
      </c>
      <c r="I25" s="3">
        <v>4.5000000000000003E-5</v>
      </c>
      <c r="J25" s="24">
        <v>42</v>
      </c>
      <c r="K25" s="3">
        <v>0.512575</v>
      </c>
      <c r="L25" s="22">
        <v>-0.18</v>
      </c>
      <c r="M25" s="22">
        <v>0.88</v>
      </c>
    </row>
    <row r="26" spans="1:13" x14ac:dyDescent="0.25">
      <c r="A26" s="1" t="s">
        <v>94</v>
      </c>
      <c r="B26" s="1" t="s">
        <v>117</v>
      </c>
      <c r="C26" s="82">
        <v>120</v>
      </c>
      <c r="D26" s="2">
        <v>0.1188</v>
      </c>
      <c r="E26" s="34">
        <v>4.0000000000000002E-4</v>
      </c>
      <c r="F26" s="91">
        <v>0.34843000000000002</v>
      </c>
      <c r="G26" s="84">
        <v>3.4999999999999997E-5</v>
      </c>
      <c r="H26" s="3">
        <v>0.51220299999999996</v>
      </c>
      <c r="I26" s="3">
        <v>5.3000000000000001E-5</v>
      </c>
      <c r="J26" s="24">
        <v>42</v>
      </c>
      <c r="K26" s="3">
        <v>0.51217000000000001</v>
      </c>
      <c r="L26" s="22">
        <v>-8.08</v>
      </c>
      <c r="M26" s="22">
        <v>1.04</v>
      </c>
    </row>
    <row r="27" spans="1:13" x14ac:dyDescent="0.25">
      <c r="A27" s="1" t="s">
        <v>94</v>
      </c>
      <c r="B27" s="1" t="s">
        <v>118</v>
      </c>
      <c r="C27" s="82">
        <v>120</v>
      </c>
      <c r="D27" s="2">
        <v>0.14829999999999999</v>
      </c>
      <c r="E27" s="34">
        <v>2.8E-3</v>
      </c>
      <c r="F27" s="91">
        <v>0.34839799999999999</v>
      </c>
      <c r="G27" s="84">
        <v>6.0000000000000002E-5</v>
      </c>
      <c r="H27" s="3">
        <v>0.51217500000000005</v>
      </c>
      <c r="I27" s="3">
        <v>9.5000000000000005E-5</v>
      </c>
      <c r="J27" s="24">
        <v>42</v>
      </c>
      <c r="K27" s="3">
        <v>0.51213399999999998</v>
      </c>
      <c r="L27" s="22">
        <v>-8.77</v>
      </c>
      <c r="M27" s="22">
        <v>1.85</v>
      </c>
    </row>
    <row r="28" spans="1:13" x14ac:dyDescent="0.25">
      <c r="A28" s="1" t="s">
        <v>94</v>
      </c>
      <c r="B28" s="1" t="s">
        <v>119</v>
      </c>
      <c r="C28" s="82">
        <v>120</v>
      </c>
      <c r="D28" s="2">
        <v>0.13789999999999999</v>
      </c>
      <c r="E28" s="34">
        <v>8.9999999999999998E-4</v>
      </c>
      <c r="F28" s="91">
        <v>0.348439</v>
      </c>
      <c r="G28" s="84">
        <v>4.1E-5</v>
      </c>
      <c r="H28" s="3">
        <v>0.51220200000000005</v>
      </c>
      <c r="I28" s="3">
        <v>5.5000000000000002E-5</v>
      </c>
      <c r="J28" s="24">
        <v>42</v>
      </c>
      <c r="K28" s="3">
        <v>0.51216399999999995</v>
      </c>
      <c r="L28" s="22">
        <v>-8.19</v>
      </c>
      <c r="M28" s="22">
        <v>1.07</v>
      </c>
    </row>
    <row r="29" spans="1:13" x14ac:dyDescent="0.25">
      <c r="A29" s="1" t="s">
        <v>94</v>
      </c>
      <c r="B29" s="1" t="s">
        <v>120</v>
      </c>
      <c r="C29" s="82">
        <v>120</v>
      </c>
      <c r="D29" s="2">
        <v>0.13100000000000001</v>
      </c>
      <c r="E29" s="34">
        <v>4.0000000000000002E-4</v>
      </c>
      <c r="F29" s="91">
        <v>0.34840199999999999</v>
      </c>
      <c r="G29" s="84">
        <v>2.8E-5</v>
      </c>
      <c r="H29" s="3">
        <v>0.51229800000000003</v>
      </c>
      <c r="I29" s="3">
        <v>5.1999999999999997E-5</v>
      </c>
      <c r="J29" s="24">
        <v>42</v>
      </c>
      <c r="K29" s="3">
        <v>0.512262</v>
      </c>
      <c r="L29" s="22">
        <v>-6.27</v>
      </c>
      <c r="M29" s="22">
        <v>1.01</v>
      </c>
    </row>
    <row r="30" spans="1:13" x14ac:dyDescent="0.25">
      <c r="A30" s="1" t="s">
        <v>94</v>
      </c>
      <c r="B30" s="1" t="s">
        <v>121</v>
      </c>
      <c r="C30" s="82">
        <v>120</v>
      </c>
      <c r="D30" s="2">
        <v>0.1338</v>
      </c>
      <c r="E30" s="34">
        <v>2.9999999999999997E-4</v>
      </c>
      <c r="F30" s="91">
        <v>0.34844199999999997</v>
      </c>
      <c r="G30" s="84">
        <v>3.4E-5</v>
      </c>
      <c r="H30" s="3">
        <v>0.51232699999999998</v>
      </c>
      <c r="I30" s="3">
        <v>5.5999999999999999E-5</v>
      </c>
      <c r="J30" s="24">
        <v>42</v>
      </c>
      <c r="K30" s="3">
        <v>0.51229000000000002</v>
      </c>
      <c r="L30" s="22">
        <v>-5.73</v>
      </c>
      <c r="M30" s="22">
        <v>1.0900000000000001</v>
      </c>
    </row>
    <row r="31" spans="1:13" ht="11.1" customHeight="1" x14ac:dyDescent="0.25">
      <c r="A31" s="5"/>
      <c r="B31" s="5"/>
      <c r="C31" s="5"/>
      <c r="D31" s="5"/>
      <c r="E31" s="5"/>
      <c r="F31" s="5"/>
      <c r="G31" s="5"/>
      <c r="H31" s="5"/>
      <c r="I31" s="5"/>
      <c r="J31" s="5"/>
      <c r="K31" s="5"/>
      <c r="L31" s="5"/>
      <c r="M31" s="5"/>
    </row>
  </sheetData>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2"/>
  <sheetViews>
    <sheetView workbookViewId="0"/>
  </sheetViews>
  <sheetFormatPr defaultColWidth="11" defaultRowHeight="15.75" x14ac:dyDescent="0.25"/>
  <cols>
    <col min="2" max="3" width="11.375" customWidth="1"/>
    <col min="6" max="6" width="11.5" customWidth="1"/>
    <col min="7" max="7" width="11.625" customWidth="1"/>
  </cols>
  <sheetData>
    <row r="1" spans="1:13" x14ac:dyDescent="0.25">
      <c r="A1" s="27" t="s">
        <v>336</v>
      </c>
      <c r="B1" s="6"/>
      <c r="C1" s="6"/>
      <c r="D1" s="26"/>
      <c r="E1" s="6"/>
      <c r="F1" s="6"/>
      <c r="G1" s="6"/>
      <c r="H1" s="26"/>
      <c r="I1" s="11"/>
      <c r="J1" s="6"/>
      <c r="K1" s="26"/>
      <c r="L1" s="7"/>
      <c r="M1" s="7"/>
    </row>
    <row r="2" spans="1:13" ht="37.5" x14ac:dyDescent="0.35">
      <c r="A2" s="5" t="s">
        <v>45</v>
      </c>
      <c r="B2" s="18" t="s">
        <v>37</v>
      </c>
      <c r="C2" s="72" t="s">
        <v>315</v>
      </c>
      <c r="D2" s="16" t="s">
        <v>42</v>
      </c>
      <c r="E2" s="19" t="s">
        <v>38</v>
      </c>
      <c r="F2" s="16" t="s">
        <v>316</v>
      </c>
      <c r="G2" s="19" t="s">
        <v>38</v>
      </c>
      <c r="H2" s="16" t="s">
        <v>43</v>
      </c>
      <c r="I2" s="19" t="s">
        <v>38</v>
      </c>
      <c r="J2" s="19" t="s">
        <v>41</v>
      </c>
      <c r="K2" s="16" t="s">
        <v>44</v>
      </c>
      <c r="L2" s="17" t="s">
        <v>39</v>
      </c>
      <c r="M2" s="19" t="s">
        <v>38</v>
      </c>
    </row>
    <row r="3" spans="1:13" ht="18.95" customHeight="1" x14ac:dyDescent="0.25">
      <c r="A3" t="s">
        <v>46</v>
      </c>
      <c r="B3" t="s">
        <v>122</v>
      </c>
      <c r="C3" s="83">
        <v>160</v>
      </c>
      <c r="D3" s="2">
        <v>0.2213</v>
      </c>
      <c r="E3" s="24">
        <v>1.1999999999999999E-3</v>
      </c>
      <c r="F3" s="92">
        <v>0.348445</v>
      </c>
      <c r="G3" s="78">
        <v>3.1999999999999999E-5</v>
      </c>
      <c r="H3" s="3">
        <v>0.51212599999999997</v>
      </c>
      <c r="I3" s="3">
        <v>5.8999999999999998E-5</v>
      </c>
      <c r="J3" s="24">
        <v>42</v>
      </c>
      <c r="K3" s="3">
        <v>0.51206499999999999</v>
      </c>
      <c r="L3" s="22">
        <v>-10.130000000000001</v>
      </c>
      <c r="M3" s="22">
        <v>1.1499999999999999</v>
      </c>
    </row>
    <row r="4" spans="1:13" x14ac:dyDescent="0.25">
      <c r="A4" t="s">
        <v>46</v>
      </c>
      <c r="B4" t="s">
        <v>123</v>
      </c>
      <c r="C4" s="83">
        <v>160</v>
      </c>
      <c r="D4" s="2">
        <v>0.22739999999999999</v>
      </c>
      <c r="E4" s="24">
        <v>2.3999999999999998E-3</v>
      </c>
      <c r="F4" s="92">
        <v>0.34842899999999999</v>
      </c>
      <c r="G4" s="78">
        <v>3.6000000000000001E-5</v>
      </c>
      <c r="H4" s="3">
        <v>0.51215999999999995</v>
      </c>
      <c r="I4" s="3">
        <v>7.2999999999999999E-5</v>
      </c>
      <c r="J4" s="24">
        <v>42</v>
      </c>
      <c r="K4" s="3">
        <v>0.51209700000000002</v>
      </c>
      <c r="L4" s="22">
        <v>-9.5</v>
      </c>
      <c r="M4" s="22">
        <v>1.43</v>
      </c>
    </row>
    <row r="5" spans="1:13" x14ac:dyDescent="0.25">
      <c r="A5" t="s">
        <v>46</v>
      </c>
      <c r="B5" t="s">
        <v>124</v>
      </c>
      <c r="C5" s="83">
        <v>160</v>
      </c>
      <c r="D5" s="2">
        <v>0.2074</v>
      </c>
      <c r="E5" s="24">
        <v>1.2999999999999999E-3</v>
      </c>
      <c r="F5" s="92">
        <v>0.34840700000000002</v>
      </c>
      <c r="G5" s="84">
        <v>4.0000000000000003E-5</v>
      </c>
      <c r="H5" s="3">
        <v>0.51214400000000004</v>
      </c>
      <c r="I5" s="3">
        <v>6.3E-5</v>
      </c>
      <c r="J5" s="24">
        <v>42</v>
      </c>
      <c r="K5" s="3">
        <v>0.51208699999999996</v>
      </c>
      <c r="L5" s="22">
        <v>-9.6999999999999993</v>
      </c>
      <c r="M5" s="22">
        <v>1.23</v>
      </c>
    </row>
    <row r="6" spans="1:13" x14ac:dyDescent="0.25">
      <c r="A6" t="s">
        <v>46</v>
      </c>
      <c r="B6" t="s">
        <v>125</v>
      </c>
      <c r="C6" s="83">
        <v>160</v>
      </c>
      <c r="D6" s="2">
        <v>0.2293</v>
      </c>
      <c r="E6" s="24">
        <v>1.4E-3</v>
      </c>
      <c r="F6" s="92">
        <v>0.34844900000000001</v>
      </c>
      <c r="G6" s="78">
        <v>6.3E-5</v>
      </c>
      <c r="H6" s="3">
        <v>0.512158</v>
      </c>
      <c r="I6" s="3">
        <v>9.0000000000000006E-5</v>
      </c>
      <c r="J6" s="24">
        <v>42</v>
      </c>
      <c r="K6" s="3">
        <v>0.51209499999999997</v>
      </c>
      <c r="L6" s="22">
        <v>-9.5500000000000007</v>
      </c>
      <c r="M6" s="22">
        <v>1.75</v>
      </c>
    </row>
    <row r="7" spans="1:13" x14ac:dyDescent="0.25">
      <c r="A7" t="s">
        <v>46</v>
      </c>
      <c r="B7" t="s">
        <v>126</v>
      </c>
      <c r="C7" s="83">
        <v>160</v>
      </c>
      <c r="D7" s="2">
        <v>0.21079999999999999</v>
      </c>
      <c r="E7" s="24">
        <v>1.1999999999999999E-3</v>
      </c>
      <c r="F7" s="92">
        <v>0.34843600000000002</v>
      </c>
      <c r="G7" s="78">
        <v>3.8000000000000002E-5</v>
      </c>
      <c r="H7" s="3">
        <v>0.51213500000000001</v>
      </c>
      <c r="I7" s="3">
        <v>7.2000000000000002E-5</v>
      </c>
      <c r="J7" s="24">
        <v>42</v>
      </c>
      <c r="K7" s="3">
        <v>0.512077</v>
      </c>
      <c r="L7" s="22">
        <v>-9.89</v>
      </c>
      <c r="M7" s="22">
        <v>1.41</v>
      </c>
    </row>
    <row r="8" spans="1:13" x14ac:dyDescent="0.25">
      <c r="A8" t="s">
        <v>46</v>
      </c>
      <c r="B8" t="s">
        <v>127</v>
      </c>
      <c r="C8" s="83">
        <v>160</v>
      </c>
      <c r="D8" s="2">
        <v>0.21879999999999999</v>
      </c>
      <c r="E8" s="24">
        <v>1.2999999999999999E-3</v>
      </c>
      <c r="F8" s="92">
        <v>0.34844799999999998</v>
      </c>
      <c r="G8" s="84">
        <v>4.0000000000000003E-5</v>
      </c>
      <c r="H8" s="3">
        <v>0.51220500000000002</v>
      </c>
      <c r="I8" s="3">
        <v>7.3999999999999996E-5</v>
      </c>
      <c r="J8" s="24">
        <v>42</v>
      </c>
      <c r="K8" s="3">
        <v>0.51214499999999996</v>
      </c>
      <c r="L8" s="22">
        <v>-8.56</v>
      </c>
      <c r="M8" s="22">
        <v>1.45</v>
      </c>
    </row>
    <row r="9" spans="1:13" x14ac:dyDescent="0.25">
      <c r="A9" t="s">
        <v>46</v>
      </c>
      <c r="B9" t="s">
        <v>128</v>
      </c>
      <c r="C9" s="83">
        <v>160</v>
      </c>
      <c r="D9" s="2">
        <v>0.2336</v>
      </c>
      <c r="E9" s="24">
        <v>1.2999999999999999E-3</v>
      </c>
      <c r="F9" s="92">
        <v>0.34839799999999999</v>
      </c>
      <c r="G9" s="78">
        <v>2.6999999999999999E-5</v>
      </c>
      <c r="H9" s="3">
        <v>0.51214000000000004</v>
      </c>
      <c r="I9" s="3">
        <v>5.0000000000000002E-5</v>
      </c>
      <c r="J9" s="24">
        <v>42</v>
      </c>
      <c r="K9" s="3">
        <v>0.51207499999999995</v>
      </c>
      <c r="L9" s="22">
        <v>-9.92</v>
      </c>
      <c r="M9" s="22">
        <v>0.98</v>
      </c>
    </row>
    <row r="10" spans="1:13" x14ac:dyDescent="0.25">
      <c r="A10" t="s">
        <v>46</v>
      </c>
      <c r="B10" t="s">
        <v>129</v>
      </c>
      <c r="C10" s="83">
        <v>160</v>
      </c>
      <c r="D10" s="2">
        <v>0.21709999999999999</v>
      </c>
      <c r="E10" s="24">
        <v>1.1999999999999999E-3</v>
      </c>
      <c r="F10" s="91">
        <v>0.34839999999999999</v>
      </c>
      <c r="G10" s="78">
        <v>2.1999999999999999E-5</v>
      </c>
      <c r="H10" s="3">
        <v>0.51214899999999997</v>
      </c>
      <c r="I10" s="3">
        <v>4.1999999999999998E-5</v>
      </c>
      <c r="J10" s="24">
        <v>42</v>
      </c>
      <c r="K10" s="3">
        <v>0.51208900000000002</v>
      </c>
      <c r="L10" s="22">
        <v>-9.65</v>
      </c>
      <c r="M10" s="22">
        <v>0.81</v>
      </c>
    </row>
    <row r="11" spans="1:13" x14ac:dyDescent="0.25">
      <c r="A11" t="s">
        <v>46</v>
      </c>
      <c r="B11" t="s">
        <v>130</v>
      </c>
      <c r="C11" s="83">
        <v>160</v>
      </c>
      <c r="D11" s="2">
        <v>0.2104</v>
      </c>
      <c r="E11" s="24">
        <v>1.1999999999999999E-3</v>
      </c>
      <c r="F11" s="92">
        <v>0.34848400000000002</v>
      </c>
      <c r="G11" s="82">
        <v>3.1999999999999999E-5</v>
      </c>
      <c r="H11" s="3">
        <v>0.51220100000000002</v>
      </c>
      <c r="I11" s="3">
        <v>5.8999999999999998E-5</v>
      </c>
      <c r="J11" s="24">
        <v>42</v>
      </c>
      <c r="K11" s="3">
        <v>0.51214300000000001</v>
      </c>
      <c r="L11" s="22">
        <v>-8.6</v>
      </c>
      <c r="M11" s="22">
        <v>1.1499999999999999</v>
      </c>
    </row>
    <row r="12" spans="1:13" x14ac:dyDescent="0.25">
      <c r="A12" t="s">
        <v>46</v>
      </c>
      <c r="B12" t="s">
        <v>131</v>
      </c>
      <c r="C12" s="83">
        <v>160</v>
      </c>
      <c r="D12" s="2">
        <v>0.21260000000000001</v>
      </c>
      <c r="E12" s="24">
        <v>1.1999999999999999E-3</v>
      </c>
      <c r="F12" s="92">
        <v>0.34842200000000001</v>
      </c>
      <c r="G12" s="82">
        <v>2.0999999999999999E-5</v>
      </c>
      <c r="H12" s="3">
        <v>0.51215699999999997</v>
      </c>
      <c r="I12" s="3">
        <v>4.8999999999999998E-5</v>
      </c>
      <c r="J12" s="24">
        <v>42</v>
      </c>
      <c r="K12" s="3">
        <v>0.51209800000000005</v>
      </c>
      <c r="L12" s="22">
        <v>-9.48</v>
      </c>
      <c r="M12" s="22">
        <v>0.96</v>
      </c>
    </row>
    <row r="13" spans="1:13" x14ac:dyDescent="0.25">
      <c r="A13" t="s">
        <v>46</v>
      </c>
      <c r="B13" t="s">
        <v>132</v>
      </c>
      <c r="C13" s="83">
        <v>120</v>
      </c>
      <c r="D13" s="2">
        <v>0.20979999999999999</v>
      </c>
      <c r="E13" s="24">
        <v>1.1999999999999999E-3</v>
      </c>
      <c r="F13" s="92">
        <v>0.34840900000000002</v>
      </c>
      <c r="G13" s="84">
        <v>4.1E-5</v>
      </c>
      <c r="H13" s="3">
        <v>0.51218300000000005</v>
      </c>
      <c r="I13" s="3">
        <v>5.1999999999999997E-5</v>
      </c>
      <c r="J13" s="24">
        <v>42</v>
      </c>
      <c r="K13" s="3">
        <v>0.51212599999999997</v>
      </c>
      <c r="L13" s="22">
        <v>-8.94</v>
      </c>
      <c r="M13" s="22">
        <v>1.02</v>
      </c>
    </row>
    <row r="14" spans="1:13" x14ac:dyDescent="0.25">
      <c r="A14" t="s">
        <v>46</v>
      </c>
      <c r="B14" t="s">
        <v>133</v>
      </c>
      <c r="C14" s="83">
        <v>120</v>
      </c>
      <c r="D14" s="2">
        <v>0.22520000000000001</v>
      </c>
      <c r="E14" s="24">
        <v>1.2999999999999999E-3</v>
      </c>
      <c r="F14" s="91">
        <v>0.34838999999999998</v>
      </c>
      <c r="G14" s="78">
        <v>5.3999999999999998E-5</v>
      </c>
      <c r="H14" s="3">
        <v>0.51220699999999997</v>
      </c>
      <c r="I14" s="3">
        <v>9.6000000000000002E-5</v>
      </c>
      <c r="J14" s="24">
        <v>42</v>
      </c>
      <c r="K14" s="3">
        <v>0.51214499999999996</v>
      </c>
      <c r="L14" s="22">
        <v>-8.56</v>
      </c>
      <c r="M14" s="22">
        <v>1.87</v>
      </c>
    </row>
    <row r="15" spans="1:13" x14ac:dyDescent="0.25">
      <c r="A15" t="s">
        <v>46</v>
      </c>
      <c r="B15" t="s">
        <v>134</v>
      </c>
      <c r="C15" s="83">
        <v>120</v>
      </c>
      <c r="D15" s="2">
        <v>0.18340000000000001</v>
      </c>
      <c r="E15" s="34">
        <v>1E-3</v>
      </c>
      <c r="F15" s="91">
        <v>0.34837800000000002</v>
      </c>
      <c r="G15" s="84">
        <v>2.9E-5</v>
      </c>
      <c r="H15" s="3">
        <v>0.51213299999999995</v>
      </c>
      <c r="I15" s="3">
        <v>4.8999999999999998E-5</v>
      </c>
      <c r="J15" s="24">
        <v>42</v>
      </c>
      <c r="K15" s="3">
        <v>0.51208200000000004</v>
      </c>
      <c r="L15" s="22">
        <v>-9.7899999999999991</v>
      </c>
      <c r="M15" s="22">
        <v>0.96</v>
      </c>
    </row>
    <row r="16" spans="1:13" ht="6.95" customHeight="1" x14ac:dyDescent="0.25">
      <c r="C16" s="83"/>
      <c r="E16" s="31"/>
      <c r="F16" s="93"/>
      <c r="G16" s="79"/>
      <c r="J16" s="31"/>
      <c r="L16" s="31"/>
      <c r="M16" s="31"/>
    </row>
    <row r="17" spans="1:13" x14ac:dyDescent="0.25">
      <c r="A17" t="s">
        <v>94</v>
      </c>
      <c r="B17" t="s">
        <v>135</v>
      </c>
      <c r="C17" s="83">
        <v>60</v>
      </c>
      <c r="D17">
        <v>8.09E-2</v>
      </c>
      <c r="E17" s="31">
        <v>2.0000000000000001E-4</v>
      </c>
      <c r="F17" s="98">
        <v>0.34842499999999998</v>
      </c>
      <c r="G17" s="99">
        <v>6.7999999999999999E-5</v>
      </c>
      <c r="H17">
        <v>0.51213500000000001</v>
      </c>
      <c r="I17" s="30">
        <v>2.0000000000000002E-5</v>
      </c>
      <c r="J17" s="31">
        <v>42</v>
      </c>
      <c r="K17">
        <v>0.51211099999999998</v>
      </c>
      <c r="L17" s="32">
        <v>-9.1999999999999993</v>
      </c>
      <c r="M17" s="32">
        <v>0.39</v>
      </c>
    </row>
    <row r="18" spans="1:13" x14ac:dyDescent="0.25">
      <c r="A18" t="s">
        <v>94</v>
      </c>
      <c r="B18" t="s">
        <v>136</v>
      </c>
      <c r="C18" s="83">
        <v>60</v>
      </c>
      <c r="D18">
        <v>0.1069</v>
      </c>
      <c r="E18" s="31">
        <v>0.21210000000000001</v>
      </c>
      <c r="F18" s="98">
        <v>0.34836400000000001</v>
      </c>
      <c r="G18" s="99">
        <v>6.9999999999999999E-6</v>
      </c>
      <c r="H18">
        <v>0.51217800000000002</v>
      </c>
      <c r="I18">
        <v>1.9000000000000001E-5</v>
      </c>
      <c r="J18" s="31">
        <v>42</v>
      </c>
      <c r="K18">
        <v>0.51214599999999999</v>
      </c>
      <c r="L18" s="32">
        <v>-8.5</v>
      </c>
      <c r="M18" s="32">
        <v>0.38</v>
      </c>
    </row>
    <row r="19" spans="1:13" x14ac:dyDescent="0.25">
      <c r="A19" t="s">
        <v>94</v>
      </c>
      <c r="B19" t="s">
        <v>137</v>
      </c>
      <c r="C19" s="83">
        <v>60</v>
      </c>
      <c r="D19">
        <v>0.1033</v>
      </c>
      <c r="E19" s="31">
        <v>1.6000000000000001E-3</v>
      </c>
      <c r="F19" s="98">
        <v>0.34842699999999999</v>
      </c>
      <c r="G19" s="99">
        <v>7.9999999999999996E-6</v>
      </c>
      <c r="H19">
        <v>0.51218300000000005</v>
      </c>
      <c r="I19">
        <v>2.3E-5</v>
      </c>
      <c r="J19" s="31">
        <v>42</v>
      </c>
      <c r="K19">
        <v>0.51215200000000005</v>
      </c>
      <c r="L19" s="32">
        <v>-8.39</v>
      </c>
      <c r="M19" s="32">
        <v>0.45</v>
      </c>
    </row>
    <row r="20" spans="1:13" x14ac:dyDescent="0.25">
      <c r="A20" t="s">
        <v>94</v>
      </c>
      <c r="B20" t="s">
        <v>138</v>
      </c>
      <c r="C20" s="83">
        <v>60</v>
      </c>
      <c r="D20">
        <v>9.74E-2</v>
      </c>
      <c r="E20" s="31">
        <v>2.0000000000000001E-4</v>
      </c>
      <c r="F20" s="100">
        <v>0.34842000000000001</v>
      </c>
      <c r="G20" s="99">
        <v>9.0000000000000002E-6</v>
      </c>
      <c r="H20" s="30">
        <v>0.51214000000000004</v>
      </c>
      <c r="I20">
        <v>1.7E-5</v>
      </c>
      <c r="J20" s="31">
        <v>42</v>
      </c>
      <c r="K20">
        <v>0.51211200000000001</v>
      </c>
      <c r="L20" s="32">
        <v>-9.18</v>
      </c>
      <c r="M20" s="32">
        <v>0.33</v>
      </c>
    </row>
    <row r="21" spans="1:13" x14ac:dyDescent="0.25">
      <c r="A21" t="s">
        <v>94</v>
      </c>
      <c r="B21" t="s">
        <v>139</v>
      </c>
      <c r="C21" s="83">
        <v>60</v>
      </c>
      <c r="D21">
        <v>0.1095</v>
      </c>
      <c r="E21" s="31">
        <v>2.3999999999999998E-3</v>
      </c>
      <c r="F21" s="98">
        <v>0.34842099999999998</v>
      </c>
      <c r="G21" s="99">
        <v>1.2E-5</v>
      </c>
      <c r="H21">
        <v>0.51218900000000001</v>
      </c>
      <c r="I21">
        <v>2.5999999999999998E-5</v>
      </c>
      <c r="J21" s="31">
        <v>42</v>
      </c>
      <c r="K21">
        <v>0.51215699999999997</v>
      </c>
      <c r="L21" s="32">
        <v>-8.2899999999999991</v>
      </c>
      <c r="M21" s="32">
        <v>0.51</v>
      </c>
    </row>
    <row r="22" spans="1:13" x14ac:dyDescent="0.25">
      <c r="A22" t="s">
        <v>94</v>
      </c>
      <c r="B22" t="s">
        <v>140</v>
      </c>
      <c r="C22" s="83">
        <v>60</v>
      </c>
      <c r="D22">
        <v>0.1056</v>
      </c>
      <c r="E22" s="31">
        <v>4.0000000000000002E-4</v>
      </c>
      <c r="F22" s="98">
        <v>0.34840599999999999</v>
      </c>
      <c r="G22" s="99">
        <v>1.7E-5</v>
      </c>
      <c r="H22">
        <v>0.51217199999999996</v>
      </c>
      <c r="I22">
        <v>2.8E-5</v>
      </c>
      <c r="J22" s="31">
        <v>42</v>
      </c>
      <c r="K22">
        <v>0.51214099999999996</v>
      </c>
      <c r="L22" s="32">
        <v>-8.61</v>
      </c>
      <c r="M22" s="32">
        <v>0.54</v>
      </c>
    </row>
    <row r="23" spans="1:13" x14ac:dyDescent="0.25">
      <c r="A23" t="s">
        <v>94</v>
      </c>
      <c r="B23" t="s">
        <v>141</v>
      </c>
      <c r="C23" s="83">
        <v>44</v>
      </c>
      <c r="D23">
        <v>9.1200000000000003E-2</v>
      </c>
      <c r="E23" s="31">
        <v>4.0000000000000002E-4</v>
      </c>
      <c r="F23" s="98">
        <v>0.34841699999999998</v>
      </c>
      <c r="G23" s="99">
        <v>1.4E-5</v>
      </c>
      <c r="H23">
        <v>0.51216200000000001</v>
      </c>
      <c r="I23">
        <v>2.9E-5</v>
      </c>
      <c r="J23" s="31">
        <v>42</v>
      </c>
      <c r="K23">
        <v>0.51213500000000001</v>
      </c>
      <c r="L23" s="32">
        <v>-8.68</v>
      </c>
      <c r="M23" s="32">
        <v>0.56000000000000005</v>
      </c>
    </row>
    <row r="24" spans="1:13" x14ac:dyDescent="0.25">
      <c r="A24" t="s">
        <v>94</v>
      </c>
      <c r="B24" t="s">
        <v>142</v>
      </c>
      <c r="C24" s="83">
        <v>90</v>
      </c>
      <c r="D24">
        <v>0.1275</v>
      </c>
      <c r="E24" s="31">
        <v>8.0000000000000004E-4</v>
      </c>
      <c r="F24" s="98">
        <v>0.34844199999999997</v>
      </c>
      <c r="G24" s="99">
        <v>1.2999999999999999E-5</v>
      </c>
      <c r="H24">
        <v>0.51219499999999996</v>
      </c>
      <c r="I24">
        <v>2.8E-5</v>
      </c>
      <c r="J24" s="31">
        <v>42</v>
      </c>
      <c r="K24">
        <v>0.512158</v>
      </c>
      <c r="L24" s="32">
        <v>-8.26</v>
      </c>
      <c r="M24" s="32">
        <v>0.54</v>
      </c>
    </row>
    <row r="25" spans="1:13" x14ac:dyDescent="0.25">
      <c r="A25" t="s">
        <v>94</v>
      </c>
      <c r="B25" t="s">
        <v>143</v>
      </c>
      <c r="C25" s="83">
        <v>60</v>
      </c>
      <c r="D25">
        <v>0.1216</v>
      </c>
      <c r="E25" s="31">
        <v>8.0000000000000004E-4</v>
      </c>
      <c r="F25" s="98">
        <v>0.34841800000000001</v>
      </c>
      <c r="G25" s="101">
        <v>2.0000000000000002E-5</v>
      </c>
      <c r="H25">
        <v>0.51219199999999998</v>
      </c>
      <c r="I25">
        <v>3.3000000000000003E-5</v>
      </c>
      <c r="J25" s="31">
        <v>42</v>
      </c>
      <c r="K25">
        <v>0.51215699999999997</v>
      </c>
      <c r="L25" s="32">
        <v>-8.2899999999999991</v>
      </c>
      <c r="M25" s="32">
        <v>0.64</v>
      </c>
    </row>
    <row r="26" spans="1:13" x14ac:dyDescent="0.25">
      <c r="A26" t="s">
        <v>94</v>
      </c>
      <c r="B26" t="s">
        <v>144</v>
      </c>
      <c r="C26" s="83">
        <v>60</v>
      </c>
      <c r="D26">
        <v>0.1163</v>
      </c>
      <c r="E26" s="31">
        <v>2.9999999999999997E-4</v>
      </c>
      <c r="F26" s="100">
        <v>0.34842000000000001</v>
      </c>
      <c r="G26" s="101">
        <v>1.0000000000000001E-5</v>
      </c>
      <c r="H26" s="30">
        <v>0.51215999999999995</v>
      </c>
      <c r="I26">
        <v>1.9000000000000001E-5</v>
      </c>
      <c r="J26" s="31">
        <v>42</v>
      </c>
      <c r="K26">
        <v>0.51212599999999997</v>
      </c>
      <c r="L26" s="32">
        <v>-8.89</v>
      </c>
      <c r="M26" s="32">
        <v>0.38</v>
      </c>
    </row>
    <row r="27" spans="1:13" x14ac:dyDescent="0.25">
      <c r="A27" t="s">
        <v>94</v>
      </c>
      <c r="B27" t="s">
        <v>145</v>
      </c>
      <c r="C27" s="83">
        <v>120</v>
      </c>
      <c r="D27">
        <v>0.1464</v>
      </c>
      <c r="E27" s="31">
        <v>4.0000000000000002E-4</v>
      </c>
      <c r="F27" s="102">
        <v>0.348491</v>
      </c>
      <c r="G27" s="103">
        <v>1.8E-5</v>
      </c>
      <c r="H27">
        <v>0.51221799999999995</v>
      </c>
      <c r="I27">
        <v>3.1000000000000001E-5</v>
      </c>
      <c r="J27" s="31">
        <v>42</v>
      </c>
      <c r="K27">
        <v>0.51217500000000005</v>
      </c>
      <c r="L27" s="32">
        <v>-7.92</v>
      </c>
      <c r="M27" s="32">
        <v>0.61</v>
      </c>
    </row>
    <row r="28" spans="1:13" x14ac:dyDescent="0.25">
      <c r="A28" t="s">
        <v>94</v>
      </c>
      <c r="B28" t="s">
        <v>146</v>
      </c>
      <c r="C28" s="83">
        <v>90</v>
      </c>
      <c r="D28">
        <v>0.1192</v>
      </c>
      <c r="E28" s="31">
        <v>2.9999999999999997E-4</v>
      </c>
      <c r="F28" s="98">
        <v>0.34847699999999998</v>
      </c>
      <c r="G28" s="101">
        <v>2.0000000000000002E-5</v>
      </c>
      <c r="H28">
        <v>0.51217699999999999</v>
      </c>
      <c r="I28">
        <v>3.8000000000000002E-5</v>
      </c>
      <c r="J28" s="31">
        <v>42</v>
      </c>
      <c r="K28">
        <v>0.51214199999999999</v>
      </c>
      <c r="L28" s="32">
        <v>-8.58</v>
      </c>
      <c r="M28" s="32">
        <v>0.74</v>
      </c>
    </row>
    <row r="29" spans="1:13" x14ac:dyDescent="0.25">
      <c r="A29" t="s">
        <v>94</v>
      </c>
      <c r="B29" t="s">
        <v>147</v>
      </c>
      <c r="C29" s="83">
        <v>44</v>
      </c>
      <c r="D29">
        <v>0.10680000000000001</v>
      </c>
      <c r="E29" s="31">
        <v>1.2999999999999999E-3</v>
      </c>
      <c r="F29" s="98">
        <v>0.34848099999999999</v>
      </c>
      <c r="G29" s="99">
        <v>3.1999999999999999E-5</v>
      </c>
      <c r="H29">
        <v>0.51226300000000002</v>
      </c>
      <c r="I29">
        <v>4.8999999999999998E-5</v>
      </c>
      <c r="J29" s="31">
        <v>42</v>
      </c>
      <c r="K29">
        <v>0.51223200000000002</v>
      </c>
      <c r="L29" s="32">
        <v>-6.83</v>
      </c>
      <c r="M29" s="32">
        <v>0.96</v>
      </c>
    </row>
    <row r="30" spans="1:13" x14ac:dyDescent="0.25">
      <c r="A30" t="s">
        <v>94</v>
      </c>
      <c r="B30" t="s">
        <v>148</v>
      </c>
      <c r="C30" s="83">
        <v>120</v>
      </c>
      <c r="D30">
        <v>0.1142</v>
      </c>
      <c r="E30" s="31">
        <v>5.0000000000000001E-4</v>
      </c>
      <c r="F30" s="93">
        <v>0.34843400000000002</v>
      </c>
      <c r="G30" s="81">
        <v>1.8E-5</v>
      </c>
      <c r="H30">
        <v>0.51211200000000001</v>
      </c>
      <c r="I30">
        <v>3.4E-5</v>
      </c>
      <c r="J30" s="31">
        <v>42</v>
      </c>
      <c r="K30">
        <v>0.51207800000000003</v>
      </c>
      <c r="L30" s="32">
        <v>-9.82</v>
      </c>
      <c r="M30" s="32">
        <v>0.66</v>
      </c>
    </row>
    <row r="31" spans="1:13" x14ac:dyDescent="0.25">
      <c r="A31" t="s">
        <v>94</v>
      </c>
      <c r="B31" t="s">
        <v>149</v>
      </c>
      <c r="C31" s="83">
        <v>120</v>
      </c>
      <c r="D31">
        <v>0.12330000000000001</v>
      </c>
      <c r="E31" s="31">
        <v>2.9999999999999997E-4</v>
      </c>
      <c r="F31" s="93">
        <v>0.34843400000000002</v>
      </c>
      <c r="G31" s="81">
        <v>1.9000000000000001E-5</v>
      </c>
      <c r="H31">
        <v>0.51216099999999998</v>
      </c>
      <c r="I31">
        <v>3.4999999999999997E-5</v>
      </c>
      <c r="J31" s="31">
        <v>42</v>
      </c>
      <c r="K31">
        <v>0.51212500000000005</v>
      </c>
      <c r="L31" s="32">
        <v>-8.91</v>
      </c>
      <c r="M31" s="32">
        <v>0.68</v>
      </c>
    </row>
    <row r="32" spans="1:13" ht="9.9499999999999993" customHeight="1" x14ac:dyDescent="0.25">
      <c r="A32" s="5"/>
      <c r="B32" s="5"/>
      <c r="C32" s="5"/>
      <c r="D32" s="5"/>
      <c r="E32" s="5"/>
      <c r="F32" s="5"/>
      <c r="G32" s="5"/>
      <c r="H32" s="5"/>
      <c r="I32" s="5"/>
      <c r="J32" s="5"/>
      <c r="K32" s="5"/>
      <c r="L32" s="5"/>
      <c r="M32" s="5"/>
    </row>
  </sheetData>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workbookViewId="0">
      <selection activeCell="N2" sqref="N2"/>
    </sheetView>
  </sheetViews>
  <sheetFormatPr defaultColWidth="11" defaultRowHeight="15.75" x14ac:dyDescent="0.25"/>
  <cols>
    <col min="5" max="5" width="8.875" customWidth="1"/>
    <col min="6" max="6" width="12" customWidth="1"/>
    <col min="7" max="7" width="11.125" customWidth="1"/>
    <col min="8" max="8" width="11.625" customWidth="1"/>
    <col min="11" max="11" width="10.875" customWidth="1"/>
    <col min="12" max="12" width="10.375" customWidth="1"/>
    <col min="13" max="13" width="10" customWidth="1"/>
  </cols>
  <sheetData>
    <row r="1" spans="1:13" ht="21.95" customHeight="1" x14ac:dyDescent="0.25">
      <c r="A1" s="27" t="s">
        <v>337</v>
      </c>
      <c r="B1" s="6"/>
      <c r="C1" s="6"/>
      <c r="D1" s="26"/>
      <c r="E1" s="6"/>
      <c r="F1" s="6"/>
      <c r="G1" s="6"/>
      <c r="H1" s="26"/>
      <c r="I1" s="11"/>
      <c r="J1" s="6"/>
      <c r="K1" s="26"/>
      <c r="L1" s="7"/>
      <c r="M1" s="7"/>
    </row>
    <row r="2" spans="1:13" ht="33.950000000000003" customHeight="1" x14ac:dyDescent="0.35">
      <c r="A2" s="5" t="s">
        <v>40</v>
      </c>
      <c r="B2" s="18" t="s">
        <v>37</v>
      </c>
      <c r="C2" s="72" t="s">
        <v>315</v>
      </c>
      <c r="D2" s="16" t="s">
        <v>42</v>
      </c>
      <c r="E2" s="19" t="s">
        <v>38</v>
      </c>
      <c r="F2" s="16" t="s">
        <v>316</v>
      </c>
      <c r="G2" s="19" t="s">
        <v>38</v>
      </c>
      <c r="H2" s="16" t="s">
        <v>43</v>
      </c>
      <c r="I2" s="19" t="s">
        <v>38</v>
      </c>
      <c r="J2" s="19" t="s">
        <v>41</v>
      </c>
      <c r="K2" s="16" t="s">
        <v>44</v>
      </c>
      <c r="L2" s="17" t="s">
        <v>39</v>
      </c>
      <c r="M2" s="19" t="s">
        <v>38</v>
      </c>
    </row>
    <row r="3" spans="1:13" x14ac:dyDescent="0.25">
      <c r="A3" s="12">
        <v>1</v>
      </c>
      <c r="B3" s="20" t="s">
        <v>0</v>
      </c>
      <c r="C3" s="82">
        <v>16</v>
      </c>
      <c r="D3" s="2">
        <v>8.8499999999999995E-2</v>
      </c>
      <c r="E3" s="1">
        <v>1.1999999999999999E-3</v>
      </c>
      <c r="F3" s="92">
        <v>0.34840700000000002</v>
      </c>
      <c r="G3" s="1">
        <v>3.8000000000000002E-5</v>
      </c>
      <c r="H3" s="3">
        <v>0.51198200000000005</v>
      </c>
      <c r="I3" s="3">
        <v>2.5999999999999998E-5</v>
      </c>
      <c r="J3" s="24">
        <v>35</v>
      </c>
      <c r="K3" s="3">
        <v>0.51196200000000003</v>
      </c>
      <c r="L3" s="22">
        <v>-12.32</v>
      </c>
      <c r="M3" s="22">
        <v>0.5</v>
      </c>
    </row>
    <row r="4" spans="1:13" x14ac:dyDescent="0.25">
      <c r="A4" s="13">
        <v>1</v>
      </c>
      <c r="B4" s="20" t="s">
        <v>1</v>
      </c>
      <c r="C4" s="82">
        <v>16</v>
      </c>
      <c r="D4" s="2">
        <v>8.0299999999999996E-2</v>
      </c>
      <c r="E4" s="1">
        <v>5.9999999999999995E-4</v>
      </c>
      <c r="F4" s="92">
        <v>0.34840700000000002</v>
      </c>
      <c r="G4" s="1">
        <v>1.1E-5</v>
      </c>
      <c r="H4" s="3">
        <v>0.51197599999999999</v>
      </c>
      <c r="I4" s="3">
        <v>2.8E-5</v>
      </c>
      <c r="J4" s="24">
        <v>35</v>
      </c>
      <c r="K4" s="3">
        <v>0.51195800000000002</v>
      </c>
      <c r="L4" s="22">
        <v>-12.39</v>
      </c>
      <c r="M4" s="22">
        <v>0.55000000000000004</v>
      </c>
    </row>
    <row r="5" spans="1:13" x14ac:dyDescent="0.25">
      <c r="A5" s="13">
        <v>1</v>
      </c>
      <c r="B5" s="20" t="s">
        <v>2</v>
      </c>
      <c r="C5" s="82">
        <v>16</v>
      </c>
      <c r="D5" s="2">
        <v>0.1231</v>
      </c>
      <c r="E5" s="1">
        <v>4.7999999999999996E-3</v>
      </c>
      <c r="F5" s="92">
        <v>0.34841800000000001</v>
      </c>
      <c r="G5" s="1">
        <v>7.9999999999999996E-6</v>
      </c>
      <c r="H5" s="3">
        <v>0.51200299999999999</v>
      </c>
      <c r="I5" s="3">
        <v>3.1000000000000001E-5</v>
      </c>
      <c r="J5" s="24">
        <v>35</v>
      </c>
      <c r="K5" s="3">
        <v>0.51197499999999996</v>
      </c>
      <c r="L5" s="22">
        <v>-12.06</v>
      </c>
      <c r="M5" s="22">
        <v>0.61</v>
      </c>
    </row>
    <row r="6" spans="1:13" x14ac:dyDescent="0.25">
      <c r="A6" s="14">
        <v>1</v>
      </c>
      <c r="B6" s="20" t="s">
        <v>3</v>
      </c>
      <c r="C6" s="19">
        <v>16</v>
      </c>
      <c r="D6" s="2">
        <v>0.11409999999999999</v>
      </c>
      <c r="E6" s="1">
        <v>3.5999999999999999E-3</v>
      </c>
      <c r="F6" s="91">
        <v>0.34842000000000001</v>
      </c>
      <c r="G6" s="1">
        <v>9.0000000000000002E-6</v>
      </c>
      <c r="H6" s="3">
        <v>0.51197700000000002</v>
      </c>
      <c r="I6" s="3">
        <v>2.5999999999999998E-5</v>
      </c>
      <c r="J6" s="24">
        <v>35</v>
      </c>
      <c r="K6" s="3">
        <v>0.51195100000000004</v>
      </c>
      <c r="L6" s="22">
        <v>-12.53</v>
      </c>
      <c r="M6" s="22">
        <v>0.51</v>
      </c>
    </row>
    <row r="7" spans="1:13" x14ac:dyDescent="0.25">
      <c r="A7" s="15">
        <v>2</v>
      </c>
      <c r="B7" s="21" t="s">
        <v>4</v>
      </c>
      <c r="C7" s="19">
        <v>16</v>
      </c>
      <c r="D7" s="9">
        <v>8.9200000000000002E-2</v>
      </c>
      <c r="E7" s="8">
        <v>4.0000000000000002E-4</v>
      </c>
      <c r="F7" s="94">
        <v>0.34840500000000002</v>
      </c>
      <c r="G7" s="8">
        <v>1.7E-5</v>
      </c>
      <c r="H7" s="10">
        <v>0.51198399999999999</v>
      </c>
      <c r="I7" s="10">
        <v>3.4E-5</v>
      </c>
      <c r="J7" s="25">
        <v>35</v>
      </c>
      <c r="K7" s="10">
        <v>0.51196299999999995</v>
      </c>
      <c r="L7" s="23">
        <v>-12.28</v>
      </c>
      <c r="M7" s="23">
        <v>0.65</v>
      </c>
    </row>
    <row r="8" spans="1:13" x14ac:dyDescent="0.25">
      <c r="A8" s="12">
        <v>3</v>
      </c>
      <c r="B8" s="20" t="s">
        <v>5</v>
      </c>
      <c r="C8" s="82">
        <v>16</v>
      </c>
      <c r="D8" s="2">
        <v>7.8899999999999998E-2</v>
      </c>
      <c r="E8" s="1">
        <v>4.0000000000000002E-4</v>
      </c>
      <c r="F8" s="92">
        <v>0.34841499999999997</v>
      </c>
      <c r="G8" s="1">
        <v>7.9999999999999996E-6</v>
      </c>
      <c r="H8" s="3">
        <v>0.51195999999999997</v>
      </c>
      <c r="I8" s="3">
        <v>2.0000000000000002E-5</v>
      </c>
      <c r="J8" s="24">
        <v>35</v>
      </c>
      <c r="K8" s="3">
        <v>0.51194200000000001</v>
      </c>
      <c r="L8" s="22">
        <v>-12.71</v>
      </c>
      <c r="M8" s="22">
        <v>0.38</v>
      </c>
    </row>
    <row r="9" spans="1:13" x14ac:dyDescent="0.25">
      <c r="A9" s="13">
        <v>3</v>
      </c>
      <c r="B9" s="20" t="s">
        <v>6</v>
      </c>
      <c r="C9" s="82">
        <v>24</v>
      </c>
      <c r="D9" s="1">
        <v>7.4800000000000005E-2</v>
      </c>
      <c r="E9" s="1">
        <v>5.0000000000000001E-4</v>
      </c>
      <c r="F9" s="92">
        <v>0.348408</v>
      </c>
      <c r="G9" s="86">
        <v>7.9999999999999996E-6</v>
      </c>
      <c r="H9" s="1">
        <v>0.51197499999999996</v>
      </c>
      <c r="I9" s="3">
        <v>2.0000000000000002E-5</v>
      </c>
      <c r="J9" s="24">
        <v>35</v>
      </c>
      <c r="K9" s="3">
        <v>0.51195800000000002</v>
      </c>
      <c r="L9" s="24">
        <v>-12.39</v>
      </c>
      <c r="M9" s="24">
        <v>0.38</v>
      </c>
    </row>
    <row r="10" spans="1:13" x14ac:dyDescent="0.25">
      <c r="A10" s="14">
        <v>3</v>
      </c>
      <c r="B10" s="18" t="s">
        <v>7</v>
      </c>
      <c r="C10" s="19">
        <v>24</v>
      </c>
      <c r="D10" s="6">
        <v>8.0500000000000002E-2</v>
      </c>
      <c r="E10" s="6">
        <v>1E-4</v>
      </c>
      <c r="F10" s="95">
        <v>0.34841</v>
      </c>
      <c r="G10" s="11">
        <v>1.0000000000000001E-5</v>
      </c>
      <c r="H10" s="11">
        <v>0.51197999999999999</v>
      </c>
      <c r="I10" s="6">
        <v>2.3E-5</v>
      </c>
      <c r="J10" s="19">
        <v>35</v>
      </c>
      <c r="K10" s="11">
        <v>0.51196200000000003</v>
      </c>
      <c r="L10" s="19">
        <v>-12.32</v>
      </c>
      <c r="M10" s="19">
        <v>0.45</v>
      </c>
    </row>
    <row r="11" spans="1:13" x14ac:dyDescent="0.25">
      <c r="A11" s="12">
        <v>4</v>
      </c>
      <c r="B11" s="20" t="s">
        <v>8</v>
      </c>
      <c r="C11" s="82">
        <v>16</v>
      </c>
      <c r="D11" s="2">
        <v>6.6699999999999995E-2</v>
      </c>
      <c r="E11" s="1">
        <v>2.0000000000000001E-4</v>
      </c>
      <c r="F11" s="91">
        <v>0.34841899999999998</v>
      </c>
      <c r="G11" s="1">
        <v>9.0000000000000002E-6</v>
      </c>
      <c r="H11" s="3">
        <v>0.512015</v>
      </c>
      <c r="I11" s="3">
        <v>2.1999999999999999E-5</v>
      </c>
      <c r="J11" s="24">
        <v>35</v>
      </c>
      <c r="K11" s="3">
        <v>0.51200000000000001</v>
      </c>
      <c r="L11" s="22">
        <v>-11.57</v>
      </c>
      <c r="M11" s="22">
        <v>0.42</v>
      </c>
    </row>
    <row r="12" spans="1:13" x14ac:dyDescent="0.25">
      <c r="A12" s="13">
        <v>4</v>
      </c>
      <c r="B12" s="20" t="s">
        <v>9</v>
      </c>
      <c r="C12" s="82">
        <v>16</v>
      </c>
      <c r="D12" s="2">
        <v>7.1900000000000006E-2</v>
      </c>
      <c r="E12" s="1">
        <v>4.0000000000000002E-4</v>
      </c>
      <c r="F12" s="92">
        <v>0.34840700000000002</v>
      </c>
      <c r="G12" s="1">
        <v>9.0000000000000002E-6</v>
      </c>
      <c r="H12" s="3">
        <v>0.51203299999999996</v>
      </c>
      <c r="I12" s="3">
        <v>2.3E-5</v>
      </c>
      <c r="J12" s="24">
        <v>35</v>
      </c>
      <c r="K12" s="3">
        <v>0.51201600000000003</v>
      </c>
      <c r="L12" s="22">
        <v>-11.25</v>
      </c>
      <c r="M12" s="22">
        <v>0.45</v>
      </c>
    </row>
    <row r="13" spans="1:13" x14ac:dyDescent="0.25">
      <c r="A13" s="13">
        <v>4</v>
      </c>
      <c r="B13" s="20" t="s">
        <v>10</v>
      </c>
      <c r="C13" s="82">
        <v>16</v>
      </c>
      <c r="D13" s="2">
        <v>7.0900000000000005E-2</v>
      </c>
      <c r="E13" s="1">
        <v>4.0000000000000002E-4</v>
      </c>
      <c r="F13" s="96">
        <v>0.34841299999999997</v>
      </c>
      <c r="G13" s="86">
        <v>7.9999999999999996E-6</v>
      </c>
      <c r="H13" s="3">
        <v>0.51202599999999998</v>
      </c>
      <c r="I13" s="3">
        <v>2.5999999999999998E-5</v>
      </c>
      <c r="J13" s="24">
        <v>35</v>
      </c>
      <c r="K13" s="3">
        <v>0.51200999999999997</v>
      </c>
      <c r="L13" s="22">
        <v>-11.38</v>
      </c>
      <c r="M13" s="22">
        <v>0.5</v>
      </c>
    </row>
    <row r="14" spans="1:13" x14ac:dyDescent="0.25">
      <c r="A14" s="13">
        <v>4</v>
      </c>
      <c r="B14" s="20" t="s">
        <v>11</v>
      </c>
      <c r="C14" s="82">
        <v>44</v>
      </c>
      <c r="D14" s="1">
        <v>6.93E-2</v>
      </c>
      <c r="E14" s="1">
        <v>2.0000000000000001E-4</v>
      </c>
      <c r="F14" s="92">
        <v>0.34840900000000002</v>
      </c>
      <c r="G14" s="1">
        <v>2.5999999999999998E-5</v>
      </c>
      <c r="H14" s="1">
        <v>0.512019</v>
      </c>
      <c r="I14" s="1">
        <v>1.5999999999999999E-5</v>
      </c>
      <c r="J14" s="24">
        <v>35</v>
      </c>
      <c r="K14" s="3">
        <v>0.51200299999999999</v>
      </c>
      <c r="L14" s="24">
        <v>-11.51</v>
      </c>
      <c r="M14" s="24">
        <v>0.32</v>
      </c>
    </row>
    <row r="15" spans="1:13" x14ac:dyDescent="0.25">
      <c r="A15" s="14">
        <v>4</v>
      </c>
      <c r="B15" s="18" t="s">
        <v>12</v>
      </c>
      <c r="C15" s="19">
        <v>24</v>
      </c>
      <c r="D15" s="6">
        <v>6.88E-2</v>
      </c>
      <c r="E15" s="6">
        <v>2.9999999999999997E-4</v>
      </c>
      <c r="F15" s="97">
        <v>0.348408</v>
      </c>
      <c r="G15" s="6">
        <v>6.9999999999999999E-6</v>
      </c>
      <c r="H15" s="6">
        <v>0.51203799999999999</v>
      </c>
      <c r="I15" s="11">
        <v>2.0000000000000002E-5</v>
      </c>
      <c r="J15" s="19">
        <v>35</v>
      </c>
      <c r="K15" s="11">
        <v>0.51202199999999998</v>
      </c>
      <c r="L15" s="19">
        <v>-11.14</v>
      </c>
      <c r="M15" s="17">
        <v>0.4</v>
      </c>
    </row>
    <row r="16" spans="1:13" x14ac:dyDescent="0.25">
      <c r="A16" s="12">
        <v>5</v>
      </c>
      <c r="B16" s="20" t="s">
        <v>13</v>
      </c>
      <c r="C16" s="82">
        <v>16</v>
      </c>
      <c r="D16" s="2">
        <v>0.1716</v>
      </c>
      <c r="E16" s="1">
        <v>3.8999999999999998E-3</v>
      </c>
      <c r="F16" s="92">
        <v>0.34840599999999999</v>
      </c>
      <c r="G16" s="1">
        <v>9.0000000000000002E-6</v>
      </c>
      <c r="H16" s="3">
        <v>0.511961</v>
      </c>
      <c r="I16" s="3">
        <v>2.8E-5</v>
      </c>
      <c r="J16" s="24">
        <v>35</v>
      </c>
      <c r="K16" s="3">
        <v>0.51192199999999999</v>
      </c>
      <c r="L16" s="22">
        <v>-13.09</v>
      </c>
      <c r="M16" s="22">
        <v>0.55000000000000004</v>
      </c>
    </row>
    <row r="17" spans="1:13" x14ac:dyDescent="0.25">
      <c r="A17" s="13">
        <v>5</v>
      </c>
      <c r="B17" s="20" t="s">
        <v>14</v>
      </c>
      <c r="C17" s="82">
        <v>16</v>
      </c>
      <c r="D17" s="2">
        <v>0.1147</v>
      </c>
      <c r="E17" s="1">
        <v>1.1999999999999999E-3</v>
      </c>
      <c r="F17" s="92">
        <v>0.34840700000000002</v>
      </c>
      <c r="G17" s="1">
        <v>7.9999999999999996E-6</v>
      </c>
      <c r="H17" s="3">
        <v>0.51195100000000004</v>
      </c>
      <c r="I17" s="3">
        <v>3.8000000000000002E-5</v>
      </c>
      <c r="J17" s="24">
        <v>35</v>
      </c>
      <c r="K17" s="3">
        <v>0.51192400000000005</v>
      </c>
      <c r="L17" s="22">
        <v>-13.05</v>
      </c>
      <c r="M17" s="22">
        <v>0.75</v>
      </c>
    </row>
    <row r="18" spans="1:13" x14ac:dyDescent="0.25">
      <c r="A18" s="13">
        <v>5</v>
      </c>
      <c r="B18" s="20" t="s">
        <v>15</v>
      </c>
      <c r="C18" s="82">
        <v>44</v>
      </c>
      <c r="D18" s="2">
        <v>0.104</v>
      </c>
      <c r="E18" s="1">
        <v>2.0000000000000001E-4</v>
      </c>
      <c r="F18" s="92">
        <v>0.34841499999999997</v>
      </c>
      <c r="G18" s="1">
        <v>6.9999999999999999E-6</v>
      </c>
      <c r="H18" s="1">
        <v>0.51194899999999999</v>
      </c>
      <c r="I18" s="1">
        <v>1.4E-5</v>
      </c>
      <c r="J18" s="24">
        <v>35</v>
      </c>
      <c r="K18" s="3">
        <v>0.51192499999999996</v>
      </c>
      <c r="L18" s="24">
        <v>-13.02</v>
      </c>
      <c r="M18" s="24">
        <v>0.27</v>
      </c>
    </row>
    <row r="19" spans="1:13" x14ac:dyDescent="0.25">
      <c r="A19" s="14">
        <v>5</v>
      </c>
      <c r="B19" s="18" t="s">
        <v>16</v>
      </c>
      <c r="C19" s="19">
        <v>24</v>
      </c>
      <c r="D19" s="6">
        <v>0.1346</v>
      </c>
      <c r="E19" s="6">
        <v>6.4000000000000003E-3</v>
      </c>
      <c r="F19" s="97">
        <v>0.34841299999999997</v>
      </c>
      <c r="G19" s="6">
        <v>5.0000000000000004E-6</v>
      </c>
      <c r="H19" s="6">
        <v>0.51197099999999995</v>
      </c>
      <c r="I19" s="6">
        <v>1.8E-5</v>
      </c>
      <c r="J19" s="19">
        <v>35</v>
      </c>
      <c r="K19" s="11">
        <v>0.51193999999999995</v>
      </c>
      <c r="L19" s="19">
        <v>-12.74</v>
      </c>
      <c r="M19" s="19">
        <v>0.35</v>
      </c>
    </row>
    <row r="20" spans="1:13" x14ac:dyDescent="0.25">
      <c r="A20" s="12">
        <v>6</v>
      </c>
      <c r="B20" s="20" t="s">
        <v>17</v>
      </c>
      <c r="C20" s="82">
        <v>24</v>
      </c>
      <c r="D20" s="2">
        <v>0.13</v>
      </c>
      <c r="E20" s="1">
        <v>3.5000000000000001E-3</v>
      </c>
      <c r="F20" s="92">
        <v>0.34841100000000003</v>
      </c>
      <c r="G20" s="86">
        <v>7.9999999999999996E-6</v>
      </c>
      <c r="H20" s="1">
        <v>0.511961</v>
      </c>
      <c r="I20" s="1">
        <v>1.9000000000000001E-5</v>
      </c>
      <c r="J20" s="24">
        <v>35</v>
      </c>
      <c r="K20" s="3">
        <v>0.51193200000000005</v>
      </c>
      <c r="L20" s="22">
        <v>-12.9</v>
      </c>
      <c r="M20" s="24">
        <v>0.37</v>
      </c>
    </row>
    <row r="21" spans="1:13" x14ac:dyDescent="0.25">
      <c r="A21" s="13">
        <v>6</v>
      </c>
      <c r="B21" s="20" t="s">
        <v>18</v>
      </c>
      <c r="C21" s="82">
        <v>24</v>
      </c>
      <c r="D21" s="1">
        <v>7.9399999999999998E-2</v>
      </c>
      <c r="E21" s="1">
        <v>8.0000000000000004E-4</v>
      </c>
      <c r="F21" s="92">
        <v>0.348408</v>
      </c>
      <c r="G21" s="86">
        <v>1.2E-5</v>
      </c>
      <c r="H21" s="1">
        <v>0.51196399999999997</v>
      </c>
      <c r="I21" s="1">
        <v>3.6000000000000001E-5</v>
      </c>
      <c r="J21" s="24">
        <v>35</v>
      </c>
      <c r="K21" s="3">
        <v>0.51194600000000001</v>
      </c>
      <c r="L21" s="24">
        <v>-12.62</v>
      </c>
      <c r="M21" s="22">
        <v>0.7</v>
      </c>
    </row>
    <row r="22" spans="1:13" x14ac:dyDescent="0.25">
      <c r="A22" s="13">
        <v>6</v>
      </c>
      <c r="B22" s="20" t="s">
        <v>19</v>
      </c>
      <c r="C22" s="82">
        <v>16</v>
      </c>
      <c r="D22" s="1">
        <v>8.8099999999999998E-2</v>
      </c>
      <c r="E22" s="1">
        <v>2.0000000000000001E-4</v>
      </c>
      <c r="F22" s="92">
        <v>0.34840500000000002</v>
      </c>
      <c r="G22" s="1">
        <v>7.9999999999999996E-6</v>
      </c>
      <c r="H22" s="1">
        <v>0.51197499999999996</v>
      </c>
      <c r="I22" s="1">
        <v>1.8E-5</v>
      </c>
      <c r="J22" s="24">
        <v>35</v>
      </c>
      <c r="K22" s="3">
        <v>0.51195500000000005</v>
      </c>
      <c r="L22" s="24">
        <v>-12.45</v>
      </c>
      <c r="M22" s="24">
        <v>0.35</v>
      </c>
    </row>
    <row r="23" spans="1:13" x14ac:dyDescent="0.25">
      <c r="A23" s="13">
        <v>6</v>
      </c>
      <c r="B23" s="20" t="s">
        <v>20</v>
      </c>
      <c r="C23" s="82">
        <v>24</v>
      </c>
      <c r="D23" s="1">
        <v>8.5300000000000001E-2</v>
      </c>
      <c r="E23" s="1">
        <v>6.9999999999999999E-4</v>
      </c>
      <c r="F23" s="92">
        <v>0.34840100000000002</v>
      </c>
      <c r="G23" s="1">
        <v>6.0000000000000002E-6</v>
      </c>
      <c r="H23" s="1">
        <v>0.51193900000000003</v>
      </c>
      <c r="I23" s="1">
        <v>1.7E-5</v>
      </c>
      <c r="J23" s="24">
        <v>35</v>
      </c>
      <c r="K23" s="3">
        <v>0.51192000000000004</v>
      </c>
      <c r="L23" s="24">
        <v>-13.13</v>
      </c>
      <c r="M23" s="24">
        <v>0.33</v>
      </c>
    </row>
    <row r="24" spans="1:13" x14ac:dyDescent="0.25">
      <c r="A24" s="14">
        <v>6</v>
      </c>
      <c r="B24" s="18" t="s">
        <v>21</v>
      </c>
      <c r="C24" s="19">
        <v>24</v>
      </c>
      <c r="D24" s="6">
        <v>9.3899999999999997E-2</v>
      </c>
      <c r="E24" s="6">
        <v>5.0000000000000001E-4</v>
      </c>
      <c r="F24" s="97">
        <v>0.348414</v>
      </c>
      <c r="G24" s="6">
        <v>6.9999999999999999E-6</v>
      </c>
      <c r="H24" s="6">
        <v>0.511934</v>
      </c>
      <c r="I24" s="6">
        <v>1.8E-5</v>
      </c>
      <c r="J24" s="19">
        <v>35</v>
      </c>
      <c r="K24" s="11">
        <v>0.51191299999999995</v>
      </c>
      <c r="L24" s="19">
        <v>-13.27</v>
      </c>
      <c r="M24" s="19">
        <v>0.36</v>
      </c>
    </row>
    <row r="25" spans="1:13" x14ac:dyDescent="0.25">
      <c r="A25" s="12">
        <v>7</v>
      </c>
      <c r="B25" s="20" t="s">
        <v>22</v>
      </c>
      <c r="C25" s="82">
        <v>24</v>
      </c>
      <c r="D25" s="1">
        <v>0.1353</v>
      </c>
      <c r="E25" s="1">
        <v>1.2999999999999999E-3</v>
      </c>
      <c r="F25" s="96">
        <v>0.34840700000000002</v>
      </c>
      <c r="G25" s="86">
        <v>7.9999999999999996E-6</v>
      </c>
      <c r="H25" s="1">
        <v>0.511961</v>
      </c>
      <c r="I25" s="1">
        <v>1.2999999999999999E-5</v>
      </c>
      <c r="J25" s="24">
        <v>35</v>
      </c>
      <c r="K25" s="3">
        <v>0.51193</v>
      </c>
      <c r="L25" s="24">
        <v>-12.94</v>
      </c>
      <c r="M25" s="24">
        <v>0.25</v>
      </c>
    </row>
    <row r="26" spans="1:13" x14ac:dyDescent="0.25">
      <c r="A26" s="13">
        <v>7</v>
      </c>
      <c r="B26" s="20" t="s">
        <v>23</v>
      </c>
      <c r="C26" s="82">
        <v>24</v>
      </c>
      <c r="D26" s="1">
        <v>0.1384</v>
      </c>
      <c r="E26" s="1">
        <v>1.8E-3</v>
      </c>
      <c r="F26" s="96">
        <v>0.34840399999999999</v>
      </c>
      <c r="G26" s="86">
        <v>7.9999999999999996E-6</v>
      </c>
      <c r="H26" s="1">
        <v>0.51195199999999996</v>
      </c>
      <c r="I26" s="1">
        <v>1.5999999999999999E-5</v>
      </c>
      <c r="J26" s="24">
        <v>35</v>
      </c>
      <c r="K26" s="3">
        <v>0.51192099999999996</v>
      </c>
      <c r="L26" s="24">
        <v>-13.12</v>
      </c>
      <c r="M26" s="24">
        <v>0.32</v>
      </c>
    </row>
    <row r="27" spans="1:13" x14ac:dyDescent="0.25">
      <c r="A27" s="13">
        <v>7</v>
      </c>
      <c r="B27" s="20" t="s">
        <v>24</v>
      </c>
      <c r="C27" s="82">
        <v>24</v>
      </c>
      <c r="D27" s="1">
        <v>0.12659999999999999</v>
      </c>
      <c r="E27" s="1">
        <v>2.2000000000000001E-3</v>
      </c>
      <c r="F27" s="96">
        <v>0.34840599999999999</v>
      </c>
      <c r="G27" s="86">
        <v>6.9999999999999999E-6</v>
      </c>
      <c r="H27" s="1">
        <v>0.51195900000000005</v>
      </c>
      <c r="I27" s="1">
        <v>1.7E-5</v>
      </c>
      <c r="J27" s="24">
        <v>35</v>
      </c>
      <c r="K27" s="3">
        <v>0.51193</v>
      </c>
      <c r="L27" s="24">
        <v>-12.93</v>
      </c>
      <c r="M27" s="24">
        <v>0.34</v>
      </c>
    </row>
    <row r="28" spans="1:13" x14ac:dyDescent="0.25">
      <c r="A28" s="13">
        <v>7</v>
      </c>
      <c r="B28" s="20" t="s">
        <v>25</v>
      </c>
      <c r="C28" s="82">
        <v>24</v>
      </c>
      <c r="D28" s="1">
        <v>0.1014</v>
      </c>
      <c r="E28" s="1">
        <v>1.9E-3</v>
      </c>
      <c r="F28" s="96">
        <v>0.34841100000000003</v>
      </c>
      <c r="G28" s="86">
        <v>7.9999999999999996E-6</v>
      </c>
      <c r="H28" s="1">
        <v>0.51196299999999995</v>
      </c>
      <c r="I28" s="1">
        <v>2.0999999999999999E-5</v>
      </c>
      <c r="J28" s="24">
        <v>35</v>
      </c>
      <c r="K28" s="3">
        <v>0.51193999999999995</v>
      </c>
      <c r="L28" s="24">
        <v>-12.73</v>
      </c>
      <c r="M28" s="24">
        <v>0.41</v>
      </c>
    </row>
    <row r="29" spans="1:13" x14ac:dyDescent="0.25">
      <c r="A29" s="13">
        <v>7</v>
      </c>
      <c r="B29" s="20" t="s">
        <v>26</v>
      </c>
      <c r="C29" s="82">
        <v>24</v>
      </c>
      <c r="D29" s="1">
        <v>0.1188</v>
      </c>
      <c r="E29" s="1">
        <v>1.8E-3</v>
      </c>
      <c r="F29" s="96">
        <v>0.34840599999999999</v>
      </c>
      <c r="G29" s="86">
        <v>6.9999999999999999E-6</v>
      </c>
      <c r="H29" s="1">
        <v>0.51195400000000002</v>
      </c>
      <c r="I29" s="1">
        <v>2.0999999999999999E-5</v>
      </c>
      <c r="J29" s="24">
        <v>35</v>
      </c>
      <c r="K29" s="3">
        <v>0.51192700000000002</v>
      </c>
      <c r="L29" s="22">
        <v>-13</v>
      </c>
      <c r="M29" s="24">
        <v>0.41</v>
      </c>
    </row>
    <row r="30" spans="1:13" x14ac:dyDescent="0.25">
      <c r="A30" s="14">
        <v>7</v>
      </c>
      <c r="B30" s="18" t="s">
        <v>27</v>
      </c>
      <c r="C30" s="19">
        <v>24</v>
      </c>
      <c r="D30" s="6">
        <v>0.15190000000000001</v>
      </c>
      <c r="E30" s="6">
        <v>1.8E-3</v>
      </c>
      <c r="F30" s="97">
        <v>0.348412</v>
      </c>
      <c r="G30" s="6">
        <v>6.9999999999999999E-6</v>
      </c>
      <c r="H30" s="6">
        <v>0.51194899999999999</v>
      </c>
      <c r="I30" s="11">
        <v>2.0000000000000002E-5</v>
      </c>
      <c r="J30" s="19">
        <v>35</v>
      </c>
      <c r="K30" s="11">
        <v>0.51191399999999998</v>
      </c>
      <c r="L30" s="19">
        <v>-13.25</v>
      </c>
      <c r="M30" s="19">
        <v>0.39</v>
      </c>
    </row>
    <row r="31" spans="1:13" x14ac:dyDescent="0.25">
      <c r="A31" s="12">
        <v>8</v>
      </c>
      <c r="B31" s="20" t="s">
        <v>28</v>
      </c>
      <c r="C31" s="82">
        <v>24</v>
      </c>
      <c r="D31" s="1">
        <v>0.1187</v>
      </c>
      <c r="E31" s="1">
        <v>3.0999999999999999E-3</v>
      </c>
      <c r="F31" s="96">
        <v>0.34841299999999997</v>
      </c>
      <c r="G31" s="86">
        <v>6.0000000000000002E-6</v>
      </c>
      <c r="H31" s="1">
        <v>0.51197599999999999</v>
      </c>
      <c r="I31" s="1">
        <v>1.7E-5</v>
      </c>
      <c r="J31" s="24">
        <v>35</v>
      </c>
      <c r="K31" s="3">
        <v>0.51194899999999999</v>
      </c>
      <c r="L31" s="24">
        <v>-12.56</v>
      </c>
      <c r="M31" s="24">
        <v>0.32</v>
      </c>
    </row>
    <row r="32" spans="1:13" x14ac:dyDescent="0.25">
      <c r="A32" s="13">
        <v>8</v>
      </c>
      <c r="B32" s="20" t="s">
        <v>29</v>
      </c>
      <c r="C32" s="82">
        <v>24</v>
      </c>
      <c r="D32" s="1">
        <v>8.3400000000000002E-2</v>
      </c>
      <c r="E32" s="1">
        <v>8.0000000000000004E-4</v>
      </c>
      <c r="F32" s="96">
        <v>0.34840700000000002</v>
      </c>
      <c r="G32" s="86">
        <v>7.9999999999999996E-6</v>
      </c>
      <c r="H32" s="1">
        <v>0.51197199999999998</v>
      </c>
      <c r="I32" s="1">
        <v>3.1000000000000001E-5</v>
      </c>
      <c r="J32" s="24">
        <v>35</v>
      </c>
      <c r="K32" s="3">
        <v>0.51195299999999999</v>
      </c>
      <c r="L32" s="24">
        <v>-12.49</v>
      </c>
      <c r="M32" s="22">
        <v>0.6</v>
      </c>
    </row>
    <row r="33" spans="1:13" x14ac:dyDescent="0.25">
      <c r="A33" s="13">
        <v>8</v>
      </c>
      <c r="B33" s="20" t="s">
        <v>30</v>
      </c>
      <c r="C33" s="82">
        <v>24</v>
      </c>
      <c r="D33" s="1">
        <v>8.3500000000000005E-2</v>
      </c>
      <c r="E33" s="1">
        <v>4.0000000000000002E-4</v>
      </c>
      <c r="F33" s="92">
        <v>0.348408</v>
      </c>
      <c r="G33" s="86">
        <v>6.9999999999999999E-6</v>
      </c>
      <c r="H33" s="1">
        <v>0.51198399999999999</v>
      </c>
      <c r="I33" s="1">
        <v>3.6000000000000001E-5</v>
      </c>
      <c r="J33" s="24">
        <v>35</v>
      </c>
      <c r="K33" s="3">
        <v>0.511965</v>
      </c>
      <c r="L33" s="24">
        <v>-12.25</v>
      </c>
      <c r="M33" s="22">
        <v>0.7</v>
      </c>
    </row>
    <row r="34" spans="1:13" x14ac:dyDescent="0.25">
      <c r="A34" s="13">
        <v>8</v>
      </c>
      <c r="B34" s="20" t="s">
        <v>31</v>
      </c>
      <c r="C34" s="82">
        <v>24</v>
      </c>
      <c r="D34" s="1">
        <v>8.48E-2</v>
      </c>
      <c r="E34" s="1">
        <v>5.0000000000000001E-4</v>
      </c>
      <c r="F34" s="92">
        <v>0.34840900000000002</v>
      </c>
      <c r="G34" s="86">
        <v>6.0000000000000002E-6</v>
      </c>
      <c r="H34" s="1">
        <v>0.51196900000000001</v>
      </c>
      <c r="I34" s="1">
        <v>2.0999999999999999E-5</v>
      </c>
      <c r="J34" s="24">
        <v>35</v>
      </c>
      <c r="K34" s="3">
        <v>0.51195000000000002</v>
      </c>
      <c r="L34" s="24">
        <v>-12.55</v>
      </c>
      <c r="M34" s="22">
        <v>0.4</v>
      </c>
    </row>
    <row r="35" spans="1:13" x14ac:dyDescent="0.25">
      <c r="A35" s="14">
        <v>8</v>
      </c>
      <c r="B35" s="18" t="s">
        <v>32</v>
      </c>
      <c r="C35" s="19">
        <v>24</v>
      </c>
      <c r="D35" s="6">
        <v>0.13469999999999999</v>
      </c>
      <c r="E35" s="6">
        <v>2.5000000000000001E-3</v>
      </c>
      <c r="F35" s="97">
        <v>0.34841499999999997</v>
      </c>
      <c r="G35" s="6">
        <v>9.0000000000000002E-6</v>
      </c>
      <c r="H35" s="6">
        <v>0.51200500000000004</v>
      </c>
      <c r="I35" s="6">
        <v>1.7E-5</v>
      </c>
      <c r="J35" s="19">
        <v>35</v>
      </c>
      <c r="K35" s="11">
        <v>0.51197400000000004</v>
      </c>
      <c r="L35" s="19">
        <v>-12.08</v>
      </c>
      <c r="M35" s="19">
        <v>0.32</v>
      </c>
    </row>
    <row r="36" spans="1:13" x14ac:dyDescent="0.25">
      <c r="A36" s="15">
        <v>9</v>
      </c>
      <c r="B36" s="21" t="s">
        <v>33</v>
      </c>
      <c r="C36" s="25">
        <v>24</v>
      </c>
      <c r="D36" s="8">
        <v>0.12180000000000001</v>
      </c>
      <c r="E36" s="8">
        <v>1.1999999999999999E-3</v>
      </c>
      <c r="F36" s="94">
        <v>0.34841299999999997</v>
      </c>
      <c r="G36" s="8">
        <v>9.0000000000000002E-6</v>
      </c>
      <c r="H36" s="8">
        <v>0.51198699999999997</v>
      </c>
      <c r="I36" s="8">
        <v>2.3E-5</v>
      </c>
      <c r="J36" s="25">
        <v>35</v>
      </c>
      <c r="K36" s="10">
        <v>0.51195900000000005</v>
      </c>
      <c r="L36" s="25">
        <v>-12.36</v>
      </c>
      <c r="M36" s="25">
        <v>0.45</v>
      </c>
    </row>
    <row r="37" spans="1:13" x14ac:dyDescent="0.25">
      <c r="A37" s="12">
        <v>10</v>
      </c>
      <c r="B37" s="20" t="s">
        <v>34</v>
      </c>
      <c r="C37" s="82">
        <v>24</v>
      </c>
      <c r="D37" s="1">
        <v>0.10920000000000001</v>
      </c>
      <c r="E37" s="1">
        <v>5.0000000000000001E-4</v>
      </c>
      <c r="F37" s="92">
        <v>0.348408</v>
      </c>
      <c r="G37" s="86">
        <v>9.0000000000000002E-6</v>
      </c>
      <c r="H37" s="1">
        <v>0.512046</v>
      </c>
      <c r="I37" s="1">
        <v>2.5999999999999998E-5</v>
      </c>
      <c r="J37" s="24">
        <v>35</v>
      </c>
      <c r="K37" s="3">
        <v>0.51202099999999995</v>
      </c>
      <c r="L37" s="24">
        <v>-11.16</v>
      </c>
      <c r="M37" s="24">
        <v>0.51</v>
      </c>
    </row>
    <row r="38" spans="1:13" x14ac:dyDescent="0.25">
      <c r="A38" s="13">
        <v>10</v>
      </c>
      <c r="B38" s="20" t="s">
        <v>35</v>
      </c>
      <c r="C38" s="82">
        <v>24</v>
      </c>
      <c r="D38" s="2">
        <v>0.1</v>
      </c>
      <c r="E38" s="1">
        <v>6.9999999999999999E-4</v>
      </c>
      <c r="F38" s="92">
        <v>0.34842099999999998</v>
      </c>
      <c r="G38" s="1">
        <v>9.0000000000000002E-6</v>
      </c>
      <c r="H38" s="1">
        <v>0.51202800000000004</v>
      </c>
      <c r="I38" s="1">
        <v>3.1000000000000001E-5</v>
      </c>
      <c r="J38" s="24">
        <v>35</v>
      </c>
      <c r="K38" s="3">
        <v>0.51200599999999996</v>
      </c>
      <c r="L38" s="24">
        <v>-11.46</v>
      </c>
      <c r="M38" s="22">
        <v>0.6</v>
      </c>
    </row>
    <row r="39" spans="1:13" x14ac:dyDescent="0.25">
      <c r="A39" s="14">
        <v>10</v>
      </c>
      <c r="B39" s="18" t="s">
        <v>36</v>
      </c>
      <c r="C39" s="19">
        <v>24</v>
      </c>
      <c r="D39" s="6">
        <v>0.1084</v>
      </c>
      <c r="E39" s="6">
        <v>4.0000000000000002E-4</v>
      </c>
      <c r="F39" s="97">
        <v>0.34840900000000002</v>
      </c>
      <c r="G39" s="6">
        <v>6.9999999999999999E-6</v>
      </c>
      <c r="H39" s="6">
        <v>0.51202599999999998</v>
      </c>
      <c r="I39" s="6">
        <v>2.1999999999999999E-5</v>
      </c>
      <c r="J39" s="19">
        <v>35</v>
      </c>
      <c r="K39" s="11">
        <v>0.51200100000000004</v>
      </c>
      <c r="L39" s="19">
        <v>-11.55</v>
      </c>
      <c r="M39" s="19">
        <v>0.42</v>
      </c>
    </row>
    <row r="40" spans="1:13" x14ac:dyDescent="0.25">
      <c r="B40" s="1"/>
      <c r="C40" s="1"/>
      <c r="D40" s="1"/>
      <c r="E40" s="1"/>
      <c r="F40" s="1"/>
      <c r="G40" s="1"/>
      <c r="H40" s="1"/>
      <c r="I40" s="1"/>
      <c r="J40" s="1"/>
      <c r="K40" s="1"/>
      <c r="L40" s="1"/>
      <c r="M40" s="1"/>
    </row>
  </sheetData>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analytical techniques</vt:lpstr>
      <vt:lpstr>standards</vt:lpstr>
      <vt:lpstr>RT7-8b</vt:lpstr>
      <vt:lpstr>RT7-9b</vt:lpstr>
      <vt:lpstr>LCG-07</vt:lpstr>
      <vt:lpstr>LCG-09</vt:lpstr>
      <vt:lpstr>DM3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 Spandler</dc:creator>
  <cp:lastModifiedBy>Jennifer Olivarez</cp:lastModifiedBy>
  <dcterms:created xsi:type="dcterms:W3CDTF">2017-05-25T11:53:00Z</dcterms:created>
  <dcterms:modified xsi:type="dcterms:W3CDTF">2018-08-08T20:42:32Z</dcterms:modified>
</cp:coreProperties>
</file>