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showInkAnnotation="0" autoCompressPictures="0"/>
  <bookViews>
    <workbookView xWindow="20" yWindow="5040" windowWidth="25540" windowHeight="8960" tabRatio="500" activeTab="1"/>
  </bookViews>
  <sheets>
    <sheet name="XRF data" sheetId="1" r:id="rId1"/>
    <sheet name="Gains&amp;losses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46" i="2" l="1"/>
  <c r="P46" i="2"/>
  <c r="Q46" i="2"/>
  <c r="R46" i="2"/>
  <c r="Z46" i="2"/>
  <c r="Y46" i="2"/>
  <c r="X46" i="2"/>
  <c r="W46" i="2"/>
  <c r="V46" i="2"/>
  <c r="U46" i="2"/>
  <c r="T46" i="2"/>
  <c r="S46" i="2"/>
  <c r="B46" i="2"/>
  <c r="C46" i="2"/>
  <c r="D46" i="2"/>
  <c r="E46" i="2"/>
  <c r="F46" i="2"/>
  <c r="G46" i="2"/>
  <c r="H46" i="2"/>
  <c r="I46" i="2"/>
  <c r="J46" i="2"/>
  <c r="K46" i="2"/>
  <c r="L46" i="2"/>
  <c r="M46" i="2"/>
  <c r="O45" i="2"/>
  <c r="P45" i="2"/>
  <c r="Q45" i="2"/>
  <c r="R45" i="2"/>
  <c r="Z45" i="2"/>
  <c r="Y45" i="2"/>
  <c r="X45" i="2"/>
  <c r="W45" i="2"/>
  <c r="V45" i="2"/>
  <c r="U45" i="2"/>
  <c r="T45" i="2"/>
  <c r="S45" i="2"/>
  <c r="B45" i="2"/>
  <c r="C45" i="2"/>
  <c r="D45" i="2"/>
  <c r="E45" i="2"/>
  <c r="F45" i="2"/>
  <c r="G45" i="2"/>
  <c r="H45" i="2"/>
  <c r="I45" i="2"/>
  <c r="J45" i="2"/>
  <c r="K45" i="2"/>
  <c r="L45" i="2"/>
  <c r="M45" i="2"/>
  <c r="O44" i="2"/>
  <c r="P44" i="2"/>
  <c r="Q44" i="2"/>
  <c r="R44" i="2"/>
  <c r="Z44" i="2"/>
  <c r="Y44" i="2"/>
  <c r="X44" i="2"/>
  <c r="W44" i="2"/>
  <c r="V44" i="2"/>
  <c r="U44" i="2"/>
  <c r="T44" i="2"/>
  <c r="S44" i="2"/>
  <c r="B44" i="2"/>
  <c r="C44" i="2"/>
  <c r="D44" i="2"/>
  <c r="E44" i="2"/>
  <c r="F44" i="2"/>
  <c r="G44" i="2"/>
  <c r="H44" i="2"/>
  <c r="I44" i="2"/>
  <c r="J44" i="2"/>
  <c r="K44" i="2"/>
  <c r="L44" i="2"/>
  <c r="M44" i="2"/>
  <c r="O43" i="2"/>
  <c r="P43" i="2"/>
  <c r="Q43" i="2"/>
  <c r="R43" i="2"/>
  <c r="Z43" i="2"/>
  <c r="Y43" i="2"/>
  <c r="X43" i="2"/>
  <c r="W43" i="2"/>
  <c r="V43" i="2"/>
  <c r="U43" i="2"/>
  <c r="T43" i="2"/>
  <c r="S43" i="2"/>
  <c r="B43" i="2"/>
  <c r="C43" i="2"/>
  <c r="D43" i="2"/>
  <c r="E43" i="2"/>
  <c r="F43" i="2"/>
  <c r="G43" i="2"/>
  <c r="H43" i="2"/>
  <c r="I43" i="2"/>
  <c r="J43" i="2"/>
  <c r="K43" i="2"/>
  <c r="L43" i="2"/>
  <c r="M43" i="2"/>
  <c r="O42" i="2"/>
  <c r="P42" i="2"/>
  <c r="Q42" i="2"/>
  <c r="R42" i="2"/>
  <c r="Z42" i="2"/>
  <c r="Y42" i="2"/>
  <c r="X42" i="2"/>
  <c r="W42" i="2"/>
  <c r="V42" i="2"/>
  <c r="U42" i="2"/>
  <c r="T42" i="2"/>
  <c r="S42" i="2"/>
  <c r="B42" i="2"/>
  <c r="C42" i="2"/>
  <c r="D42" i="2"/>
  <c r="E42" i="2"/>
  <c r="F42" i="2"/>
  <c r="G42" i="2"/>
  <c r="H42" i="2"/>
  <c r="I42" i="2"/>
  <c r="J42" i="2"/>
  <c r="K42" i="2"/>
  <c r="L42" i="2"/>
  <c r="M42" i="2"/>
  <c r="O41" i="2"/>
  <c r="P41" i="2"/>
  <c r="Q41" i="2"/>
  <c r="R41" i="2"/>
  <c r="Z41" i="2"/>
  <c r="Y41" i="2"/>
  <c r="X41" i="2"/>
  <c r="W41" i="2"/>
  <c r="V41" i="2"/>
  <c r="U41" i="2"/>
  <c r="T41" i="2"/>
  <c r="S41" i="2"/>
  <c r="B41" i="2"/>
  <c r="C41" i="2"/>
  <c r="D41" i="2"/>
  <c r="E41" i="2"/>
  <c r="F41" i="2"/>
  <c r="G41" i="2"/>
  <c r="H41" i="2"/>
  <c r="I41" i="2"/>
  <c r="J41" i="2"/>
  <c r="K41" i="2"/>
  <c r="L41" i="2"/>
  <c r="M41" i="2"/>
  <c r="O40" i="2"/>
  <c r="P40" i="2"/>
  <c r="Q40" i="2"/>
  <c r="R40" i="2"/>
  <c r="Z40" i="2"/>
  <c r="Y40" i="2"/>
  <c r="X40" i="2"/>
  <c r="W40" i="2"/>
  <c r="V40" i="2"/>
  <c r="U40" i="2"/>
  <c r="T40" i="2"/>
  <c r="S40" i="2"/>
  <c r="B40" i="2"/>
  <c r="C40" i="2"/>
  <c r="D40" i="2"/>
  <c r="E40" i="2"/>
  <c r="F40" i="2"/>
  <c r="G40" i="2"/>
  <c r="H40" i="2"/>
  <c r="I40" i="2"/>
  <c r="J40" i="2"/>
  <c r="K40" i="2"/>
  <c r="L40" i="2"/>
  <c r="M40" i="2"/>
  <c r="O39" i="2"/>
  <c r="P39" i="2"/>
  <c r="Q39" i="2"/>
  <c r="R39" i="2"/>
  <c r="Z39" i="2"/>
  <c r="Y39" i="2"/>
  <c r="X39" i="2"/>
  <c r="W39" i="2"/>
  <c r="V39" i="2"/>
  <c r="U39" i="2"/>
  <c r="T39" i="2"/>
  <c r="S39" i="2"/>
  <c r="B39" i="2"/>
  <c r="C39" i="2"/>
  <c r="D39" i="2"/>
  <c r="E39" i="2"/>
  <c r="F39" i="2"/>
  <c r="G39" i="2"/>
  <c r="H39" i="2"/>
  <c r="I39" i="2"/>
  <c r="J39" i="2"/>
  <c r="K39" i="2"/>
  <c r="L39" i="2"/>
  <c r="M39" i="2"/>
  <c r="Z38" i="2"/>
  <c r="Y38" i="2"/>
  <c r="X38" i="2"/>
  <c r="W38" i="2"/>
  <c r="V38" i="2"/>
  <c r="U38" i="2"/>
  <c r="T38" i="2"/>
  <c r="S38" i="2"/>
  <c r="R38" i="2"/>
  <c r="Q38" i="2"/>
  <c r="P38" i="2"/>
  <c r="O38" i="2"/>
  <c r="M38" i="2"/>
  <c r="L38" i="2"/>
  <c r="K38" i="2"/>
  <c r="J38" i="2"/>
  <c r="I38" i="2"/>
  <c r="H38" i="2"/>
  <c r="G38" i="2"/>
  <c r="F38" i="2"/>
  <c r="E38" i="2"/>
  <c r="D38" i="2"/>
  <c r="C38" i="2"/>
  <c r="B38" i="2"/>
  <c r="O37" i="2"/>
  <c r="P37" i="2"/>
  <c r="Q37" i="2"/>
  <c r="R37" i="2"/>
  <c r="Z37" i="2"/>
  <c r="Y37" i="2"/>
  <c r="X37" i="2"/>
  <c r="W37" i="2"/>
  <c r="V37" i="2"/>
  <c r="U37" i="2"/>
  <c r="T37" i="2"/>
  <c r="S37" i="2"/>
  <c r="B37" i="2"/>
  <c r="C37" i="2"/>
  <c r="D37" i="2"/>
  <c r="E37" i="2"/>
  <c r="F37" i="2"/>
  <c r="G37" i="2"/>
  <c r="H37" i="2"/>
  <c r="I37" i="2"/>
  <c r="J37" i="2"/>
  <c r="K37" i="2"/>
  <c r="L37" i="2"/>
  <c r="M37" i="2"/>
  <c r="O36" i="2"/>
  <c r="P36" i="2"/>
  <c r="Q36" i="2"/>
  <c r="R36" i="2"/>
  <c r="Z36" i="2"/>
  <c r="Y36" i="2"/>
  <c r="X36" i="2"/>
  <c r="W36" i="2"/>
  <c r="V36" i="2"/>
  <c r="U36" i="2"/>
  <c r="T36" i="2"/>
  <c r="S36" i="2"/>
  <c r="B36" i="2"/>
  <c r="C36" i="2"/>
  <c r="D36" i="2"/>
  <c r="E36" i="2"/>
  <c r="F36" i="2"/>
  <c r="G36" i="2"/>
  <c r="H36" i="2"/>
  <c r="I36" i="2"/>
  <c r="J36" i="2"/>
  <c r="K36" i="2"/>
  <c r="L36" i="2"/>
  <c r="M36" i="2"/>
  <c r="O35" i="2"/>
  <c r="P35" i="2"/>
  <c r="Q35" i="2"/>
  <c r="R35" i="2"/>
  <c r="Z35" i="2"/>
  <c r="Y35" i="2"/>
  <c r="X35" i="2"/>
  <c r="W35" i="2"/>
  <c r="V35" i="2"/>
  <c r="U35" i="2"/>
  <c r="T35" i="2"/>
  <c r="S35" i="2"/>
  <c r="B35" i="2"/>
  <c r="C35" i="2"/>
  <c r="D35" i="2"/>
  <c r="E35" i="2"/>
  <c r="F35" i="2"/>
  <c r="G35" i="2"/>
  <c r="H35" i="2"/>
  <c r="I35" i="2"/>
  <c r="J35" i="2"/>
  <c r="K35" i="2"/>
  <c r="L35" i="2"/>
  <c r="M35" i="2"/>
  <c r="O34" i="2"/>
  <c r="P34" i="2"/>
  <c r="Q34" i="2"/>
  <c r="R34" i="2"/>
  <c r="Z34" i="2"/>
  <c r="Y34" i="2"/>
  <c r="X34" i="2"/>
  <c r="W34" i="2"/>
  <c r="V34" i="2"/>
  <c r="U34" i="2"/>
  <c r="T34" i="2"/>
  <c r="S34" i="2"/>
  <c r="B34" i="2"/>
  <c r="C34" i="2"/>
  <c r="D34" i="2"/>
  <c r="E34" i="2"/>
  <c r="F34" i="2"/>
  <c r="G34" i="2"/>
  <c r="H34" i="2"/>
  <c r="I34" i="2"/>
  <c r="J34" i="2"/>
  <c r="K34" i="2"/>
  <c r="L34" i="2"/>
  <c r="M34" i="2"/>
  <c r="O33" i="2"/>
  <c r="P33" i="2"/>
  <c r="Q33" i="2"/>
  <c r="R33" i="2"/>
  <c r="Z33" i="2"/>
  <c r="Y33" i="2"/>
  <c r="X33" i="2"/>
  <c r="W33" i="2"/>
  <c r="V33" i="2"/>
  <c r="U33" i="2"/>
  <c r="T33" i="2"/>
  <c r="S33" i="2"/>
  <c r="B33" i="2"/>
  <c r="C33" i="2"/>
  <c r="D33" i="2"/>
  <c r="E33" i="2"/>
  <c r="F33" i="2"/>
  <c r="G33" i="2"/>
  <c r="H33" i="2"/>
  <c r="I33" i="2"/>
  <c r="J33" i="2"/>
  <c r="K33" i="2"/>
  <c r="L33" i="2"/>
  <c r="M33" i="2"/>
  <c r="O32" i="2"/>
  <c r="P32" i="2"/>
  <c r="Q32" i="2"/>
  <c r="R32" i="2"/>
  <c r="Z32" i="2"/>
  <c r="Y32" i="2"/>
  <c r="X32" i="2"/>
  <c r="W32" i="2"/>
  <c r="V32" i="2"/>
  <c r="U32" i="2"/>
  <c r="T32" i="2"/>
  <c r="S32" i="2"/>
  <c r="B32" i="2"/>
  <c r="C32" i="2"/>
  <c r="D32" i="2"/>
  <c r="E32" i="2"/>
  <c r="F32" i="2"/>
  <c r="G32" i="2"/>
  <c r="H32" i="2"/>
  <c r="I32" i="2"/>
  <c r="J32" i="2"/>
  <c r="K32" i="2"/>
  <c r="L32" i="2"/>
  <c r="M32" i="2"/>
  <c r="O31" i="2"/>
  <c r="P31" i="2"/>
  <c r="Q31" i="2"/>
  <c r="R31" i="2"/>
  <c r="Z31" i="2"/>
  <c r="Y31" i="2"/>
  <c r="X31" i="2"/>
  <c r="W31" i="2"/>
  <c r="V31" i="2"/>
  <c r="U31" i="2"/>
  <c r="T31" i="2"/>
  <c r="S31" i="2"/>
  <c r="B31" i="2"/>
  <c r="C31" i="2"/>
  <c r="D31" i="2"/>
  <c r="E31" i="2"/>
  <c r="F31" i="2"/>
  <c r="G31" i="2"/>
  <c r="H31" i="2"/>
  <c r="I31" i="2"/>
  <c r="J31" i="2"/>
  <c r="K31" i="2"/>
  <c r="L31" i="2"/>
  <c r="M31" i="2"/>
  <c r="O30" i="2"/>
  <c r="P30" i="2"/>
  <c r="Q30" i="2"/>
  <c r="R30" i="2"/>
  <c r="Z30" i="2"/>
  <c r="Y30" i="2"/>
  <c r="X30" i="2"/>
  <c r="W30" i="2"/>
  <c r="V30" i="2"/>
  <c r="U30" i="2"/>
  <c r="T30" i="2"/>
  <c r="S30" i="2"/>
  <c r="B30" i="2"/>
  <c r="C30" i="2"/>
  <c r="D30" i="2"/>
  <c r="E30" i="2"/>
  <c r="F30" i="2"/>
  <c r="G30" i="2"/>
  <c r="H30" i="2"/>
  <c r="I30" i="2"/>
  <c r="J30" i="2"/>
  <c r="K30" i="2"/>
  <c r="L30" i="2"/>
  <c r="M30" i="2"/>
  <c r="O29" i="2"/>
  <c r="P29" i="2"/>
  <c r="Q29" i="2"/>
  <c r="R29" i="2"/>
  <c r="Z29" i="2"/>
  <c r="Y29" i="2"/>
  <c r="X29" i="2"/>
  <c r="W29" i="2"/>
  <c r="V29" i="2"/>
  <c r="U29" i="2"/>
  <c r="T29" i="2"/>
  <c r="S29" i="2"/>
  <c r="B29" i="2"/>
  <c r="C29" i="2"/>
  <c r="D29" i="2"/>
  <c r="E29" i="2"/>
  <c r="F29" i="2"/>
  <c r="G29" i="2"/>
  <c r="H29" i="2"/>
  <c r="I29" i="2"/>
  <c r="J29" i="2"/>
  <c r="K29" i="2"/>
  <c r="L29" i="2"/>
  <c r="M29" i="2"/>
  <c r="O28" i="2"/>
  <c r="P28" i="2"/>
  <c r="Q28" i="2"/>
  <c r="R28" i="2"/>
  <c r="Z28" i="2"/>
  <c r="Y28" i="2"/>
  <c r="X28" i="2"/>
  <c r="W28" i="2"/>
  <c r="V28" i="2"/>
  <c r="U28" i="2"/>
  <c r="T28" i="2"/>
  <c r="S28" i="2"/>
  <c r="B28" i="2"/>
  <c r="C28" i="2"/>
  <c r="D28" i="2"/>
  <c r="E28" i="2"/>
  <c r="F28" i="2"/>
  <c r="G28" i="2"/>
  <c r="H28" i="2"/>
  <c r="I28" i="2"/>
  <c r="J28" i="2"/>
  <c r="K28" i="2"/>
  <c r="L28" i="2"/>
  <c r="M28" i="2"/>
  <c r="O27" i="2"/>
  <c r="P27" i="2"/>
  <c r="Q27" i="2"/>
  <c r="R27" i="2"/>
  <c r="Z27" i="2"/>
  <c r="Y27" i="2"/>
  <c r="X27" i="2"/>
  <c r="W27" i="2"/>
  <c r="V27" i="2"/>
  <c r="U27" i="2"/>
  <c r="T27" i="2"/>
  <c r="S27" i="2"/>
  <c r="B27" i="2"/>
  <c r="C27" i="2"/>
  <c r="D27" i="2"/>
  <c r="E27" i="2"/>
  <c r="F27" i="2"/>
  <c r="G27" i="2"/>
  <c r="H27" i="2"/>
  <c r="I27" i="2"/>
  <c r="J27" i="2"/>
  <c r="K27" i="2"/>
  <c r="L27" i="2"/>
  <c r="M27" i="2"/>
  <c r="O26" i="2"/>
  <c r="P26" i="2"/>
  <c r="Q26" i="2"/>
  <c r="R26" i="2"/>
  <c r="Z26" i="2"/>
  <c r="Y26" i="2"/>
  <c r="X26" i="2"/>
  <c r="W26" i="2"/>
  <c r="V26" i="2"/>
  <c r="U26" i="2"/>
  <c r="T26" i="2"/>
  <c r="S26" i="2"/>
  <c r="B26" i="2"/>
  <c r="C26" i="2"/>
  <c r="D26" i="2"/>
  <c r="E26" i="2"/>
  <c r="F26" i="2"/>
  <c r="G26" i="2"/>
  <c r="H26" i="2"/>
  <c r="I26" i="2"/>
  <c r="J26" i="2"/>
  <c r="K26" i="2"/>
  <c r="L26" i="2"/>
  <c r="M26" i="2"/>
  <c r="O25" i="2"/>
  <c r="P25" i="2"/>
  <c r="Q25" i="2"/>
  <c r="R25" i="2"/>
  <c r="Z25" i="2"/>
  <c r="Y25" i="2"/>
  <c r="X25" i="2"/>
  <c r="W25" i="2"/>
  <c r="V25" i="2"/>
  <c r="U25" i="2"/>
  <c r="T25" i="2"/>
  <c r="S25" i="2"/>
  <c r="B25" i="2"/>
  <c r="C25" i="2"/>
  <c r="D25" i="2"/>
  <c r="E25" i="2"/>
  <c r="F25" i="2"/>
  <c r="G25" i="2"/>
  <c r="H25" i="2"/>
  <c r="I25" i="2"/>
  <c r="J25" i="2"/>
  <c r="K25" i="2"/>
  <c r="L25" i="2"/>
  <c r="M25" i="2"/>
  <c r="O24" i="2"/>
  <c r="P24" i="2"/>
  <c r="Q24" i="2"/>
  <c r="R24" i="2"/>
  <c r="Z24" i="2"/>
  <c r="Y24" i="2"/>
  <c r="X24" i="2"/>
  <c r="W24" i="2"/>
  <c r="V24" i="2"/>
  <c r="U24" i="2"/>
  <c r="T24" i="2"/>
  <c r="S24" i="2"/>
  <c r="B24" i="2"/>
  <c r="C24" i="2"/>
  <c r="D24" i="2"/>
  <c r="E24" i="2"/>
  <c r="F24" i="2"/>
  <c r="G24" i="2"/>
  <c r="H24" i="2"/>
  <c r="I24" i="2"/>
  <c r="J24" i="2"/>
  <c r="K24" i="2"/>
  <c r="L24" i="2"/>
  <c r="M24" i="2"/>
  <c r="O23" i="2"/>
  <c r="P23" i="2"/>
  <c r="Q23" i="2"/>
  <c r="R23" i="2"/>
  <c r="Z23" i="2"/>
  <c r="Y23" i="2"/>
  <c r="X23" i="2"/>
  <c r="W23" i="2"/>
  <c r="V23" i="2"/>
  <c r="U23" i="2"/>
  <c r="T23" i="2"/>
  <c r="S23" i="2"/>
  <c r="B23" i="2"/>
  <c r="C23" i="2"/>
  <c r="D23" i="2"/>
  <c r="E23" i="2"/>
  <c r="F23" i="2"/>
  <c r="G23" i="2"/>
  <c r="H23" i="2"/>
  <c r="I23" i="2"/>
  <c r="J23" i="2"/>
  <c r="K23" i="2"/>
  <c r="L23" i="2"/>
  <c r="M23" i="2"/>
  <c r="O22" i="2"/>
  <c r="P22" i="2"/>
  <c r="Q22" i="2"/>
  <c r="R22" i="2"/>
  <c r="Z22" i="2"/>
  <c r="Y22" i="2"/>
  <c r="X22" i="2"/>
  <c r="W22" i="2"/>
  <c r="V22" i="2"/>
  <c r="U22" i="2"/>
  <c r="T22" i="2"/>
  <c r="S22" i="2"/>
  <c r="B22" i="2"/>
  <c r="C22" i="2"/>
  <c r="D22" i="2"/>
  <c r="E22" i="2"/>
  <c r="F22" i="2"/>
  <c r="G22" i="2"/>
  <c r="H22" i="2"/>
  <c r="I22" i="2"/>
  <c r="J22" i="2"/>
  <c r="K22" i="2"/>
  <c r="L22" i="2"/>
  <c r="M22" i="2"/>
  <c r="O21" i="2"/>
  <c r="P21" i="2"/>
  <c r="Q21" i="2"/>
  <c r="R21" i="2"/>
  <c r="Z21" i="2"/>
  <c r="Y21" i="2"/>
  <c r="X21" i="2"/>
  <c r="W21" i="2"/>
  <c r="V21" i="2"/>
  <c r="U21" i="2"/>
  <c r="T21" i="2"/>
  <c r="S21" i="2"/>
  <c r="B21" i="2"/>
  <c r="C21" i="2"/>
  <c r="D21" i="2"/>
  <c r="E21" i="2"/>
  <c r="F21" i="2"/>
  <c r="G21" i="2"/>
  <c r="H21" i="2"/>
  <c r="I21" i="2"/>
  <c r="J21" i="2"/>
  <c r="K21" i="2"/>
  <c r="L21" i="2"/>
  <c r="M21" i="2"/>
  <c r="O20" i="2"/>
  <c r="P20" i="2"/>
  <c r="Q20" i="2"/>
  <c r="R20" i="2"/>
  <c r="Z20" i="2"/>
  <c r="Y20" i="2"/>
  <c r="X20" i="2"/>
  <c r="W20" i="2"/>
  <c r="V20" i="2"/>
  <c r="U20" i="2"/>
  <c r="T20" i="2"/>
  <c r="S20" i="2"/>
  <c r="B20" i="2"/>
  <c r="C20" i="2"/>
  <c r="D20" i="2"/>
  <c r="E20" i="2"/>
  <c r="F20" i="2"/>
  <c r="G20" i="2"/>
  <c r="H20" i="2"/>
  <c r="I20" i="2"/>
  <c r="J20" i="2"/>
  <c r="K20" i="2"/>
  <c r="L20" i="2"/>
  <c r="M20" i="2"/>
  <c r="O19" i="2"/>
  <c r="P19" i="2"/>
  <c r="Q19" i="2"/>
  <c r="R19" i="2"/>
  <c r="Z19" i="2"/>
  <c r="Y19" i="2"/>
  <c r="X19" i="2"/>
  <c r="W19" i="2"/>
  <c r="V19" i="2"/>
  <c r="U19" i="2"/>
  <c r="T19" i="2"/>
  <c r="S19" i="2"/>
  <c r="B19" i="2"/>
  <c r="C19" i="2"/>
  <c r="D19" i="2"/>
  <c r="E19" i="2"/>
  <c r="F19" i="2"/>
  <c r="G19" i="2"/>
  <c r="H19" i="2"/>
  <c r="I19" i="2"/>
  <c r="J19" i="2"/>
  <c r="K19" i="2"/>
  <c r="L19" i="2"/>
  <c r="M19" i="2"/>
  <c r="O18" i="2"/>
  <c r="P18" i="2"/>
  <c r="Q18" i="2"/>
  <c r="R18" i="2"/>
  <c r="Z18" i="2"/>
  <c r="Y18" i="2"/>
  <c r="X18" i="2"/>
  <c r="W18" i="2"/>
  <c r="V18" i="2"/>
  <c r="U18" i="2"/>
  <c r="T18" i="2"/>
  <c r="S18" i="2"/>
  <c r="M18" i="2"/>
  <c r="L18" i="2"/>
  <c r="K18" i="2"/>
  <c r="J18" i="2"/>
  <c r="I18" i="2"/>
  <c r="H18" i="2"/>
  <c r="G18" i="2"/>
  <c r="F18" i="2"/>
  <c r="E18" i="2"/>
  <c r="D18" i="2"/>
  <c r="C18" i="2"/>
  <c r="B18" i="2"/>
  <c r="O17" i="2"/>
  <c r="P17" i="2"/>
  <c r="Q17" i="2"/>
  <c r="R17" i="2"/>
  <c r="Z17" i="2"/>
  <c r="Y17" i="2"/>
  <c r="X17" i="2"/>
  <c r="W17" i="2"/>
  <c r="V17" i="2"/>
  <c r="U17" i="2"/>
  <c r="T17" i="2"/>
  <c r="S17" i="2"/>
  <c r="B17" i="2"/>
  <c r="C17" i="2"/>
  <c r="D17" i="2"/>
  <c r="E17" i="2"/>
  <c r="F17" i="2"/>
  <c r="G17" i="2"/>
  <c r="H17" i="2"/>
  <c r="I17" i="2"/>
  <c r="J17" i="2"/>
  <c r="K17" i="2"/>
  <c r="L17" i="2"/>
  <c r="M17" i="2"/>
  <c r="O16" i="2"/>
  <c r="P16" i="2"/>
  <c r="Q16" i="2"/>
  <c r="R16" i="2"/>
  <c r="Z16" i="2"/>
  <c r="Y16" i="2"/>
  <c r="X16" i="2"/>
  <c r="W16" i="2"/>
  <c r="V16" i="2"/>
  <c r="U16" i="2"/>
  <c r="T16" i="2"/>
  <c r="S16" i="2"/>
  <c r="B16" i="2"/>
  <c r="C16" i="2"/>
  <c r="D16" i="2"/>
  <c r="E16" i="2"/>
  <c r="F16" i="2"/>
  <c r="G16" i="2"/>
  <c r="H16" i="2"/>
  <c r="I16" i="2"/>
  <c r="J16" i="2"/>
  <c r="K16" i="2"/>
  <c r="L16" i="2"/>
  <c r="M16" i="2"/>
  <c r="O15" i="2"/>
  <c r="P15" i="2"/>
  <c r="Q15" i="2"/>
  <c r="R15" i="2"/>
  <c r="Z15" i="2"/>
  <c r="Y15" i="2"/>
  <c r="X15" i="2"/>
  <c r="W15" i="2"/>
  <c r="V15" i="2"/>
  <c r="U15" i="2"/>
  <c r="T15" i="2"/>
  <c r="S15" i="2"/>
  <c r="B15" i="2"/>
  <c r="C15" i="2"/>
  <c r="D15" i="2"/>
  <c r="E15" i="2"/>
  <c r="F15" i="2"/>
  <c r="G15" i="2"/>
  <c r="H15" i="2"/>
  <c r="I15" i="2"/>
  <c r="J15" i="2"/>
  <c r="K15" i="2"/>
  <c r="L15" i="2"/>
  <c r="M15" i="2"/>
  <c r="O14" i="2"/>
  <c r="P14" i="2"/>
  <c r="Q14" i="2"/>
  <c r="R14" i="2"/>
  <c r="Z14" i="2"/>
  <c r="Y14" i="2"/>
  <c r="X14" i="2"/>
  <c r="W14" i="2"/>
  <c r="V14" i="2"/>
  <c r="U14" i="2"/>
  <c r="T14" i="2"/>
  <c r="S14" i="2"/>
  <c r="B14" i="2"/>
  <c r="C14" i="2"/>
  <c r="D14" i="2"/>
  <c r="E14" i="2"/>
  <c r="F14" i="2"/>
  <c r="G14" i="2"/>
  <c r="H14" i="2"/>
  <c r="I14" i="2"/>
  <c r="J14" i="2"/>
  <c r="K14" i="2"/>
  <c r="L14" i="2"/>
  <c r="M14" i="2"/>
  <c r="O13" i="2"/>
  <c r="P13" i="2"/>
  <c r="Q13" i="2"/>
  <c r="R13" i="2"/>
  <c r="Z13" i="2"/>
  <c r="Y13" i="2"/>
  <c r="X13" i="2"/>
  <c r="W13" i="2"/>
  <c r="V13" i="2"/>
  <c r="U13" i="2"/>
  <c r="T13" i="2"/>
  <c r="S13" i="2"/>
  <c r="B13" i="2"/>
  <c r="C13" i="2"/>
  <c r="D13" i="2"/>
  <c r="E13" i="2"/>
  <c r="F13" i="2"/>
  <c r="G13" i="2"/>
  <c r="H13" i="2"/>
  <c r="I13" i="2"/>
  <c r="J13" i="2"/>
  <c r="K13" i="2"/>
  <c r="L13" i="2"/>
  <c r="M13" i="2"/>
  <c r="O12" i="2"/>
  <c r="P12" i="2"/>
  <c r="Q12" i="2"/>
  <c r="R12" i="2"/>
  <c r="Z12" i="2"/>
  <c r="Y12" i="2"/>
  <c r="X12" i="2"/>
  <c r="W12" i="2"/>
  <c r="V12" i="2"/>
  <c r="U12" i="2"/>
  <c r="T12" i="2"/>
  <c r="S12" i="2"/>
  <c r="B12" i="2"/>
  <c r="C12" i="2"/>
  <c r="D12" i="2"/>
  <c r="E12" i="2"/>
  <c r="F12" i="2"/>
  <c r="G12" i="2"/>
  <c r="H12" i="2"/>
  <c r="I12" i="2"/>
  <c r="J12" i="2"/>
  <c r="K12" i="2"/>
  <c r="L12" i="2"/>
  <c r="M12" i="2"/>
  <c r="O11" i="2"/>
  <c r="P11" i="2"/>
  <c r="Q11" i="2"/>
  <c r="R11" i="2"/>
  <c r="Z11" i="2"/>
  <c r="Y11" i="2"/>
  <c r="X11" i="2"/>
  <c r="W11" i="2"/>
  <c r="V11" i="2"/>
  <c r="U11" i="2"/>
  <c r="T11" i="2"/>
  <c r="S11" i="2"/>
  <c r="B11" i="2"/>
  <c r="C11" i="2"/>
  <c r="D11" i="2"/>
  <c r="E11" i="2"/>
  <c r="F11" i="2"/>
  <c r="G11" i="2"/>
  <c r="H11" i="2"/>
  <c r="I11" i="2"/>
  <c r="J11" i="2"/>
  <c r="K11" i="2"/>
  <c r="L11" i="2"/>
  <c r="M11" i="2"/>
  <c r="O10" i="2"/>
  <c r="P10" i="2"/>
  <c r="Q10" i="2"/>
  <c r="R10" i="2"/>
  <c r="Z10" i="2"/>
  <c r="Y10" i="2"/>
  <c r="X10" i="2"/>
  <c r="W10" i="2"/>
  <c r="V10" i="2"/>
  <c r="U10" i="2"/>
  <c r="T10" i="2"/>
  <c r="S10" i="2"/>
  <c r="B10" i="2"/>
  <c r="C10" i="2"/>
  <c r="D10" i="2"/>
  <c r="E10" i="2"/>
  <c r="F10" i="2"/>
  <c r="G10" i="2"/>
  <c r="H10" i="2"/>
  <c r="I10" i="2"/>
  <c r="J10" i="2"/>
  <c r="K10" i="2"/>
  <c r="L10" i="2"/>
  <c r="M10" i="2"/>
  <c r="O9" i="2"/>
  <c r="P9" i="2"/>
  <c r="Q9" i="2"/>
  <c r="R9" i="2"/>
  <c r="Z9" i="2"/>
  <c r="Y9" i="2"/>
  <c r="X9" i="2"/>
  <c r="W9" i="2"/>
  <c r="V9" i="2"/>
  <c r="U9" i="2"/>
  <c r="T9" i="2"/>
  <c r="S9" i="2"/>
  <c r="B9" i="2"/>
  <c r="C9" i="2"/>
  <c r="D9" i="2"/>
  <c r="E9" i="2"/>
  <c r="F9" i="2"/>
  <c r="G9" i="2"/>
  <c r="H9" i="2"/>
  <c r="I9" i="2"/>
  <c r="J9" i="2"/>
  <c r="K9" i="2"/>
  <c r="L9" i="2"/>
  <c r="M9" i="2"/>
  <c r="O8" i="2"/>
  <c r="P8" i="2"/>
  <c r="Q8" i="2"/>
  <c r="R8" i="2"/>
  <c r="Z8" i="2"/>
  <c r="Y8" i="2"/>
  <c r="X8" i="2"/>
  <c r="W8" i="2"/>
  <c r="V8" i="2"/>
  <c r="U8" i="2"/>
  <c r="T8" i="2"/>
  <c r="S8" i="2"/>
  <c r="B8" i="2"/>
  <c r="C8" i="2"/>
  <c r="D8" i="2"/>
  <c r="E8" i="2"/>
  <c r="F8" i="2"/>
  <c r="G8" i="2"/>
  <c r="H8" i="2"/>
  <c r="I8" i="2"/>
  <c r="J8" i="2"/>
  <c r="K8" i="2"/>
  <c r="L8" i="2"/>
  <c r="M8" i="2"/>
  <c r="O7" i="2"/>
  <c r="P7" i="2"/>
  <c r="Q7" i="2"/>
  <c r="R7" i="2"/>
  <c r="Z7" i="2"/>
  <c r="Y7" i="2"/>
  <c r="X7" i="2"/>
  <c r="W7" i="2"/>
  <c r="V7" i="2"/>
  <c r="U7" i="2"/>
  <c r="T7" i="2"/>
  <c r="S7" i="2"/>
  <c r="B7" i="2"/>
  <c r="C7" i="2"/>
  <c r="D7" i="2"/>
  <c r="E7" i="2"/>
  <c r="F7" i="2"/>
  <c r="G7" i="2"/>
  <c r="H7" i="2"/>
  <c r="I7" i="2"/>
  <c r="J7" i="2"/>
  <c r="K7" i="2"/>
  <c r="L7" i="2"/>
  <c r="M7" i="2"/>
  <c r="O6" i="2"/>
  <c r="P6" i="2"/>
  <c r="Q6" i="2"/>
  <c r="R6" i="2"/>
  <c r="Z6" i="2"/>
  <c r="Y6" i="2"/>
  <c r="X6" i="2"/>
  <c r="W6" i="2"/>
  <c r="V6" i="2"/>
  <c r="U6" i="2"/>
  <c r="T6" i="2"/>
  <c r="S6" i="2"/>
  <c r="B6" i="2"/>
  <c r="C6" i="2"/>
  <c r="D6" i="2"/>
  <c r="E6" i="2"/>
  <c r="F6" i="2"/>
  <c r="G6" i="2"/>
  <c r="H6" i="2"/>
  <c r="I6" i="2"/>
  <c r="J6" i="2"/>
  <c r="K6" i="2"/>
  <c r="L6" i="2"/>
  <c r="M6" i="2"/>
  <c r="O5" i="2"/>
  <c r="P5" i="2"/>
  <c r="Q5" i="2"/>
  <c r="R5" i="2"/>
  <c r="Z5" i="2"/>
  <c r="Y5" i="2"/>
  <c r="X5" i="2"/>
  <c r="W5" i="2"/>
  <c r="V5" i="2"/>
  <c r="U5" i="2"/>
  <c r="T5" i="2"/>
  <c r="S5" i="2"/>
  <c r="B5" i="2"/>
  <c r="C5" i="2"/>
  <c r="D5" i="2"/>
  <c r="E5" i="2"/>
  <c r="F5" i="2"/>
  <c r="G5" i="2"/>
  <c r="H5" i="2"/>
  <c r="I5" i="2"/>
  <c r="J5" i="2"/>
  <c r="K5" i="2"/>
  <c r="L5" i="2"/>
  <c r="M5" i="2"/>
</calcChain>
</file>

<file path=xl/sharedStrings.xml><?xml version="1.0" encoding="utf-8"?>
<sst xmlns="http://schemas.openxmlformats.org/spreadsheetml/2006/main" count="139" uniqueCount="72">
  <si>
    <t>Sample ID</t>
  </si>
  <si>
    <t>Distance index</t>
  </si>
  <si>
    <t>XRF analysis</t>
  </si>
  <si>
    <t>X31</t>
  </si>
  <si>
    <t>X32</t>
  </si>
  <si>
    <t>X33</t>
  </si>
  <si>
    <t>X34</t>
  </si>
  <si>
    <t>X35</t>
  </si>
  <si>
    <t>X36</t>
  </si>
  <si>
    <t>X37</t>
  </si>
  <si>
    <t>X38</t>
  </si>
  <si>
    <t>X39</t>
  </si>
  <si>
    <t>X310</t>
  </si>
  <si>
    <t>X311</t>
  </si>
  <si>
    <t>4A1</t>
  </si>
  <si>
    <t>4 A2</t>
  </si>
  <si>
    <t>4A3</t>
  </si>
  <si>
    <t>4A4</t>
  </si>
  <si>
    <t>4 A5</t>
  </si>
  <si>
    <t>4 A6</t>
  </si>
  <si>
    <t>4A7</t>
  </si>
  <si>
    <t>4A8</t>
  </si>
  <si>
    <t>4 A9</t>
  </si>
  <si>
    <t>4A10</t>
  </si>
  <si>
    <t>4A11</t>
  </si>
  <si>
    <t>Ag</t>
  </si>
  <si>
    <t>As</t>
  </si>
  <si>
    <t>Ba</t>
  </si>
  <si>
    <t>Cd</t>
  </si>
  <si>
    <t>Ce</t>
  </si>
  <si>
    <t>Cl</t>
  </si>
  <si>
    <t>Co</t>
  </si>
  <si>
    <t>Cr</t>
  </si>
  <si>
    <t>Cs</t>
  </si>
  <si>
    <t>Cu</t>
  </si>
  <si>
    <t>F</t>
  </si>
  <si>
    <t>Ga</t>
  </si>
  <si>
    <t>Hf</t>
  </si>
  <si>
    <t>La</t>
  </si>
  <si>
    <t>Nb</t>
  </si>
  <si>
    <t>Nd</t>
  </si>
  <si>
    <t>Ni</t>
  </si>
  <si>
    <t>Pb</t>
  </si>
  <si>
    <t>Rb</t>
  </si>
  <si>
    <t>S</t>
  </si>
  <si>
    <t>Sb</t>
  </si>
  <si>
    <t>Sc</t>
  </si>
  <si>
    <t>Sn</t>
  </si>
  <si>
    <t>Ta</t>
  </si>
  <si>
    <t>Sr</t>
  </si>
  <si>
    <t>Th</t>
  </si>
  <si>
    <t>U</t>
  </si>
  <si>
    <t>V</t>
  </si>
  <si>
    <t>W</t>
  </si>
  <si>
    <t>Y</t>
  </si>
  <si>
    <t>Zn</t>
  </si>
  <si>
    <t>Zr</t>
  </si>
  <si>
    <t>SiO2 wt %</t>
  </si>
  <si>
    <t>TiO2 wt %</t>
  </si>
  <si>
    <t>Al2O3 wt %</t>
  </si>
  <si>
    <t>Fe2O3 wt %</t>
  </si>
  <si>
    <t>MnO wt %</t>
  </si>
  <si>
    <t>MgO wt %</t>
  </si>
  <si>
    <t>CaO wt %</t>
  </si>
  <si>
    <t>Na2O wt %</t>
  </si>
  <si>
    <t>K2O wt %</t>
  </si>
  <si>
    <t>P2O5 wt %</t>
  </si>
  <si>
    <t>Element gain/ loss normalized to Zr and most distal sample</t>
  </si>
  <si>
    <t>Average gain(+)/loss(-)</t>
  </si>
  <si>
    <t>Approximate distance (cm)</t>
  </si>
  <si>
    <t>Polya unaltered coarse grain</t>
  </si>
  <si>
    <t>Polya unaltered fine grain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</si>
</sst>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0" fontId="0" fillId="0" borderId="0" xfId="0" applyFill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opLeftCell="F1" workbookViewId="0">
      <selection activeCell="O6" sqref="O6"/>
    </sheetView>
  </sheetViews>
  <sheetFormatPr baseColWidth="10" defaultRowHeight="15" x14ac:dyDescent="0"/>
  <cols>
    <col min="1" max="1" width="10.42578125" style="2" bestFit="1" customWidth="1"/>
    <col min="13" max="13" width="22.85546875" bestFit="1" customWidth="1"/>
    <col min="26" max="26" width="21.5703125" bestFit="1" customWidth="1"/>
    <col min="27" max="27" width="19.85546875" bestFit="1" customWidth="1"/>
    <col min="28" max="28" width="19.85546875" customWidth="1"/>
  </cols>
  <sheetData>
    <row r="1" spans="1:26"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O1">
        <v>2</v>
      </c>
      <c r="P1">
        <v>2</v>
      </c>
      <c r="Q1">
        <v>2</v>
      </c>
      <c r="R1">
        <v>2</v>
      </c>
      <c r="S1">
        <v>2</v>
      </c>
      <c r="T1">
        <v>2</v>
      </c>
      <c r="U1">
        <v>2</v>
      </c>
      <c r="V1">
        <v>2</v>
      </c>
      <c r="W1">
        <v>2</v>
      </c>
      <c r="X1">
        <v>2</v>
      </c>
      <c r="Y1">
        <v>2</v>
      </c>
    </row>
    <row r="2" spans="1:26">
      <c r="A2" s="2" t="s">
        <v>0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  <c r="J2">
        <v>10</v>
      </c>
      <c r="K2">
        <v>11</v>
      </c>
      <c r="L2">
        <v>12</v>
      </c>
      <c r="O2">
        <v>2</v>
      </c>
      <c r="P2">
        <v>3</v>
      </c>
      <c r="Q2">
        <v>4</v>
      </c>
      <c r="R2">
        <v>5</v>
      </c>
      <c r="S2">
        <v>6</v>
      </c>
      <c r="T2">
        <v>7</v>
      </c>
      <c r="U2">
        <v>8</v>
      </c>
      <c r="V2">
        <v>9</v>
      </c>
      <c r="W2">
        <v>10</v>
      </c>
      <c r="X2">
        <v>11</v>
      </c>
      <c r="Y2">
        <v>12</v>
      </c>
    </row>
    <row r="3" spans="1:26">
      <c r="A3" s="2" t="s">
        <v>1</v>
      </c>
      <c r="B3">
        <v>1.4</v>
      </c>
      <c r="C3">
        <v>2.0999999999999996</v>
      </c>
      <c r="D3">
        <v>2.8</v>
      </c>
      <c r="E3">
        <v>3.5</v>
      </c>
      <c r="F3">
        <v>4.1999999999999993</v>
      </c>
      <c r="G3">
        <v>4.8999999999999995</v>
      </c>
      <c r="H3">
        <v>5.6</v>
      </c>
      <c r="I3">
        <v>6.3</v>
      </c>
      <c r="J3">
        <v>7</v>
      </c>
      <c r="K3">
        <v>7.6999999999999993</v>
      </c>
      <c r="L3">
        <v>8.3999999999999986</v>
      </c>
      <c r="O3">
        <v>1.4</v>
      </c>
      <c r="P3">
        <v>2.0999999999999996</v>
      </c>
      <c r="Q3">
        <v>2.8</v>
      </c>
      <c r="R3">
        <v>3.5</v>
      </c>
      <c r="S3">
        <v>4.1999999999999993</v>
      </c>
      <c r="T3">
        <v>4.8999999999999995</v>
      </c>
      <c r="U3">
        <v>5.6</v>
      </c>
      <c r="V3">
        <v>6.3</v>
      </c>
      <c r="W3">
        <v>7</v>
      </c>
      <c r="X3">
        <v>7.6999999999999993</v>
      </c>
      <c r="Y3">
        <v>8.3999999999999986</v>
      </c>
    </row>
    <row r="4" spans="1:26">
      <c r="A4" s="2" t="s">
        <v>2</v>
      </c>
      <c r="B4" t="s">
        <v>3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70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71</v>
      </c>
    </row>
    <row r="5" spans="1:26">
      <c r="A5" s="2" t="s">
        <v>57</v>
      </c>
      <c r="B5">
        <v>51.417999999999999</v>
      </c>
      <c r="C5">
        <v>56.576000000000001</v>
      </c>
      <c r="D5">
        <v>59.436</v>
      </c>
      <c r="E5">
        <v>58.1</v>
      </c>
      <c r="F5">
        <v>59.378</v>
      </c>
      <c r="G5">
        <v>63.039000000000001</v>
      </c>
      <c r="H5">
        <v>62.597000000000001</v>
      </c>
      <c r="I5">
        <v>63.259</v>
      </c>
      <c r="J5">
        <v>64.028999999999996</v>
      </c>
      <c r="K5">
        <v>63.893999999999998</v>
      </c>
      <c r="L5">
        <v>64.114000000000004</v>
      </c>
      <c r="M5">
        <v>71.45</v>
      </c>
      <c r="O5">
        <v>61.627000000000002</v>
      </c>
      <c r="P5">
        <v>59.643000000000001</v>
      </c>
      <c r="Q5">
        <v>61.106999999999999</v>
      </c>
      <c r="R5">
        <v>60.914000000000001</v>
      </c>
      <c r="S5">
        <v>60.439</v>
      </c>
      <c r="T5">
        <v>60.445999999999998</v>
      </c>
      <c r="U5">
        <v>60.893999999999998</v>
      </c>
      <c r="V5">
        <v>61.274000000000001</v>
      </c>
      <c r="W5">
        <v>61.075000000000003</v>
      </c>
      <c r="X5">
        <v>61.557000000000002</v>
      </c>
      <c r="Y5">
        <v>61.146999999999998</v>
      </c>
      <c r="Z5">
        <v>61.04</v>
      </c>
    </row>
    <row r="6" spans="1:26">
      <c r="A6" s="2" t="s">
        <v>58</v>
      </c>
      <c r="B6">
        <v>0.94099999999999995</v>
      </c>
      <c r="C6">
        <v>0.91700000000000004</v>
      </c>
      <c r="D6">
        <v>0.94299999999999995</v>
      </c>
      <c r="E6">
        <v>0.89300000000000002</v>
      </c>
      <c r="F6">
        <v>0.84</v>
      </c>
      <c r="G6">
        <v>0.86699999999999999</v>
      </c>
      <c r="H6">
        <v>0.87</v>
      </c>
      <c r="I6">
        <v>0.85099999999999998</v>
      </c>
      <c r="J6">
        <v>0.89500000000000002</v>
      </c>
      <c r="K6">
        <v>0.80600000000000005</v>
      </c>
      <c r="L6">
        <v>0.78500000000000003</v>
      </c>
      <c r="M6">
        <v>0.76</v>
      </c>
      <c r="O6">
        <v>0.96499999999999997</v>
      </c>
      <c r="P6">
        <v>0.95499999999999996</v>
      </c>
      <c r="Q6">
        <v>0.98299999999999998</v>
      </c>
      <c r="R6">
        <v>1.002</v>
      </c>
      <c r="S6">
        <v>1.008</v>
      </c>
      <c r="T6">
        <v>1.0069999999999999</v>
      </c>
      <c r="U6">
        <v>0.997</v>
      </c>
      <c r="V6">
        <v>0.996</v>
      </c>
      <c r="W6">
        <v>0.999</v>
      </c>
      <c r="X6">
        <v>0.99</v>
      </c>
      <c r="Y6">
        <v>0.98599999999999999</v>
      </c>
      <c r="Z6">
        <v>0.98</v>
      </c>
    </row>
    <row r="7" spans="1:26">
      <c r="A7" s="2" t="s">
        <v>59</v>
      </c>
      <c r="B7">
        <v>25.103999999999999</v>
      </c>
      <c r="C7">
        <v>22.047000000000001</v>
      </c>
      <c r="D7">
        <v>21.212</v>
      </c>
      <c r="E7">
        <v>20.189</v>
      </c>
      <c r="F7">
        <v>18.428999999999998</v>
      </c>
      <c r="G7">
        <v>17.263999999999999</v>
      </c>
      <c r="H7">
        <v>16.7</v>
      </c>
      <c r="I7">
        <v>16.212</v>
      </c>
      <c r="J7">
        <v>16.018999999999998</v>
      </c>
      <c r="K7">
        <v>14.994999999999999</v>
      </c>
      <c r="L7">
        <v>14.704000000000001</v>
      </c>
      <c r="M7">
        <v>14.95</v>
      </c>
      <c r="O7">
        <v>21.210999999999999</v>
      </c>
      <c r="P7">
        <v>21.827000000000002</v>
      </c>
      <c r="Q7">
        <v>20.643000000000001</v>
      </c>
      <c r="R7">
        <v>20.501000000000001</v>
      </c>
      <c r="S7">
        <v>20.605</v>
      </c>
      <c r="T7">
        <v>20.408000000000001</v>
      </c>
      <c r="U7">
        <v>20.498999999999999</v>
      </c>
      <c r="V7">
        <v>20.495000000000001</v>
      </c>
      <c r="W7">
        <v>20.547000000000001</v>
      </c>
      <c r="X7">
        <v>20.442</v>
      </c>
      <c r="Y7">
        <v>19.763999999999999</v>
      </c>
      <c r="Z7">
        <v>20.65</v>
      </c>
    </row>
    <row r="8" spans="1:26">
      <c r="A8" s="2" t="s">
        <v>60</v>
      </c>
      <c r="B8">
        <v>3.68</v>
      </c>
      <c r="C8">
        <v>4.2480000000000002</v>
      </c>
      <c r="D8">
        <v>4.758</v>
      </c>
      <c r="E8">
        <v>5.0030000000000001</v>
      </c>
      <c r="F8">
        <v>5.2850000000000001</v>
      </c>
      <c r="G8">
        <v>5.2830000000000004</v>
      </c>
      <c r="H8">
        <v>5.57</v>
      </c>
      <c r="I8">
        <v>5.7809999999999997</v>
      </c>
      <c r="J8">
        <v>5.92</v>
      </c>
      <c r="K8">
        <v>5.7910000000000004</v>
      </c>
      <c r="L8">
        <v>5.5990000000000002</v>
      </c>
      <c r="M8">
        <v>6.16</v>
      </c>
      <c r="O8">
        <v>6.7859999999999996</v>
      </c>
      <c r="P8">
        <v>6.9989999999999997</v>
      </c>
      <c r="Q8">
        <v>7.1050000000000004</v>
      </c>
      <c r="R8">
        <v>7.3979999999999997</v>
      </c>
      <c r="S8">
        <v>7.3380000000000001</v>
      </c>
      <c r="T8">
        <v>7.29</v>
      </c>
      <c r="U8">
        <v>7.19</v>
      </c>
      <c r="V8">
        <v>7.1020000000000003</v>
      </c>
      <c r="W8">
        <v>7.1130000000000004</v>
      </c>
      <c r="X8">
        <v>7.0650000000000004</v>
      </c>
      <c r="Y8">
        <v>7.165</v>
      </c>
      <c r="Z8">
        <v>7.27</v>
      </c>
    </row>
    <row r="9" spans="1:26">
      <c r="A9" s="2" t="s">
        <v>61</v>
      </c>
      <c r="B9">
        <v>8.4000000000000005E-2</v>
      </c>
      <c r="C9">
        <v>8.5999999999999993E-2</v>
      </c>
      <c r="D9">
        <v>8.2000000000000003E-2</v>
      </c>
      <c r="E9">
        <v>0.09</v>
      </c>
      <c r="F9">
        <v>9.7000000000000003E-2</v>
      </c>
      <c r="G9">
        <v>8.5999999999999993E-2</v>
      </c>
      <c r="H9">
        <v>0.09</v>
      </c>
      <c r="I9">
        <v>9.6000000000000002E-2</v>
      </c>
      <c r="J9">
        <v>0.1</v>
      </c>
      <c r="K9">
        <v>0.104</v>
      </c>
      <c r="L9">
        <v>0.108</v>
      </c>
      <c r="M9">
        <v>7.0000000000000007E-2</v>
      </c>
      <c r="O9">
        <v>4.2999999999999997E-2</v>
      </c>
      <c r="P9">
        <v>5.8000000000000003E-2</v>
      </c>
      <c r="Q9">
        <v>5.8000000000000003E-2</v>
      </c>
      <c r="R9">
        <v>6.2E-2</v>
      </c>
      <c r="S9">
        <v>6.0999999999999999E-2</v>
      </c>
      <c r="T9">
        <v>5.8999999999999997E-2</v>
      </c>
      <c r="U9">
        <v>6.4000000000000001E-2</v>
      </c>
      <c r="V9">
        <v>6.2E-2</v>
      </c>
      <c r="W9">
        <v>6.4000000000000001E-2</v>
      </c>
      <c r="X9">
        <v>6.5000000000000002E-2</v>
      </c>
      <c r="Y9">
        <v>7.6999999999999999E-2</v>
      </c>
      <c r="Z9">
        <v>0.02</v>
      </c>
    </row>
    <row r="10" spans="1:26">
      <c r="A10" s="2" t="s">
        <v>62</v>
      </c>
      <c r="B10">
        <v>1.774</v>
      </c>
      <c r="C10">
        <v>1.742</v>
      </c>
      <c r="D10">
        <v>1.7929999999999999</v>
      </c>
      <c r="E10">
        <v>1.8460000000000001</v>
      </c>
      <c r="F10">
        <v>1.8580000000000001</v>
      </c>
      <c r="G10">
        <v>1.6240000000000001</v>
      </c>
      <c r="H10">
        <v>1.597</v>
      </c>
      <c r="I10">
        <v>1.629</v>
      </c>
      <c r="J10">
        <v>1.62</v>
      </c>
      <c r="K10">
        <v>1.6830000000000001</v>
      </c>
      <c r="L10">
        <v>1.6879999999999999</v>
      </c>
      <c r="M10">
        <v>2.17</v>
      </c>
      <c r="O10">
        <v>2.6280000000000001</v>
      </c>
      <c r="P10">
        <v>2.4830000000000001</v>
      </c>
      <c r="Q10">
        <v>2.661</v>
      </c>
      <c r="R10">
        <v>2.78</v>
      </c>
      <c r="S10">
        <v>2.7970000000000002</v>
      </c>
      <c r="T10">
        <v>2.7789999999999999</v>
      </c>
      <c r="U10">
        <v>2.7909999999999999</v>
      </c>
      <c r="V10">
        <v>2.8069999999999999</v>
      </c>
      <c r="W10">
        <v>2.7970000000000002</v>
      </c>
      <c r="X10">
        <v>2.8109999999999999</v>
      </c>
      <c r="Y10">
        <v>2.7589999999999999</v>
      </c>
      <c r="Z10">
        <v>2.27</v>
      </c>
    </row>
    <row r="11" spans="1:26">
      <c r="A11" s="2" t="s">
        <v>63</v>
      </c>
      <c r="B11">
        <v>0.84799999999999998</v>
      </c>
      <c r="C11">
        <v>0.79</v>
      </c>
      <c r="D11">
        <v>0.57099999999999995</v>
      </c>
      <c r="E11">
        <v>1.0960000000000001</v>
      </c>
      <c r="F11">
        <v>1.49</v>
      </c>
      <c r="G11">
        <v>0.72499999999999998</v>
      </c>
      <c r="H11">
        <v>0.89700000000000002</v>
      </c>
      <c r="I11">
        <v>1.03</v>
      </c>
      <c r="J11">
        <v>1.018</v>
      </c>
      <c r="K11">
        <v>1.4730000000000001</v>
      </c>
      <c r="L11">
        <v>1.879</v>
      </c>
      <c r="M11">
        <v>0.06</v>
      </c>
      <c r="O11">
        <v>0.379</v>
      </c>
      <c r="P11">
        <v>0.28399999999999997</v>
      </c>
      <c r="Q11">
        <v>0.219</v>
      </c>
      <c r="R11">
        <v>0.217</v>
      </c>
      <c r="S11">
        <v>0.21299999999999999</v>
      </c>
      <c r="T11">
        <v>0.21</v>
      </c>
      <c r="U11">
        <v>0.20200000000000001</v>
      </c>
      <c r="V11">
        <v>0.2</v>
      </c>
      <c r="W11">
        <v>0.19700000000000001</v>
      </c>
      <c r="X11">
        <v>0.19400000000000001</v>
      </c>
      <c r="Y11">
        <v>0.19900000000000001</v>
      </c>
      <c r="Z11">
        <v>0.38</v>
      </c>
    </row>
    <row r="12" spans="1:26">
      <c r="A12" s="2" t="s">
        <v>64</v>
      </c>
      <c r="B12">
        <v>0.22800000000000001</v>
      </c>
      <c r="C12">
        <v>0.21</v>
      </c>
      <c r="D12">
        <v>0.221</v>
      </c>
      <c r="E12">
        <v>0.20300000000000001</v>
      </c>
      <c r="F12">
        <v>0.214</v>
      </c>
      <c r="G12">
        <v>0.28100000000000003</v>
      </c>
      <c r="H12">
        <v>0.313</v>
      </c>
      <c r="I12">
        <v>0.31900000000000001</v>
      </c>
      <c r="J12">
        <v>0.371</v>
      </c>
      <c r="K12">
        <v>0.314</v>
      </c>
      <c r="L12">
        <v>0.29599999999999999</v>
      </c>
      <c r="M12">
        <v>1.44</v>
      </c>
      <c r="O12">
        <v>0.502</v>
      </c>
      <c r="P12">
        <v>0.48</v>
      </c>
      <c r="Q12">
        <v>0.45400000000000001</v>
      </c>
      <c r="R12">
        <v>0.44700000000000001</v>
      </c>
      <c r="S12">
        <v>0.42299999999999999</v>
      </c>
      <c r="T12">
        <v>0.40600000000000003</v>
      </c>
      <c r="U12">
        <v>0.38800000000000001</v>
      </c>
      <c r="V12">
        <v>0.38200000000000001</v>
      </c>
      <c r="W12">
        <v>0.36899999999999999</v>
      </c>
      <c r="X12">
        <v>0.36799999999999999</v>
      </c>
      <c r="Y12">
        <v>0.371</v>
      </c>
      <c r="Z12">
        <v>0.76</v>
      </c>
    </row>
    <row r="13" spans="1:26">
      <c r="A13" s="2" t="s">
        <v>65</v>
      </c>
      <c r="B13">
        <v>9.36</v>
      </c>
      <c r="C13">
        <v>7.9630000000000001</v>
      </c>
      <c r="D13">
        <v>7.399</v>
      </c>
      <c r="E13">
        <v>7.3410000000000002</v>
      </c>
      <c r="F13">
        <v>6.4829999999999997</v>
      </c>
      <c r="G13">
        <v>5.4429999999999996</v>
      </c>
      <c r="H13">
        <v>4.9470000000000001</v>
      </c>
      <c r="I13">
        <v>4.7229999999999999</v>
      </c>
      <c r="J13">
        <v>4.3769999999999998</v>
      </c>
      <c r="K13">
        <v>4.3860000000000001</v>
      </c>
      <c r="L13">
        <v>4.327</v>
      </c>
      <c r="M13">
        <v>2.04</v>
      </c>
      <c r="O13">
        <v>4.9139999999999997</v>
      </c>
      <c r="P13">
        <v>5.1740000000000004</v>
      </c>
      <c r="Q13">
        <v>4.9800000000000004</v>
      </c>
      <c r="R13">
        <v>5.05</v>
      </c>
      <c r="S13">
        <v>5.1790000000000003</v>
      </c>
      <c r="T13">
        <v>5.2569999999999997</v>
      </c>
      <c r="U13">
        <v>5.38</v>
      </c>
      <c r="V13">
        <v>5.4470000000000001</v>
      </c>
      <c r="W13">
        <v>5.5179999999999998</v>
      </c>
      <c r="X13">
        <v>5.532</v>
      </c>
      <c r="Y13">
        <v>5.5</v>
      </c>
      <c r="Z13">
        <v>3.92</v>
      </c>
    </row>
    <row r="14" spans="1:26">
      <c r="A14" s="2" t="s">
        <v>66</v>
      </c>
      <c r="B14">
        <v>0.58399999999999996</v>
      </c>
      <c r="C14">
        <v>0.58799999999999997</v>
      </c>
      <c r="D14">
        <v>0.44400000000000001</v>
      </c>
      <c r="E14">
        <v>0.84399999999999997</v>
      </c>
      <c r="F14">
        <v>1.1879999999999999</v>
      </c>
      <c r="G14">
        <v>0.59499999999999997</v>
      </c>
      <c r="H14">
        <v>0.73199999999999998</v>
      </c>
      <c r="I14">
        <v>0.85299999999999998</v>
      </c>
      <c r="J14">
        <v>0.85499999999999998</v>
      </c>
      <c r="K14">
        <v>1.232</v>
      </c>
      <c r="L14">
        <v>1.5920000000000001</v>
      </c>
      <c r="M14">
        <v>0.14000000000000001</v>
      </c>
      <c r="O14">
        <v>0.28699999999999998</v>
      </c>
      <c r="P14">
        <v>0.20300000000000001</v>
      </c>
      <c r="Q14">
        <v>0.16</v>
      </c>
      <c r="R14">
        <v>0.159</v>
      </c>
      <c r="S14">
        <v>0.157</v>
      </c>
      <c r="T14">
        <v>0.154</v>
      </c>
      <c r="U14">
        <v>0.14899999999999999</v>
      </c>
      <c r="V14">
        <v>0.14899999999999999</v>
      </c>
      <c r="W14">
        <v>0.14599999999999999</v>
      </c>
      <c r="X14">
        <v>0.14499999999999999</v>
      </c>
      <c r="Y14">
        <v>0.151</v>
      </c>
      <c r="Z14">
        <v>0.54</v>
      </c>
    </row>
    <row r="15" spans="1:26">
      <c r="A15" s="2" t="s">
        <v>25</v>
      </c>
      <c r="B15">
        <v>9.8000000000000007</v>
      </c>
      <c r="C15">
        <v>16.2</v>
      </c>
      <c r="D15">
        <v>20.3</v>
      </c>
      <c r="E15">
        <v>13.4</v>
      </c>
      <c r="F15">
        <v>12</v>
      </c>
      <c r="G15">
        <v>20.5</v>
      </c>
      <c r="H15">
        <v>19.5</v>
      </c>
      <c r="I15">
        <v>19</v>
      </c>
      <c r="J15">
        <v>16.5</v>
      </c>
      <c r="K15">
        <v>18</v>
      </c>
      <c r="L15">
        <v>12.4</v>
      </c>
      <c r="O15">
        <v>23.5</v>
      </c>
      <c r="P15">
        <v>11.8</v>
      </c>
      <c r="Q15">
        <v>10.5</v>
      </c>
      <c r="R15">
        <v>10.4</v>
      </c>
      <c r="S15">
        <v>6.8</v>
      </c>
      <c r="T15">
        <v>9.1</v>
      </c>
      <c r="U15">
        <v>6.9</v>
      </c>
      <c r="V15">
        <v>7.1</v>
      </c>
      <c r="W15">
        <v>6.4</v>
      </c>
      <c r="X15">
        <v>6.4</v>
      </c>
      <c r="Y15">
        <v>6</v>
      </c>
    </row>
    <row r="16" spans="1:26">
      <c r="A16" s="2" t="s">
        <v>26</v>
      </c>
      <c r="B16">
        <v>1567.3</v>
      </c>
      <c r="C16">
        <v>5901.3</v>
      </c>
      <c r="D16">
        <v>10926.4</v>
      </c>
      <c r="E16">
        <v>7247.2</v>
      </c>
      <c r="F16">
        <v>5976.7</v>
      </c>
      <c r="G16">
        <v>6268.6</v>
      </c>
      <c r="H16">
        <v>4854.8999999999996</v>
      </c>
      <c r="I16">
        <v>5997.7</v>
      </c>
      <c r="J16">
        <v>4799.6000000000004</v>
      </c>
      <c r="K16">
        <v>3929.3</v>
      </c>
      <c r="L16">
        <v>2681</v>
      </c>
      <c r="O16">
        <v>17535.5</v>
      </c>
      <c r="P16">
        <v>5040.6000000000004</v>
      </c>
      <c r="Q16">
        <v>1734.5</v>
      </c>
      <c r="R16">
        <v>1102.2</v>
      </c>
      <c r="S16">
        <v>981.7</v>
      </c>
      <c r="T16">
        <v>928.2</v>
      </c>
      <c r="U16">
        <v>704.2</v>
      </c>
      <c r="V16">
        <v>738.5</v>
      </c>
      <c r="W16">
        <v>684.6</v>
      </c>
      <c r="X16">
        <v>679.7</v>
      </c>
      <c r="Y16">
        <v>654.79999999999995</v>
      </c>
    </row>
    <row r="17" spans="1:25">
      <c r="A17" s="2" t="s">
        <v>27</v>
      </c>
      <c r="B17">
        <v>470.1</v>
      </c>
      <c r="C17">
        <v>440.2</v>
      </c>
      <c r="D17">
        <v>430.4</v>
      </c>
      <c r="E17">
        <v>415.5</v>
      </c>
      <c r="F17">
        <v>361.2</v>
      </c>
      <c r="G17">
        <v>339.7</v>
      </c>
      <c r="H17">
        <v>314</v>
      </c>
      <c r="I17">
        <v>296.60000000000002</v>
      </c>
      <c r="J17">
        <v>280.2</v>
      </c>
      <c r="K17">
        <v>262.7</v>
      </c>
      <c r="L17">
        <v>266.7</v>
      </c>
      <c r="O17">
        <v>462.9</v>
      </c>
      <c r="P17">
        <v>511.4</v>
      </c>
      <c r="Q17">
        <v>499</v>
      </c>
      <c r="R17">
        <v>511.7</v>
      </c>
      <c r="S17">
        <v>526.79999999999995</v>
      </c>
      <c r="T17">
        <v>531.6</v>
      </c>
      <c r="U17">
        <v>541.20000000000005</v>
      </c>
      <c r="V17">
        <v>557.1</v>
      </c>
      <c r="W17">
        <v>570.29999999999995</v>
      </c>
      <c r="X17">
        <v>562</v>
      </c>
      <c r="Y17">
        <v>574.4</v>
      </c>
    </row>
    <row r="18" spans="1:25">
      <c r="A18" s="2" t="s">
        <v>28</v>
      </c>
      <c r="B18">
        <v>0</v>
      </c>
      <c r="C18">
        <v>0</v>
      </c>
      <c r="D18">
        <v>7.5</v>
      </c>
      <c r="E18">
        <v>1.8</v>
      </c>
      <c r="F18">
        <v>1</v>
      </c>
      <c r="G18">
        <v>5.8</v>
      </c>
      <c r="H18">
        <v>0.4</v>
      </c>
      <c r="I18">
        <v>0</v>
      </c>
      <c r="J18">
        <v>0</v>
      </c>
      <c r="K18">
        <v>1.6</v>
      </c>
      <c r="L18">
        <v>0</v>
      </c>
      <c r="O18">
        <v>4</v>
      </c>
      <c r="P18">
        <v>4.7</v>
      </c>
      <c r="Q18">
        <v>0</v>
      </c>
      <c r="R18">
        <v>1.5</v>
      </c>
      <c r="S18">
        <v>0</v>
      </c>
      <c r="T18">
        <v>0</v>
      </c>
      <c r="U18">
        <v>4.5</v>
      </c>
      <c r="V18">
        <v>0</v>
      </c>
      <c r="W18">
        <v>5.0999999999999996</v>
      </c>
      <c r="X18">
        <v>4.2</v>
      </c>
      <c r="Y18">
        <v>5.7</v>
      </c>
    </row>
    <row r="19" spans="1:25">
      <c r="A19" s="2" t="s">
        <v>29</v>
      </c>
      <c r="B19">
        <v>54.6</v>
      </c>
      <c r="C19">
        <v>84.2</v>
      </c>
      <c r="D19">
        <v>129</v>
      </c>
      <c r="E19">
        <v>89.3</v>
      </c>
      <c r="F19">
        <v>99.4</v>
      </c>
      <c r="G19">
        <v>89.8</v>
      </c>
      <c r="H19">
        <v>80.900000000000006</v>
      </c>
      <c r="I19">
        <v>82.5</v>
      </c>
      <c r="J19">
        <v>73.099999999999994</v>
      </c>
      <c r="K19">
        <v>83.7</v>
      </c>
      <c r="L19">
        <v>74.099999999999994</v>
      </c>
      <c r="O19">
        <v>157.6</v>
      </c>
      <c r="P19">
        <v>93.5</v>
      </c>
      <c r="Q19">
        <v>68.099999999999994</v>
      </c>
      <c r="R19">
        <v>80.8</v>
      </c>
      <c r="S19">
        <v>72</v>
      </c>
      <c r="T19">
        <v>67.400000000000006</v>
      </c>
      <c r="U19">
        <v>64.099999999999994</v>
      </c>
      <c r="V19">
        <v>80.099999999999994</v>
      </c>
      <c r="W19">
        <v>79.099999999999994</v>
      </c>
      <c r="X19">
        <v>52.5</v>
      </c>
      <c r="Y19">
        <v>83.9</v>
      </c>
    </row>
    <row r="20" spans="1:25">
      <c r="A20" s="2" t="s">
        <v>30</v>
      </c>
      <c r="B20">
        <v>6.6</v>
      </c>
      <c r="C20">
        <v>3.8</v>
      </c>
      <c r="D20">
        <v>4.0999999999999996</v>
      </c>
      <c r="E20">
        <v>0</v>
      </c>
      <c r="F20">
        <v>1.9</v>
      </c>
      <c r="G20">
        <v>3.3</v>
      </c>
      <c r="H20">
        <v>0</v>
      </c>
      <c r="I20">
        <v>1.6</v>
      </c>
      <c r="J20">
        <v>1.4</v>
      </c>
      <c r="K20">
        <v>4.3</v>
      </c>
      <c r="L20">
        <v>1.4</v>
      </c>
      <c r="O20">
        <v>20.2</v>
      </c>
      <c r="P20">
        <v>14.7</v>
      </c>
      <c r="Q20">
        <v>17.7</v>
      </c>
      <c r="R20">
        <v>20.100000000000001</v>
      </c>
      <c r="S20">
        <v>24.4</v>
      </c>
      <c r="T20">
        <v>29.3</v>
      </c>
      <c r="U20">
        <v>25.2</v>
      </c>
      <c r="V20">
        <v>28.3</v>
      </c>
      <c r="W20">
        <v>26.9</v>
      </c>
      <c r="X20">
        <v>32.9</v>
      </c>
      <c r="Y20">
        <v>31.2</v>
      </c>
    </row>
    <row r="21" spans="1:25">
      <c r="A21" s="2" t="s">
        <v>31</v>
      </c>
      <c r="B21">
        <v>9.6999999999999993</v>
      </c>
      <c r="C21">
        <v>15.2</v>
      </c>
      <c r="D21">
        <v>23.1</v>
      </c>
      <c r="E21">
        <v>15.9</v>
      </c>
      <c r="F21">
        <v>15.8</v>
      </c>
      <c r="G21">
        <v>17.600000000000001</v>
      </c>
      <c r="H21">
        <v>15.3</v>
      </c>
      <c r="I21">
        <v>17.100000000000001</v>
      </c>
      <c r="J21">
        <v>18</v>
      </c>
      <c r="K21">
        <v>14.8</v>
      </c>
      <c r="L21">
        <v>13.9</v>
      </c>
      <c r="O21">
        <v>24.1</v>
      </c>
      <c r="P21">
        <v>16.8</v>
      </c>
      <c r="Q21">
        <v>13.7</v>
      </c>
      <c r="R21">
        <v>13.3</v>
      </c>
      <c r="S21">
        <v>13.6</v>
      </c>
      <c r="T21">
        <v>14.8</v>
      </c>
      <c r="U21">
        <v>13.6</v>
      </c>
      <c r="V21">
        <v>14</v>
      </c>
      <c r="W21">
        <v>16</v>
      </c>
      <c r="X21">
        <v>15.9</v>
      </c>
      <c r="Y21">
        <v>15.5</v>
      </c>
    </row>
    <row r="22" spans="1:25">
      <c r="A22" s="2" t="s">
        <v>32</v>
      </c>
      <c r="B22">
        <v>112.5</v>
      </c>
      <c r="C22">
        <v>111</v>
      </c>
      <c r="D22">
        <v>110.9</v>
      </c>
      <c r="E22">
        <v>107.4</v>
      </c>
      <c r="F22">
        <v>101.3</v>
      </c>
      <c r="G22">
        <v>102.6</v>
      </c>
      <c r="H22">
        <v>105.3</v>
      </c>
      <c r="I22">
        <v>102.3</v>
      </c>
      <c r="J22">
        <v>105</v>
      </c>
      <c r="K22">
        <v>94.5</v>
      </c>
      <c r="L22">
        <v>88</v>
      </c>
      <c r="O22">
        <v>124.5</v>
      </c>
      <c r="P22">
        <v>124.2</v>
      </c>
      <c r="Q22">
        <v>123.6</v>
      </c>
      <c r="R22">
        <v>121.8</v>
      </c>
      <c r="S22">
        <v>120</v>
      </c>
      <c r="T22">
        <v>124.8</v>
      </c>
      <c r="U22">
        <v>122.3</v>
      </c>
      <c r="V22">
        <v>123.3</v>
      </c>
      <c r="W22">
        <v>124.3</v>
      </c>
      <c r="X22">
        <v>121.9</v>
      </c>
      <c r="Y22">
        <v>122.2</v>
      </c>
    </row>
    <row r="23" spans="1:25">
      <c r="A23" s="2" t="s">
        <v>33</v>
      </c>
      <c r="B23">
        <v>68</v>
      </c>
      <c r="C23">
        <v>51.9</v>
      </c>
      <c r="D23">
        <v>53.2</v>
      </c>
      <c r="E23">
        <v>62.3</v>
      </c>
      <c r="F23">
        <v>63.3</v>
      </c>
      <c r="G23">
        <v>49.9</v>
      </c>
      <c r="H23">
        <v>43.9</v>
      </c>
      <c r="I23">
        <v>47.4</v>
      </c>
      <c r="J23">
        <v>38.1</v>
      </c>
      <c r="K23">
        <v>50.4</v>
      </c>
      <c r="L23">
        <v>49.6</v>
      </c>
      <c r="O23">
        <v>60.2</v>
      </c>
      <c r="P23">
        <v>48.1</v>
      </c>
      <c r="Q23">
        <v>72.5</v>
      </c>
      <c r="R23">
        <v>92.8</v>
      </c>
      <c r="S23">
        <v>100.2</v>
      </c>
      <c r="T23">
        <v>108.8</v>
      </c>
      <c r="U23">
        <v>116.6</v>
      </c>
      <c r="V23">
        <v>124.2</v>
      </c>
      <c r="W23">
        <v>128.6</v>
      </c>
      <c r="X23">
        <v>133</v>
      </c>
      <c r="Y23">
        <v>139.4</v>
      </c>
    </row>
    <row r="24" spans="1:25">
      <c r="A24" s="2" t="s">
        <v>34</v>
      </c>
      <c r="B24">
        <v>27.5</v>
      </c>
      <c r="C24">
        <v>292.5</v>
      </c>
      <c r="D24">
        <v>223.3</v>
      </c>
      <c r="E24">
        <v>273.5</v>
      </c>
      <c r="F24">
        <v>269.2</v>
      </c>
      <c r="G24">
        <v>165.9</v>
      </c>
      <c r="H24">
        <v>152.6</v>
      </c>
      <c r="I24">
        <v>167</v>
      </c>
      <c r="J24">
        <v>157.5</v>
      </c>
      <c r="K24">
        <v>143.5</v>
      </c>
      <c r="L24">
        <v>152</v>
      </c>
      <c r="O24">
        <v>253.6</v>
      </c>
      <c r="P24">
        <v>345.6</v>
      </c>
      <c r="Q24">
        <v>247.5</v>
      </c>
      <c r="R24">
        <v>218.1</v>
      </c>
      <c r="S24">
        <v>196.1</v>
      </c>
      <c r="T24">
        <v>178.8</v>
      </c>
      <c r="U24">
        <v>158</v>
      </c>
      <c r="V24">
        <v>149.9</v>
      </c>
      <c r="W24">
        <v>137.80000000000001</v>
      </c>
      <c r="X24">
        <v>131.69999999999999</v>
      </c>
      <c r="Y24">
        <v>117.7</v>
      </c>
    </row>
    <row r="25" spans="1:25">
      <c r="A25" s="2" t="s">
        <v>35</v>
      </c>
      <c r="B25">
        <v>10579.4</v>
      </c>
      <c r="C25">
        <v>10083.799999999999</v>
      </c>
      <c r="D25">
        <v>10253.4</v>
      </c>
      <c r="E25">
        <v>10252.200000000001</v>
      </c>
      <c r="F25">
        <v>10280.6</v>
      </c>
      <c r="G25">
        <v>8600.2000000000007</v>
      </c>
      <c r="H25">
        <v>8289.7000000000007</v>
      </c>
      <c r="I25">
        <v>8374.1</v>
      </c>
      <c r="J25">
        <v>7864</v>
      </c>
      <c r="K25">
        <v>8328</v>
      </c>
      <c r="L25">
        <v>8762.5</v>
      </c>
      <c r="O25">
        <v>6447.2</v>
      </c>
      <c r="P25">
        <v>6093.5</v>
      </c>
      <c r="Q25">
        <v>6066.9</v>
      </c>
      <c r="R25">
        <v>6138.6</v>
      </c>
      <c r="S25">
        <v>6235.5</v>
      </c>
      <c r="T25">
        <v>6148.4</v>
      </c>
      <c r="U25">
        <v>6273.7</v>
      </c>
      <c r="V25">
        <v>6285.2</v>
      </c>
      <c r="W25">
        <v>6230</v>
      </c>
      <c r="X25">
        <v>6295.6</v>
      </c>
      <c r="Y25">
        <v>5963.9</v>
      </c>
    </row>
    <row r="26" spans="1:25">
      <c r="A26" s="2" t="s">
        <v>36</v>
      </c>
      <c r="B26">
        <v>58.8</v>
      </c>
      <c r="C26">
        <v>44.9</v>
      </c>
      <c r="D26">
        <v>39.700000000000003</v>
      </c>
      <c r="E26">
        <v>40</v>
      </c>
      <c r="F26">
        <v>34.1</v>
      </c>
      <c r="G26">
        <v>30.7</v>
      </c>
      <c r="H26">
        <v>29.3</v>
      </c>
      <c r="I26">
        <v>27.6</v>
      </c>
      <c r="J26">
        <v>27.4</v>
      </c>
      <c r="K26">
        <v>25.6</v>
      </c>
      <c r="L26">
        <v>25</v>
      </c>
      <c r="O26">
        <v>32</v>
      </c>
      <c r="P26">
        <v>35.9</v>
      </c>
      <c r="Q26">
        <v>30.2</v>
      </c>
      <c r="R26">
        <v>29.5</v>
      </c>
      <c r="S26">
        <v>28.2</v>
      </c>
      <c r="T26">
        <v>28.3</v>
      </c>
      <c r="U26">
        <v>27.4</v>
      </c>
      <c r="V26">
        <v>27</v>
      </c>
      <c r="W26">
        <v>25.9</v>
      </c>
      <c r="X26">
        <v>26.4</v>
      </c>
      <c r="Y26">
        <v>25.8</v>
      </c>
    </row>
    <row r="27" spans="1:25">
      <c r="A27" s="2" t="s">
        <v>37</v>
      </c>
      <c r="B27">
        <v>7.7</v>
      </c>
      <c r="C27">
        <v>4.9000000000000004</v>
      </c>
      <c r="D27">
        <v>4.5999999999999996</v>
      </c>
      <c r="E27">
        <v>2.5</v>
      </c>
      <c r="F27">
        <v>3.1</v>
      </c>
      <c r="G27">
        <v>4.3</v>
      </c>
      <c r="H27">
        <v>6</v>
      </c>
      <c r="I27">
        <v>3.9</v>
      </c>
      <c r="J27">
        <v>5.4</v>
      </c>
      <c r="K27">
        <v>3.4</v>
      </c>
      <c r="L27">
        <v>3.2</v>
      </c>
      <c r="O27">
        <v>3.3</v>
      </c>
      <c r="P27">
        <v>1.5</v>
      </c>
      <c r="Q27">
        <v>2</v>
      </c>
      <c r="R27">
        <v>3.1</v>
      </c>
      <c r="S27">
        <v>0.6</v>
      </c>
      <c r="T27">
        <v>3.8</v>
      </c>
      <c r="U27">
        <v>3</v>
      </c>
      <c r="V27">
        <v>5</v>
      </c>
      <c r="W27">
        <v>2.9</v>
      </c>
      <c r="X27">
        <v>5.4</v>
      </c>
      <c r="Y27">
        <v>2.8</v>
      </c>
    </row>
    <row r="28" spans="1:25">
      <c r="A28" s="2" t="s">
        <v>38</v>
      </c>
      <c r="B28">
        <v>21</v>
      </c>
      <c r="C28">
        <v>24.4</v>
      </c>
      <c r="D28">
        <v>30.9</v>
      </c>
      <c r="E28">
        <v>24.8</v>
      </c>
      <c r="F28">
        <v>31.3</v>
      </c>
      <c r="G28">
        <v>26.3</v>
      </c>
      <c r="H28">
        <v>26.6</v>
      </c>
      <c r="I28">
        <v>24.1</v>
      </c>
      <c r="J28">
        <v>31.7</v>
      </c>
      <c r="K28">
        <v>25.7</v>
      </c>
      <c r="L28">
        <v>32.299999999999997</v>
      </c>
      <c r="O28">
        <v>32.299999999999997</v>
      </c>
      <c r="P28">
        <v>33.200000000000003</v>
      </c>
      <c r="Q28">
        <v>33.6</v>
      </c>
      <c r="R28">
        <v>35</v>
      </c>
      <c r="S28">
        <v>39.9</v>
      </c>
      <c r="T28">
        <v>36.799999999999997</v>
      </c>
      <c r="U28">
        <v>35.299999999999997</v>
      </c>
      <c r="V28">
        <v>37.9</v>
      </c>
      <c r="W28">
        <v>36.700000000000003</v>
      </c>
      <c r="X28">
        <v>36.299999999999997</v>
      </c>
      <c r="Y28">
        <v>36.700000000000003</v>
      </c>
    </row>
    <row r="29" spans="1:25">
      <c r="A29" s="2" t="s">
        <v>39</v>
      </c>
      <c r="B29">
        <v>41.7</v>
      </c>
      <c r="C29">
        <v>31.7</v>
      </c>
      <c r="D29">
        <v>29.6</v>
      </c>
      <c r="E29">
        <v>28.3</v>
      </c>
      <c r="F29">
        <v>24.7</v>
      </c>
      <c r="G29">
        <v>21.8</v>
      </c>
      <c r="H29">
        <v>20.100000000000001</v>
      </c>
      <c r="I29">
        <v>19.100000000000001</v>
      </c>
      <c r="J29">
        <v>19</v>
      </c>
      <c r="K29">
        <v>18</v>
      </c>
      <c r="L29">
        <v>17</v>
      </c>
      <c r="O29">
        <v>22.5</v>
      </c>
      <c r="P29">
        <v>16.7</v>
      </c>
      <c r="Q29">
        <v>14</v>
      </c>
      <c r="R29">
        <v>14.7</v>
      </c>
      <c r="S29">
        <v>15.2</v>
      </c>
      <c r="T29">
        <v>15.6</v>
      </c>
      <c r="U29">
        <v>15.5</v>
      </c>
      <c r="V29">
        <v>15.7</v>
      </c>
      <c r="W29">
        <v>15.2</v>
      </c>
      <c r="X29">
        <v>15.8</v>
      </c>
      <c r="Y29">
        <v>16</v>
      </c>
    </row>
    <row r="30" spans="1:25">
      <c r="A30" s="2" t="s">
        <v>40</v>
      </c>
      <c r="B30">
        <v>18.8</v>
      </c>
      <c r="C30">
        <v>23.6</v>
      </c>
      <c r="D30">
        <v>31.7</v>
      </c>
      <c r="E30">
        <v>30.9</v>
      </c>
      <c r="F30">
        <v>41.6</v>
      </c>
      <c r="G30">
        <v>28.1</v>
      </c>
      <c r="H30">
        <v>27.7</v>
      </c>
      <c r="I30">
        <v>29</v>
      </c>
      <c r="J30">
        <v>31</v>
      </c>
      <c r="K30">
        <v>37.6</v>
      </c>
      <c r="L30">
        <v>35.4</v>
      </c>
      <c r="O30">
        <v>39.1</v>
      </c>
      <c r="P30">
        <v>35.6</v>
      </c>
      <c r="Q30">
        <v>29.9</v>
      </c>
      <c r="R30">
        <v>32.5</v>
      </c>
      <c r="S30">
        <v>32.799999999999997</v>
      </c>
      <c r="T30">
        <v>28.6</v>
      </c>
      <c r="U30">
        <v>31.9</v>
      </c>
      <c r="V30">
        <v>28.5</v>
      </c>
      <c r="W30">
        <v>32.1</v>
      </c>
      <c r="X30">
        <v>28.5</v>
      </c>
      <c r="Y30">
        <v>34.6</v>
      </c>
    </row>
    <row r="31" spans="1:25">
      <c r="A31" s="2" t="s">
        <v>41</v>
      </c>
      <c r="B31">
        <v>30.7</v>
      </c>
      <c r="C31">
        <v>33.5</v>
      </c>
      <c r="D31">
        <v>39.200000000000003</v>
      </c>
      <c r="E31">
        <v>32.799999999999997</v>
      </c>
      <c r="F31">
        <v>34.1</v>
      </c>
      <c r="G31">
        <v>38.1</v>
      </c>
      <c r="H31">
        <v>38.4</v>
      </c>
      <c r="I31">
        <v>35.5</v>
      </c>
      <c r="J31">
        <v>39</v>
      </c>
      <c r="K31">
        <v>34</v>
      </c>
      <c r="L31">
        <v>35.9</v>
      </c>
      <c r="O31">
        <v>40.9</v>
      </c>
      <c r="P31">
        <v>49.5</v>
      </c>
      <c r="Q31">
        <v>48.2</v>
      </c>
      <c r="R31">
        <v>51.8</v>
      </c>
      <c r="S31">
        <v>52.4</v>
      </c>
      <c r="T31">
        <v>52.6</v>
      </c>
      <c r="U31">
        <v>52</v>
      </c>
      <c r="V31">
        <v>54.2</v>
      </c>
      <c r="W31">
        <v>53.1</v>
      </c>
      <c r="X31">
        <v>50.9</v>
      </c>
      <c r="Y31">
        <v>52.7</v>
      </c>
    </row>
    <row r="32" spans="1:25">
      <c r="A32" s="2" t="s">
        <v>42</v>
      </c>
      <c r="B32">
        <v>10.6</v>
      </c>
      <c r="C32">
        <v>14.5</v>
      </c>
      <c r="D32">
        <v>12.1</v>
      </c>
      <c r="E32">
        <v>14.5</v>
      </c>
      <c r="F32">
        <v>12.5</v>
      </c>
      <c r="G32">
        <v>7.4</v>
      </c>
      <c r="H32">
        <v>7.1</v>
      </c>
      <c r="I32">
        <v>7.7</v>
      </c>
      <c r="J32">
        <v>8.8000000000000007</v>
      </c>
      <c r="K32">
        <v>3.6</v>
      </c>
      <c r="L32">
        <v>4.2</v>
      </c>
      <c r="O32">
        <v>65.3</v>
      </c>
      <c r="P32">
        <v>67.099999999999994</v>
      </c>
      <c r="Q32">
        <v>54.8</v>
      </c>
      <c r="R32">
        <v>49.5</v>
      </c>
      <c r="S32">
        <v>52</v>
      </c>
      <c r="T32">
        <v>49.8</v>
      </c>
      <c r="U32">
        <v>42</v>
      </c>
      <c r="V32">
        <v>42.7</v>
      </c>
      <c r="W32">
        <v>43.3</v>
      </c>
      <c r="X32">
        <v>38.5</v>
      </c>
      <c r="Y32">
        <v>36.200000000000003</v>
      </c>
    </row>
    <row r="33" spans="1:25">
      <c r="A33" s="2" t="s">
        <v>43</v>
      </c>
      <c r="B33">
        <v>1325.7</v>
      </c>
      <c r="C33">
        <v>1098.5</v>
      </c>
      <c r="D33">
        <v>1048</v>
      </c>
      <c r="E33">
        <v>1050.7</v>
      </c>
      <c r="F33">
        <v>920.5</v>
      </c>
      <c r="G33">
        <v>709.1</v>
      </c>
      <c r="H33">
        <v>614.70000000000005</v>
      </c>
      <c r="I33">
        <v>603.20000000000005</v>
      </c>
      <c r="J33">
        <v>563.20000000000005</v>
      </c>
      <c r="K33">
        <v>581.1</v>
      </c>
      <c r="L33">
        <v>568.79999999999995</v>
      </c>
      <c r="O33">
        <v>653.20000000000005</v>
      </c>
      <c r="P33">
        <v>592.29999999999995</v>
      </c>
      <c r="Q33">
        <v>554.1</v>
      </c>
      <c r="R33">
        <v>585.5</v>
      </c>
      <c r="S33">
        <v>612.20000000000005</v>
      </c>
      <c r="T33">
        <v>637.4</v>
      </c>
      <c r="U33">
        <v>655.9</v>
      </c>
      <c r="V33">
        <v>669.6</v>
      </c>
      <c r="W33">
        <v>679.7</v>
      </c>
      <c r="X33">
        <v>690.7</v>
      </c>
      <c r="Y33">
        <v>704.8</v>
      </c>
    </row>
    <row r="34" spans="1:25">
      <c r="A34" s="2" t="s">
        <v>44</v>
      </c>
      <c r="B34">
        <v>250.8</v>
      </c>
      <c r="C34">
        <v>1872.9</v>
      </c>
      <c r="D34">
        <v>3422.1</v>
      </c>
      <c r="E34">
        <v>5311.9</v>
      </c>
      <c r="F34">
        <v>5699.3</v>
      </c>
      <c r="G34">
        <v>3518.7</v>
      </c>
      <c r="H34">
        <v>3469.8</v>
      </c>
      <c r="I34">
        <v>4303.2</v>
      </c>
      <c r="J34">
        <v>3903.5</v>
      </c>
      <c r="K34">
        <v>4177.1000000000004</v>
      </c>
      <c r="L34">
        <v>4495.8999999999996</v>
      </c>
      <c r="O34">
        <v>14629.8</v>
      </c>
      <c r="P34">
        <v>14706.8</v>
      </c>
      <c r="Q34">
        <v>9895.6</v>
      </c>
      <c r="R34">
        <v>8738.9</v>
      </c>
      <c r="S34">
        <v>8197</v>
      </c>
      <c r="T34">
        <v>7531.8</v>
      </c>
      <c r="U34">
        <v>6363.8</v>
      </c>
      <c r="V34">
        <v>5698.7</v>
      </c>
      <c r="W34">
        <v>5800.6</v>
      </c>
      <c r="X34">
        <v>5215.2</v>
      </c>
      <c r="Y34">
        <v>4880</v>
      </c>
    </row>
    <row r="35" spans="1:25">
      <c r="A35" s="2" t="s">
        <v>45</v>
      </c>
      <c r="B35">
        <v>1.3</v>
      </c>
      <c r="C35">
        <v>3.3</v>
      </c>
      <c r="D35">
        <v>8.1</v>
      </c>
      <c r="E35">
        <v>9</v>
      </c>
      <c r="F35">
        <v>8.6999999999999993</v>
      </c>
      <c r="G35">
        <v>6.2</v>
      </c>
      <c r="H35">
        <v>3.2</v>
      </c>
      <c r="I35">
        <v>4.2</v>
      </c>
      <c r="J35">
        <v>2.8</v>
      </c>
      <c r="K35">
        <v>4.4000000000000004</v>
      </c>
      <c r="L35">
        <v>1.5</v>
      </c>
      <c r="O35">
        <v>6.6</v>
      </c>
      <c r="P35">
        <v>3.2</v>
      </c>
      <c r="Q35">
        <v>1.3</v>
      </c>
      <c r="R35">
        <v>0.8</v>
      </c>
      <c r="S35">
        <v>0.4</v>
      </c>
      <c r="T35">
        <v>1.4</v>
      </c>
      <c r="U35">
        <v>2.2999999999999998</v>
      </c>
      <c r="V35">
        <v>0</v>
      </c>
      <c r="W35">
        <v>0.5</v>
      </c>
      <c r="X35">
        <v>0.8</v>
      </c>
      <c r="Y35">
        <v>0.3</v>
      </c>
    </row>
    <row r="36" spans="1:25">
      <c r="A36" s="2" t="s">
        <v>46</v>
      </c>
      <c r="B36">
        <v>19.3</v>
      </c>
      <c r="C36">
        <v>17.399999999999999</v>
      </c>
      <c r="D36">
        <v>19.3</v>
      </c>
      <c r="E36">
        <v>16.7</v>
      </c>
      <c r="F36">
        <v>15.5</v>
      </c>
      <c r="G36">
        <v>17.399999999999999</v>
      </c>
      <c r="H36">
        <v>17</v>
      </c>
      <c r="I36">
        <v>16.7</v>
      </c>
      <c r="J36">
        <v>17.8</v>
      </c>
      <c r="K36">
        <v>15.9</v>
      </c>
      <c r="L36">
        <v>16</v>
      </c>
      <c r="O36">
        <v>17.5</v>
      </c>
      <c r="P36">
        <v>25.4</v>
      </c>
      <c r="Q36">
        <v>23.1</v>
      </c>
      <c r="R36">
        <v>24.8</v>
      </c>
      <c r="S36">
        <v>23.5</v>
      </c>
      <c r="T36">
        <v>22.9</v>
      </c>
      <c r="U36">
        <v>22.7</v>
      </c>
      <c r="V36">
        <v>22.9</v>
      </c>
      <c r="W36">
        <v>23.2</v>
      </c>
      <c r="X36">
        <v>21.9</v>
      </c>
      <c r="Y36">
        <v>22</v>
      </c>
    </row>
    <row r="37" spans="1:25">
      <c r="A37" s="2" t="s">
        <v>47</v>
      </c>
      <c r="B37">
        <v>78.7</v>
      </c>
      <c r="C37">
        <v>70.2</v>
      </c>
      <c r="D37">
        <v>72.900000000000006</v>
      </c>
      <c r="E37">
        <v>73.7</v>
      </c>
      <c r="F37">
        <v>65.599999999999994</v>
      </c>
      <c r="G37">
        <v>52.3</v>
      </c>
      <c r="H37">
        <v>46.1</v>
      </c>
      <c r="I37">
        <v>45.8</v>
      </c>
      <c r="J37">
        <v>43.8</v>
      </c>
      <c r="K37">
        <v>41.9</v>
      </c>
      <c r="L37">
        <v>41.2</v>
      </c>
      <c r="O37">
        <v>103.1</v>
      </c>
      <c r="P37">
        <v>74.599999999999994</v>
      </c>
      <c r="Q37">
        <v>53.7</v>
      </c>
      <c r="R37">
        <v>51.3</v>
      </c>
      <c r="S37">
        <v>51.2</v>
      </c>
      <c r="T37">
        <v>52.1</v>
      </c>
      <c r="U37">
        <v>53.4</v>
      </c>
      <c r="V37">
        <v>53.1</v>
      </c>
      <c r="W37">
        <v>53.3</v>
      </c>
      <c r="X37">
        <v>51.8</v>
      </c>
      <c r="Y37">
        <v>53</v>
      </c>
    </row>
    <row r="38" spans="1:25">
      <c r="A38" s="2" t="s">
        <v>48</v>
      </c>
      <c r="B38">
        <v>17.5</v>
      </c>
      <c r="C38">
        <v>10.4</v>
      </c>
      <c r="D38">
        <v>10.9</v>
      </c>
      <c r="E38">
        <v>8.4</v>
      </c>
      <c r="F38">
        <v>2.2000000000000002</v>
      </c>
      <c r="G38">
        <v>0</v>
      </c>
      <c r="H38">
        <v>0.9</v>
      </c>
      <c r="I38">
        <v>0.1</v>
      </c>
      <c r="J38">
        <v>0</v>
      </c>
      <c r="K38">
        <v>0</v>
      </c>
      <c r="L38">
        <v>0</v>
      </c>
      <c r="O38">
        <v>0</v>
      </c>
      <c r="P38">
        <v>0</v>
      </c>
      <c r="Q38">
        <v>0</v>
      </c>
      <c r="R38">
        <v>1.1000000000000001</v>
      </c>
      <c r="S38">
        <v>0</v>
      </c>
      <c r="T38">
        <v>0</v>
      </c>
      <c r="U38">
        <v>1.1000000000000001</v>
      </c>
      <c r="V38">
        <v>1.5</v>
      </c>
      <c r="W38">
        <v>0</v>
      </c>
      <c r="X38">
        <v>0.2</v>
      </c>
      <c r="Y38">
        <v>0</v>
      </c>
    </row>
    <row r="39" spans="1:25">
      <c r="A39" s="2" t="s">
        <v>49</v>
      </c>
      <c r="B39">
        <v>53</v>
      </c>
      <c r="C39">
        <v>46.7</v>
      </c>
      <c r="D39">
        <v>43.1</v>
      </c>
      <c r="E39">
        <v>53.4</v>
      </c>
      <c r="F39">
        <v>62.9</v>
      </c>
      <c r="G39">
        <v>51.2</v>
      </c>
      <c r="H39">
        <v>57.7</v>
      </c>
      <c r="I39">
        <v>59.5</v>
      </c>
      <c r="J39">
        <v>61.6</v>
      </c>
      <c r="K39">
        <v>66.2</v>
      </c>
      <c r="L39">
        <v>72.2</v>
      </c>
      <c r="O39">
        <v>80.7</v>
      </c>
      <c r="P39">
        <v>83.7</v>
      </c>
      <c r="Q39">
        <v>81.5</v>
      </c>
      <c r="R39">
        <v>81.099999999999994</v>
      </c>
      <c r="S39">
        <v>80.8</v>
      </c>
      <c r="T39">
        <v>78.7</v>
      </c>
      <c r="U39">
        <v>77.8</v>
      </c>
      <c r="V39">
        <v>76.900000000000006</v>
      </c>
      <c r="W39">
        <v>76.900000000000006</v>
      </c>
      <c r="X39">
        <v>75.2</v>
      </c>
      <c r="Y39">
        <v>75.7</v>
      </c>
    </row>
    <row r="40" spans="1:25">
      <c r="A40" s="2" t="s">
        <v>50</v>
      </c>
      <c r="B40">
        <v>10.1</v>
      </c>
      <c r="C40">
        <v>11.7</v>
      </c>
      <c r="D40">
        <v>10.3</v>
      </c>
      <c r="E40">
        <v>10.6</v>
      </c>
      <c r="F40">
        <v>9.1</v>
      </c>
      <c r="G40">
        <v>8.8000000000000007</v>
      </c>
      <c r="H40">
        <v>10.9</v>
      </c>
      <c r="I40">
        <v>8.6999999999999993</v>
      </c>
      <c r="J40">
        <v>9.1999999999999993</v>
      </c>
      <c r="K40">
        <v>9.1999999999999993</v>
      </c>
      <c r="L40">
        <v>9.6</v>
      </c>
      <c r="O40">
        <v>21.4</v>
      </c>
      <c r="P40">
        <v>16.2</v>
      </c>
      <c r="Q40">
        <v>13.2</v>
      </c>
      <c r="R40">
        <v>11.5</v>
      </c>
      <c r="S40">
        <v>11.9</v>
      </c>
      <c r="T40">
        <v>10.9</v>
      </c>
      <c r="U40">
        <v>11.3</v>
      </c>
      <c r="V40">
        <v>10.199999999999999</v>
      </c>
      <c r="W40">
        <v>9.9</v>
      </c>
      <c r="X40">
        <v>10.4</v>
      </c>
      <c r="Y40">
        <v>8.1</v>
      </c>
    </row>
    <row r="41" spans="1:25">
      <c r="A41" s="2" t="s">
        <v>51</v>
      </c>
      <c r="B41">
        <v>5.3</v>
      </c>
      <c r="C41">
        <v>6.6</v>
      </c>
      <c r="D41">
        <v>6.8</v>
      </c>
      <c r="E41">
        <v>3.2</v>
      </c>
      <c r="F41">
        <v>5</v>
      </c>
      <c r="G41">
        <v>5</v>
      </c>
      <c r="H41">
        <v>3.8</v>
      </c>
      <c r="I41">
        <v>4.2</v>
      </c>
      <c r="J41">
        <v>4.5999999999999996</v>
      </c>
      <c r="K41">
        <v>4.8</v>
      </c>
      <c r="L41">
        <v>3.4</v>
      </c>
      <c r="O41">
        <v>5.0999999999999996</v>
      </c>
      <c r="P41">
        <v>2.9</v>
      </c>
      <c r="Q41">
        <v>3.7</v>
      </c>
      <c r="R41">
        <v>5.6</v>
      </c>
      <c r="S41">
        <v>4</v>
      </c>
      <c r="T41">
        <v>4</v>
      </c>
      <c r="U41">
        <v>5.2</v>
      </c>
      <c r="V41">
        <v>4.5</v>
      </c>
      <c r="W41">
        <v>4.5</v>
      </c>
      <c r="X41">
        <v>4.4000000000000004</v>
      </c>
      <c r="Y41">
        <v>2.9</v>
      </c>
    </row>
    <row r="42" spans="1:25">
      <c r="A42" s="2" t="s">
        <v>52</v>
      </c>
      <c r="B42">
        <v>143.9</v>
      </c>
      <c r="C42">
        <v>129.1</v>
      </c>
      <c r="D42">
        <v>133.80000000000001</v>
      </c>
      <c r="E42">
        <v>128.5</v>
      </c>
      <c r="F42">
        <v>122.1</v>
      </c>
      <c r="G42">
        <v>127.9</v>
      </c>
      <c r="H42">
        <v>126.9</v>
      </c>
      <c r="I42">
        <v>124.7</v>
      </c>
      <c r="J42">
        <v>128.30000000000001</v>
      </c>
      <c r="K42">
        <v>114.8</v>
      </c>
      <c r="L42">
        <v>114.3</v>
      </c>
      <c r="O42">
        <v>145.9</v>
      </c>
      <c r="P42">
        <v>176.7</v>
      </c>
      <c r="Q42">
        <v>169</v>
      </c>
      <c r="R42">
        <v>168.2</v>
      </c>
      <c r="S42">
        <v>171.7</v>
      </c>
      <c r="T42">
        <v>170.5</v>
      </c>
      <c r="U42">
        <v>171.3</v>
      </c>
      <c r="V42">
        <v>169.6</v>
      </c>
      <c r="W42">
        <v>169</v>
      </c>
      <c r="X42">
        <v>169.5</v>
      </c>
      <c r="Y42">
        <v>169.2</v>
      </c>
    </row>
    <row r="43" spans="1:25">
      <c r="A43" s="2" t="s">
        <v>53</v>
      </c>
      <c r="B43">
        <v>94.4</v>
      </c>
      <c r="C43">
        <v>76.5</v>
      </c>
      <c r="D43">
        <v>68</v>
      </c>
      <c r="E43">
        <v>66.7</v>
      </c>
      <c r="F43">
        <v>64</v>
      </c>
      <c r="G43">
        <v>57.1</v>
      </c>
      <c r="H43">
        <v>52.9</v>
      </c>
      <c r="I43">
        <v>51.3</v>
      </c>
      <c r="J43">
        <v>50.6</v>
      </c>
      <c r="K43">
        <v>49.5</v>
      </c>
      <c r="L43">
        <v>48.2</v>
      </c>
      <c r="O43">
        <v>131.4</v>
      </c>
      <c r="P43">
        <v>96.4</v>
      </c>
      <c r="Q43">
        <v>39.6</v>
      </c>
      <c r="R43">
        <v>36.5</v>
      </c>
      <c r="S43">
        <v>37</v>
      </c>
      <c r="T43">
        <v>35.799999999999997</v>
      </c>
      <c r="U43">
        <v>35.200000000000003</v>
      </c>
      <c r="V43">
        <v>36.4</v>
      </c>
      <c r="W43">
        <v>33.799999999999997</v>
      </c>
      <c r="X43">
        <v>38</v>
      </c>
      <c r="Y43">
        <v>33.299999999999997</v>
      </c>
    </row>
    <row r="44" spans="1:25">
      <c r="A44" s="2" t="s">
        <v>54</v>
      </c>
      <c r="B44">
        <v>34</v>
      </c>
      <c r="C44">
        <v>36.6</v>
      </c>
      <c r="D44">
        <v>29.7</v>
      </c>
      <c r="E44">
        <v>47.6</v>
      </c>
      <c r="F44">
        <v>67.400000000000006</v>
      </c>
      <c r="G44">
        <v>42</v>
      </c>
      <c r="H44">
        <v>51.7</v>
      </c>
      <c r="I44">
        <v>57</v>
      </c>
      <c r="J44">
        <v>56.3</v>
      </c>
      <c r="K44">
        <v>72.5</v>
      </c>
      <c r="L44">
        <v>83.6</v>
      </c>
      <c r="O44">
        <v>35.5</v>
      </c>
      <c r="P44">
        <v>36.200000000000003</v>
      </c>
      <c r="Q44">
        <v>35.799999999999997</v>
      </c>
      <c r="R44">
        <v>36.799999999999997</v>
      </c>
      <c r="S44">
        <v>36.799999999999997</v>
      </c>
      <c r="T44">
        <v>36.9</v>
      </c>
      <c r="U44">
        <v>36.799999999999997</v>
      </c>
      <c r="V44">
        <v>37.200000000000003</v>
      </c>
      <c r="W44">
        <v>36.799999999999997</v>
      </c>
      <c r="X44">
        <v>36.799999999999997</v>
      </c>
      <c r="Y44">
        <v>36.6</v>
      </c>
    </row>
    <row r="45" spans="1:25">
      <c r="A45" s="2" t="s">
        <v>55</v>
      </c>
      <c r="B45">
        <v>98.6</v>
      </c>
      <c r="C45">
        <v>97.8</v>
      </c>
      <c r="D45">
        <v>108.3</v>
      </c>
      <c r="E45">
        <v>104.7</v>
      </c>
      <c r="F45">
        <v>123.3</v>
      </c>
      <c r="G45">
        <v>168.5</v>
      </c>
      <c r="H45">
        <v>210.3</v>
      </c>
      <c r="I45">
        <v>216.5</v>
      </c>
      <c r="J45">
        <v>272.7</v>
      </c>
      <c r="K45">
        <v>234.6</v>
      </c>
      <c r="L45">
        <v>243.6</v>
      </c>
      <c r="O45">
        <v>240.9</v>
      </c>
      <c r="P45">
        <v>202.4</v>
      </c>
      <c r="Q45">
        <v>164.7</v>
      </c>
      <c r="R45">
        <v>162.19999999999999</v>
      </c>
      <c r="S45">
        <v>153.30000000000001</v>
      </c>
      <c r="T45">
        <v>144.5</v>
      </c>
      <c r="U45">
        <v>135.69999999999999</v>
      </c>
      <c r="V45">
        <v>129.19999999999999</v>
      </c>
      <c r="W45">
        <v>126.4</v>
      </c>
      <c r="X45">
        <v>121.4</v>
      </c>
      <c r="Y45">
        <v>114.8</v>
      </c>
    </row>
    <row r="46" spans="1:25">
      <c r="A46" s="2" t="s">
        <v>56</v>
      </c>
      <c r="B46">
        <v>257.89999999999998</v>
      </c>
      <c r="C46">
        <v>255.5</v>
      </c>
      <c r="D46">
        <v>265.60000000000002</v>
      </c>
      <c r="E46">
        <v>241.8</v>
      </c>
      <c r="F46">
        <v>236.5</v>
      </c>
      <c r="G46">
        <v>243.5</v>
      </c>
      <c r="H46">
        <v>245.8</v>
      </c>
      <c r="I46">
        <v>239</v>
      </c>
      <c r="J46">
        <v>236.8</v>
      </c>
      <c r="K46">
        <v>221.1</v>
      </c>
      <c r="L46">
        <v>218.4</v>
      </c>
      <c r="O46">
        <v>216.6</v>
      </c>
      <c r="P46">
        <v>203.4</v>
      </c>
      <c r="Q46">
        <v>195.4</v>
      </c>
      <c r="R46">
        <v>199.5</v>
      </c>
      <c r="S46">
        <v>202.2</v>
      </c>
      <c r="T46">
        <v>203.8</v>
      </c>
      <c r="U46">
        <v>201</v>
      </c>
      <c r="V46">
        <v>199.6</v>
      </c>
      <c r="W46">
        <v>200.3</v>
      </c>
      <c r="X46">
        <v>198</v>
      </c>
      <c r="Y46">
        <v>199.8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abSelected="1" workbookViewId="0">
      <selection activeCell="D7" sqref="D7"/>
    </sheetView>
  </sheetViews>
  <sheetFormatPr baseColWidth="10" defaultRowHeight="15" x14ac:dyDescent="0"/>
  <cols>
    <col min="1" max="1" width="21.42578125" style="2" bestFit="1" customWidth="1"/>
    <col min="2" max="2" width="16.42578125" style="1" bestFit="1" customWidth="1"/>
    <col min="3" max="12" width="10.7109375" style="1"/>
    <col min="13" max="13" width="18.5703125" style="1" bestFit="1" customWidth="1"/>
    <col min="14" max="25" width="10.7109375" style="1"/>
    <col min="26" max="26" width="18.5703125" style="1" bestFit="1" customWidth="1"/>
  </cols>
  <sheetData>
    <row r="1" spans="1:26">
      <c r="B1" s="1" t="s">
        <v>67</v>
      </c>
    </row>
    <row r="2" spans="1:26">
      <c r="A2" s="2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12</v>
      </c>
      <c r="O2" s="1">
        <v>1</v>
      </c>
      <c r="P2" s="1">
        <v>2</v>
      </c>
      <c r="Q2" s="1">
        <v>3</v>
      </c>
      <c r="R2" s="1">
        <v>4</v>
      </c>
      <c r="S2" s="1">
        <v>5</v>
      </c>
      <c r="T2" s="1">
        <v>6</v>
      </c>
      <c r="U2" s="1">
        <v>7</v>
      </c>
      <c r="V2" s="1">
        <v>8</v>
      </c>
      <c r="W2" s="1">
        <v>9</v>
      </c>
      <c r="X2" s="1">
        <v>10</v>
      </c>
      <c r="Y2" s="1">
        <v>11</v>
      </c>
    </row>
    <row r="3" spans="1:26">
      <c r="A3" s="2" t="s">
        <v>69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>
        <v>10</v>
      </c>
      <c r="K3" s="1">
        <v>11</v>
      </c>
      <c r="L3" s="1">
        <v>12</v>
      </c>
      <c r="O3" s="1">
        <v>2</v>
      </c>
      <c r="P3" s="1">
        <v>3</v>
      </c>
      <c r="Q3" s="1">
        <v>4</v>
      </c>
      <c r="R3" s="1">
        <v>5</v>
      </c>
      <c r="S3" s="1">
        <v>6</v>
      </c>
      <c r="T3" s="1">
        <v>7</v>
      </c>
      <c r="U3" s="1">
        <v>8</v>
      </c>
      <c r="V3" s="1">
        <v>9</v>
      </c>
      <c r="W3" s="1">
        <v>10</v>
      </c>
      <c r="X3" s="1">
        <v>11</v>
      </c>
      <c r="Y3" s="1">
        <v>12</v>
      </c>
    </row>
    <row r="4" spans="1:26">
      <c r="A4" s="2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1" t="s">
        <v>13</v>
      </c>
      <c r="M4" s="1" t="s">
        <v>68</v>
      </c>
      <c r="O4" s="1" t="s">
        <v>14</v>
      </c>
      <c r="P4" s="1" t="s">
        <v>15</v>
      </c>
      <c r="Q4" s="1" t="s">
        <v>16</v>
      </c>
      <c r="R4" s="1" t="s">
        <v>17</v>
      </c>
      <c r="S4" s="1" t="s">
        <v>18</v>
      </c>
      <c r="T4" s="1" t="s">
        <v>19</v>
      </c>
      <c r="U4" s="1" t="s">
        <v>20</v>
      </c>
      <c r="V4" s="1" t="s">
        <v>21</v>
      </c>
      <c r="W4" s="1" t="s">
        <v>22</v>
      </c>
      <c r="X4" s="1" t="s">
        <v>23</v>
      </c>
      <c r="Y4" s="1" t="s">
        <v>24</v>
      </c>
      <c r="Z4" s="1" t="s">
        <v>68</v>
      </c>
    </row>
    <row r="5" spans="1:26">
      <c r="A5" s="2" t="s">
        <v>57</v>
      </c>
      <c r="B5" s="1">
        <f>100*(('XRF data'!B5/'XRF data'!B$46)-('XRF data'!$L5/'XRF data'!$L$46))/('XRF data'!$L5/'XRF data'!$L$46)</f>
        <v>-32.085329346767608</v>
      </c>
      <c r="C5" s="1">
        <f>100*(('XRF data'!C5/'XRF data'!C$46)-('XRF data'!$L5/'XRF data'!$L$46))/('XRF data'!$L5/'XRF data'!$L$46)</f>
        <v>-24.570523139219912</v>
      </c>
      <c r="D5" s="1">
        <f>100*(('XRF data'!D5/'XRF data'!D$46)-('XRF data'!$L5/'XRF data'!$L$46))/('XRF data'!$L5/'XRF data'!$L$46)</f>
        <v>-23.770817117551537</v>
      </c>
      <c r="E5" s="1">
        <f>100*(('XRF data'!E5/'XRF data'!E$46)-('XRF data'!$L5/'XRF data'!$L$46))/('XRF data'!$L5/'XRF data'!$L$46)</f>
        <v>-18.14982787715833</v>
      </c>
      <c r="F5" s="1">
        <f>100*(('XRF data'!F5/'XRF data'!F$46)-('XRF data'!$L5/'XRF data'!$L$46))/('XRF data'!$L5/'XRF data'!$L$46)</f>
        <v>-14.474783652084829</v>
      </c>
      <c r="G5" s="1">
        <f>100*(('XRF data'!G5/'XRF data'!G$46)-('XRF data'!$L5/'XRF data'!$L$46))/('XRF data'!$L5/'XRF data'!$L$46)</f>
        <v>-11.811874626043107</v>
      </c>
      <c r="H5" s="1">
        <f>100*(('XRF data'!H5/'XRF data'!H$46)-('XRF data'!$L5/'XRF data'!$L$46))/('XRF data'!$L5/'XRF data'!$L$46)</f>
        <v>-13.249616675219976</v>
      </c>
      <c r="I5" s="1">
        <f>100*(('XRF data'!I5/'XRF data'!I$46)-('XRF data'!$L5/'XRF data'!$L$46))/('XRF data'!$L5/'XRF data'!$L$46)</f>
        <v>-9.8378659456358051</v>
      </c>
      <c r="J5" s="1">
        <f>100*(('XRF data'!J5/'XRF data'!J$46)-('XRF data'!$L5/'XRF data'!$L$46))/('XRF data'!$L5/'XRF data'!$L$46)</f>
        <v>-7.8925450780661812</v>
      </c>
      <c r="K5" s="1">
        <f>100*(('XRF data'!K5/'XRF data'!K$46)-('XRF data'!$L5/'XRF data'!$L$46))/('XRF data'!$L5/'XRF data'!$L$46)</f>
        <v>-1.5601153796225129</v>
      </c>
      <c r="L5" s="1">
        <f>100*(('XRF data'!L5/'XRF data'!L$46)-('XRF data'!$L5/'XRF data'!$L$46))/('XRF data'!$L5/'XRF data'!$L$46)</f>
        <v>0</v>
      </c>
      <c r="M5" s="1">
        <f t="shared" ref="M5:M17" si="0">AVERAGE(B5:L5)</f>
        <v>-14.309390803397253</v>
      </c>
      <c r="O5" s="1">
        <f>100*(('XRF data'!O5/'XRF data'!O$46)-('XRF data'!$Y5/'XRF data'!$Y$46))/('XRF data'!$Y5/'XRF data'!$Y$46)</f>
        <v>-7.0321250723756465</v>
      </c>
      <c r="P5" s="1">
        <f>100*(('XRF data'!P5/'XRF data'!P$46)-('XRF data'!$Y5/'XRF data'!$Y$46))/('XRF data'!$Y5/'XRF data'!$Y$46)</f>
        <v>-4.1860243651921962</v>
      </c>
      <c r="Q5" s="1">
        <f>100*(('XRF data'!Q5/'XRF data'!Q$46)-('XRF data'!$Y5/'XRF data'!$Y$46))/('XRF data'!$Y5/'XRF data'!$Y$46)</f>
        <v>2.1849020345771883</v>
      </c>
      <c r="R5" s="1">
        <f>100*(('XRF data'!R5/'XRF data'!R$46)-('XRF data'!$Y5/'XRF data'!$Y$46))/('XRF data'!$Y5/'XRF data'!$Y$46)</f>
        <v>-0.23124601370466727</v>
      </c>
      <c r="S5" s="1">
        <f>100*(('XRF data'!S5/'XRF data'!S$46)-('XRF data'!$Y5/'XRF data'!$Y$46))/('XRF data'!$Y5/'XRF data'!$Y$46)</f>
        <v>-2.3310658815631196</v>
      </c>
      <c r="T5" s="1">
        <f>100*(('XRF data'!T5/'XRF data'!T$46)-('XRF data'!$Y5/'XRF data'!$Y$46))/('XRF data'!$Y5/'XRF data'!$Y$46)</f>
        <v>-3.0866253499726684</v>
      </c>
      <c r="U5" s="1">
        <f>100*(('XRF data'!U5/'XRF data'!U$46)-('XRF data'!$Y5/'XRF data'!$Y$46))/('XRF data'!$Y5/'XRF data'!$Y$46)</f>
        <v>-1.0083017460492236</v>
      </c>
      <c r="V5" s="1">
        <f>100*(('XRF data'!V5/'XRF data'!V$46)-('XRF data'!$Y5/'XRF data'!$Y$46))/('XRF data'!$Y5/'XRF data'!$Y$46)</f>
        <v>0.3081047207339328</v>
      </c>
      <c r="W5" s="1">
        <f>100*(('XRF data'!W5/'XRF data'!W$46)-('XRF data'!$Y5/'XRF data'!$Y$46))/('XRF data'!$Y5/'XRF data'!$Y$46)</f>
        <v>-0.36708066100106695</v>
      </c>
      <c r="X5" s="1">
        <f>100*(('XRF data'!X5/'XRF data'!X$46)-('XRF data'!$Y5/'XRF data'!$Y$46))/('XRF data'!$Y5/'XRF data'!$Y$46)</f>
        <v>1.5857018184197011</v>
      </c>
      <c r="Y5" s="1">
        <f>100*(('XRF data'!Y5/'XRF data'!Y$46)-('XRF data'!$Y5/'XRF data'!$Y$46))/('XRF data'!$Y5/'XRF data'!$Y$46)</f>
        <v>0</v>
      </c>
      <c r="Z5" s="1">
        <f t="shared" ref="Z5:Z37" si="1">AVERAGE(O5:R5)</f>
        <v>-2.3161233541738304</v>
      </c>
    </row>
    <row r="6" spans="1:26">
      <c r="A6" s="2" t="s">
        <v>58</v>
      </c>
      <c r="B6" s="1">
        <f>100*(('XRF data'!B6/'XRF data'!B$46)-('XRF data'!$L6/'XRF data'!$L$46))/('XRF data'!$L6/'XRF data'!$L$46)</f>
        <v>1.5129055600971046</v>
      </c>
      <c r="C6" s="1">
        <f>100*(('XRF data'!C6/'XRF data'!C$46)-('XRF data'!$L6/'XRF data'!$L$46))/('XRF data'!$L6/'XRF data'!$L$46)</f>
        <v>-0.14693307739290573</v>
      </c>
      <c r="D6" s="1">
        <f>100*(('XRF data'!D6/'XRF data'!D$46)-('XRF data'!$L6/'XRF data'!$L$46))/('XRF data'!$L6/'XRF data'!$L$46)</f>
        <v>-1.2205509937840711</v>
      </c>
      <c r="E6" s="1">
        <f>100*(('XRF data'!E6/'XRF data'!E$46)-('XRF data'!$L6/'XRF data'!$L$46))/('XRF data'!$L6/'XRF data'!$L$46)</f>
        <v>2.7491267721388906</v>
      </c>
      <c r="F6" s="1">
        <f>100*(('XRF data'!F6/'XRF data'!F$46)-('XRF data'!$L6/'XRF data'!$L$46))/('XRF data'!$L6/'XRF data'!$L$46)</f>
        <v>-1.1831243856129183</v>
      </c>
      <c r="G6" s="1">
        <f>100*(('XRF data'!G6/'XRF data'!G$46)-('XRF data'!$L6/'XRF data'!$L$46))/('XRF data'!$L6/'XRF data'!$L$46)</f>
        <v>-0.93890843458586326</v>
      </c>
      <c r="H6" s="1">
        <f>100*(('XRF data'!H6/'XRF data'!H$46)-('XRF data'!$L6/'XRF data'!$L$46))/('XRF data'!$L6/'XRF data'!$L$46)</f>
        <v>-1.5262784201334072</v>
      </c>
      <c r="I6" s="1">
        <f>100*(('XRF data'!I6/'XRF data'!I$46)-('XRF data'!$L6/'XRF data'!$L$46))/('XRF data'!$L6/'XRF data'!$L$46)</f>
        <v>-0.93627908216295508</v>
      </c>
      <c r="J6" s="1">
        <f>100*(('XRF data'!J6/'XRF data'!J$46)-('XRF data'!$L6/'XRF data'!$L$46))/('XRF data'!$L6/'XRF data'!$L$46)</f>
        <v>5.1536409020485383</v>
      </c>
      <c r="K6" s="1">
        <f>100*(('XRF data'!K6/'XRF data'!K$46)-('XRF data'!$L6/'XRF data'!$L$46))/('XRF data'!$L6/'XRF data'!$L$46)</f>
        <v>1.4213241839442099</v>
      </c>
      <c r="L6" s="1">
        <f>100*(('XRF data'!L6/'XRF data'!L$46)-('XRF data'!$L6/'XRF data'!$L$46))/('XRF data'!$L6/'XRF data'!$L$46)</f>
        <v>0</v>
      </c>
      <c r="M6" s="1">
        <f t="shared" si="0"/>
        <v>0.44408391132332931</v>
      </c>
      <c r="O6" s="1">
        <f>100*(('XRF data'!O6/'XRF data'!O$46)-('XRF data'!$Y6/'XRF data'!$Y$46))/('XRF data'!$Y6/'XRF data'!$Y$46)</f>
        <v>-9.7208565344181359</v>
      </c>
      <c r="P6" s="1">
        <f>100*(('XRF data'!P6/'XRF data'!P$46)-('XRF data'!$Y6/'XRF data'!$Y$46))/('XRF data'!$Y6/'XRF data'!$Y$46)</f>
        <v>-4.8582814266994525</v>
      </c>
      <c r="Q6" s="1">
        <f>100*(('XRF data'!Q6/'XRF data'!Q$46)-('XRF data'!$Y6/'XRF data'!$Y$46))/('XRF data'!$Y6/'XRF data'!$Y$46)</f>
        <v>1.9406802709789712</v>
      </c>
      <c r="R6" s="1">
        <f>100*(('XRF data'!R6/'XRF data'!R$46)-('XRF data'!$Y6/'XRF data'!$Y$46))/('XRF data'!$Y6/'XRF data'!$Y$46)</f>
        <v>1.7755341701108793</v>
      </c>
      <c r="S6" s="1">
        <f>100*(('XRF data'!S6/'XRF data'!S$46)-('XRF data'!$Y6/'XRF data'!$Y$46))/('XRF data'!$Y6/'XRF data'!$Y$46)</f>
        <v>1.0178101732865699</v>
      </c>
      <c r="T6" s="1">
        <f>100*(('XRF data'!T6/'XRF data'!T$46)-('XRF data'!$Y6/'XRF data'!$Y$46))/('XRF data'!$Y6/'XRF data'!$Y$46)</f>
        <v>0.12530679762005695</v>
      </c>
      <c r="U6" s="1">
        <f>100*(('XRF data'!U6/'XRF data'!U$46)-('XRF data'!$Y6/'XRF data'!$Y$46))/('XRF data'!$Y6/'XRF data'!$Y$46)</f>
        <v>0.51194332596653436</v>
      </c>
      <c r="V6" s="1">
        <f>100*(('XRF data'!V6/'XRF data'!V$46)-('XRF data'!$Y6/'XRF data'!$Y$46))/('XRF data'!$Y6/'XRF data'!$Y$46)</f>
        <v>1.1154154150085362</v>
      </c>
      <c r="W6" s="1">
        <f>100*(('XRF data'!W6/'XRF data'!W$46)-('XRF data'!$Y6/'XRF data'!$Y$46))/('XRF data'!$Y6/'XRF data'!$Y$46)</f>
        <v>1.0655416469616115</v>
      </c>
      <c r="X6" s="1">
        <f>100*(('XRF data'!X6/'XRF data'!X$46)-('XRF data'!$Y6/'XRF data'!$Y$46))/('XRF data'!$Y6/'XRF data'!$Y$46)</f>
        <v>1.3184584178499126</v>
      </c>
      <c r="Y6" s="1">
        <f>100*(('XRF data'!Y6/'XRF data'!Y$46)-('XRF data'!$Y6/'XRF data'!$Y$46))/('XRF data'!$Y6/'XRF data'!$Y$46)</f>
        <v>0</v>
      </c>
      <c r="Z6" s="1">
        <f t="shared" si="1"/>
        <v>-2.7157308800069346</v>
      </c>
    </row>
    <row r="7" spans="1:26">
      <c r="A7" s="2" t="s">
        <v>59</v>
      </c>
      <c r="B7" s="1">
        <f>100*(('XRF data'!B7/'XRF data'!B$46)-('XRF data'!$L7/'XRF data'!$L$46))/('XRF data'!$L7/'XRF data'!$L$46)</f>
        <v>44.580167680617841</v>
      </c>
      <c r="C7" s="1">
        <f>100*(('XRF data'!C7/'XRF data'!C$46)-('XRF data'!$L7/'XRF data'!$L$46))/('XRF data'!$L7/'XRF data'!$L$46)</f>
        <v>28.166857960558684</v>
      </c>
      <c r="D7" s="1">
        <f>100*(('XRF data'!D7/'XRF data'!D$46)-('XRF data'!$L7/'XRF data'!$L$46))/('XRF data'!$L7/'XRF data'!$L$46)</f>
        <v>18.623487420847699</v>
      </c>
      <c r="E7" s="1">
        <f>100*(('XRF data'!E7/'XRF data'!E$46)-('XRF data'!$L7/'XRF data'!$L$46))/('XRF data'!$L7/'XRF data'!$L$46)</f>
        <v>24.015409456281372</v>
      </c>
      <c r="F7" s="1">
        <f>100*(('XRF data'!F7/'XRF data'!F$46)-('XRF data'!$L7/'XRF data'!$L$46))/('XRF data'!$L7/'XRF data'!$L$46)</f>
        <v>15.741142477230737</v>
      </c>
      <c r="G7" s="1">
        <f>100*(('XRF data'!G7/'XRF data'!G$46)-('XRF data'!$L7/'XRF data'!$L$46))/('XRF data'!$L7/'XRF data'!$L$46)</f>
        <v>5.3075725109651692</v>
      </c>
      <c r="H7" s="1">
        <f>100*(('XRF data'!H7/'XRF data'!H$46)-('XRF data'!$L7/'XRF data'!$L$46))/('XRF data'!$L7/'XRF data'!$L$46)</f>
        <v>0.91407241217192658</v>
      </c>
      <c r="I7" s="1">
        <f>100*(('XRF data'!I7/'XRF data'!I$46)-('XRF data'!$L7/'XRF data'!$L$46))/('XRF data'!$L7/'XRF data'!$L$46)</f>
        <v>0.75250067155039357</v>
      </c>
      <c r="J7" s="1">
        <f>100*(('XRF data'!J7/'XRF data'!J$46)-('XRF data'!$L7/'XRF data'!$L$46))/('XRF data'!$L7/'XRF data'!$L$46)</f>
        <v>0.47796793665263537</v>
      </c>
      <c r="K7" s="1">
        <f>100*(('XRF data'!K7/'XRF data'!K$46)-('XRF data'!$L7/'XRF data'!$L$46))/('XRF data'!$L7/'XRF data'!$L$46)</f>
        <v>0.73371888209560954</v>
      </c>
      <c r="L7" s="1">
        <f>100*(('XRF data'!L7/'XRF data'!L$46)-('XRF data'!$L7/'XRF data'!$L$46))/('XRF data'!$L7/'XRF data'!$L$46)</f>
        <v>0</v>
      </c>
      <c r="M7" s="1">
        <f t="shared" si="0"/>
        <v>12.664808855361098</v>
      </c>
      <c r="O7" s="1">
        <f>100*(('XRF data'!O7/'XRF data'!O$46)-('XRF data'!$Y7/'XRF data'!$Y$46))/('XRF data'!$Y7/'XRF data'!$Y$46)</f>
        <v>-1.0027044891492416</v>
      </c>
      <c r="P7" s="1">
        <f>100*(('XRF data'!P7/'XRF data'!P$46)-('XRF data'!$Y7/'XRF data'!$Y$46))/('XRF data'!$Y7/'XRF data'!$Y$46)</f>
        <v>8.4835125274701895</v>
      </c>
      <c r="Q7" s="1">
        <f>100*(('XRF data'!Q7/'XRF data'!Q$46)-('XRF data'!$Y7/'XRF data'!$Y$46))/('XRF data'!$Y7/'XRF data'!$Y$46)</f>
        <v>6.7994194338641334</v>
      </c>
      <c r="R7" s="1">
        <f>100*(('XRF data'!R7/'XRF data'!R$46)-('XRF data'!$Y7/'XRF data'!$Y$46))/('XRF data'!$Y7/'XRF data'!$Y$46)</f>
        <v>3.8849856882643894</v>
      </c>
      <c r="S7" s="1">
        <f>100*(('XRF data'!S7/'XRF data'!S$46)-('XRF data'!$Y7/'XRF data'!$Y$46))/('XRF data'!$Y7/'XRF data'!$Y$46)</f>
        <v>3.0177609140979484</v>
      </c>
      <c r="T7" s="1">
        <f>100*(('XRF data'!T7/'XRF data'!T$46)-('XRF data'!$Y7/'XRF data'!$Y$46))/('XRF data'!$Y7/'XRF data'!$Y$46)</f>
        <v>1.2317872981654654</v>
      </c>
      <c r="U7" s="1">
        <f>100*(('XRF data'!U7/'XRF data'!U$46)-('XRF data'!$Y7/'XRF data'!$Y$46))/('XRF data'!$Y7/'XRF data'!$Y$46)</f>
        <v>3.0996656063942636</v>
      </c>
      <c r="V7" s="1">
        <f>100*(('XRF data'!V7/'XRF data'!V$46)-('XRF data'!$Y7/'XRF data'!$Y$46))/('XRF data'!$Y7/'XRF data'!$Y$46)</f>
        <v>3.8025504561034795</v>
      </c>
      <c r="W7" s="1">
        <f>100*(('XRF data'!W7/'XRF data'!W$46)-('XRF data'!$Y7/'XRF data'!$Y$46))/('XRF data'!$Y7/'XRF data'!$Y$46)</f>
        <v>3.7022335349434887</v>
      </c>
      <c r="X7" s="1">
        <f>100*(('XRF data'!X7/'XRF data'!X$46)-('XRF data'!$Y7/'XRF data'!$Y$46))/('XRF data'!$Y7/'XRF data'!$Y$46)</f>
        <v>4.3707567478059444</v>
      </c>
      <c r="Y7" s="1">
        <f>100*(('XRF data'!Y7/'XRF data'!Y$46)-('XRF data'!$Y7/'XRF data'!$Y$46))/('XRF data'!$Y7/'XRF data'!$Y$46)</f>
        <v>0</v>
      </c>
      <c r="Z7" s="1">
        <f t="shared" si="1"/>
        <v>4.541303290112368</v>
      </c>
    </row>
    <row r="8" spans="1:26">
      <c r="A8" s="2" t="s">
        <v>60</v>
      </c>
      <c r="B8" s="1">
        <f>100*(('XRF data'!B8/'XRF data'!B$46)-('XRF data'!$L8/'XRF data'!$L$46))/('XRF data'!$L8/'XRF data'!$L$46)</f>
        <v>-44.340584277325867</v>
      </c>
      <c r="C8" s="1">
        <f>100*(('XRF data'!C8/'XRF data'!C$46)-('XRF data'!$L8/'XRF data'!$L$46))/('XRF data'!$L8/'XRF data'!$L$46)</f>
        <v>-35.146148896451656</v>
      </c>
      <c r="D8" s="1">
        <f>100*(('XRF data'!D8/'XRF data'!D$46)-('XRF data'!$L8/'XRF data'!$L$46))/('XRF data'!$L8/'XRF data'!$L$46)</f>
        <v>-30.122310997876145</v>
      </c>
      <c r="E8" s="1">
        <f>100*(('XRF data'!E8/'XRF data'!E$46)-('XRF data'!$L8/'XRF data'!$L$46))/('XRF data'!$L8/'XRF data'!$L$46)</f>
        <v>-19.292039477095571</v>
      </c>
      <c r="F8" s="1">
        <f>100*(('XRF data'!F8/'XRF data'!F$46)-('XRF data'!$L8/'XRF data'!$L$46))/('XRF data'!$L8/'XRF data'!$L$46)</f>
        <v>-12.832214450858979</v>
      </c>
      <c r="G8" s="1">
        <f>100*(('XRF data'!G8/'XRF data'!G$46)-('XRF data'!$L8/'XRF data'!$L$46))/('XRF data'!$L8/'XRF data'!$L$46)</f>
        <v>-15.370103124164523</v>
      </c>
      <c r="H8" s="1">
        <f>100*(('XRF data'!H8/'XRF data'!H$46)-('XRF data'!$L8/'XRF data'!$L$46))/('XRF data'!$L8/'XRF data'!$L$46)</f>
        <v>-11.607486574596097</v>
      </c>
      <c r="I8" s="1">
        <f>100*(('XRF data'!I8/'XRF data'!I$46)-('XRF data'!$L8/'XRF data'!$L$46))/('XRF data'!$L8/'XRF data'!$L$46)</f>
        <v>-5.6488419554896758</v>
      </c>
      <c r="J8" s="1">
        <f>100*(('XRF data'!J8/'XRF data'!J$46)-('XRF data'!$L8/'XRF data'!$L$46))/('XRF data'!$L8/'XRF data'!$L$46)</f>
        <v>-2.4825861761028909</v>
      </c>
      <c r="K8" s="1">
        <f>100*(('XRF data'!K8/'XRF data'!K$46)-('XRF data'!$L8/'XRF data'!$L$46))/('XRF data'!$L8/'XRF data'!$L$46)</f>
        <v>2.1661408329603362</v>
      </c>
      <c r="L8" s="1">
        <f>100*(('XRF data'!L8/'XRF data'!L$46)-('XRF data'!$L8/'XRF data'!$L$46))/('XRF data'!$L8/'XRF data'!$L$46)</f>
        <v>0</v>
      </c>
      <c r="M8" s="1">
        <f t="shared" si="0"/>
        <v>-15.879652281545553</v>
      </c>
      <c r="O8" s="1">
        <f>100*(('XRF data'!O8/'XRF data'!O$46)-('XRF data'!$Y8/'XRF data'!$Y$46))/('XRF data'!$Y8/'XRF data'!$Y$46)</f>
        <v>-12.635561062644852</v>
      </c>
      <c r="P8" s="1">
        <f>100*(('XRF data'!P8/'XRF data'!P$46)-('XRF data'!$Y8/'XRF data'!$Y$46))/('XRF data'!$Y8/'XRF data'!$Y$46)</f>
        <v>-4.0457237431219832</v>
      </c>
      <c r="Q8" s="1">
        <f>100*(('XRF data'!Q8/'XRF data'!Q$46)-('XRF data'!$Y8/'XRF data'!$Y$46))/('XRF data'!$Y8/'XRF data'!$Y$46)</f>
        <v>1.3955305594622032</v>
      </c>
      <c r="R8" s="1">
        <f>100*(('XRF data'!R8/'XRF data'!R$46)-('XRF data'!$Y8/'XRF data'!$Y$46))/('XRF data'!$Y8/'XRF data'!$Y$46)</f>
        <v>3.4071850946277213</v>
      </c>
      <c r="S8" s="1">
        <f>100*(('XRF data'!S8/'XRF data'!S$46)-('XRF data'!$Y8/'XRF data'!$Y$46))/('XRF data'!$Y8/'XRF data'!$Y$46)</f>
        <v>1.1989124515190115</v>
      </c>
      <c r="T8" s="1">
        <f>100*(('XRF data'!T8/'XRF data'!T$46)-('XRF data'!$Y8/'XRF data'!$Y$46))/('XRF data'!$Y8/'XRF data'!$Y$46)</f>
        <v>-0.25235802378671396</v>
      </c>
      <c r="U8" s="1">
        <f>100*(('XRF data'!U8/'XRF data'!U$46)-('XRF data'!$Y8/'XRF data'!$Y$46))/('XRF data'!$Y8/'XRF data'!$Y$46)</f>
        <v>-0.25017966691314358</v>
      </c>
      <c r="V8" s="1">
        <f>100*(('XRF data'!V8/'XRF data'!V$46)-('XRF data'!$Y8/'XRF data'!$Y$46))/('XRF data'!$Y8/'XRF data'!$Y$46)</f>
        <v>-0.77995488534639112</v>
      </c>
      <c r="W8" s="1">
        <f>100*(('XRF data'!W8/'XRF data'!W$46)-('XRF data'!$Y8/'XRF data'!$Y$46))/('XRF data'!$Y8/'XRF data'!$Y$46)</f>
        <v>-0.9735640781674475</v>
      </c>
      <c r="X8" s="1">
        <f>100*(('XRF data'!X8/'XRF data'!X$46)-('XRF data'!$Y8/'XRF data'!$Y$46))/('XRF data'!$Y8/'XRF data'!$Y$46)</f>
        <v>-0.49927044344349175</v>
      </c>
      <c r="Y8" s="1">
        <f>100*(('XRF data'!Y8/'XRF data'!Y$46)-('XRF data'!$Y8/'XRF data'!$Y$46))/('XRF data'!$Y8/'XRF data'!$Y$46)</f>
        <v>0</v>
      </c>
      <c r="Z8" s="1">
        <f t="shared" si="1"/>
        <v>-2.9696422879192279</v>
      </c>
    </row>
    <row r="9" spans="1:26">
      <c r="A9" s="2" t="s">
        <v>61</v>
      </c>
      <c r="B9" s="1">
        <f>100*(('XRF data'!B9/'XRF data'!B$46)-('XRF data'!$L9/'XRF data'!$L$46))/('XRF data'!$L9/'XRF data'!$L$46)</f>
        <v>-34.134677523587939</v>
      </c>
      <c r="C9" s="1">
        <f>100*(('XRF data'!C9/'XRF data'!C$46)-('XRF data'!$L9/'XRF data'!$L$46))/('XRF data'!$L9/'XRF data'!$L$46)</f>
        <v>-31.933028919330294</v>
      </c>
      <c r="D9" s="1">
        <f>100*(('XRF data'!D9/'XRF data'!D$46)-('XRF data'!$L9/'XRF data'!$L$46))/('XRF data'!$L9/'XRF data'!$L$46)</f>
        <v>-37.566934404283806</v>
      </c>
      <c r="E9" s="1">
        <f>100*(('XRF data'!E9/'XRF data'!E$46)-('XRF data'!$L9/'XRF data'!$L$46))/('XRF data'!$L9/'XRF data'!$L$46)</f>
        <v>-24.731182795698935</v>
      </c>
      <c r="F9" s="1">
        <f>100*(('XRF data'!F9/'XRF data'!F$46)-('XRF data'!$L9/'XRF data'!$L$46))/('XRF data'!$L9/'XRF data'!$L$46)</f>
        <v>-17.058961710124493</v>
      </c>
      <c r="G9" s="1">
        <f>100*(('XRF data'!G9/'XRF data'!G$46)-('XRF data'!$L9/'XRF data'!$L$46))/('XRF data'!$L9/'XRF data'!$L$46)</f>
        <v>-28.578599133013924</v>
      </c>
      <c r="H9" s="1">
        <f>100*(('XRF data'!H9/'XRF data'!H$46)-('XRF data'!$L9/'XRF data'!$L$46))/('XRF data'!$L9/'XRF data'!$L$46)</f>
        <v>-25.956061838893412</v>
      </c>
      <c r="I9" s="1">
        <f>100*(('XRF data'!I9/'XRF data'!I$46)-('XRF data'!$L9/'XRF data'!$L$46))/('XRF data'!$L9/'XRF data'!$L$46)</f>
        <v>-18.772663877266389</v>
      </c>
      <c r="J9" s="1">
        <f>100*(('XRF data'!J9/'XRF data'!J$46)-('XRF data'!$L9/'XRF data'!$L$46))/('XRF data'!$L9/'XRF data'!$L$46)</f>
        <v>-14.602102102102096</v>
      </c>
      <c r="K9" s="1">
        <f>100*(('XRF data'!K9/'XRF data'!K$46)-('XRF data'!$L9/'XRF data'!$L$46))/('XRF data'!$L9/'XRF data'!$L$46)</f>
        <v>-4.8796421930750311</v>
      </c>
      <c r="L9" s="1">
        <f>100*(('XRF data'!L9/'XRF data'!L$46)-('XRF data'!$L9/'XRF data'!$L$46))/('XRF data'!$L9/'XRF data'!$L$46)</f>
        <v>0</v>
      </c>
      <c r="M9" s="1">
        <f t="shared" si="0"/>
        <v>-21.655804954306941</v>
      </c>
      <c r="O9" s="1">
        <f>100*(('XRF data'!O9/'XRF data'!O$46)-('XRF data'!$Y9/'XRF data'!$Y$46))/('XRF data'!$Y9/'XRF data'!$Y$46)</f>
        <v>-48.487246825196962</v>
      </c>
      <c r="P9" s="1">
        <f>100*(('XRF data'!P9/'XRF data'!P$46)-('XRF data'!$Y9/'XRF data'!$Y$46))/('XRF data'!$Y9/'XRF data'!$Y$46)</f>
        <v>-26.008504769566706</v>
      </c>
      <c r="Q9" s="1">
        <f>100*(('XRF data'!Q9/'XRF data'!Q$46)-('XRF data'!$Y9/'XRF data'!$Y$46))/('XRF data'!$Y9/'XRF data'!$Y$46)</f>
        <v>-22.979170266785413</v>
      </c>
      <c r="R9" s="1">
        <f>100*(('XRF data'!R9/'XRF data'!R$46)-('XRF data'!$Y9/'XRF data'!$Y$46))/('XRF data'!$Y9/'XRF data'!$Y$46)</f>
        <v>-19.359437554926267</v>
      </c>
      <c r="S9" s="1">
        <f>100*(('XRF data'!S9/'XRF data'!S$46)-('XRF data'!$Y9/'XRF data'!$Y$46))/('XRF data'!$Y9/'XRF data'!$Y$46)</f>
        <v>-21.719526764037145</v>
      </c>
      <c r="T9" s="1">
        <f>100*(('XRF data'!T9/'XRF data'!T$46)-('XRF data'!$Y9/'XRF data'!$Y$46))/('XRF data'!$Y9/'XRF data'!$Y$46)</f>
        <v>-24.880516931547351</v>
      </c>
      <c r="U9" s="1">
        <f>100*(('XRF data'!U9/'XRF data'!U$46)-('XRF data'!$Y9/'XRF data'!$Y$46))/('XRF data'!$Y9/'XRF data'!$Y$46)</f>
        <v>-17.379337080829611</v>
      </c>
      <c r="V9" s="1">
        <f>100*(('XRF data'!V9/'XRF data'!V$46)-('XRF data'!$Y9/'XRF data'!$Y$46))/('XRF data'!$Y9/'XRF data'!$Y$46)</f>
        <v>-19.399838638315583</v>
      </c>
      <c r="W9" s="1">
        <f>100*(('XRF data'!W9/'XRF data'!W$46)-('XRF data'!$Y9/'XRF data'!$Y$46))/('XRF data'!$Y9/'XRF data'!$Y$46)</f>
        <v>-17.090597869429622</v>
      </c>
      <c r="X9" s="1">
        <f>100*(('XRF data'!X9/'XRF data'!X$46)-('XRF data'!$Y9/'XRF data'!$Y$46))/('XRF data'!$Y9/'XRF data'!$Y$46)</f>
        <v>-14.817001180637538</v>
      </c>
      <c r="Y9" s="1">
        <f>100*(('XRF data'!Y9/'XRF data'!Y$46)-('XRF data'!$Y9/'XRF data'!$Y$46))/('XRF data'!$Y9/'XRF data'!$Y$46)</f>
        <v>0</v>
      </c>
      <c r="Z9" s="1">
        <f t="shared" si="1"/>
        <v>-29.208589854118841</v>
      </c>
    </row>
    <row r="10" spans="1:26">
      <c r="A10" s="2" t="s">
        <v>62</v>
      </c>
      <c r="B10" s="1">
        <f>100*(('XRF data'!B10/'XRF data'!B$46)-('XRF data'!$L10/'XRF data'!$L$46))/('XRF data'!$L10/'XRF data'!$L$46)</f>
        <v>-11.001545475762113</v>
      </c>
      <c r="C10" s="1">
        <f>100*(('XRF data'!C10/'XRF data'!C$46)-('XRF data'!$L10/'XRF data'!$L$46))/('XRF data'!$L10/'XRF data'!$L$46)</f>
        <v>-11.786015711225078</v>
      </c>
      <c r="D10" s="1">
        <f>100*(('XRF data'!D10/'XRF data'!D$46)-('XRF data'!$L10/'XRF data'!$L$46))/('XRF data'!$L10/'XRF data'!$L$46)</f>
        <v>-12.656134014731919</v>
      </c>
      <c r="E10" s="1">
        <f>100*(('XRF data'!E10/'XRF data'!E$46)-('XRF data'!$L10/'XRF data'!$L$46))/('XRF data'!$L10/'XRF data'!$L$46)</f>
        <v>-1.2230545788105796</v>
      </c>
      <c r="F10" s="1">
        <f>100*(('XRF data'!F10/'XRF data'!F$46)-('XRF data'!$L10/'XRF data'!$L$46))/('XRF data'!$L10/'XRF data'!$L$46)</f>
        <v>1.6470446780157031</v>
      </c>
      <c r="G10" s="1">
        <f>100*(('XRF data'!G10/'XRF data'!G$46)-('XRF data'!$L10/'XRF data'!$L$46))/('XRF data'!$L10/'XRF data'!$L$46)</f>
        <v>-13.708652451901083</v>
      </c>
      <c r="H10" s="1">
        <f>100*(('XRF data'!H10/'XRF data'!H$46)-('XRF data'!$L10/'XRF data'!$L$46))/('XRF data'!$L10/'XRF data'!$L$46)</f>
        <v>-15.937320443160745</v>
      </c>
      <c r="I10" s="1">
        <f>100*(('XRF data'!I10/'XRF data'!I$46)-('XRF data'!$L10/'XRF data'!$L$46))/('XRF data'!$L10/'XRF data'!$L$46)</f>
        <v>-11.813242380376371</v>
      </c>
      <c r="J10" s="1">
        <f>100*(('XRF data'!J10/'XRF data'!J$46)-('XRF data'!$L10/'XRF data'!$L$46))/('XRF data'!$L10/'XRF data'!$L$46)</f>
        <v>-11.485685922889706</v>
      </c>
      <c r="K10" s="1">
        <f>100*(('XRF data'!K10/'XRF data'!K$46)-('XRF data'!$L10/'XRF data'!$L$46))/('XRF data'!$L10/'XRF data'!$L$46)</f>
        <v>-1.5137582231024918</v>
      </c>
      <c r="L10" s="1">
        <f>100*(('XRF data'!L10/'XRF data'!L$46)-('XRF data'!$L10/'XRF data'!$L$46))/('XRF data'!$L10/'XRF data'!$L$46)</f>
        <v>0</v>
      </c>
      <c r="M10" s="1">
        <f t="shared" si="0"/>
        <v>-8.1343967749040331</v>
      </c>
      <c r="O10" s="1">
        <f>100*(('XRF data'!O10/'XRF data'!O$46)-('XRF data'!$Y10/'XRF data'!$Y$46))/('XRF data'!$Y10/'XRF data'!$Y$46)</f>
        <v>-12.136056361502353</v>
      </c>
      <c r="P10" s="1">
        <f>100*(('XRF data'!P10/'XRF data'!P$46)-('XRF data'!$Y10/'XRF data'!$Y$46))/('XRF data'!$Y10/'XRF data'!$Y$46)</f>
        <v>-11.596480705141971</v>
      </c>
      <c r="Q10" s="1">
        <f>100*(('XRF data'!Q10/'XRF data'!Q$46)-('XRF data'!$Y10/'XRF data'!$Y$46))/('XRF data'!$Y10/'XRF data'!$Y$46)</f>
        <v>-1.3802042853703198</v>
      </c>
      <c r="R10" s="1">
        <f>100*(('XRF data'!R10/'XRF data'!R$46)-('XRF data'!$Y10/'XRF data'!$Y$46))/('XRF data'!$Y10/'XRF data'!$Y$46)</f>
        <v>0.91266586182747</v>
      </c>
      <c r="S10" s="1">
        <f>100*(('XRF data'!S10/'XRF data'!S$46)-('XRF data'!$Y10/'XRF data'!$Y$46))/('XRF data'!$Y10/'XRF data'!$Y$46)</f>
        <v>0.17401909908013091</v>
      </c>
      <c r="T10" s="1">
        <f>100*(('XRF data'!T10/'XRF data'!T$46)-('XRF data'!$Y10/'XRF data'!$Y$46))/('XRF data'!$Y10/'XRF data'!$Y$46)</f>
        <v>-1.2520358921698245</v>
      </c>
      <c r="U10" s="1">
        <f>100*(('XRF data'!U10/'XRF data'!U$46)-('XRF data'!$Y10/'XRF data'!$Y$46))/('XRF data'!$Y10/'XRF data'!$Y$46)</f>
        <v>0.55590117552867624</v>
      </c>
      <c r="V10" s="1">
        <f>100*(('XRF data'!V10/'XRF data'!V$46)-('XRF data'!$Y10/'XRF data'!$Y$46))/('XRF data'!$Y10/'XRF data'!$Y$46)</f>
        <v>1.8417044309714194</v>
      </c>
      <c r="W10" s="1">
        <f>100*(('XRF data'!W10/'XRF data'!W$46)-('XRF data'!$Y10/'XRF data'!$Y$46))/('XRF data'!$Y10/'XRF data'!$Y$46)</f>
        <v>1.1242469387618588</v>
      </c>
      <c r="X10" s="1">
        <f>100*(('XRF data'!X10/'XRF data'!X$46)-('XRF data'!$Y10/'XRF data'!$Y$46))/('XRF data'!$Y10/'XRF data'!$Y$46)</f>
        <v>2.810965764934612</v>
      </c>
      <c r="Y10" s="1">
        <f>100*(('XRF data'!Y10/'XRF data'!Y$46)-('XRF data'!$Y10/'XRF data'!$Y$46))/('XRF data'!$Y10/'XRF data'!$Y$46)</f>
        <v>0</v>
      </c>
      <c r="Z10" s="1">
        <f t="shared" si="1"/>
        <v>-6.0500188725467936</v>
      </c>
    </row>
    <row r="11" spans="1:26">
      <c r="A11" s="2" t="s">
        <v>63</v>
      </c>
      <c r="B11" s="1">
        <f>100*(('XRF data'!B11/'XRF data'!B$46)-('XRF data'!$L11/'XRF data'!$L$46))/('XRF data'!$L11/'XRF data'!$L$46)</f>
        <v>-61.78178809853442</v>
      </c>
      <c r="C11" s="1">
        <f>100*(('XRF data'!C11/'XRF data'!C$46)-('XRF data'!$L11/'XRF data'!$L$46))/('XRF data'!$L11/'XRF data'!$L$46)</f>
        <v>-64.061326703944829</v>
      </c>
      <c r="D11" s="1">
        <f>100*(('XRF data'!D11/'XRF data'!D$46)-('XRF data'!$L11/'XRF data'!$L$46))/('XRF data'!$L11/'XRF data'!$L$46)</f>
        <v>-75.011862244080106</v>
      </c>
      <c r="E11" s="1">
        <f>100*(('XRF data'!E11/'XRF data'!E$46)-('XRF data'!$L11/'XRF data'!$L$46))/('XRF data'!$L11/'XRF data'!$L$46)</f>
        <v>-47.31583374821885</v>
      </c>
      <c r="F11" s="1">
        <f>100*(('XRF data'!F11/'XRF data'!F$46)-('XRF data'!$L11/'XRF data'!$L$46))/('XRF data'!$L11/'XRF data'!$L$46)</f>
        <v>-26.771358522537401</v>
      </c>
      <c r="G11" s="1">
        <f>100*(('XRF data'!G11/'XRF data'!G$46)-('XRF data'!$L11/'XRF data'!$L$46))/('XRF data'!$L11/'XRF data'!$L$46)</f>
        <v>-65.392924936043343</v>
      </c>
      <c r="H11" s="1">
        <f>100*(('XRF data'!H11/'XRF data'!H$46)-('XRF data'!$L11/'XRF data'!$L$46))/('XRF data'!$L11/'XRF data'!$L$46)</f>
        <v>-57.583344844803023</v>
      </c>
      <c r="I11" s="1">
        <f>100*(('XRF data'!I11/'XRF data'!I$46)-('XRF data'!$L11/'XRF data'!$L$46))/('XRF data'!$L11/'XRF data'!$L$46)</f>
        <v>-49.908368423513799</v>
      </c>
      <c r="J11" s="1">
        <f>100*(('XRF data'!J11/'XRF data'!J$46)-('XRF data'!$L11/'XRF data'!$L$46))/('XRF data'!$L11/'XRF data'!$L$46)</f>
        <v>-50.032003797304498</v>
      </c>
      <c r="K11" s="1">
        <f>100*(('XRF data'!K11/'XRF data'!K$46)-('XRF data'!$L11/'XRF data'!$L$46))/('XRF data'!$L11/'XRF data'!$L$46)</f>
        <v>-22.56454434971111</v>
      </c>
      <c r="L11" s="1">
        <f>100*(('XRF data'!L11/'XRF data'!L$46)-('XRF data'!$L11/'XRF data'!$L$46))/('XRF data'!$L11/'XRF data'!$L$46)</f>
        <v>0</v>
      </c>
      <c r="M11" s="1">
        <f t="shared" si="0"/>
        <v>-47.311214151699225</v>
      </c>
      <c r="O11" s="1">
        <f>100*(('XRF data'!O11/'XRF data'!O$46)-('XRF data'!$Y11/'XRF data'!$Y$46))/('XRF data'!$Y11/'XRF data'!$Y$46)</f>
        <v>75.680340761981682</v>
      </c>
      <c r="P11" s="1">
        <f>100*(('XRF data'!P11/'XRF data'!P$46)-('XRF data'!$Y11/'XRF data'!$Y$46))/('XRF data'!$Y11/'XRF data'!$Y$46)</f>
        <v>40.187663983634977</v>
      </c>
      <c r="Q11" s="1">
        <f>100*(('XRF data'!Q11/'XRF data'!Q$46)-('XRF data'!$Y11/'XRF data'!$Y$46))/('XRF data'!$Y11/'XRF data'!$Y$46)</f>
        <v>12.528353126944864</v>
      </c>
      <c r="R11" s="1">
        <f>100*(('XRF data'!R11/'XRF data'!R$46)-('XRF data'!$Y11/'XRF data'!$Y$46))/('XRF data'!$Y11/'XRF data'!$Y$46)</f>
        <v>9.2092039143083859</v>
      </c>
      <c r="S11" s="1">
        <f>100*(('XRF data'!S11/'XRF data'!S$46)-('XRF data'!$Y11/'XRF data'!$Y$46))/('XRF data'!$Y11/'XRF data'!$Y$46)</f>
        <v>5.7647286879501509</v>
      </c>
      <c r="T11" s="1">
        <f>100*(('XRF data'!T11/'XRF data'!T$46)-('XRF data'!$Y11/'XRF data'!$Y$46))/('XRF data'!$Y11/'XRF data'!$Y$46)</f>
        <v>3.4564382264610627</v>
      </c>
      <c r="U11" s="1">
        <f>100*(('XRF data'!U11/'XRF data'!U$46)-('XRF data'!$Y11/'XRF data'!$Y$46))/('XRF data'!$Y11/'XRF data'!$Y$46)</f>
        <v>0.90152253806346994</v>
      </c>
      <c r="V11" s="1">
        <f>100*(('XRF data'!V11/'XRF data'!V$46)-('XRF data'!$Y11/'XRF data'!$Y$46))/('XRF data'!$Y11/'XRF data'!$Y$46)</f>
        <v>0.60321648321771293</v>
      </c>
      <c r="W11" s="1">
        <f>100*(('XRF data'!W11/'XRF data'!W$46)-('XRF data'!$Y11/'XRF data'!$Y$46))/('XRF data'!$Y11/'XRF data'!$Y$46)</f>
        <v>-1.2521418876710042</v>
      </c>
      <c r="X11" s="1">
        <f>100*(('XRF data'!X11/'XRF data'!X$46)-('XRF data'!$Y11/'XRF data'!$Y$46))/('XRF data'!$Y11/'XRF data'!$Y$46)</f>
        <v>-1.6263133851073408</v>
      </c>
      <c r="Y11" s="1">
        <f>100*(('XRF data'!Y11/'XRF data'!Y$46)-('XRF data'!$Y11/'XRF data'!$Y$46))/('XRF data'!$Y11/'XRF data'!$Y$46)</f>
        <v>0</v>
      </c>
      <c r="Z11" s="1">
        <f t="shared" si="1"/>
        <v>34.401390446717471</v>
      </c>
    </row>
    <row r="12" spans="1:26">
      <c r="A12" s="2" t="s">
        <v>64</v>
      </c>
      <c r="B12" s="1">
        <f>100*(('XRF data'!B12/'XRF data'!B$46)-('XRF data'!$L12/'XRF data'!$L$46))/('XRF data'!$L12/'XRF data'!$L$46)</f>
        <v>-34.77044318455718</v>
      </c>
      <c r="C12" s="1">
        <f>100*(('XRF data'!C12/'XRF data'!C$46)-('XRF data'!$L12/'XRF data'!$L$46))/('XRF data'!$L12/'XRF data'!$L$46)</f>
        <v>-39.355794150314708</v>
      </c>
      <c r="D12" s="1">
        <f>100*(('XRF data'!D12/'XRF data'!D$46)-('XRF data'!$L12/'XRF data'!$L$46))/('XRF data'!$L12/'XRF data'!$L$46)</f>
        <v>-38.606113643764253</v>
      </c>
      <c r="E12" s="1">
        <f>100*(('XRF data'!E12/'XRF data'!E$46)-('XRF data'!$L12/'XRF data'!$L$46))/('XRF data'!$L12/'XRF data'!$L$46)</f>
        <v>-38.055797733217091</v>
      </c>
      <c r="F12" s="1">
        <f>100*(('XRF data'!F12/'XRF data'!F$46)-('XRF data'!$L12/'XRF data'!$L$46))/('XRF data'!$L12/'XRF data'!$L$46)</f>
        <v>-33.235815096280213</v>
      </c>
      <c r="G12" s="1">
        <f>100*(('XRF data'!G12/'XRF data'!G$46)-('XRF data'!$L12/'XRF data'!$L$46))/('XRF data'!$L12/'XRF data'!$L$46)</f>
        <v>-14.853210500027748</v>
      </c>
      <c r="H12" s="1">
        <f>100*(('XRF data'!H12/'XRF data'!H$46)-('XRF data'!$L12/'XRF data'!$L$46))/('XRF data'!$L12/'XRF data'!$L$46)</f>
        <v>-6.0442460361093495</v>
      </c>
      <c r="I12" s="1">
        <f>100*(('XRF data'!I12/'XRF data'!I$46)-('XRF data'!$L12/'XRF data'!$L$46))/('XRF data'!$L12/'XRF data'!$L$46)</f>
        <v>-1.5187153680877497</v>
      </c>
      <c r="J12" s="1">
        <f>100*(('XRF data'!J12/'XRF data'!J$46)-('XRF data'!$L12/'XRF data'!$L$46))/('XRF data'!$L12/'XRF data'!$L$46)</f>
        <v>15.598749086924752</v>
      </c>
      <c r="K12" s="1">
        <f>100*(('XRF data'!K12/'XRF data'!K$46)-('XRF data'!$L12/'XRF data'!$L$46))/('XRF data'!$L12/'XRF data'!$L$46)</f>
        <v>4.7856540393853875</v>
      </c>
      <c r="L12" s="1">
        <f>100*(('XRF data'!L12/'XRF data'!L$46)-('XRF data'!$L12/'XRF data'!$L$46))/('XRF data'!$L12/'XRF data'!$L$46)</f>
        <v>0</v>
      </c>
      <c r="M12" s="1">
        <f t="shared" si="0"/>
        <v>-16.914157507822562</v>
      </c>
      <c r="O12" s="1">
        <f>100*(('XRF data'!O12/'XRF data'!O$46)-('XRF data'!$Y12/'XRF data'!$Y$46))/('XRF data'!$Y12/'XRF data'!$Y$46)</f>
        <v>24.815016687697401</v>
      </c>
      <c r="P12" s="1">
        <f>100*(('XRF data'!P12/'XRF data'!P$46)-('XRF data'!$Y12/'XRF data'!$Y$46))/('XRF data'!$Y12/'XRF data'!$Y$46)</f>
        <v>27.090141449800829</v>
      </c>
      <c r="Q12" s="1">
        <f>100*(('XRF data'!Q12/'XRF data'!Q$46)-('XRF data'!$Y12/'XRF data'!$Y$46))/('XRF data'!$Y12/'XRF data'!$Y$46)</f>
        <v>25.127528850902301</v>
      </c>
      <c r="R12" s="1">
        <f>100*(('XRF data'!R12/'XRF data'!R$46)-('XRF data'!$Y12/'XRF data'!$Y$46))/('XRF data'!$Y12/'XRF data'!$Y$46)</f>
        <v>20.666355916746042</v>
      </c>
      <c r="S12" s="1">
        <f>100*(('XRF data'!S12/'XRF data'!S$46)-('XRF data'!$Y12/'XRF data'!$Y$46))/('XRF data'!$Y12/'XRF data'!$Y$46)</f>
        <v>12.662864821198637</v>
      </c>
      <c r="T12" s="1">
        <f>100*(('XRF data'!T12/'XRF data'!T$46)-('XRF data'!$Y12/'XRF data'!$Y$46))/('XRF data'!$Y12/'XRF data'!$Y$46)</f>
        <v>7.2860925435591728</v>
      </c>
      <c r="U12" s="1">
        <f>100*(('XRF data'!U12/'XRF data'!U$46)-('XRF data'!$Y12/'XRF data'!$Y$46))/('XRF data'!$Y12/'XRF data'!$Y$46)</f>
        <v>3.9578388381542444</v>
      </c>
      <c r="V12" s="1">
        <f>100*(('XRF data'!V12/'XRF data'!V$46)-('XRF data'!$Y12/'XRF data'!$Y$46))/('XRF data'!$Y12/'XRF data'!$Y$46)</f>
        <v>3.0681308709062463</v>
      </c>
      <c r="W12" s="1">
        <f>100*(('XRF data'!W12/'XRF data'!W$46)-('XRF data'!$Y12/'XRF data'!$Y$46))/('XRF data'!$Y12/'XRF data'!$Y$46)</f>
        <v>-0.78736342924965919</v>
      </c>
      <c r="X12" s="1">
        <f>100*(('XRF data'!X12/'XRF data'!X$46)-('XRF data'!$Y12/'XRF data'!$Y$46))/('XRF data'!$Y12/'XRF data'!$Y$46)</f>
        <v>9.3114432737073635E-2</v>
      </c>
      <c r="Y12" s="1">
        <f>100*(('XRF data'!Y12/'XRF data'!Y$46)-('XRF data'!$Y12/'XRF data'!$Y$46))/('XRF data'!$Y12/'XRF data'!$Y$46)</f>
        <v>0</v>
      </c>
      <c r="Z12" s="1">
        <f t="shared" si="1"/>
        <v>24.424760726286646</v>
      </c>
    </row>
    <row r="13" spans="1:26">
      <c r="A13" s="2" t="s">
        <v>65</v>
      </c>
      <c r="B13" s="1">
        <f>100*(('XRF data'!B13/'XRF data'!B$46)-('XRF data'!$L13/'XRF data'!$L$46))/('XRF data'!$L13/'XRF data'!$L$46)</f>
        <v>83.18514197936382</v>
      </c>
      <c r="C13" s="1">
        <f>100*(('XRF data'!C13/'XRF data'!C$46)-('XRF data'!$L13/'XRF data'!$L$46))/('XRF data'!$L13/'XRF data'!$L$46)</f>
        <v>57.308268248747112</v>
      </c>
      <c r="D13" s="1">
        <f>100*(('XRF data'!D13/'XRF data'!D$46)-('XRF data'!$L13/'XRF data'!$L$46))/('XRF data'!$L13/'XRF data'!$L$46)</f>
        <v>40.608215157834941</v>
      </c>
      <c r="E13" s="1">
        <f>100*(('XRF data'!E13/'XRF data'!E$46)-('XRF data'!$L13/'XRF data'!$L$46))/('XRF data'!$L13/'XRF data'!$L$46)</f>
        <v>53.237361801740008</v>
      </c>
      <c r="F13" s="1">
        <f>100*(('XRF data'!F13/'XRF data'!F$46)-('XRF data'!$L13/'XRF data'!$L$46))/('XRF data'!$L13/'XRF data'!$L$46)</f>
        <v>38.360019758915811</v>
      </c>
      <c r="G13" s="1">
        <f>100*(('XRF data'!G13/'XRF data'!G$46)-('XRF data'!$L13/'XRF data'!$L$46))/('XRF data'!$L13/'XRF data'!$L$46)</f>
        <v>12.824939055612317</v>
      </c>
      <c r="H13" s="1">
        <f>100*(('XRF data'!H13/'XRF data'!H$46)-('XRF data'!$L13/'XRF data'!$L$46))/('XRF data'!$L13/'XRF data'!$L$46)</f>
        <v>1.5841078113226621</v>
      </c>
      <c r="I13" s="1">
        <f>100*(('XRF data'!I13/'XRF data'!I$46)-('XRF data'!$L13/'XRF data'!$L$46))/('XRF data'!$L13/'XRF data'!$L$46)</f>
        <v>-0.25622901060094455</v>
      </c>
      <c r="J13" s="1">
        <f>100*(('XRF data'!J13/'XRF data'!J$46)-('XRF data'!$L13/'XRF data'!$L$46))/('XRF data'!$L13/'XRF data'!$L$46)</f>
        <v>-6.7045234511146408</v>
      </c>
      <c r="K13" s="1">
        <f>100*(('XRF data'!K13/'XRF data'!K$46)-('XRF data'!$L13/'XRF data'!$L$46))/('XRF data'!$L13/'XRF data'!$L$46)</f>
        <v>0.12571342919832532</v>
      </c>
      <c r="L13" s="1">
        <f>100*(('XRF data'!L13/'XRF data'!L$46)-('XRF data'!$L13/'XRF data'!$L$46))/('XRF data'!$L13/'XRF data'!$L$46)</f>
        <v>0</v>
      </c>
      <c r="M13" s="1">
        <f t="shared" si="0"/>
        <v>25.479364980092672</v>
      </c>
      <c r="O13" s="1">
        <f>100*(('XRF data'!O13/'XRF data'!O$46)-('XRF data'!$Y13/'XRF data'!$Y$46))/('XRF data'!$Y13/'XRF data'!$Y$46)</f>
        <v>-17.584386804331395</v>
      </c>
      <c r="P13" s="1">
        <f>100*(('XRF data'!P13/'XRF data'!P$46)-('XRF data'!$Y13/'XRF data'!$Y$46))/('XRF data'!$Y13/'XRF data'!$Y$46)</f>
        <v>-7.5922767497988666</v>
      </c>
      <c r="Q13" s="1">
        <f>100*(('XRF data'!Q13/'XRF data'!Q$46)-('XRF data'!$Y13/'XRF data'!$Y$46))/('XRF data'!$Y13/'XRF data'!$Y$46)</f>
        <v>-7.4156508793151401</v>
      </c>
      <c r="R13" s="1">
        <f>100*(('XRF data'!R13/'XRF data'!R$46)-('XRF data'!$Y13/'XRF data'!$Y$46))/('XRF data'!$Y13/'XRF data'!$Y$46)</f>
        <v>-8.043745727956253</v>
      </c>
      <c r="S13" s="1">
        <f>100*(('XRF data'!S13/'XRF data'!S$46)-('XRF data'!$Y13/'XRF data'!$Y$46))/('XRF data'!$Y13/'XRF data'!$Y$46)</f>
        <v>-6.9540329107094481</v>
      </c>
      <c r="T13" s="1">
        <f>100*(('XRF data'!T13/'XRF data'!T$46)-('XRF data'!$Y13/'XRF data'!$Y$46))/('XRF data'!$Y13/'XRF data'!$Y$46)</f>
        <v>-6.2941743242037695</v>
      </c>
      <c r="U13" s="1">
        <f>100*(('XRF data'!U13/'XRF data'!U$46)-('XRF data'!$Y13/'XRF data'!$Y$46))/('XRF data'!$Y13/'XRF data'!$Y$46)</f>
        <v>-2.7658073270013501</v>
      </c>
      <c r="V13" s="1">
        <f>100*(('XRF data'!V13/'XRF data'!V$46)-('XRF data'!$Y13/'XRF data'!$Y$46))/('XRF data'!$Y13/'XRF data'!$Y$46)</f>
        <v>-0.86440153033337608</v>
      </c>
      <c r="W13" s="1">
        <f>100*(('XRF data'!W13/'XRF data'!W$46)-('XRF data'!$Y13/'XRF data'!$Y$46))/('XRF data'!$Y13/'XRF data'!$Y$46)</f>
        <v>7.6830209231613406E-2</v>
      </c>
      <c r="X13" s="1">
        <f>100*(('XRF data'!X13/'XRF data'!X$46)-('XRF data'!$Y13/'XRF data'!$Y$46))/('XRF data'!$Y13/'XRF data'!$Y$46)</f>
        <v>1.4961983471074543</v>
      </c>
      <c r="Y13" s="1">
        <f>100*(('XRF data'!Y13/'XRF data'!Y$46)-('XRF data'!$Y13/'XRF data'!$Y$46))/('XRF data'!$Y13/'XRF data'!$Y$46)</f>
        <v>0</v>
      </c>
      <c r="Z13" s="1">
        <f t="shared" si="1"/>
        <v>-10.159015040350415</v>
      </c>
    </row>
    <row r="14" spans="1:26">
      <c r="A14" s="2" t="s">
        <v>66</v>
      </c>
      <c r="B14" s="1">
        <f>100*(('XRF data'!B14/'XRF data'!B$46)-('XRF data'!$L14/'XRF data'!$L$46))/('XRF data'!$L14/'XRF data'!$L$46)</f>
        <v>-68.935020195977955</v>
      </c>
      <c r="C14" s="1">
        <f>100*(('XRF data'!C14/'XRF data'!C$46)-('XRF data'!$L14/'XRF data'!$L$46))/('XRF data'!$L14/'XRF data'!$L$46)</f>
        <v>-68.428443587802022</v>
      </c>
      <c r="D14" s="1">
        <f>100*(('XRF data'!D14/'XRF data'!D$46)-('XRF data'!$L14/'XRF data'!$L$46))/('XRF data'!$L14/'XRF data'!$L$46)</f>
        <v>-77.066809953381366</v>
      </c>
      <c r="E14" s="1">
        <f>100*(('XRF data'!E14/'XRF data'!E$46)-('XRF data'!$L14/'XRF data'!$L$46))/('XRF data'!$L14/'XRF data'!$L$46)</f>
        <v>-52.115415788620524</v>
      </c>
      <c r="F14" s="1">
        <f>100*(('XRF data'!F14/'XRF data'!F$46)-('XRF data'!$L14/'XRF data'!$L$46))/('XRF data'!$L14/'XRF data'!$L$46)</f>
        <v>-31.087998130185817</v>
      </c>
      <c r="G14" s="1">
        <f>100*(('XRF data'!G14/'XRF data'!G$46)-('XRF data'!$L14/'XRF data'!$L$46))/('XRF data'!$L14/'XRF data'!$L$46)</f>
        <v>-66.478181461723395</v>
      </c>
      <c r="H14" s="1">
        <f>100*(('XRF data'!H14/'XRF data'!H$46)-('XRF data'!$L14/'XRF data'!$L$46))/('XRF data'!$L14/'XRF data'!$L$46)</f>
        <v>-59.145605979449734</v>
      </c>
      <c r="I14" s="1">
        <f>100*(('XRF data'!I14/'XRF data'!I$46)-('XRF data'!$L14/'XRF data'!$L$46))/('XRF data'!$L14/'XRF data'!$L$46)</f>
        <v>-51.037825108807638</v>
      </c>
      <c r="J14" s="1">
        <f>100*(('XRF data'!J14/'XRF data'!J$46)-('XRF data'!$L14/'XRF data'!$L$46))/('XRF data'!$L14/'XRF data'!$L$46)</f>
        <v>-50.467073543392644</v>
      </c>
      <c r="K14" s="1">
        <f>100*(('XRF data'!K14/'XRF data'!K$46)-('XRF data'!$L14/'XRF data'!$L$46))/('XRF data'!$L14/'XRF data'!$L$46)</f>
        <v>-23.558088952223798</v>
      </c>
      <c r="L14" s="1">
        <f>100*(('XRF data'!L14/'XRF data'!L$46)-('XRF data'!$L14/'XRF data'!$L$46))/('XRF data'!$L14/'XRF data'!$L$46)</f>
        <v>0</v>
      </c>
      <c r="M14" s="1">
        <f t="shared" si="0"/>
        <v>-49.847314791051353</v>
      </c>
      <c r="O14" s="1">
        <f>100*(('XRF data'!O14/'XRF data'!O$46)-('XRF data'!$Y14/'XRF data'!$Y$46))/('XRF data'!$Y14/'XRF data'!$Y$46)</f>
        <v>75.32424648236136</v>
      </c>
      <c r="P14" s="1">
        <f>100*(('XRF data'!P14/'XRF data'!P$46)-('XRF data'!$Y14/'XRF data'!$Y$46))/('XRF data'!$Y14/'XRF data'!$Y$46)</f>
        <v>32.057668639746844</v>
      </c>
      <c r="Q14" s="1">
        <f>100*(('XRF data'!Q14/'XRF data'!Q$46)-('XRF data'!$Y14/'XRF data'!$Y$46))/('XRF data'!$Y14/'XRF data'!$Y$46)</f>
        <v>8.3462688185891416</v>
      </c>
      <c r="R14" s="1">
        <f>100*(('XRF data'!R14/'XRF data'!R$46)-('XRF data'!$Y14/'XRF data'!$Y$46))/('XRF data'!$Y14/'XRF data'!$Y$46)</f>
        <v>5.4563561220933181</v>
      </c>
      <c r="S14" s="1">
        <f>100*(('XRF data'!S14/'XRF data'!S$46)-('XRF data'!$Y14/'XRF data'!$Y$46))/('XRF data'!$Y14/'XRF data'!$Y$46)</f>
        <v>2.739402990940722</v>
      </c>
      <c r="T14" s="1">
        <f>100*(('XRF data'!T14/'XRF data'!T$46)-('XRF data'!$Y14/'XRF data'!$Y$46))/('XRF data'!$Y14/'XRF data'!$Y$46)</f>
        <v>-1.4947780254627525E-2</v>
      </c>
      <c r="U14" s="1">
        <f>100*(('XRF data'!U14/'XRF data'!U$46)-('XRF data'!$Y14/'XRF data'!$Y$46))/('XRF data'!$Y14/'XRF data'!$Y$46)</f>
        <v>-1.9136107541761433</v>
      </c>
      <c r="V14" s="1">
        <f>100*(('XRF data'!V14/'XRF data'!V$46)-('XRF data'!$Y14/'XRF data'!$Y$46))/('XRF data'!$Y14/'XRF data'!$Y$46)</f>
        <v>-1.2256300680831758</v>
      </c>
      <c r="W14" s="1">
        <f>100*(('XRF data'!W14/'XRF data'!W$46)-('XRF data'!$Y14/'XRF data'!$Y$46))/('XRF data'!$Y14/'XRF data'!$Y$46)</f>
        <v>-3.552618092728467</v>
      </c>
      <c r="X14" s="1">
        <f>100*(('XRF data'!X14/'XRF data'!X$46)-('XRF data'!$Y14/'XRF data'!$Y$46))/('XRF data'!$Y14/'XRF data'!$Y$46)</f>
        <v>-3.1005418422636981</v>
      </c>
      <c r="Y14" s="1">
        <f>100*(('XRF data'!Y14/'XRF data'!Y$46)-('XRF data'!$Y14/'XRF data'!$Y$46))/('XRF data'!$Y14/'XRF data'!$Y$46)</f>
        <v>0</v>
      </c>
      <c r="Z14" s="1">
        <f t="shared" si="1"/>
        <v>30.296135015697665</v>
      </c>
    </row>
    <row r="15" spans="1:26">
      <c r="A15" s="2" t="s">
        <v>25</v>
      </c>
      <c r="B15" s="1">
        <f>100*(('XRF data'!B15/'XRF data'!B$46)-('XRF data'!$L15/'XRF data'!$L$46))/('XRF data'!$L15/'XRF data'!$L$46)</f>
        <v>-33.072333612678072</v>
      </c>
      <c r="C15" s="1">
        <f>100*(('XRF data'!C15/'XRF data'!C$46)-('XRF data'!$L15/'XRF data'!$L$46))/('XRF data'!$L15/'XRF data'!$L$46)</f>
        <v>11.674768007070259</v>
      </c>
      <c r="D15" s="1">
        <f>100*(('XRF data'!D15/'XRF data'!D$46)-('XRF data'!$L15/'XRF data'!$L$46))/('XRF data'!$L15/'XRF data'!$L$46)</f>
        <v>34.616692576758638</v>
      </c>
      <c r="E15" s="1">
        <f>100*(('XRF data'!E15/'XRF data'!E$46)-('XRF data'!$L15/'XRF data'!$L$46))/('XRF data'!$L15/'XRF data'!$L$46)</f>
        <v>-2.3933402705515157</v>
      </c>
      <c r="F15" s="1">
        <f>100*(('XRF data'!F15/'XRF data'!F$46)-('XRF data'!$L15/'XRF data'!$L$46))/('XRF data'!$L15/'XRF data'!$L$46)</f>
        <v>-10.632203505421812</v>
      </c>
      <c r="G15" s="1">
        <f>100*(('XRF data'!G15/'XRF data'!G$46)-('XRF data'!$L15/'XRF data'!$L$46))/('XRF data'!$L15/'XRF data'!$L$46)</f>
        <v>48.281115453401341</v>
      </c>
      <c r="H15" s="1">
        <f>100*(('XRF data'!H15/'XRF data'!H$46)-('XRF data'!$L15/'XRF data'!$L$46))/('XRF data'!$L15/'XRF data'!$L$46)</f>
        <v>39.728076852410823</v>
      </c>
      <c r="I15" s="1">
        <f>100*(('XRF data'!I15/'XRF data'!I$46)-('XRF data'!$L15/'XRF data'!$L$46))/('XRF data'!$L15/'XRF data'!$L$46)</f>
        <v>40.018895937373465</v>
      </c>
      <c r="J15" s="1">
        <f>100*(('XRF data'!J15/'XRF data'!J$46)-('XRF data'!$L15/'XRF data'!$L$46))/('XRF data'!$L15/'XRF data'!$L$46)</f>
        <v>22.72504359197908</v>
      </c>
      <c r="K15" s="1">
        <f>100*(('XRF data'!K15/'XRF data'!K$46)-('XRF data'!$L15/'XRF data'!$L$46))/('XRF data'!$L15/'XRF data'!$L$46)</f>
        <v>43.388628703987401</v>
      </c>
      <c r="L15" s="1">
        <f>100*(('XRF data'!L15/'XRF data'!L$46)-('XRF data'!$L15/'XRF data'!$L$46))/('XRF data'!$L15/'XRF data'!$L$46)</f>
        <v>0</v>
      </c>
      <c r="M15" s="1">
        <f t="shared" si="0"/>
        <v>17.666849430393601</v>
      </c>
      <c r="O15" s="1">
        <f>100*(('XRF data'!O15/'XRF data'!O$46)-('XRF data'!$Y15/'XRF data'!$Y$46))/('XRF data'!$Y15/'XRF data'!$Y$46)</f>
        <v>261.28808864265926</v>
      </c>
      <c r="P15" s="1">
        <f>100*(('XRF data'!P15/'XRF data'!P$46)-('XRF data'!$Y15/'XRF data'!$Y$46))/('XRF data'!$Y15/'XRF data'!$Y$46)</f>
        <v>93.185840707964601</v>
      </c>
      <c r="Q15" s="1">
        <f>100*(('XRF data'!Q15/'XRF data'!Q$46)-('XRF data'!$Y15/'XRF data'!$Y$46))/('XRF data'!$Y15/'XRF data'!$Y$46)</f>
        <v>78.940634595701113</v>
      </c>
      <c r="R15" s="1">
        <f>100*(('XRF data'!R15/'XRF data'!R$46)-('XRF data'!$Y15/'XRF data'!$Y$46))/('XRF data'!$Y15/'XRF data'!$Y$46)</f>
        <v>73.593984962406012</v>
      </c>
      <c r="S15" s="1">
        <f>100*(('XRF data'!S15/'XRF data'!S$46)-('XRF data'!$Y15/'XRF data'!$Y$46))/('XRF data'!$Y15/'XRF data'!$Y$46)</f>
        <v>11.988130563798221</v>
      </c>
      <c r="T15" s="1">
        <f>100*(('XRF data'!T15/'XRF data'!T$46)-('XRF data'!$Y15/'XRF data'!$Y$46))/('XRF data'!$Y15/'XRF data'!$Y$46)</f>
        <v>48.689892051030412</v>
      </c>
      <c r="U15" s="1">
        <f>100*(('XRF data'!U15/'XRF data'!U$46)-('XRF data'!$Y15/'XRF data'!$Y$46))/('XRF data'!$Y15/'XRF data'!$Y$46)</f>
        <v>14.313432835820899</v>
      </c>
      <c r="V15" s="1">
        <f>100*(('XRF data'!V15/'XRF data'!V$46)-('XRF data'!$Y15/'XRF data'!$Y$46))/('XRF data'!$Y15/'XRF data'!$Y$46)</f>
        <v>18.451903807615231</v>
      </c>
      <c r="W15" s="1">
        <f>100*(('XRF data'!W15/'XRF data'!W$46)-('XRF data'!$Y15/'XRF data'!$Y$46))/('XRF data'!$Y15/'XRF data'!$Y$46)</f>
        <v>6.4003994008986602</v>
      </c>
      <c r="X15" s="1">
        <f>100*(('XRF data'!X15/'XRF data'!X$46)-('XRF data'!$Y15/'XRF data'!$Y$46))/('XRF data'!$Y15/'XRF data'!$Y$46)</f>
        <v>7.6363636363636367</v>
      </c>
      <c r="Y15" s="1">
        <f>100*(('XRF data'!Y15/'XRF data'!Y$46)-('XRF data'!$Y15/'XRF data'!$Y$46))/('XRF data'!$Y15/'XRF data'!$Y$46)</f>
        <v>0</v>
      </c>
      <c r="Z15" s="1">
        <f t="shared" si="1"/>
        <v>126.75213722718274</v>
      </c>
    </row>
    <row r="16" spans="1:26">
      <c r="A16" s="2" t="s">
        <v>26</v>
      </c>
      <c r="B16" s="1">
        <f>100*(('XRF data'!B16/'XRF data'!B$46)-('XRF data'!$L16/'XRF data'!$L$46))/('XRF data'!$L16/'XRF data'!$L$46)</f>
        <v>-50.494139752995927</v>
      </c>
      <c r="C16" s="1">
        <f>100*(('XRF data'!C16/'XRF data'!C$46)-('XRF data'!$L16/'XRF data'!$L$46))/('XRF data'!$L16/'XRF data'!$L$46)</f>
        <v>88.153633126057045</v>
      </c>
      <c r="D16" s="1">
        <f>100*(('XRF data'!D16/'XRF data'!D$46)-('XRF data'!$L16/'XRF data'!$L$46))/('XRF data'!$L16/'XRF data'!$L$46)</f>
        <v>235.12347038283676</v>
      </c>
      <c r="E16" s="1">
        <f>100*(('XRF data'!E16/'XRF data'!E$46)-('XRF data'!$L16/'XRF data'!$L$46))/('XRF data'!$L16/'XRF data'!$L$46)</f>
        <v>144.15733176113872</v>
      </c>
      <c r="F16" s="1">
        <f>100*(('XRF data'!F16/'XRF data'!F$46)-('XRF data'!$L16/'XRF data'!$L$46))/('XRF data'!$L16/'XRF data'!$L$46)</f>
        <v>105.86671377077593</v>
      </c>
      <c r="G16" s="1">
        <f>100*(('XRF data'!G16/'XRF data'!G$46)-('XRF data'!$L16/'XRF data'!$L$46))/('XRF data'!$L16/'XRF data'!$L$46)</f>
        <v>109.71399467084136</v>
      </c>
      <c r="H16" s="1">
        <f>100*(('XRF data'!H16/'XRF data'!H$46)-('XRF data'!$L16/'XRF data'!$L$46))/('XRF data'!$L16/'XRF data'!$L$46)</f>
        <v>60.89932803208788</v>
      </c>
      <c r="I16" s="1">
        <f>100*(('XRF data'!I16/'XRF data'!I$46)-('XRF data'!$L16/'XRF data'!$L$46))/('XRF data'!$L16/'XRF data'!$L$46)</f>
        <v>104.42907239695424</v>
      </c>
      <c r="J16" s="1">
        <f>100*(('XRF data'!J16/'XRF data'!J$46)-('XRF data'!$L16/'XRF data'!$L$46))/('XRF data'!$L16/'XRF data'!$L$46)</f>
        <v>65.112200973819768</v>
      </c>
      <c r="K16" s="1">
        <f>100*(('XRF data'!K16/'XRF data'!K$46)-('XRF data'!$L16/'XRF data'!$L$46))/('XRF data'!$L16/'XRF data'!$L$46)</f>
        <v>44.771230484180101</v>
      </c>
      <c r="L16" s="1">
        <f>100*(('XRF data'!L16/'XRF data'!L$46)-('XRF data'!$L16/'XRF data'!$L$46))/('XRF data'!$L16/'XRF data'!$L$46)</f>
        <v>0</v>
      </c>
      <c r="M16" s="1">
        <f t="shared" si="0"/>
        <v>82.52116689506326</v>
      </c>
      <c r="O16" s="1">
        <f>100*(('XRF data'!O16/'XRF data'!O$46)-('XRF data'!$Y16/'XRF data'!$Y$46))/('XRF data'!$Y16/'XRF data'!$Y$46)</f>
        <v>2370.2818902221316</v>
      </c>
      <c r="P16" s="1">
        <f>100*(('XRF data'!P16/'XRF data'!P$46)-('XRF data'!$Y16/'XRF data'!$Y$46))/('XRF data'!$Y16/'XRF data'!$Y$46)</f>
        <v>656.16766046242606</v>
      </c>
      <c r="Q16" s="1">
        <f>100*(('XRF data'!Q16/'XRF data'!Q$46)-('XRF data'!$Y16/'XRF data'!$Y$46))/('XRF data'!$Y16/'XRF data'!$Y$46)</f>
        <v>170.8548134272132</v>
      </c>
      <c r="R16" s="1">
        <f>100*(('XRF data'!R16/'XRF data'!R$46)-('XRF data'!$Y16/'XRF data'!$Y$46))/('XRF data'!$Y16/'XRF data'!$Y$46)</f>
        <v>68.579328590260047</v>
      </c>
      <c r="S16" s="1">
        <f>100*(('XRF data'!S16/'XRF data'!S$46)-('XRF data'!$Y16/'XRF data'!$Y$46))/('XRF data'!$Y16/'XRF data'!$Y$46)</f>
        <v>48.144131716663452</v>
      </c>
      <c r="T16" s="1">
        <f>100*(('XRF data'!T16/'XRF data'!T$46)-('XRF data'!$Y16/'XRF data'!$Y$46))/('XRF data'!$Y16/'XRF data'!$Y$46)</f>
        <v>38.971004788073664</v>
      </c>
      <c r="U16" s="1">
        <f>100*(('XRF data'!U16/'XRF data'!U$46)-('XRF data'!$Y16/'XRF data'!$Y$46))/('XRF data'!$Y16/'XRF data'!$Y$46)</f>
        <v>6.9022328795849894</v>
      </c>
      <c r="V16" s="1">
        <f>100*(('XRF data'!V16/'XRF data'!V$46)-('XRF data'!$Y16/'XRF data'!$Y$46))/('XRF data'!$Y16/'XRF data'!$Y$46)</f>
        <v>12.895537562602318</v>
      </c>
      <c r="W16" s="1">
        <f>100*(('XRF data'!W16/'XRF data'!W$46)-('XRF data'!$Y16/'XRF data'!$Y$46))/('XRF data'!$Y16/'XRF data'!$Y$46)</f>
        <v>4.2900219005639482</v>
      </c>
      <c r="X16" s="1">
        <f>100*(('XRF data'!X16/'XRF data'!X$46)-('XRF data'!$Y16/'XRF data'!$Y$46))/('XRF data'!$Y16/'XRF data'!$Y$46)</f>
        <v>4.7463486421947261</v>
      </c>
      <c r="Y16" s="1">
        <f>100*(('XRF data'!Y16/'XRF data'!Y$46)-('XRF data'!$Y16/'XRF data'!$Y$46))/('XRF data'!$Y16/'XRF data'!$Y$46)</f>
        <v>0</v>
      </c>
      <c r="Z16" s="1">
        <f t="shared" si="1"/>
        <v>816.47092317550778</v>
      </c>
    </row>
    <row r="17" spans="1:26">
      <c r="A17" s="2" t="s">
        <v>27</v>
      </c>
      <c r="B17" s="1">
        <f>100*(('XRF data'!B17/'XRF data'!B$46)-('XRF data'!$L17/'XRF data'!$L$46))/('XRF data'!$L17/'XRF data'!$L$46)</f>
        <v>49.268623314292029</v>
      </c>
      <c r="C17" s="1">
        <f>100*(('XRF data'!C17/'XRF data'!C$46)-('XRF data'!$L17/'XRF data'!$L$46))/('XRF data'!$L17/'XRF data'!$L$46)</f>
        <v>41.087569533260414</v>
      </c>
      <c r="D17" s="1">
        <f>100*(('XRF data'!D17/'XRF data'!D$46)-('XRF data'!$L17/'XRF data'!$L$46))/('XRF data'!$L17/'XRF data'!$L$46)</f>
        <v>32.700882269234405</v>
      </c>
      <c r="E17" s="1">
        <f>100*(('XRF data'!E17/'XRF data'!E$46)-('XRF data'!$L17/'XRF data'!$L$46))/('XRF data'!$L17/'XRF data'!$L$46)</f>
        <v>40.716281432562866</v>
      </c>
      <c r="F17" s="1">
        <f>100*(('XRF data'!F17/'XRF data'!F$46)-('XRF data'!$L17/'XRF data'!$L$46))/('XRF data'!$L17/'XRF data'!$L$46)</f>
        <v>25.068002863278451</v>
      </c>
      <c r="G17" s="1">
        <f>100*(('XRF data'!G17/'XRF data'!G$46)-('XRF data'!$L17/'XRF data'!$L$46))/('XRF data'!$L17/'XRF data'!$L$46)</f>
        <v>14.242105773739279</v>
      </c>
      <c r="H17" s="1">
        <f>100*(('XRF data'!H17/'XRF data'!H$46)-('XRF data'!$L17/'XRF data'!$L$46))/('XRF data'!$L17/'XRF data'!$L$46)</f>
        <v>4.6110082456129078</v>
      </c>
      <c r="I17" s="1">
        <f>100*(('XRF data'!I17/'XRF data'!I$46)-('XRF data'!$L17/'XRF data'!$L$46))/('XRF data'!$L17/'XRF data'!$L$46)</f>
        <v>1.6255394853886083</v>
      </c>
      <c r="J17" s="1">
        <f>100*(('XRF data'!J17/'XRF data'!J$46)-('XRF data'!$L17/'XRF data'!$L$46))/('XRF data'!$L17/'XRF data'!$L$46)</f>
        <v>-3.1017237710151044</v>
      </c>
      <c r="K17" s="1">
        <f>100*(('XRF data'!K17/'XRF data'!K$46)-('XRF data'!$L17/'XRF data'!$L$46))/('XRF data'!$L17/'XRF data'!$L$46)</f>
        <v>-2.7026642022528611</v>
      </c>
      <c r="L17" s="1">
        <f>100*(('XRF data'!L17/'XRF data'!L$46)-('XRF data'!$L17/'XRF data'!$L$46))/('XRF data'!$L17/'XRF data'!$L$46)</f>
        <v>0</v>
      </c>
      <c r="M17" s="1">
        <f t="shared" si="0"/>
        <v>18.501420449463726</v>
      </c>
      <c r="O17" s="1">
        <f>100*(('XRF data'!O17/'XRF data'!O$46)-('XRF data'!$Y17/'XRF data'!$Y$46))/('XRF data'!$Y17/'XRF data'!$Y$46)</f>
        <v>-25.66218682242917</v>
      </c>
      <c r="P17" s="1">
        <f>100*(('XRF data'!P17/'XRF data'!P$46)-('XRF data'!$Y17/'XRF data'!$Y$46))/('XRF data'!$Y17/'XRF data'!$Y$46)</f>
        <v>-12.543754776049491</v>
      </c>
      <c r="Q17" s="1">
        <f>100*(('XRF data'!Q17/'XRF data'!Q$46)-('XRF data'!$Y17/'XRF data'!$Y$46))/('XRF data'!$Y17/'XRF data'!$Y$46)</f>
        <v>-11.170536546702269</v>
      </c>
      <c r="R17" s="1">
        <f>100*(('XRF data'!R17/'XRF data'!R$46)-('XRF data'!$Y17/'XRF data'!$Y$46))/('XRF data'!$Y17/'XRF data'!$Y$46)</f>
        <v>-10.781776865562222</v>
      </c>
      <c r="S17" s="1">
        <f>100*(('XRF data'!S17/'XRF data'!S$46)-('XRF data'!$Y17/'XRF data'!$Y$46))/('XRF data'!$Y17/'XRF data'!$Y$46)</f>
        <v>-9.3754907714306821</v>
      </c>
      <c r="T17" s="1">
        <f>100*(('XRF data'!T17/'XRF data'!T$46)-('XRF data'!$Y17/'XRF data'!$Y$46))/('XRF data'!$Y17/'XRF data'!$Y$46)</f>
        <v>-9.2677156314153475</v>
      </c>
      <c r="U17" s="1">
        <f>100*(('XRF data'!U17/'XRF data'!U$46)-('XRF data'!$Y17/'XRF data'!$Y$46))/('XRF data'!$Y17/'XRF data'!$Y$46)</f>
        <v>-6.3424520849789898</v>
      </c>
      <c r="V17" s="1">
        <f>100*(('XRF data'!V17/'XRF data'!V$46)-('XRF data'!$Y17/'XRF data'!$Y$46))/('XRF data'!$Y17/'XRF data'!$Y$46)</f>
        <v>-2.9146559134982812</v>
      </c>
      <c r="W17" s="1">
        <f>100*(('XRF data'!W17/'XRF data'!W$46)-('XRF data'!$Y17/'XRF data'!$Y$46))/('XRF data'!$Y17/'XRF data'!$Y$46)</f>
        <v>-0.9616320644381563</v>
      </c>
      <c r="X17" s="1">
        <f>100*(('XRF data'!X17/'XRF data'!X$46)-('XRF data'!$Y17/'XRF data'!$Y$46))/('XRF data'!$Y17/'XRF data'!$Y$46)</f>
        <v>-1.2693086857432176</v>
      </c>
      <c r="Y17" s="1">
        <f>100*(('XRF data'!Y17/'XRF data'!Y$46)-('XRF data'!$Y17/'XRF data'!$Y$46))/('XRF data'!$Y17/'XRF data'!$Y$46)</f>
        <v>0</v>
      </c>
      <c r="Z17" s="1">
        <f t="shared" si="1"/>
        <v>-15.039563752685787</v>
      </c>
    </row>
    <row r="18" spans="1:26">
      <c r="A18" s="2" t="s">
        <v>28</v>
      </c>
      <c r="B18" s="1" t="e">
        <f>NA()</f>
        <v>#N/A</v>
      </c>
      <c r="C18" s="1" t="e">
        <f>NA()</f>
        <v>#N/A</v>
      </c>
      <c r="D18" s="1" t="e">
        <f>NA()</f>
        <v>#N/A</v>
      </c>
      <c r="E18" s="1" t="e">
        <f>NA()</f>
        <v>#N/A</v>
      </c>
      <c r="F18" s="1" t="e">
        <f>NA()</f>
        <v>#N/A</v>
      </c>
      <c r="G18" s="1" t="e">
        <f>NA()</f>
        <v>#N/A</v>
      </c>
      <c r="H18" s="1" t="e">
        <f>NA()</f>
        <v>#N/A</v>
      </c>
      <c r="I18" s="1" t="e">
        <f>NA()</f>
        <v>#N/A</v>
      </c>
      <c r="J18" s="1" t="e">
        <f>NA()</f>
        <v>#N/A</v>
      </c>
      <c r="K18" s="1" t="e">
        <f>NA()</f>
        <v>#N/A</v>
      </c>
      <c r="L18" s="1" t="e">
        <f>NA()</f>
        <v>#N/A</v>
      </c>
      <c r="M18" s="1" t="e">
        <f>NA()</f>
        <v>#N/A</v>
      </c>
      <c r="O18" s="1">
        <f>100*(('XRF data'!O18/'XRF data'!O$46)-('XRF data'!$Y18/'XRF data'!$Y$46))/('XRF data'!$Y18/'XRF data'!$Y$46)</f>
        <v>-35.267531710161826</v>
      </c>
      <c r="P18" s="1">
        <f>100*(('XRF data'!P18/'XRF data'!P$46)-('XRF data'!$Y18/'XRF data'!$Y$46))/('XRF data'!$Y18/'XRF data'!$Y$46)</f>
        <v>-19.00326036329762</v>
      </c>
      <c r="Q18" s="1">
        <f>100*(('XRF data'!Q18/'XRF data'!Q$46)-('XRF data'!$Y18/'XRF data'!$Y$46))/('XRF data'!$Y18/'XRF data'!$Y$46)</f>
        <v>-100</v>
      </c>
      <c r="R18" s="1">
        <f>100*(('XRF data'!R18/'XRF data'!R$46)-('XRF data'!$Y18/'XRF data'!$Y$46))/('XRF data'!$Y18/'XRF data'!$Y$46)</f>
        <v>-73.644637910565891</v>
      </c>
      <c r="S18" s="1">
        <f>100*(('XRF data'!S18/'XRF data'!S$46)-('XRF data'!$Y18/'XRF data'!$Y$46))/('XRF data'!$Y18/'XRF data'!$Y$46)</f>
        <v>-100</v>
      </c>
      <c r="T18" s="1">
        <f>100*(('XRF data'!T18/'XRF data'!T$46)-('XRF data'!$Y18/'XRF data'!$Y$46))/('XRF data'!$Y18/'XRF data'!$Y$46)</f>
        <v>-100</v>
      </c>
      <c r="U18" s="1">
        <f>100*(('XRF data'!U18/'XRF data'!U$46)-('XRF data'!$Y18/'XRF data'!$Y$46))/('XRF data'!$Y18/'XRF data'!$Y$46)</f>
        <v>-21.523959151610374</v>
      </c>
      <c r="V18" s="1">
        <f>100*(('XRF data'!V18/'XRF data'!V$46)-('XRF data'!$Y18/'XRF data'!$Y$46))/('XRF data'!$Y18/'XRF data'!$Y$46)</f>
        <v>-100</v>
      </c>
      <c r="W18" s="1">
        <f>100*(('XRF data'!W18/'XRF data'!W$46)-('XRF data'!$Y18/'XRF data'!$Y$46))/('XRF data'!$Y18/'XRF data'!$Y$46)</f>
        <v>-10.749664976219883</v>
      </c>
      <c r="X18" s="1">
        <f>100*(('XRF data'!X18/'XRF data'!X$46)-('XRF data'!$Y18/'XRF data'!$Y$46))/('XRF data'!$Y18/'XRF data'!$Y$46)</f>
        <v>-25.64593301435406</v>
      </c>
      <c r="Y18" s="1">
        <f>100*(('XRF data'!Y18/'XRF data'!Y$46)-('XRF data'!$Y18/'XRF data'!$Y$46))/('XRF data'!$Y18/'XRF data'!$Y$46)</f>
        <v>0</v>
      </c>
      <c r="Z18" s="1">
        <f t="shared" si="1"/>
        <v>-56.978857496006341</v>
      </c>
    </row>
    <row r="19" spans="1:26">
      <c r="A19" s="2" t="s">
        <v>29</v>
      </c>
      <c r="B19" s="1">
        <f>100*(('XRF data'!B19/'XRF data'!B$46)-('XRF data'!$L19/'XRF data'!$L$46))/('XRF data'!$L19/'XRF data'!$L$46)</f>
        <v>-37.601273443399101</v>
      </c>
      <c r="C19" s="1">
        <f>100*(('XRF data'!C19/'XRF data'!C$46)-('XRF data'!$L19/'XRF data'!$L$46))/('XRF data'!$L19/'XRF data'!$L$46)</f>
        <v>-2.8695025234318483</v>
      </c>
      <c r="D19" s="1">
        <f>100*(('XRF data'!D19/'XRF data'!D$46)-('XRF data'!$L19/'XRF data'!$L$46))/('XRF data'!$L19/'XRF data'!$L$46)</f>
        <v>43.151553582752058</v>
      </c>
      <c r="E19" s="1">
        <f>100*(('XRF data'!E19/'XRF data'!E$46)-('XRF data'!$L19/'XRF data'!$L$46))/('XRF data'!$L19/'XRF data'!$L$46)</f>
        <v>8.8502894954507951</v>
      </c>
      <c r="F19" s="1">
        <f>100*(('XRF data'!F19/'XRF data'!F$46)-('XRF data'!$L19/'XRF data'!$L$46))/('XRF data'!$L19/'XRF data'!$L$46)</f>
        <v>23.876710804495396</v>
      </c>
      <c r="G19" s="1">
        <f>100*(('XRF data'!G19/'XRF data'!G$46)-('XRF data'!$L19/'XRF data'!$L$46))/('XRF data'!$L19/'XRF data'!$L$46)</f>
        <v>8.6955581973414109</v>
      </c>
      <c r="H19" s="1">
        <f>100*(('XRF data'!H19/'XRF data'!H$46)-('XRF data'!$L19/'XRF data'!$L$46))/('XRF data'!$L19/'XRF data'!$L$46)</f>
        <v>-2.9934478180805759</v>
      </c>
      <c r="I19" s="1">
        <f>100*(('XRF data'!I19/'XRF data'!I$46)-('XRF data'!$L19/'XRF data'!$L$46))/('XRF data'!$L19/'XRF data'!$L$46)</f>
        <v>1.7397049108126037</v>
      </c>
      <c r="J19" s="1">
        <f>100*(('XRF data'!J19/'XRF data'!J$46)-('XRF data'!$L19/'XRF data'!$L$46))/('XRF data'!$L19/'XRF data'!$L$46)</f>
        <v>-9.0149359886202003</v>
      </c>
      <c r="K19" s="1">
        <f>100*(('XRF data'!K19/'XRF data'!K$46)-('XRF data'!$L19/'XRF data'!$L$46))/('XRF data'!$L19/'XRF data'!$L$46)</f>
        <v>11.576090837677652</v>
      </c>
      <c r="L19" s="1">
        <f>100*(('XRF data'!L19/'XRF data'!L$46)-('XRF data'!$L19/'XRF data'!$L$46))/('XRF data'!$L19/'XRF data'!$L$46)</f>
        <v>0</v>
      </c>
      <c r="M19" s="1">
        <f t="shared" ref="M19:M37" si="2">AVERAGE(B19:L19)</f>
        <v>4.1282498231816538</v>
      </c>
      <c r="O19" s="1">
        <f>100*(('XRF data'!O19/'XRF data'!O$46)-('XRF data'!$Y19/'XRF data'!$Y$46))/('XRF data'!$Y19/'XRF data'!$Y$46)</f>
        <v>73.273155286434516</v>
      </c>
      <c r="P19" s="1">
        <f>100*(('XRF data'!P19/'XRF data'!P$46)-('XRF data'!$Y19/'XRF data'!$Y$46))/('XRF data'!$Y19/'XRF data'!$Y$46)</f>
        <v>9.4697648907781016</v>
      </c>
      <c r="Q19" s="1">
        <f>100*(('XRF data'!Q19/'XRF data'!Q$46)-('XRF data'!$Y19/'XRF data'!$Y$46))/('XRF data'!$Y19/'XRF data'!$Y$46)</f>
        <v>-17.004207621540985</v>
      </c>
      <c r="R19" s="1">
        <f>100*(('XRF data'!R19/'XRF data'!R$46)-('XRF data'!$Y19/'XRF data'!$Y$46))/('XRF data'!$Y19/'XRF data'!$Y$46)</f>
        <v>-3.5500551139469798</v>
      </c>
      <c r="S19" s="1">
        <f>100*(('XRF data'!S19/'XRF data'!S$46)-('XRF data'!$Y19/'XRF data'!$Y$46))/('XRF data'!$Y19/'XRF data'!$Y$46)</f>
        <v>-15.202144703847663</v>
      </c>
      <c r="T19" s="1">
        <f>100*(('XRF data'!T19/'XRF data'!T$46)-('XRF data'!$Y19/'XRF data'!$Y$46))/('XRF data'!$Y19/'XRF data'!$Y$46)</f>
        <v>-21.242986358122963</v>
      </c>
      <c r="U19" s="1">
        <f>100*(('XRF data'!U19/'XRF data'!U$46)-('XRF data'!$Y19/'XRF data'!$Y$46))/('XRF data'!$Y19/'XRF data'!$Y$46)</f>
        <v>-24.055645491256481</v>
      </c>
      <c r="V19" s="1">
        <f>100*(('XRF data'!V19/'XRF data'!V$46)-('XRF data'!$Y19/'XRF data'!$Y$46))/('XRF data'!$Y19/'XRF data'!$Y$46)</f>
        <v>-4.4335393074587897</v>
      </c>
      <c r="W19" s="1">
        <f>100*(('XRF data'!W19/'XRF data'!W$46)-('XRF data'!$Y19/'XRF data'!$Y$46))/('XRF data'!$Y19/'XRF data'!$Y$46)</f>
        <v>-5.9564407857820081</v>
      </c>
      <c r="X19" s="1">
        <f>100*(('XRF data'!X19/'XRF data'!X$46)-('XRF data'!$Y19/'XRF data'!$Y$46))/('XRF data'!$Y19/'XRF data'!$Y$46)</f>
        <v>-36.856647524108794</v>
      </c>
      <c r="Y19" s="1">
        <f>100*(('XRF data'!Y19/'XRF data'!Y$46)-('XRF data'!$Y19/'XRF data'!$Y$46))/('XRF data'!$Y19/'XRF data'!$Y$46)</f>
        <v>0</v>
      </c>
      <c r="Z19" s="1">
        <f t="shared" si="1"/>
        <v>15.547164360431164</v>
      </c>
    </row>
    <row r="20" spans="1:26">
      <c r="A20" s="2" t="s">
        <v>30</v>
      </c>
      <c r="B20" s="1">
        <f>100*(('XRF data'!B20/'XRF data'!B$46)-('XRF data'!$L20/'XRF data'!$L$46))/('XRF data'!$L20/'XRF data'!$L$46)</f>
        <v>299.22450562233433</v>
      </c>
      <c r="C20" s="1">
        <f>100*(('XRF data'!C20/'XRF data'!C$46)-('XRF data'!$L20/'XRF data'!$L$46))/('XRF data'!$L20/'XRF data'!$L$46)</f>
        <v>132.01565557729941</v>
      </c>
      <c r="D20" s="1">
        <f>100*(('XRF data'!D20/'XRF data'!D$46)-('XRF data'!$L20/'XRF data'!$L$46))/('XRF data'!$L20/'XRF data'!$L$46)</f>
        <v>140.81325301204816</v>
      </c>
      <c r="E20" s="1">
        <f>100*(('XRF data'!E20/'XRF data'!E$46)-('XRF data'!$L20/'XRF data'!$L$46))/('XRF data'!$L20/'XRF data'!$L$46)</f>
        <v>-100</v>
      </c>
      <c r="F20" s="1">
        <f>100*(('XRF data'!F20/'XRF data'!F$46)-('XRF data'!$L20/'XRF data'!$L$46))/('XRF data'!$L20/'XRF data'!$L$46)</f>
        <v>25.327695560253702</v>
      </c>
      <c r="G20" s="1">
        <f>100*(('XRF data'!G20/'XRF data'!G$46)-('XRF data'!$L20/'XRF data'!$L$46))/('XRF data'!$L20/'XRF data'!$L$46)</f>
        <v>111.41683778234086</v>
      </c>
      <c r="H20" s="1">
        <f>100*(('XRF data'!H20/'XRF data'!H$46)-('XRF data'!$L20/'XRF data'!$L$46))/('XRF data'!$L20/'XRF data'!$L$46)</f>
        <v>-100</v>
      </c>
      <c r="I20" s="1">
        <f>100*(('XRF data'!I20/'XRF data'!I$46)-('XRF data'!$L20/'XRF data'!$L$46))/('XRF data'!$L20/'XRF data'!$L$46)</f>
        <v>4.4351464435146548</v>
      </c>
      <c r="J20" s="1">
        <f>100*(('XRF data'!J20/'XRF data'!J$46)-('XRF data'!$L20/'XRF data'!$L$46))/('XRF data'!$L20/'XRF data'!$L$46)</f>
        <v>-7.7702702702702746</v>
      </c>
      <c r="K20" s="1">
        <f>100*(('XRF data'!K20/'XRF data'!K$46)-('XRF data'!$L20/'XRF data'!$L$46))/('XRF data'!$L20/'XRF data'!$L$46)</f>
        <v>203.39213025780188</v>
      </c>
      <c r="L20" s="1">
        <f>100*(('XRF data'!L20/'XRF data'!L$46)-('XRF data'!$L20/'XRF data'!$L$46))/('XRF data'!$L20/'XRF data'!$L$46)</f>
        <v>0</v>
      </c>
      <c r="M20" s="1">
        <f t="shared" si="2"/>
        <v>64.441359453211149</v>
      </c>
      <c r="O20" s="1">
        <f>100*(('XRF data'!O20/'XRF data'!O$46)-('XRF data'!$Y20/'XRF data'!$Y$46))/('XRF data'!$Y20/'XRF data'!$Y$46)</f>
        <v>-40.278073726827181</v>
      </c>
      <c r="P20" s="1">
        <f>100*(('XRF data'!P20/'XRF data'!P$46)-('XRF data'!$Y20/'XRF data'!$Y$46))/('XRF data'!$Y20/'XRF data'!$Y$46)</f>
        <v>-53.718515997277059</v>
      </c>
      <c r="Q20" s="1">
        <f>100*(('XRF data'!Q20/'XRF data'!Q$46)-('XRF data'!$Y20/'XRF data'!$Y$46))/('XRF data'!$Y20/'XRF data'!$Y$46)</f>
        <v>-41.991772301393588</v>
      </c>
      <c r="R20" s="1">
        <f>100*(('XRF data'!R20/'XRF data'!R$46)-('XRF data'!$Y20/'XRF data'!$Y$46))/('XRF data'!$Y20/'XRF data'!$Y$46)</f>
        <v>-35.480046269519931</v>
      </c>
      <c r="S20" s="1">
        <f>100*(('XRF data'!S20/'XRF data'!S$46)-('XRF data'!$Y20/'XRF data'!$Y$46))/('XRF data'!$Y20/'XRF data'!$Y$46)</f>
        <v>-22.723122574754612</v>
      </c>
      <c r="T20" s="1">
        <f>100*(('XRF data'!T20/'XRF data'!T$46)-('XRF data'!$Y20/'XRF data'!$Y$46))/('XRF data'!$Y20/'XRF data'!$Y$46)</f>
        <v>-7.9329282101607745</v>
      </c>
      <c r="U20" s="1">
        <f>100*(('XRF data'!U20/'XRF data'!U$46)-('XRF data'!$Y20/'XRF data'!$Y$46))/('XRF data'!$Y20/'XRF data'!$Y$46)</f>
        <v>-19.712973593570602</v>
      </c>
      <c r="V20" s="1">
        <f>100*(('XRF data'!V20/'XRF data'!V$46)-('XRF data'!$Y20/'XRF data'!$Y$46))/('XRF data'!$Y20/'XRF data'!$Y$46)</f>
        <v>-9.2039848928626338</v>
      </c>
      <c r="W20" s="1">
        <f>100*(('XRF data'!W20/'XRF data'!W$46)-('XRF data'!$Y20/'XRF data'!$Y$46))/('XRF data'!$Y20/'XRF data'!$Y$46)</f>
        <v>-13.997273320788056</v>
      </c>
      <c r="X20" s="1">
        <f>100*(('XRF data'!X20/'XRF data'!X$46)-('XRF data'!$Y20/'XRF data'!$Y$46))/('XRF data'!$Y20/'XRF data'!$Y$46)</f>
        <v>6.4073426573426637</v>
      </c>
      <c r="Y20" s="1">
        <f>100*(('XRF data'!Y20/'XRF data'!Y$46)-('XRF data'!$Y20/'XRF data'!$Y$46))/('XRF data'!$Y20/'XRF data'!$Y$46)</f>
        <v>0</v>
      </c>
      <c r="Z20" s="1">
        <f t="shared" si="1"/>
        <v>-42.867102073754438</v>
      </c>
    </row>
    <row r="21" spans="1:26">
      <c r="A21" s="2" t="s">
        <v>31</v>
      </c>
      <c r="B21" s="1">
        <f>100*(('XRF data'!B21/'XRF data'!B$46)-('XRF data'!$L21/'XRF data'!$L$46))/('XRF data'!$L21/'XRF data'!$L$46)</f>
        <v>-40.903980964123619</v>
      </c>
      <c r="C21" s="1">
        <f>100*(('XRF data'!C21/'XRF data'!C$46)-('XRF data'!$L21/'XRF data'!$L$46))/('XRF data'!$L21/'XRF data'!$L$46)</f>
        <v>-6.5260668177786485</v>
      </c>
      <c r="D21" s="1">
        <f>100*(('XRF data'!D21/'XRF data'!D$46)-('XRF data'!$L21/'XRF data'!$L$46))/('XRF data'!$L21/'XRF data'!$L$46)</f>
        <v>36.653809482534463</v>
      </c>
      <c r="E21" s="1">
        <f>100*(('XRF data'!E21/'XRF data'!E$46)-('XRF data'!$L21/'XRF data'!$L$46))/('XRF data'!$L21/'XRF data'!$L$46)</f>
        <v>3.318635414249246</v>
      </c>
      <c r="F21" s="1">
        <f>100*(('XRF data'!F21/'XRF data'!F$46)-('XRF data'!$L21/'XRF data'!$L$46))/('XRF data'!$L21/'XRF data'!$L$46)</f>
        <v>4.9696564101784206</v>
      </c>
      <c r="G21" s="1">
        <f>100*(('XRF data'!G21/'XRF data'!G$46)-('XRF data'!$L21/'XRF data'!$L$46))/('XRF data'!$L21/'XRF data'!$L$46)</f>
        <v>13.566838520969696</v>
      </c>
      <c r="H21" s="1">
        <f>100*(('XRF data'!H21/'XRF data'!H$46)-('XRF data'!$L21/'XRF data'!$L$46))/('XRF data'!$L21/'XRF data'!$L$46)</f>
        <v>-2.198078803027542</v>
      </c>
      <c r="I21" s="1">
        <f>100*(('XRF data'!I21/'XRF data'!I$46)-('XRF data'!$L21/'XRF data'!$L$46))/('XRF data'!$L21/'XRF data'!$L$46)</f>
        <v>12.418048824538722</v>
      </c>
      <c r="J21" s="1">
        <f>100*(('XRF data'!J21/'XRF data'!J$46)-('XRF data'!$L21/'XRF data'!$L$46))/('XRF data'!$L21/'XRF data'!$L$46)</f>
        <v>19.43418238382268</v>
      </c>
      <c r="K21" s="1">
        <f>100*(('XRF data'!K21/'XRF data'!K$46)-('XRF data'!$L21/'XRF data'!$L$46))/('XRF data'!$L21/'XRF data'!$L$46)</f>
        <v>5.1745848911101859</v>
      </c>
      <c r="L21" s="1">
        <f>100*(('XRF data'!L21/'XRF data'!L$46)-('XRF data'!$L21/'XRF data'!$L$46))/('XRF data'!$L21/'XRF data'!$L$46)</f>
        <v>0</v>
      </c>
      <c r="M21" s="1">
        <f t="shared" si="2"/>
        <v>4.1734208493157823</v>
      </c>
      <c r="O21" s="1">
        <f>100*(('XRF data'!O21/'XRF data'!O$46)-('XRF data'!$Y21/'XRF data'!$Y$46))/('XRF data'!$Y21/'XRF data'!$Y$46)</f>
        <v>43.424180144759184</v>
      </c>
      <c r="P21" s="1">
        <f>100*(('XRF data'!P21/'XRF data'!P$46)-('XRF data'!$Y21/'XRF data'!$Y$46))/('XRF data'!$Y21/'XRF data'!$Y$46)</f>
        <v>6.4687410790750768</v>
      </c>
      <c r="Q21" s="1">
        <f>100*(('XRF data'!Q21/'XRF data'!Q$46)-('XRF data'!$Y21/'XRF data'!$Y$46))/('XRF data'!$Y21/'XRF data'!$Y$46)</f>
        <v>-9.6226103608809055</v>
      </c>
      <c r="R21" s="1">
        <f>100*(('XRF data'!R21/'XRF data'!R$46)-('XRF data'!$Y21/'XRF data'!$Y$46))/('XRF data'!$Y21/'XRF data'!$Y$46)</f>
        <v>-14.064516129032258</v>
      </c>
      <c r="S21" s="1">
        <f>100*(('XRF data'!S21/'XRF data'!S$46)-('XRF data'!$Y21/'XRF data'!$Y$46))/('XRF data'!$Y21/'XRF data'!$Y$46)</f>
        <v>-13.299511821575573</v>
      </c>
      <c r="T21" s="1">
        <f>100*(('XRF data'!T21/'XRF data'!T$46)-('XRF data'!$Y21/'XRF data'!$Y$46))/('XRF data'!$Y21/'XRF data'!$Y$46)</f>
        <v>-6.3901991199468178</v>
      </c>
      <c r="U21" s="1">
        <f>100*(('XRF data'!U21/'XRF data'!U$46)-('XRF data'!$Y21/'XRF data'!$Y$46))/('XRF data'!$Y21/'XRF data'!$Y$46)</f>
        <v>-12.781896966779009</v>
      </c>
      <c r="V21" s="1">
        <f>100*(('XRF data'!V21/'XRF data'!V$46)-('XRF data'!$Y21/'XRF data'!$Y$46))/('XRF data'!$Y21/'XRF data'!$Y$46)</f>
        <v>-9.5869157670179064</v>
      </c>
      <c r="W21" s="1">
        <f>100*(('XRF data'!W21/'XRF data'!W$46)-('XRF data'!$Y21/'XRF data'!$Y$46))/('XRF data'!$Y21/'XRF data'!$Y$46)</f>
        <v>2.968128452482556</v>
      </c>
      <c r="X21" s="1">
        <f>100*(('XRF data'!X21/'XRF data'!X$46)-('XRF data'!$Y21/'XRF data'!$Y$46))/('XRF data'!$Y21/'XRF data'!$Y$46)</f>
        <v>3.5131964809384209</v>
      </c>
      <c r="Y21" s="1">
        <f>100*(('XRF data'!Y21/'XRF data'!Y$46)-('XRF data'!$Y21/'XRF data'!$Y$46))/('XRF data'!$Y21/'XRF data'!$Y$46)</f>
        <v>0</v>
      </c>
      <c r="Z21" s="1">
        <f t="shared" si="1"/>
        <v>6.5514486834802756</v>
      </c>
    </row>
    <row r="22" spans="1:26">
      <c r="A22" s="2" t="s">
        <v>32</v>
      </c>
      <c r="B22" s="1">
        <f>100*(('XRF data'!B22/'XRF data'!B$46)-('XRF data'!$L22/'XRF data'!$L$46))/('XRF data'!$L22/'XRF data'!$L$46)</f>
        <v>8.2607776093623411</v>
      </c>
      <c r="C22" s="1">
        <f>100*(('XRF data'!C22/'XRF data'!C$46)-('XRF data'!$L22/'XRF data'!$L$46))/('XRF data'!$L22/'XRF data'!$L$46)</f>
        <v>7.8206724782067161</v>
      </c>
      <c r="D22" s="1">
        <f>100*(('XRF data'!D22/'XRF data'!D$46)-('XRF data'!$L22/'XRF data'!$L$46))/('XRF data'!$L22/'XRF data'!$L$46)</f>
        <v>3.6271221248630794</v>
      </c>
      <c r="E22" s="1">
        <f>100*(('XRF data'!E22/'XRF data'!E$46)-('XRF data'!$L22/'XRF data'!$L$46))/('XRF data'!$L22/'XRF data'!$L$46)</f>
        <v>10.234604105571851</v>
      </c>
      <c r="F22" s="1">
        <f>100*(('XRF data'!F22/'XRF data'!F$46)-('XRF data'!$L22/'XRF data'!$L$46))/('XRF data'!$L22/'XRF data'!$L$46)</f>
        <v>6.3036709590620736</v>
      </c>
      <c r="G22" s="1">
        <f>100*(('XRF data'!G22/'XRF data'!G$46)-('XRF data'!$L22/'XRF data'!$L$46))/('XRF data'!$L22/'XRF data'!$L$46)</f>
        <v>4.572708605562811</v>
      </c>
      <c r="H22" s="1">
        <f>100*(('XRF data'!H22/'XRF data'!H$46)-('XRF data'!$L22/'XRF data'!$L$46))/('XRF data'!$L22/'XRF data'!$L$46)</f>
        <v>6.3203639322435006</v>
      </c>
      <c r="I22" s="1">
        <f>100*(('XRF data'!I22/'XRF data'!I$46)-('XRF data'!$L22/'XRF data'!$L$46))/('XRF data'!$L22/'XRF data'!$L$46)</f>
        <v>6.230125523012541</v>
      </c>
      <c r="J22" s="1">
        <f>100*(('XRF data'!J22/'XRF data'!J$46)-('XRF data'!$L22/'XRF data'!$L$46))/('XRF data'!$L22/'XRF data'!$L$46)</f>
        <v>10.046836609336594</v>
      </c>
      <c r="K22" s="1">
        <f>100*(('XRF data'!K22/'XRF data'!K$46)-('XRF data'!$L22/'XRF data'!$L$46))/('XRF data'!$L22/'XRF data'!$L$46)</f>
        <v>6.0749969162452171</v>
      </c>
      <c r="L22" s="1">
        <f>100*(('XRF data'!L22/'XRF data'!L$46)-('XRF data'!$L22/'XRF data'!$L$46))/('XRF data'!$L22/'XRF data'!$L$46)</f>
        <v>0</v>
      </c>
      <c r="M22" s="1">
        <f t="shared" si="2"/>
        <v>6.3174435330424297</v>
      </c>
      <c r="O22" s="1">
        <f>100*(('XRF data'!O22/'XRF data'!O$46)-('XRF data'!$Y22/'XRF data'!$Y$46))/('XRF data'!$Y22/'XRF data'!$Y$46)</f>
        <v>-6.02005703378956</v>
      </c>
      <c r="P22" s="1">
        <f>100*(('XRF data'!P22/'XRF data'!P$46)-('XRF data'!$Y22/'XRF data'!$Y$46))/('XRF data'!$Y22/'XRF data'!$Y$46)</f>
        <v>-0.16221774835972319</v>
      </c>
      <c r="Q22" s="1">
        <f>100*(('XRF data'!Q22/'XRF data'!Q$46)-('XRF data'!$Y22/'XRF data'!$Y$46))/('XRF data'!$Y22/'XRF data'!$Y$46)</f>
        <v>3.4232519804940802</v>
      </c>
      <c r="R22" s="1">
        <f>100*(('XRF data'!R22/'XRF data'!R$46)-('XRF data'!$Y22/'XRF data'!$Y$46))/('XRF data'!$Y22/'XRF data'!$Y$46)</f>
        <v>-0.1774485313119086</v>
      </c>
      <c r="S22" s="1">
        <f>100*(('XRF data'!S22/'XRF data'!S$46)-('XRF data'!$Y22/'XRF data'!$Y$46))/('XRF data'!$Y22/'XRF data'!$Y$46)</f>
        <v>-2.9659020820078839</v>
      </c>
      <c r="T22" s="1">
        <f>100*(('XRF data'!T22/'XRF data'!T$46)-('XRF data'!$Y22/'XRF data'!$Y$46))/('XRF data'!$Y22/'XRF data'!$Y$46)</f>
        <v>0.12319128056292207</v>
      </c>
      <c r="U22" s="1">
        <f>100*(('XRF data'!U22/'XRF data'!U$46)-('XRF data'!$Y22/'XRF data'!$Y$46))/('XRF data'!$Y22/'XRF data'!$Y$46)</f>
        <v>-0.51567042040208289</v>
      </c>
      <c r="V22" s="1">
        <f>100*(('XRF data'!V22/'XRF data'!V$46)-('XRF data'!$Y22/'XRF data'!$Y$46))/('XRF data'!$Y22/'XRF data'!$Y$46)</f>
        <v>1.0012660345240394</v>
      </c>
      <c r="W22" s="1">
        <f>100*(('XRF data'!W22/'XRF data'!W$46)-('XRF data'!$Y22/'XRF data'!$Y$46))/('XRF data'!$Y22/'XRF data'!$Y$46)</f>
        <v>1.4645789090505024</v>
      </c>
      <c r="X22" s="1">
        <f>100*(('XRF data'!X22/'XRF data'!X$46)-('XRF data'!$Y22/'XRF data'!$Y$46))/('XRF data'!$Y22/'XRF data'!$Y$46)</f>
        <v>0.66135991667907224</v>
      </c>
      <c r="Y22" s="1">
        <f>100*(('XRF data'!Y22/'XRF data'!Y$46)-('XRF data'!$Y22/'XRF data'!$Y$46))/('XRF data'!$Y22/'XRF data'!$Y$46)</f>
        <v>0</v>
      </c>
      <c r="Z22" s="1">
        <f t="shared" si="1"/>
        <v>-0.73411783324177804</v>
      </c>
    </row>
    <row r="23" spans="1:26">
      <c r="A23" s="2" t="s">
        <v>33</v>
      </c>
      <c r="B23" s="1">
        <f>100*(('XRF data'!B23/'XRF data'!B$46)-('XRF data'!$L23/'XRF data'!$L$46))/('XRF data'!$L23/'XRF data'!$L$46)</f>
        <v>16.099013120864562</v>
      </c>
      <c r="C23" s="1">
        <f>100*(('XRF data'!C23/'XRF data'!C$46)-('XRF data'!$L23/'XRF data'!$L$46))/('XRF data'!$L23/'XRF data'!$L$46)</f>
        <v>-10.556783031374282</v>
      </c>
      <c r="D23" s="1">
        <f>100*(('XRF data'!D23/'XRF data'!D$46)-('XRF data'!$L23/'XRF data'!$L$46))/('XRF data'!$L23/'XRF data'!$L$46)</f>
        <v>-11.802856587640889</v>
      </c>
      <c r="E23" s="1">
        <f>100*(('XRF data'!E23/'XRF data'!E$46)-('XRF data'!$L23/'XRF data'!$L$46))/('XRF data'!$L23/'XRF data'!$L$46)</f>
        <v>13.449531737773148</v>
      </c>
      <c r="F23" s="1">
        <f>100*(('XRF data'!F23/'XRF data'!F$46)-('XRF data'!$L23/'XRF data'!$L$46))/('XRF data'!$L23/'XRF data'!$L$46)</f>
        <v>17.85378162722499</v>
      </c>
      <c r="G23" s="1">
        <f>100*(('XRF data'!G23/'XRF data'!G$46)-('XRF data'!$L23/'XRF data'!$L$46))/('XRF data'!$L23/'XRF data'!$L$46)</f>
        <v>-9.765516327747239</v>
      </c>
      <c r="H23" s="1">
        <f>100*(('XRF data'!H23/'XRF data'!H$46)-('XRF data'!$L23/'XRF data'!$L$46))/('XRF data'!$L23/'XRF data'!$L$46)</f>
        <v>-21.358172130502119</v>
      </c>
      <c r="I23" s="1">
        <f>100*(('XRF data'!I23/'XRF data'!I$46)-('XRF data'!$L23/'XRF data'!$L$46))/('XRF data'!$L23/'XRF data'!$L$46)</f>
        <v>-12.672425428532872</v>
      </c>
      <c r="J23" s="1">
        <f>100*(('XRF data'!J23/'XRF data'!J$46)-('XRF data'!$L23/'XRF data'!$L$46))/('XRF data'!$L23/'XRF data'!$L$46)</f>
        <v>-29.154179380993902</v>
      </c>
      <c r="K23" s="1">
        <f>100*(('XRF data'!K23/'XRF data'!K$46)-('XRF data'!$L23/'XRF data'!$L$46))/('XRF data'!$L23/'XRF data'!$L$46)</f>
        <v>0.37204009279117223</v>
      </c>
      <c r="L23" s="1">
        <f>100*(('XRF data'!L23/'XRF data'!L$46)-('XRF data'!$L23/'XRF data'!$L$46))/('XRF data'!$L23/'XRF data'!$L$46)</f>
        <v>0</v>
      </c>
      <c r="M23" s="1">
        <f t="shared" si="2"/>
        <v>-4.3214151189215846</v>
      </c>
      <c r="O23" s="1">
        <f>100*(('XRF data'!O23/'XRF data'!O$46)-('XRF data'!$Y23/'XRF data'!$Y$46))/('XRF data'!$Y23/'XRF data'!$Y$46)</f>
        <v>-60.164456296673116</v>
      </c>
      <c r="P23" s="1">
        <f>100*(('XRF data'!P23/'XRF data'!P$46)-('XRF data'!$Y23/'XRF data'!$Y$46))/('XRF data'!$Y23/'XRF data'!$Y$46)</f>
        <v>-66.105686824697514</v>
      </c>
      <c r="Q23" s="1">
        <f>100*(('XRF data'!Q23/'XRF data'!Q$46)-('XRF data'!$Y23/'XRF data'!$Y$46))/('XRF data'!$Y23/'XRF data'!$Y$46)</f>
        <v>-46.820266414477018</v>
      </c>
      <c r="R23" s="1">
        <f>100*(('XRF data'!R23/'XRF data'!R$46)-('XRF data'!$Y23/'XRF data'!$Y$46))/('XRF data'!$Y23/'XRF data'!$Y$46)</f>
        <v>-33.32887455367257</v>
      </c>
      <c r="S23" s="1">
        <f>100*(('XRF data'!S23/'XRF data'!S$46)-('XRF data'!$Y23/'XRF data'!$Y$46))/('XRF data'!$Y23/'XRF data'!$Y$46)</f>
        <v>-28.973685442911329</v>
      </c>
      <c r="T23" s="1">
        <f>100*(('XRF data'!T23/'XRF data'!T$46)-('XRF data'!$Y23/'XRF data'!$Y$46))/('XRF data'!$Y23/'XRF data'!$Y$46)</f>
        <v>-23.483089590464122</v>
      </c>
      <c r="U23" s="1">
        <f>100*(('XRF data'!U23/'XRF data'!U$46)-('XRF data'!$Y23/'XRF data'!$Y$46))/('XRF data'!$Y23/'XRF data'!$Y$46)</f>
        <v>-16.85517891175401</v>
      </c>
      <c r="V23" s="1">
        <f>100*(('XRF data'!V23/'XRF data'!V$46)-('XRF data'!$Y23/'XRF data'!$Y$46))/('XRF data'!$Y23/'XRF data'!$Y$46)</f>
        <v>-10.814599069013211</v>
      </c>
      <c r="W23" s="1">
        <f>100*(('XRF data'!W23/'XRF data'!W$46)-('XRF data'!$Y23/'XRF data'!$Y$46))/('XRF data'!$Y23/'XRF data'!$Y$46)</f>
        <v>-7.9777750877271094</v>
      </c>
      <c r="X23" s="1">
        <f>100*(('XRF data'!X23/'XRF data'!X$46)-('XRF data'!$Y23/'XRF data'!$Y$46))/('XRF data'!$Y23/'XRF data'!$Y$46)</f>
        <v>-3.7237511412547342</v>
      </c>
      <c r="Y23" s="1">
        <f>100*(('XRF data'!Y23/'XRF data'!Y$46)-('XRF data'!$Y23/'XRF data'!$Y$46))/('XRF data'!$Y23/'XRF data'!$Y$46)</f>
        <v>0</v>
      </c>
      <c r="Z23" s="1">
        <f t="shared" si="1"/>
        <v>-51.604821022380051</v>
      </c>
    </row>
    <row r="24" spans="1:26">
      <c r="A24" s="2" t="s">
        <v>34</v>
      </c>
      <c r="B24" s="1">
        <f>100*(('XRF data'!B24/'XRF data'!B$46)-('XRF data'!$L24/'XRF data'!$L$46))/('XRF data'!$L24/'XRF data'!$L$46)</f>
        <v>-84.678884104406038</v>
      </c>
      <c r="C24" s="1">
        <f>100*(('XRF data'!C24/'XRF data'!C$46)-('XRF data'!$L24/'XRF data'!$L$46))/('XRF data'!$L24/'XRF data'!$L$46)</f>
        <v>64.491708723864477</v>
      </c>
      <c r="D24" s="1">
        <f>100*(('XRF data'!D24/'XRF data'!D$46)-('XRF data'!$L24/'XRF data'!$L$46))/('XRF data'!$L24/'XRF data'!$L$46)</f>
        <v>20.800768864933421</v>
      </c>
      <c r="E24" s="1">
        <f>100*(('XRF data'!E24/'XRF data'!E$46)-('XRF data'!$L24/'XRF data'!$L$46))/('XRF data'!$L24/'XRF data'!$L$46)</f>
        <v>62.52122241086586</v>
      </c>
      <c r="F24" s="1">
        <f>100*(('XRF data'!F24/'XRF data'!F$46)-('XRF data'!$L24/'XRF data'!$L$46))/('XRF data'!$L24/'XRF data'!$L$46)</f>
        <v>63.550906865472335</v>
      </c>
      <c r="G24" s="1">
        <f>100*(('XRF data'!G24/'XRF data'!G$46)-('XRF data'!$L24/'XRF data'!$L$46))/('XRF data'!$L24/'XRF data'!$L$46)</f>
        <v>-2.1059115962390491</v>
      </c>
      <c r="H24" s="1">
        <f>100*(('XRF data'!H24/'XRF data'!H$46)-('XRF data'!$L24/'XRF data'!$L$46))/('XRF data'!$L24/'XRF data'!$L$46)</f>
        <v>-10.796539762751063</v>
      </c>
      <c r="I24" s="1">
        <f>100*(('XRF data'!I24/'XRF data'!I$46)-('XRF data'!$L24/'XRF data'!$L$46))/('XRF data'!$L24/'XRF data'!$L$46)</f>
        <v>0.39859061880643337</v>
      </c>
      <c r="J24" s="1">
        <f>100*(('XRF data'!J24/'XRF data'!J$46)-('XRF data'!$L24/'XRF data'!$L$46))/('XRF data'!$L24/'XRF data'!$L$46)</f>
        <v>-4.4330103129445257</v>
      </c>
      <c r="K24" s="1">
        <f>100*(('XRF data'!K24/'XRF data'!K$46)-('XRF data'!$L24/'XRF data'!$L$46))/('XRF data'!$L24/'XRF data'!$L$46)</f>
        <v>-6.7449832178818721</v>
      </c>
      <c r="L24" s="1">
        <f>100*(('XRF data'!L24/'XRF data'!L$46)-('XRF data'!$L24/'XRF data'!$L$46))/('XRF data'!$L24/'XRF data'!$L$46)</f>
        <v>0</v>
      </c>
      <c r="M24" s="1">
        <f t="shared" si="2"/>
        <v>9.3639880445199974</v>
      </c>
      <c r="O24" s="1">
        <f>100*(('XRF data'!O24/'XRF data'!O$46)-('XRF data'!$Y24/'XRF data'!$Y$46))/('XRF data'!$Y24/'XRF data'!$Y$46)</f>
        <v>98.751226767899027</v>
      </c>
      <c r="P24" s="1">
        <f>100*(('XRF data'!P24/'XRF data'!P$46)-('XRF data'!$Y24/'XRF data'!$Y$46))/('XRF data'!$Y24/'XRF data'!$Y$46)</f>
        <v>188.4309140532778</v>
      </c>
      <c r="Q24" s="1">
        <f>100*(('XRF data'!Q24/'XRF data'!Q$46)-('XRF data'!$Y24/'XRF data'!$Y$46))/('XRF data'!$Y24/'XRF data'!$Y$46)</f>
        <v>115.0154487798812</v>
      </c>
      <c r="R24" s="1">
        <f>100*(('XRF data'!R24/'XRF data'!R$46)-('XRF data'!$Y24/'XRF data'!$Y$46))/('XRF data'!$Y24/'XRF data'!$Y$46)</f>
        <v>85.5802633175973</v>
      </c>
      <c r="S24" s="1">
        <f>100*(('XRF data'!S24/'XRF data'!S$46)-('XRF data'!$Y24/'XRF data'!$Y$46))/('XRF data'!$Y24/'XRF data'!$Y$46)</f>
        <v>64.632458420417038</v>
      </c>
      <c r="T24" s="1">
        <f>100*(('XRF data'!T24/'XRF data'!T$46)-('XRF data'!$Y24/'XRF data'!$Y$46))/('XRF data'!$Y24/'XRF data'!$Y$46)</f>
        <v>48.930057038611324</v>
      </c>
      <c r="U24" s="1">
        <f>100*(('XRF data'!U24/'XRF data'!U$46)-('XRF data'!$Y24/'XRF data'!$Y$46))/('XRF data'!$Y24/'XRF data'!$Y$46)</f>
        <v>33.438161782421794</v>
      </c>
      <c r="V24" s="1">
        <f>100*(('XRF data'!V24/'XRF data'!V$46)-('XRF data'!$Y24/'XRF data'!$Y$46))/('XRF data'!$Y24/'XRF data'!$Y$46)</f>
        <v>27.485301954801717</v>
      </c>
      <c r="W24" s="1">
        <f>100*(('XRF data'!W24/'XRF data'!W$46)-('XRF data'!$Y24/'XRF data'!$Y$46))/('XRF data'!$Y24/'XRF data'!$Y$46)</f>
        <v>16.785060302494436</v>
      </c>
      <c r="X24" s="1">
        <f>100*(('XRF data'!X24/'XRF data'!X$46)-('XRF data'!$Y24/'XRF data'!$Y$46))/('XRF data'!$Y24/'XRF data'!$Y$46)</f>
        <v>12.911871476017595</v>
      </c>
      <c r="Y24" s="1">
        <f>100*(('XRF data'!Y24/'XRF data'!Y$46)-('XRF data'!$Y24/'XRF data'!$Y$46))/('XRF data'!$Y24/'XRF data'!$Y$46)</f>
        <v>0</v>
      </c>
      <c r="Z24" s="1">
        <f t="shared" si="1"/>
        <v>121.94446322966384</v>
      </c>
    </row>
    <row r="25" spans="1:26">
      <c r="A25" s="2" t="s">
        <v>35</v>
      </c>
      <c r="B25" s="1">
        <f>100*(('XRF data'!B25/'XRF data'!B$46)-('XRF data'!$L25/'XRF data'!$L$46))/('XRF data'!$L25/'XRF data'!$L$46)</f>
        <v>2.2431682651328</v>
      </c>
      <c r="C25" s="1">
        <f>100*(('XRF data'!C25/'XRF data'!C$46)-('XRF data'!$L25/'XRF data'!$L$46))/('XRF data'!$L25/'XRF data'!$L$46)</f>
        <v>-1.6310757626091845</v>
      </c>
      <c r="D25" s="1">
        <f>100*(('XRF data'!D25/'XRF data'!D$46)-('XRF data'!$L25/'XRF data'!$L$46))/('XRF data'!$L25/'XRF data'!$L$46)</f>
        <v>-3.7802038396095048</v>
      </c>
      <c r="E25" s="1">
        <f>100*(('XRF data'!E25/'XRF data'!E$46)-('XRF data'!$L25/'XRF data'!$L$46))/('XRF data'!$L25/'XRF data'!$L$46)</f>
        <v>5.6781924439740585</v>
      </c>
      <c r="F25" s="1">
        <f>100*(('XRF data'!F25/'XRF data'!F$46)-('XRF data'!$L25/'XRF data'!$L$46))/('XRF data'!$L25/'XRF data'!$L$46)</f>
        <v>8.3457598779152899</v>
      </c>
      <c r="G25" s="1">
        <f>100*(('XRF data'!G25/'XRF data'!G$46)-('XRF data'!$L25/'XRF data'!$L$46))/('XRF data'!$L25/'XRF data'!$L$46)</f>
        <v>-11.969293265414317</v>
      </c>
      <c r="H25" s="1">
        <f>100*(('XRF data'!H25/'XRF data'!H$46)-('XRF data'!$L25/'XRF data'!$L$46))/('XRF data'!$L25/'XRF data'!$L$46)</f>
        <v>-15.941518857751728</v>
      </c>
      <c r="I25" s="1">
        <f>100*(('XRF data'!I25/'XRF data'!I$46)-('XRF data'!$L25/'XRF data'!$L$46))/('XRF data'!$L25/'XRF data'!$L$46)</f>
        <v>-12.669721557368723</v>
      </c>
      <c r="J25" s="1">
        <f>100*(('XRF data'!J25/'XRF data'!J$46)-('XRF data'!$L25/'XRF data'!$L$46))/('XRF data'!$L25/'XRF data'!$L$46)</f>
        <v>-17.227435709604034</v>
      </c>
      <c r="K25" s="1">
        <f>100*(('XRF data'!K25/'XRF data'!K$46)-('XRF data'!$L25/'XRF data'!$L$46))/('XRF data'!$L25/'XRF data'!$L$46)</f>
        <v>-6.1192442662836575</v>
      </c>
      <c r="L25" s="1">
        <f>100*(('XRF data'!L25/'XRF data'!L$46)-('XRF data'!$L25/'XRF data'!$L$46))/('XRF data'!$L25/'XRF data'!$L$46)</f>
        <v>0</v>
      </c>
      <c r="M25" s="1">
        <f t="shared" si="2"/>
        <v>-4.824670242874455</v>
      </c>
      <c r="O25" s="1">
        <f>100*(('XRF data'!O25/'XRF data'!O$46)-('XRF data'!$Y25/'XRF data'!$Y$46))/('XRF data'!$Y25/'XRF data'!$Y$46)</f>
        <v>-0.28102137519095494</v>
      </c>
      <c r="P25" s="1">
        <f>100*(('XRF data'!P25/'XRF data'!P$46)-('XRF data'!$Y25/'XRF data'!$Y$46))/('XRF data'!$Y25/'XRF data'!$Y$46)</f>
        <v>0.3647016629701525</v>
      </c>
      <c r="Q25" s="1">
        <f>100*(('XRF data'!Q25/'XRF data'!Q$46)-('XRF data'!$Y25/'XRF data'!$Y$46))/('XRF data'!$Y25/'XRF data'!$Y$46)</f>
        <v>4.0177387307595209</v>
      </c>
      <c r="R25" s="1">
        <f>100*(('XRF data'!R25/'XRF data'!R$46)-('XRF data'!$Y25/'XRF data'!$Y$46))/('XRF data'!$Y25/'XRF data'!$Y$46)</f>
        <v>3.0840721246769727</v>
      </c>
      <c r="S25" s="1">
        <f>100*(('XRF data'!S25/'XRF data'!S$46)-('XRF data'!$Y25/'XRF data'!$Y$46))/('XRF data'!$Y25/'XRF data'!$Y$46)</f>
        <v>3.3130691420680956</v>
      </c>
      <c r="T25" s="1">
        <f>100*(('XRF data'!T25/'XRF data'!T$46)-('XRF data'!$Y25/'XRF data'!$Y$46))/('XRF data'!$Y25/'XRF data'!$Y$46)</f>
        <v>1.0701860906957359</v>
      </c>
      <c r="U25" s="1">
        <f>100*(('XRF data'!U25/'XRF data'!U$46)-('XRF data'!$Y25/'XRF data'!$Y$46))/('XRF data'!$Y25/'XRF data'!$Y$46)</f>
        <v>4.5665600467289167</v>
      </c>
      <c r="V25" s="1">
        <f>100*(('XRF data'!V25/'XRF data'!V$46)-('XRF data'!$Y25/'XRF data'!$Y$46))/('XRF data'!$Y25/'XRF data'!$Y$46)</f>
        <v>5.4930128873921973</v>
      </c>
      <c r="W25" s="1">
        <f>100*(('XRF data'!W25/'XRF data'!W$46)-('XRF data'!$Y25/'XRF data'!$Y$46))/('XRF data'!$Y25/'XRF data'!$Y$46)</f>
        <v>4.2010819683216916</v>
      </c>
      <c r="X25" s="1">
        <f>100*(('XRF data'!X25/'XRF data'!X$46)-('XRF data'!$Y25/'XRF data'!$Y$46))/('XRF data'!$Y25/'XRF data'!$Y$46)</f>
        <v>6.5214495090918421</v>
      </c>
      <c r="Y25" s="1">
        <f>100*(('XRF data'!Y25/'XRF data'!Y$46)-('XRF data'!$Y25/'XRF data'!$Y$46))/('XRF data'!$Y25/'XRF data'!$Y$46)</f>
        <v>0</v>
      </c>
      <c r="Z25" s="1">
        <f t="shared" si="1"/>
        <v>1.7963727858039229</v>
      </c>
    </row>
    <row r="26" spans="1:26">
      <c r="A26" s="2" t="s">
        <v>36</v>
      </c>
      <c r="B26" s="1">
        <f>100*(('XRF data'!B26/'XRF data'!B$46)-('XRF data'!$L26/'XRF data'!$L$46))/('XRF data'!$L26/'XRF data'!$L$46)</f>
        <v>99.176735168670035</v>
      </c>
      <c r="C26" s="1">
        <f>100*(('XRF data'!C26/'XRF data'!C$46)-('XRF data'!$L26/'XRF data'!$L$46))/('XRF data'!$L26/'XRF data'!$L$46)</f>
        <v>53.521095890410962</v>
      </c>
      <c r="D26" s="1">
        <f>100*(('XRF data'!D26/'XRF data'!D$46)-('XRF data'!$L26/'XRF data'!$L$46))/('XRF data'!$L26/'XRF data'!$L$46)</f>
        <v>30.579518072289162</v>
      </c>
      <c r="E26" s="1">
        <f>100*(('XRF data'!E26/'XRF data'!E$46)-('XRF data'!$L26/'XRF data'!$L$46))/('XRF data'!$L26/'XRF data'!$L$46)</f>
        <v>44.516129032258057</v>
      </c>
      <c r="F26" s="1">
        <f>100*(('XRF data'!F26/'XRF data'!F$46)-('XRF data'!$L26/'XRF data'!$L$46))/('XRF data'!$L26/'XRF data'!$L$46)</f>
        <v>25.960930232558152</v>
      </c>
      <c r="G26" s="1">
        <f>100*(('XRF data'!G26/'XRF data'!G$46)-('XRF data'!$L26/'XRF data'!$L$46))/('XRF data'!$L26/'XRF data'!$L$46)</f>
        <v>10.141765913757702</v>
      </c>
      <c r="H26" s="1">
        <f>100*(('XRF data'!H26/'XRF data'!H$46)-('XRF data'!$L26/'XRF data'!$L$46))/('XRF data'!$L26/'XRF data'!$L$46)</f>
        <v>4.1353946297803095</v>
      </c>
      <c r="I26" s="1">
        <f>100*(('XRF data'!I26/'XRF data'!I$46)-('XRF data'!$L26/'XRF data'!$L$46))/('XRF data'!$L26/'XRF data'!$L$46)</f>
        <v>0.88435146443515145</v>
      </c>
      <c r="J26" s="1">
        <f>100*(('XRF data'!J26/'XRF data'!J$46)-('XRF data'!$L26/'XRF data'!$L$46))/('XRF data'!$L26/'XRF data'!$L$46)</f>
        <v>1.0837837837837734</v>
      </c>
      <c r="K26" s="1">
        <f>100*(('XRF data'!K26/'XRF data'!K$46)-('XRF data'!$L26/'XRF data'!$L$46))/('XRF data'!$L26/'XRF data'!$L$46)</f>
        <v>1.1495251017639239</v>
      </c>
      <c r="L26" s="1">
        <f>100*(('XRF data'!L26/'XRF data'!L$46)-('XRF data'!$L26/'XRF data'!$L$46))/('XRF data'!$L26/'XRF data'!$L$46)</f>
        <v>0</v>
      </c>
      <c r="M26" s="1">
        <f t="shared" si="2"/>
        <v>24.649929935427927</v>
      </c>
      <c r="O26" s="1">
        <f>100*(('XRF data'!O26/'XRF data'!O$46)-('XRF data'!$Y26/'XRF data'!$Y$46))/('XRF data'!$Y26/'XRF data'!$Y$46)</f>
        <v>14.410874186690718</v>
      </c>
      <c r="P26" s="1">
        <f>100*(('XRF data'!P26/'XRF data'!P$46)-('XRF data'!$Y26/'XRF data'!$Y$46))/('XRF data'!$Y26/'XRF data'!$Y$46)</f>
        <v>36.684502984153099</v>
      </c>
      <c r="Q26" s="1">
        <f>100*(('XRF data'!Q26/'XRF data'!Q$46)-('XRF data'!$Y26/'XRF data'!$Y$46))/('XRF data'!$Y26/'XRF data'!$Y$46)</f>
        <v>19.690081169217571</v>
      </c>
      <c r="R26" s="1">
        <f>100*(('XRF data'!R26/'XRF data'!R$46)-('XRF data'!$Y26/'XRF data'!$Y$46))/('XRF data'!$Y26/'XRF data'!$Y$46)</f>
        <v>14.513026752928823</v>
      </c>
      <c r="S26" s="1">
        <f>100*(('XRF data'!S26/'XRF data'!S$46)-('XRF data'!$Y26/'XRF data'!$Y$46))/('XRF data'!$Y26/'XRF data'!$Y$46)</f>
        <v>8.004968601200753</v>
      </c>
      <c r="T26" s="1">
        <f>100*(('XRF data'!T26/'XRF data'!T$46)-('XRF data'!$Y26/'XRF data'!$Y$46))/('XRF data'!$Y26/'XRF data'!$Y$46)</f>
        <v>7.5370290070064065</v>
      </c>
      <c r="U26" s="1">
        <f>100*(('XRF data'!U26/'XRF data'!U$46)-('XRF data'!$Y26/'XRF data'!$Y$46))/('XRF data'!$Y26/'XRF data'!$Y$46)</f>
        <v>5.5675112808052738</v>
      </c>
      <c r="V26" s="1">
        <f>100*(('XRF data'!V26/'XRF data'!V$46)-('XRF data'!$Y26/'XRF data'!$Y$46))/('XRF data'!$Y26/'XRF data'!$Y$46)</f>
        <v>4.7560236752574854</v>
      </c>
      <c r="W26" s="1">
        <f>100*(('XRF data'!W26/'XRF data'!W$46)-('XRF data'!$Y26/'XRF data'!$Y$46))/('XRF data'!$Y26/'XRF data'!$Y$46)</f>
        <v>0.13700379663062615</v>
      </c>
      <c r="X26" s="1">
        <f>100*(('XRF data'!X26/'XRF data'!X$46)-('XRF data'!$Y26/'XRF data'!$Y$46))/('XRF data'!$Y26/'XRF data'!$Y$46)</f>
        <v>3.2558139534883672</v>
      </c>
      <c r="Y26" s="1">
        <f>100*(('XRF data'!Y26/'XRF data'!Y$46)-('XRF data'!$Y26/'XRF data'!$Y$46))/('XRF data'!$Y26/'XRF data'!$Y$46)</f>
        <v>0</v>
      </c>
      <c r="Z26" s="1">
        <f t="shared" si="1"/>
        <v>21.324621273247551</v>
      </c>
    </row>
    <row r="27" spans="1:26">
      <c r="A27" s="2" t="s">
        <v>37</v>
      </c>
      <c r="B27" s="1">
        <f>100*(('XRF data'!B27/'XRF data'!B$46)-('XRF data'!$L27/'XRF data'!$L$46))/('XRF data'!$L27/'XRF data'!$L$46)</f>
        <v>103.77084141139979</v>
      </c>
      <c r="C27" s="1">
        <f>100*(('XRF data'!C27/'XRF data'!C$46)-('XRF data'!$L27/'XRF data'!$L$46))/('XRF data'!$L27/'XRF data'!$L$46)</f>
        <v>30.890410958904116</v>
      </c>
      <c r="D27" s="1">
        <f>100*(('XRF data'!D27/'XRF data'!D$46)-('XRF data'!$L27/'XRF data'!$L$46))/('XRF data'!$L27/'XRF data'!$L$46)</f>
        <v>18.204066265060217</v>
      </c>
      <c r="E27" s="1">
        <f>100*(('XRF data'!E27/'XRF data'!E$46)-('XRF data'!$L27/'XRF data'!$L$46))/('XRF data'!$L27/'XRF data'!$L$46)</f>
        <v>-29.435483870967751</v>
      </c>
      <c r="F27" s="1">
        <f>100*(('XRF data'!F27/'XRF data'!F$46)-('XRF data'!$L27/'XRF data'!$L$46))/('XRF data'!$L27/'XRF data'!$L$46)</f>
        <v>-10.539112050739956</v>
      </c>
      <c r="G27" s="1">
        <f>100*(('XRF data'!G27/'XRF data'!G$46)-('XRF data'!$L27/'XRF data'!$L$46))/('XRF data'!$L27/'XRF data'!$L$46)</f>
        <v>20.523613963039004</v>
      </c>
      <c r="H27" s="1">
        <f>100*(('XRF data'!H27/'XRF data'!H$46)-('XRF data'!$L27/'XRF data'!$L$46))/('XRF data'!$L27/'XRF data'!$L$46)</f>
        <v>66.598860862489815</v>
      </c>
      <c r="I27" s="1">
        <f>100*(('XRF data'!I27/'XRF data'!I$46)-('XRF data'!$L27/'XRF data'!$L$46))/('XRF data'!$L27/'XRF data'!$L$46)</f>
        <v>11.370292887029281</v>
      </c>
      <c r="J27" s="1">
        <f>100*(('XRF data'!J27/'XRF data'!J$46)-('XRF data'!$L27/'XRF data'!$L$46))/('XRF data'!$L27/'XRF data'!$L$46)</f>
        <v>55.637668918918919</v>
      </c>
      <c r="K27" s="1">
        <f>100*(('XRF data'!K27/'XRF data'!K$46)-('XRF data'!$L27/'XRF data'!$L$46))/('XRF data'!$L27/'XRF data'!$L$46)</f>
        <v>4.9525101763907697</v>
      </c>
      <c r="L27" s="1">
        <f>100*(('XRF data'!L27/'XRF data'!L$46)-('XRF data'!$L27/'XRF data'!$L$46))/('XRF data'!$L27/'XRF data'!$L$46)</f>
        <v>0</v>
      </c>
      <c r="M27" s="1">
        <f t="shared" si="2"/>
        <v>24.724879047411289</v>
      </c>
      <c r="O27" s="1">
        <f>100*(('XRF data'!O27/'XRF data'!O$46)-('XRF data'!$Y27/'XRF data'!$Y$46))/('XRF data'!$Y27/'XRF data'!$Y$46)</f>
        <v>8.7158686189157262</v>
      </c>
      <c r="P27" s="1">
        <f>100*(('XRF data'!P27/'XRF data'!P$46)-('XRF data'!$Y27/'XRF data'!$Y$46))/('XRF data'!$Y27/'XRF data'!$Y$46)</f>
        <v>-47.376738305941842</v>
      </c>
      <c r="Q27" s="1">
        <f>100*(('XRF data'!Q27/'XRF data'!Q$46)-('XRF data'!$Y27/'XRF data'!$Y$46))/('XRF data'!$Y27/'XRF data'!$Y$46)</f>
        <v>-26.963006287468929</v>
      </c>
      <c r="R27" s="1">
        <f>100*(('XRF data'!R27/'XRF data'!R$46)-('XRF data'!$Y27/'XRF data'!$Y$46))/('XRF data'!$Y27/'XRF data'!$Y$46)</f>
        <v>10.880773361976392</v>
      </c>
      <c r="S27" s="1">
        <f>100*(('XRF data'!S27/'XRF data'!S$46)-('XRF data'!$Y27/'XRF data'!$Y$46))/('XRF data'!$Y27/'XRF data'!$Y$46)</f>
        <v>-78.825773632895306</v>
      </c>
      <c r="T27" s="1">
        <f>100*(('XRF data'!T27/'XRF data'!T$46)-('XRF data'!$Y27/'XRF data'!$Y$46))/('XRF data'!$Y27/'XRF data'!$Y$46)</f>
        <v>33.050609841581384</v>
      </c>
      <c r="U27" s="1">
        <f>100*(('XRF data'!U27/'XRF data'!U$46)-('XRF data'!$Y27/'XRF data'!$Y$46))/('XRF data'!$Y27/'XRF data'!$Y$46)</f>
        <v>6.5031982942430826</v>
      </c>
      <c r="V27" s="1">
        <f>100*(('XRF data'!V27/'XRF data'!V$46)-('XRF data'!$Y27/'XRF data'!$Y$46))/('XRF data'!$Y27/'XRF data'!$Y$46)</f>
        <v>78.750357858574333</v>
      </c>
      <c r="W27" s="1">
        <f>100*(('XRF data'!W27/'XRF data'!W$46)-('XRF data'!$Y27/'XRF data'!$Y$46))/('XRF data'!$Y27/'XRF data'!$Y$46)</f>
        <v>3.312887811140441</v>
      </c>
      <c r="X27" s="1">
        <f>100*(('XRF data'!X27/'XRF data'!X$46)-('XRF data'!$Y27/'XRF data'!$Y$46))/('XRF data'!$Y27/'XRF data'!$Y$46)</f>
        <v>94.610389610389646</v>
      </c>
      <c r="Y27" s="1">
        <f>100*(('XRF data'!Y27/'XRF data'!Y$46)-('XRF data'!$Y27/'XRF data'!$Y$46))/('XRF data'!$Y27/'XRF data'!$Y$46)</f>
        <v>0</v>
      </c>
      <c r="Z27" s="1">
        <f t="shared" si="1"/>
        <v>-13.68577565312966</v>
      </c>
    </row>
    <row r="28" spans="1:26">
      <c r="A28" s="2" t="s">
        <v>38</v>
      </c>
      <c r="B28" s="1">
        <f>100*(('XRF data'!B28/'XRF data'!B$46)-('XRF data'!$L28/'XRF data'!$L$46))/('XRF data'!$L28/'XRF data'!$L$46)</f>
        <v>-44.942300097116849</v>
      </c>
      <c r="C28" s="1">
        <f>100*(('XRF data'!C28/'XRF data'!C$46)-('XRF data'!$L28/'XRF data'!$L$46))/('XRF data'!$L28/'XRF data'!$L$46)</f>
        <v>-35.427286992662957</v>
      </c>
      <c r="D28" s="1">
        <f>100*(('XRF data'!D28/'XRF data'!D$46)-('XRF data'!$L28/'XRF data'!$L$46))/('XRF data'!$L28/'XRF data'!$L$46)</f>
        <v>-21.335185945018456</v>
      </c>
      <c r="E28" s="1">
        <f>100*(('XRF data'!E28/'XRF data'!E$46)-('XRF data'!$L28/'XRF data'!$L$46))/('XRF data'!$L28/'XRF data'!$L$46)</f>
        <v>-30.650154798761601</v>
      </c>
      <c r="F28" s="1">
        <f>100*(('XRF data'!F28/'XRF data'!F$46)-('XRF data'!$L28/'XRF data'!$L$46))/('XRF data'!$L28/'XRF data'!$L$46)</f>
        <v>-10.512308628803684</v>
      </c>
      <c r="G28" s="1">
        <f>100*(('XRF data'!G28/'XRF data'!G$46)-('XRF data'!$L28/'XRF data'!$L$46))/('XRF data'!$L28/'XRF data'!$L$46)</f>
        <v>-26.969059319394013</v>
      </c>
      <c r="H28" s="1">
        <f>100*(('XRF data'!H28/'XRF data'!H$46)-('XRF data'!$L28/'XRF data'!$L$46))/('XRF data'!$L28/'XRF data'!$L$46)</f>
        <v>-26.827166993729946</v>
      </c>
      <c r="I28" s="1">
        <f>100*(('XRF data'!I28/'XRF data'!I$46)-('XRF data'!$L28/'XRF data'!$L$46))/('XRF data'!$L28/'XRF data'!$L$46)</f>
        <v>-31.818075831962368</v>
      </c>
      <c r="J28" s="1">
        <f>100*(('XRF data'!J28/'XRF data'!J$46)-('XRF data'!$L28/'XRF data'!$L$46))/('XRF data'!$L28/'XRF data'!$L$46)</f>
        <v>-9.4835160237636948</v>
      </c>
      <c r="K28" s="1">
        <f>100*(('XRF data'!K28/'XRF data'!K$46)-('XRF data'!$L28/'XRF data'!$L$46))/('XRF data'!$L28/'XRF data'!$L$46)</f>
        <v>-21.405077063318352</v>
      </c>
      <c r="L28" s="1">
        <f>100*(('XRF data'!L28/'XRF data'!L$46)-('XRF data'!$L28/'XRF data'!$L$46))/('XRF data'!$L28/'XRF data'!$L$46)</f>
        <v>0</v>
      </c>
      <c r="M28" s="1">
        <f t="shared" si="2"/>
        <v>-23.579102881321081</v>
      </c>
      <c r="O28" s="1">
        <f>100*(('XRF data'!O28/'XRF data'!O$46)-('XRF data'!$Y28/'XRF data'!$Y$46))/('XRF data'!$Y28/'XRF data'!$Y$46)</f>
        <v>-18.815430947942065</v>
      </c>
      <c r="P28" s="1">
        <f>100*(('XRF data'!P28/'XRF data'!P$46)-('XRF data'!$Y28/'XRF data'!$Y$46))/('XRF data'!$Y28/'XRF data'!$Y$46)</f>
        <v>-11.13790359528344</v>
      </c>
      <c r="Q28" s="1">
        <f>100*(('XRF data'!Q28/'XRF data'!Q$46)-('XRF data'!$Y28/'XRF data'!$Y$46))/('XRF data'!$Y28/'XRF data'!$Y$46)</f>
        <v>-6.3852810834479072</v>
      </c>
      <c r="R28" s="1">
        <f>100*(('XRF data'!R28/'XRF data'!R$46)-('XRF data'!$Y28/'XRF data'!$Y$46))/('XRF data'!$Y28/'XRF data'!$Y$46)</f>
        <v>-4.4887422916965471</v>
      </c>
      <c r="S28" s="1">
        <f>100*(('XRF data'!S28/'XRF data'!S$46)-('XRF data'!$Y28/'XRF data'!$Y$46))/('XRF data'!$Y28/'XRF data'!$Y$46)</f>
        <v>7.4289087072178885</v>
      </c>
      <c r="T28" s="1">
        <f>100*(('XRF data'!T28/'XRF data'!T$46)-('XRF data'!$Y28/'XRF data'!$Y$46))/('XRF data'!$Y28/'XRF data'!$Y$46)</f>
        <v>-1.6955769534164347</v>
      </c>
      <c r="U28" s="1">
        <f>100*(('XRF data'!U28/'XRF data'!U$46)-('XRF data'!$Y28/'XRF data'!$Y$46))/('XRF data'!$Y28/'XRF data'!$Y$46)</f>
        <v>-4.3889544105087772</v>
      </c>
      <c r="V28" s="1">
        <f>100*(('XRF data'!V28/'XRF data'!V$46)-('XRF data'!$Y28/'XRF data'!$Y$46))/('XRF data'!$Y28/'XRF data'!$Y$46)</f>
        <v>3.3732314765771325</v>
      </c>
      <c r="W28" s="1">
        <f>100*(('XRF data'!W28/'XRF data'!W$46)-('XRF data'!$Y28/'XRF data'!$Y$46))/('XRF data'!$Y28/'XRF data'!$Y$46)</f>
        <v>-0.24962556165750607</v>
      </c>
      <c r="X28" s="1">
        <f>100*(('XRF data'!X28/'XRF data'!X$46)-('XRF data'!$Y28/'XRF data'!$Y$46))/('XRF data'!$Y28/'XRF data'!$Y$46)</f>
        <v>-0.19073569482289304</v>
      </c>
      <c r="Y28" s="1">
        <f>100*(('XRF data'!Y28/'XRF data'!Y$46)-('XRF data'!$Y28/'XRF data'!$Y$46))/('XRF data'!$Y28/'XRF data'!$Y$46)</f>
        <v>0</v>
      </c>
      <c r="Z28" s="1">
        <f t="shared" si="1"/>
        <v>-10.206839479592491</v>
      </c>
    </row>
    <row r="29" spans="1:26">
      <c r="A29" s="2" t="s">
        <v>39</v>
      </c>
      <c r="B29" s="1">
        <f>100*(('XRF data'!B29/'XRF data'!B$46)-('XRF data'!$L29/'XRF data'!$L$46))/('XRF data'!$L29/'XRF data'!$L$46)</f>
        <v>107.7248363478777</v>
      </c>
      <c r="C29" s="1">
        <f>100*(('XRF data'!C29/'XRF data'!C$46)-('XRF data'!$L29/'XRF data'!$L$46))/('XRF data'!$L29/'XRF data'!$L$46)</f>
        <v>59.394037066881538</v>
      </c>
      <c r="D29" s="1">
        <f>100*(('XRF data'!D29/'XRF data'!D$46)-('XRF data'!$L29/'XRF data'!$L$46))/('XRF data'!$L29/'XRF data'!$L$46)</f>
        <v>43.17505315379163</v>
      </c>
      <c r="E29" s="1">
        <f>100*(('XRF data'!E29/'XRF data'!E$46)-('XRF data'!$L29/'XRF data'!$L$46))/('XRF data'!$L29/'XRF data'!$L$46)</f>
        <v>50.360531309297905</v>
      </c>
      <c r="F29" s="1">
        <f>100*(('XRF data'!F29/'XRF data'!F$46)-('XRF data'!$L29/'XRF data'!$L$46))/('XRF data'!$L29/'XRF data'!$L$46)</f>
        <v>34.174356423330423</v>
      </c>
      <c r="G29" s="1">
        <f>100*(('XRF data'!G29/'XRF data'!G$46)-('XRF data'!$L29/'XRF data'!$L$46))/('XRF data'!$L29/'XRF data'!$L$46)</f>
        <v>15.016789467326978</v>
      </c>
      <c r="H29" s="1">
        <f>100*(('XRF data'!H29/'XRF data'!H$46)-('XRF data'!$L29/'XRF data'!$L$46))/('XRF data'!$L29/'XRF data'!$L$46)</f>
        <v>5.0552816732877028</v>
      </c>
      <c r="I29" s="1">
        <f>100*(('XRF data'!I29/'XRF data'!I$46)-('XRF data'!$L29/'XRF data'!$L$46))/('XRF data'!$L29/'XRF data'!$L$46)</f>
        <v>2.6689638198375647</v>
      </c>
      <c r="J29" s="1">
        <f>100*(('XRF data'!J29/'XRF data'!J$46)-('XRF data'!$L29/'XRF data'!$L$46))/('XRF data'!$L29/'XRF data'!$L$46)</f>
        <v>3.0802861685214604</v>
      </c>
      <c r="K29" s="1">
        <f>100*(('XRF data'!K29/'XRF data'!K$46)-('XRF data'!$L29/'XRF data'!$L$46))/('XRF data'!$L29/'XRF data'!$L$46)</f>
        <v>4.5893527017319862</v>
      </c>
      <c r="L29" s="1">
        <f>100*(('XRF data'!L29/'XRF data'!L$46)-('XRF data'!$L29/'XRF data'!$L$46))/('XRF data'!$L29/'XRF data'!$L$46)</f>
        <v>0</v>
      </c>
      <c r="M29" s="1">
        <f t="shared" si="2"/>
        <v>29.56722619380772</v>
      </c>
      <c r="O29" s="1">
        <f>100*(('XRF data'!O29/'XRF data'!O$46)-('XRF data'!$Y29/'XRF data'!$Y$46))/('XRF data'!$Y29/'XRF data'!$Y$46)</f>
        <v>29.717797783933531</v>
      </c>
      <c r="P29" s="1">
        <f>100*(('XRF data'!P29/'XRF data'!P$46)-('XRF data'!$Y29/'XRF data'!$Y$46))/('XRF data'!$Y29/'XRF data'!$Y$46)</f>
        <v>2.5276548672566337</v>
      </c>
      <c r="Q29" s="1">
        <f>100*(('XRF data'!Q29/'XRF data'!Q$46)-('XRF data'!$Y29/'XRF data'!$Y$46))/('XRF data'!$Y29/'XRF data'!$Y$46)</f>
        <v>-10.529682702149431</v>
      </c>
      <c r="R29" s="1">
        <f>100*(('XRF data'!R29/'XRF data'!R$46)-('XRF data'!$Y29/'XRF data'!$Y$46))/('XRF data'!$Y29/'XRF data'!$Y$46)</f>
        <v>-7.9868421052631664</v>
      </c>
      <c r="S29" s="1">
        <f>100*(('XRF data'!S29/'XRF data'!S$46)-('XRF data'!$Y29/'XRF data'!$Y$46))/('XRF data'!$Y29/'XRF data'!$Y$46)</f>
        <v>-6.1275964391691327</v>
      </c>
      <c r="T29" s="1">
        <f>100*(('XRF data'!T29/'XRF data'!T$46)-('XRF data'!$Y29/'XRF data'!$Y$46))/('XRF data'!$Y29/'XRF data'!$Y$46)</f>
        <v>-4.4136408243375875</v>
      </c>
      <c r="U29" s="1">
        <f>100*(('XRF data'!U29/'XRF data'!U$46)-('XRF data'!$Y29/'XRF data'!$Y$46))/('XRF data'!$Y29/'XRF data'!$Y$46)</f>
        <v>-3.7033582089552279</v>
      </c>
      <c r="V29" s="1">
        <f>100*(('XRF data'!V29/'XRF data'!V$46)-('XRF data'!$Y29/'XRF data'!$Y$46))/('XRF data'!$Y29/'XRF data'!$Y$46)</f>
        <v>-1.7766783567134319</v>
      </c>
      <c r="W29" s="1">
        <f>100*(('XRF data'!W29/'XRF data'!W$46)-('XRF data'!$Y29/'XRF data'!$Y$46))/('XRF data'!$Y29/'XRF data'!$Y$46)</f>
        <v>-5.237144283574648</v>
      </c>
      <c r="X29" s="1">
        <f>100*(('XRF data'!X29/'XRF data'!X$46)-('XRF data'!$Y29/'XRF data'!$Y$46))/('XRF data'!$Y29/'XRF data'!$Y$46)</f>
        <v>-0.35227272727272596</v>
      </c>
      <c r="Y29" s="1">
        <f>100*(('XRF data'!Y29/'XRF data'!Y$46)-('XRF data'!$Y29/'XRF data'!$Y$46))/('XRF data'!$Y29/'XRF data'!$Y$46)</f>
        <v>0</v>
      </c>
      <c r="Z29" s="1">
        <f t="shared" si="1"/>
        <v>3.4322319609443919</v>
      </c>
    </row>
    <row r="30" spans="1:26">
      <c r="A30" s="2" t="s">
        <v>40</v>
      </c>
      <c r="B30" s="1">
        <f>100*(('XRF data'!B30/'XRF data'!B$46)-('XRF data'!$L30/'XRF data'!$L$46))/('XRF data'!$L30/'XRF data'!$L$46)</f>
        <v>-55.026583684386914</v>
      </c>
      <c r="C30" s="1">
        <f>100*(('XRF data'!C30/'XRF data'!C$46)-('XRF data'!$L30/'XRF data'!$L$46))/('XRF data'!$L30/'XRF data'!$L$46)</f>
        <v>-43.013698630136979</v>
      </c>
      <c r="D30" s="1">
        <f>100*(('XRF data'!D30/'XRF data'!D$46)-('XRF data'!$L30/'XRF data'!$L$46))/('XRF data'!$L30/'XRF data'!$L$46)</f>
        <v>-26.36563201960384</v>
      </c>
      <c r="E30" s="1">
        <f>100*(('XRF data'!E30/'XRF data'!E$46)-('XRF data'!$L30/'XRF data'!$L$46))/('XRF data'!$L30/'XRF data'!$L$46)</f>
        <v>-21.159103335155823</v>
      </c>
      <c r="F30" s="1">
        <f>100*(('XRF data'!F30/'XRF data'!F$46)-('XRF data'!$L30/'XRF data'!$L$46))/('XRF data'!$L30/'XRF data'!$L$46)</f>
        <v>8.5204428996309378</v>
      </c>
      <c r="G30" s="1">
        <f>100*(('XRF data'!G30/'XRF data'!G$46)-('XRF data'!$L30/'XRF data'!$L$46))/('XRF data'!$L30/'XRF data'!$L$46)</f>
        <v>-28.803814429401719</v>
      </c>
      <c r="H30" s="1">
        <f>100*(('XRF data'!H30/'XRF data'!H$46)-('XRF data'!$L30/'XRF data'!$L$46))/('XRF data'!$L30/'XRF data'!$L$46)</f>
        <v>-30.473997048723639</v>
      </c>
      <c r="I30" s="1">
        <f>100*(('XRF data'!I30/'XRF data'!I$46)-('XRF data'!$L30/'XRF data'!$L$46))/('XRF data'!$L30/'XRF data'!$L$46)</f>
        <v>-25.140060988582363</v>
      </c>
      <c r="J30" s="1">
        <f>100*(('XRF data'!J30/'XRF data'!J$46)-('XRF data'!$L30/'XRF data'!$L$46))/('XRF data'!$L30/'XRF data'!$L$46)</f>
        <v>-19.23385249656436</v>
      </c>
      <c r="K30" s="1">
        <f>100*(('XRF data'!K30/'XRF data'!K$46)-('XRF data'!$L30/'XRF data'!$L$46))/('XRF data'!$L30/'XRF data'!$L$46)</f>
        <v>4.9176306449263851</v>
      </c>
      <c r="L30" s="1">
        <f>100*(('XRF data'!L30/'XRF data'!L$46)-('XRF data'!$L30/'XRF data'!$L$46))/('XRF data'!$L30/'XRF data'!$L$46)</f>
        <v>0</v>
      </c>
      <c r="M30" s="1">
        <f t="shared" si="2"/>
        <v>-21.434424462545302</v>
      </c>
      <c r="O30" s="1">
        <f>100*(('XRF data'!O30/'XRF data'!O$46)-('XRF data'!$Y30/'XRF data'!$Y$46))/('XRF data'!$Y30/'XRF data'!$Y$46)</f>
        <v>4.2407890733831923</v>
      </c>
      <c r="P30" s="1">
        <f>100*(('XRF data'!P30/'XRF data'!P$46)-('XRF data'!$Y30/'XRF data'!$Y$46))/('XRF data'!$Y30/'XRF data'!$Y$46)</f>
        <v>1.0691083942912551</v>
      </c>
      <c r="Q30" s="1">
        <f>100*(('XRF data'!Q30/'XRF data'!Q$46)-('XRF data'!$Y30/'XRF data'!$Y$46))/('XRF data'!$Y30/'XRF data'!$Y$46)</f>
        <v>-11.637902982469651</v>
      </c>
      <c r="R30" s="1">
        <f>100*(('XRF data'!R30/'XRF data'!R$46)-('XRF data'!$Y30/'XRF data'!$Y$46))/('XRF data'!$Y30/'XRF data'!$Y$46)</f>
        <v>-5.9281150854013767</v>
      </c>
      <c r="S30" s="1">
        <f>100*(('XRF data'!S30/'XRF data'!S$46)-('XRF data'!$Y30/'XRF data'!$Y$46))/('XRF data'!$Y30/'XRF data'!$Y$46)</f>
        <v>-6.327507246873985</v>
      </c>
      <c r="T30" s="1">
        <f>100*(('XRF data'!T30/'XRF data'!T$46)-('XRF data'!$Y30/'XRF data'!$Y$46))/('XRF data'!$Y30/'XRF data'!$Y$46)</f>
        <v>-18.963394918513572</v>
      </c>
      <c r="U30" s="1">
        <f>100*(('XRF data'!U30/'XRF data'!U$46)-('XRF data'!$Y30/'XRF data'!$Y$46))/('XRF data'!$Y30/'XRF data'!$Y$46)</f>
        <v>-8.3538952635665762</v>
      </c>
      <c r="V30" s="1">
        <f>100*(('XRF data'!V30/'XRF data'!V$46)-('XRF data'!$Y30/'XRF data'!$Y$46))/('XRF data'!$Y30/'XRF data'!$Y$46)</f>
        <v>-17.547522791247239</v>
      </c>
      <c r="W30" s="1">
        <f>100*(('XRF data'!W30/'XRF data'!W$46)-('XRF data'!$Y30/'XRF data'!$Y$46))/('XRF data'!$Y30/'XRF data'!$Y$46)</f>
        <v>-7.4570225586475916</v>
      </c>
      <c r="X30" s="1">
        <f>100*(('XRF data'!X30/'XRF data'!X$46)-('XRF data'!$Y30/'XRF data'!$Y$46))/('XRF data'!$Y30/'XRF data'!$Y$46)</f>
        <v>-16.881240147136101</v>
      </c>
      <c r="Y30" s="1">
        <f>100*(('XRF data'!Y30/'XRF data'!Y$46)-('XRF data'!$Y30/'XRF data'!$Y$46))/('XRF data'!$Y30/'XRF data'!$Y$46)</f>
        <v>0</v>
      </c>
      <c r="Z30" s="1">
        <f t="shared" si="1"/>
        <v>-3.0640301500491449</v>
      </c>
    </row>
    <row r="31" spans="1:26">
      <c r="A31" s="2" t="s">
        <v>41</v>
      </c>
      <c r="B31" s="1">
        <f>100*(('XRF data'!B31/'XRF data'!B$46)-('XRF data'!$L31/'XRF data'!$L$46))/('XRF data'!$L31/'XRF data'!$L$46)</f>
        <v>-27.582218065130725</v>
      </c>
      <c r="C31" s="1">
        <f>100*(('XRF data'!C31/'XRF data'!C$46)-('XRF data'!$L31/'XRF data'!$L$46))/('XRF data'!$L31/'XRF data'!$L$46)</f>
        <v>-20.235051703743281</v>
      </c>
      <c r="D31" s="1">
        <f>100*(('XRF data'!D31/'XRF data'!D$46)-('XRF data'!$L31/'XRF data'!$L$46))/('XRF data'!$L31/'XRF data'!$L$46)</f>
        <v>-10.212437493707418</v>
      </c>
      <c r="E31" s="1">
        <f>100*(('XRF data'!E31/'XRF data'!E$46)-('XRF data'!$L31/'XRF data'!$L$46))/('XRF data'!$L31/'XRF data'!$L$46)</f>
        <v>-17.476862251774659</v>
      </c>
      <c r="F31" s="1">
        <f>100*(('XRF data'!F31/'XRF data'!F$46)-('XRF data'!$L31/'XRF data'!$L$46))/('XRF data'!$L31/'XRF data'!$L$46)</f>
        <v>-12.283474768413543</v>
      </c>
      <c r="G31" s="1">
        <f>100*(('XRF data'!G31/'XRF data'!G$46)-('XRF data'!$L31/'XRF data'!$L$46))/('XRF data'!$L31/'XRF data'!$L$46)</f>
        <v>-4.8115630344385716</v>
      </c>
      <c r="H31" s="1">
        <f>100*(('XRF data'!H31/'XRF data'!H$46)-('XRF data'!$L31/'XRF data'!$L$46))/('XRF data'!$L31/'XRF data'!$L$46)</f>
        <v>-4.9597584829027532</v>
      </c>
      <c r="I31" s="1">
        <f>100*(('XRF data'!I31/'XRF data'!I$46)-('XRF data'!$L31/'XRF data'!$L$46))/('XRF data'!$L31/'XRF data'!$L$46)</f>
        <v>-9.6374168133238545</v>
      </c>
      <c r="J31" s="1">
        <f>100*(('XRF data'!J31/'XRF data'!J$46)-('XRF data'!$L31/'XRF data'!$L$46))/('XRF data'!$L31/'XRF data'!$L$46)</f>
        <v>0.19385680945569411</v>
      </c>
      <c r="K31" s="1">
        <f>100*(('XRF data'!K31/'XRF data'!K$46)-('XRF data'!$L31/'XRF data'!$L$46))/('XRF data'!$L31/'XRF data'!$L$46)</f>
        <v>-6.4490159987603164</v>
      </c>
      <c r="L31" s="1">
        <f>100*(('XRF data'!L31/'XRF data'!L$46)-('XRF data'!$L31/'XRF data'!$L$46))/('XRF data'!$L31/'XRF data'!$L$46)</f>
        <v>0</v>
      </c>
      <c r="M31" s="1">
        <f t="shared" si="2"/>
        <v>-10.31399470933995</v>
      </c>
      <c r="O31" s="1">
        <f>100*(('XRF data'!O31/'XRF data'!O$46)-('XRF data'!$Y31/'XRF data'!$Y$46))/('XRF data'!$Y31/'XRF data'!$Y$46)</f>
        <v>-28.410434855740167</v>
      </c>
      <c r="P31" s="1">
        <f>100*(('XRF data'!P31/'XRF data'!P$46)-('XRF data'!$Y31/'XRF data'!$Y$46))/('XRF data'!$Y31/'XRF data'!$Y$46)</f>
        <v>-7.7345468589948121</v>
      </c>
      <c r="Q31" s="1">
        <f>100*(('XRF data'!Q31/'XRF data'!Q$46)-('XRF data'!$Y31/'XRF data'!$Y$46))/('XRF data'!$Y31/'XRF data'!$Y$46)</f>
        <v>-6.4793864189450252</v>
      </c>
      <c r="R31" s="1">
        <f>100*(('XRF data'!R31/'XRF data'!R$46)-('XRF data'!$Y31/'XRF data'!$Y$46))/('XRF data'!$Y31/'XRF data'!$Y$46)</f>
        <v>-1.5599720363527494</v>
      </c>
      <c r="S31" s="1">
        <f>100*(('XRF data'!S31/'XRF data'!S$46)-('XRF data'!$Y31/'XRF data'!$Y$46))/('XRF data'!$Y31/'XRF data'!$Y$46)</f>
        <v>-1.7494467874255921</v>
      </c>
      <c r="T31" s="1">
        <f>100*(('XRF data'!T31/'XRF data'!T$46)-('XRF data'!$Y31/'XRF data'!$Y$46))/('XRF data'!$Y31/'XRF data'!$Y$46)</f>
        <v>-2.1487375538394731</v>
      </c>
      <c r="U31" s="1">
        <f>100*(('XRF data'!U31/'XRF data'!U$46)-('XRF data'!$Y31/'XRF data'!$Y$46))/('XRF data'!$Y31/'XRF data'!$Y$46)</f>
        <v>-1.9173581806338353</v>
      </c>
      <c r="V31" s="1">
        <f>100*(('XRF data'!V31/'XRF data'!V$46)-('XRF data'!$Y31/'XRF data'!$Y$46))/('XRF data'!$Y31/'XRF data'!$Y$46)</f>
        <v>2.9493522148661855</v>
      </c>
      <c r="W31" s="1">
        <f>100*(('XRF data'!W31/'XRF data'!W$46)-('XRF data'!$Y31/'XRF data'!$Y$46))/('XRF data'!$Y31/'XRF data'!$Y$46)</f>
        <v>0.50749302990486067</v>
      </c>
      <c r="X31" s="1">
        <f>100*(('XRF data'!X31/'XRF data'!X$46)-('XRF data'!$Y31/'XRF data'!$Y$46))/('XRF data'!$Y31/'XRF data'!$Y$46)</f>
        <v>-2.5375194065896172</v>
      </c>
      <c r="Y31" s="1">
        <f>100*(('XRF data'!Y31/'XRF data'!Y$46)-('XRF data'!$Y31/'XRF data'!$Y$46))/('XRF data'!$Y31/'XRF data'!$Y$46)</f>
        <v>0</v>
      </c>
      <c r="Z31" s="1">
        <f t="shared" si="1"/>
        <v>-11.046085042508189</v>
      </c>
    </row>
    <row r="32" spans="1:26">
      <c r="A32" s="2" t="s">
        <v>42</v>
      </c>
      <c r="B32" s="1">
        <f>100*(('XRF data'!B32/'XRF data'!B$46)-('XRF data'!$L32/'XRF data'!$L$46))/('XRF data'!$L32/'XRF data'!$L$46)</f>
        <v>113.726250484684</v>
      </c>
      <c r="C32" s="1">
        <f>100*(('XRF data'!C32/'XRF data'!C$46)-('XRF data'!$L32/'XRF data'!$L$46))/('XRF data'!$L32/'XRF data'!$L$46)</f>
        <v>195.10763209393343</v>
      </c>
      <c r="D32" s="1">
        <f>100*(('XRF data'!D32/'XRF data'!D$46)-('XRF data'!$L32/'XRF data'!$L$46))/('XRF data'!$L32/'XRF data'!$L$46)</f>
        <v>136.89759036144576</v>
      </c>
      <c r="E32" s="1">
        <f>100*(('XRF data'!E32/'XRF data'!E$46)-('XRF data'!$L32/'XRF data'!$L$46))/('XRF data'!$L32/'XRF data'!$L$46)</f>
        <v>211.82795698924727</v>
      </c>
      <c r="F32" s="1">
        <f>100*(('XRF data'!F32/'XRF data'!F$46)-('XRF data'!$L32/'XRF data'!$L$46))/('XRF data'!$L32/'XRF data'!$L$46)</f>
        <v>174.8414376321353</v>
      </c>
      <c r="G32" s="1">
        <f>100*(('XRF data'!G32/'XRF data'!G$46)-('XRF data'!$L32/'XRF data'!$L$46))/('XRF data'!$L32/'XRF data'!$L$46)</f>
        <v>58.02874743326489</v>
      </c>
      <c r="H32" s="1">
        <f>100*(('XRF data'!H32/'XRF data'!H$46)-('XRF data'!$L32/'XRF data'!$L$46))/('XRF data'!$L32/'XRF data'!$L$46)</f>
        <v>50.203417412530477</v>
      </c>
      <c r="I32" s="1">
        <f>100*(('XRF data'!I32/'XRF data'!I$46)-('XRF data'!$L32/'XRF data'!$L$46))/('XRF data'!$L32/'XRF data'!$L$46)</f>
        <v>67.531380753138052</v>
      </c>
      <c r="J32" s="1">
        <f>100*(('XRF data'!J32/'XRF data'!J$46)-('XRF data'!$L32/'XRF data'!$L$46))/('XRF data'!$L32/'XRF data'!$L$46)</f>
        <v>93.243243243243242</v>
      </c>
      <c r="K32" s="1">
        <f>100*(('XRF data'!K32/'XRF data'!K$46)-('XRF data'!$L32/'XRF data'!$L$46))/('XRF data'!$L32/'XRF data'!$L$46)</f>
        <v>-15.332428765264581</v>
      </c>
      <c r="L32" s="1">
        <f>100*(('XRF data'!L32/'XRF data'!L$46)-('XRF data'!$L32/'XRF data'!$L$46))/('XRF data'!$L32/'XRF data'!$L$46)</f>
        <v>0</v>
      </c>
      <c r="M32" s="1">
        <f t="shared" si="2"/>
        <v>98.734111603487065</v>
      </c>
      <c r="O32" s="1">
        <f>100*(('XRF data'!O32/'XRF data'!O$46)-('XRF data'!$Y32/'XRF data'!$Y$46))/('XRF data'!$Y32/'XRF data'!$Y$46)</f>
        <v>66.395525014921731</v>
      </c>
      <c r="P32" s="1">
        <f>100*(('XRF data'!P32/'XRF data'!P$46)-('XRF data'!$Y32/'XRF data'!$Y$46))/('XRF data'!$Y32/'XRF data'!$Y$46)</f>
        <v>82.078423703124201</v>
      </c>
      <c r="Q32" s="1">
        <f>100*(('XRF data'!Q32/'XRF data'!Q$46)-('XRF data'!$Y32/'XRF data'!$Y$46))/('XRF data'!$Y32/'XRF data'!$Y$46)</f>
        <v>54.790004354292371</v>
      </c>
      <c r="R32" s="1">
        <f>100*(('XRF data'!R32/'XRF data'!R$46)-('XRF data'!$Y32/'XRF data'!$Y$46))/('XRF data'!$Y32/'XRF data'!$Y$46)</f>
        <v>36.945956050346858</v>
      </c>
      <c r="S32" s="1">
        <f>100*(('XRF data'!S32/'XRF data'!S$46)-('XRF data'!$Y32/'XRF data'!$Y$46))/('XRF data'!$Y32/'XRF data'!$Y$46)</f>
        <v>41.941406954440403</v>
      </c>
      <c r="T32" s="1">
        <f>100*(('XRF data'!T32/'XRF data'!T$46)-('XRF data'!$Y32/'XRF data'!$Y$46))/('XRF data'!$Y32/'XRF data'!$Y$46)</f>
        <v>34.868981072332843</v>
      </c>
      <c r="U32" s="1">
        <f>100*(('XRF data'!U32/'XRF data'!U$46)-('XRF data'!$Y32/'XRF data'!$Y$46))/('XRF data'!$Y32/'XRF data'!$Y$46)</f>
        <v>15.329430197080892</v>
      </c>
      <c r="V32" s="1">
        <f>100*(('XRF data'!V32/'XRF data'!V$46)-('XRF data'!$Y32/'XRF data'!$Y$46))/('XRF data'!$Y32/'XRF data'!$Y$46)</f>
        <v>18.073993290448314</v>
      </c>
      <c r="W32" s="1">
        <f>100*(('XRF data'!W32/'XRF data'!W$46)-('XRF data'!$Y32/'XRF data'!$Y$46))/('XRF data'!$Y32/'XRF data'!$Y$46)</f>
        <v>19.314674397243895</v>
      </c>
      <c r="X32" s="1">
        <f>100*(('XRF data'!X32/'XRF data'!X$46)-('XRF data'!$Y32/'XRF data'!$Y$46))/('XRF data'!$Y32/'XRF data'!$Y$46)</f>
        <v>7.3204419889502796</v>
      </c>
      <c r="Y32" s="1">
        <f>100*(('XRF data'!Y32/'XRF data'!Y$46)-('XRF data'!$Y32/'XRF data'!$Y$46))/('XRF data'!$Y32/'XRF data'!$Y$46)</f>
        <v>0</v>
      </c>
      <c r="Z32" s="1">
        <f t="shared" si="1"/>
        <v>60.05247728067129</v>
      </c>
    </row>
    <row r="33" spans="1:26">
      <c r="A33" s="2" t="s">
        <v>43</v>
      </c>
      <c r="B33" s="1">
        <f>100*(('XRF data'!B33/'XRF data'!B$46)-('XRF data'!$L33/'XRF data'!$L$46))/('XRF data'!$L33/'XRF data'!$L$46)</f>
        <v>97.372644681237489</v>
      </c>
      <c r="C33" s="1">
        <f>100*(('XRF data'!C33/'XRF data'!C$46)-('XRF data'!$L33/'XRF data'!$L$46))/('XRF data'!$L33/'XRF data'!$L$46)</f>
        <v>65.082943182475049</v>
      </c>
      <c r="D33" s="1">
        <f>100*(('XRF data'!D33/'XRF data'!D$46)-('XRF data'!$L33/'XRF data'!$L$46))/('XRF data'!$L33/'XRF data'!$L$46)</f>
        <v>51.504753189975098</v>
      </c>
      <c r="E33" s="1">
        <f>100*(('XRF data'!E33/'XRF data'!E$46)-('XRF data'!$L33/'XRF data'!$L$46))/('XRF data'!$L33/'XRF data'!$L$46)</f>
        <v>66.845878136200753</v>
      </c>
      <c r="F33" s="1">
        <f>100*(('XRF data'!F33/'XRF data'!F$46)-('XRF data'!$L33/'XRF data'!$L$46))/('XRF data'!$L33/'XRF data'!$L$46)</f>
        <v>49.44648129811511</v>
      </c>
      <c r="G33" s="1">
        <f>100*(('XRF data'!G33/'XRF data'!G$46)-('XRF data'!$L33/'XRF data'!$L$46))/('XRF data'!$L33/'XRF data'!$L$46)</f>
        <v>11.815385681733536</v>
      </c>
      <c r="H33" s="1">
        <f>100*(('XRF data'!H33/'XRF data'!H$46)-('XRF data'!$L33/'XRF data'!$L$46))/('XRF data'!$L33/'XRF data'!$L$46)</f>
        <v>-3.9771966505649234</v>
      </c>
      <c r="I33" s="1">
        <f>100*(('XRF data'!I33/'XRF data'!I$46)-('XRF data'!$L33/'XRF data'!$L$46))/('XRF data'!$L33/'XRF data'!$L$46)</f>
        <v>-3.0927034231943753</v>
      </c>
      <c r="J33" s="1">
        <f>100*(('XRF data'!J33/'XRF data'!J$46)-('XRF data'!$L33/'XRF data'!$L$46))/('XRF data'!$L33/'XRF data'!$L$46)</f>
        <v>-8.6782985517162547</v>
      </c>
      <c r="K33" s="1">
        <f>100*(('XRF data'!K33/'XRF data'!K$46)-('XRF data'!$L33/'XRF data'!$L$46))/('XRF data'!$L33/'XRF data'!$L$46)</f>
        <v>0.91487327459367973</v>
      </c>
      <c r="L33" s="1">
        <f>100*(('XRF data'!L33/'XRF data'!L$46)-('XRF data'!$L33/'XRF data'!$L$46))/('XRF data'!$L33/'XRF data'!$L$46)</f>
        <v>0</v>
      </c>
      <c r="M33" s="1">
        <f t="shared" si="2"/>
        <v>29.748614619895921</v>
      </c>
      <c r="O33" s="1">
        <f>100*(('XRF data'!O33/'XRF data'!O$46)-('XRF data'!$Y33/'XRF data'!$Y$46))/('XRF data'!$Y33/'XRF data'!$Y$46)</f>
        <v>-14.509607251895183</v>
      </c>
      <c r="P33" s="1">
        <f>100*(('XRF data'!P33/'XRF data'!P$46)-('XRF data'!$Y33/'XRF data'!$Y$46))/('XRF data'!$Y33/'XRF data'!$Y$46)</f>
        <v>-17.449373700440972</v>
      </c>
      <c r="Q33" s="1">
        <f>100*(('XRF data'!Q33/'XRF data'!Q$46)-('XRF data'!$Y33/'XRF data'!$Y$46))/('XRF data'!$Y33/'XRF data'!$Y$46)</f>
        <v>-19.611638049717847</v>
      </c>
      <c r="R33" s="1">
        <f>100*(('XRF data'!R33/'XRF data'!R$46)-('XRF data'!$Y33/'XRF data'!$Y$46))/('XRF data'!$Y33/'XRF data'!$Y$46)</f>
        <v>-16.801865617505726</v>
      </c>
      <c r="S33" s="1">
        <f>100*(('XRF data'!S33/'XRF data'!S$46)-('XRF data'!$Y33/'XRF data'!$Y$46))/('XRF data'!$Y33/'XRF data'!$Y$46)</f>
        <v>-14.169476283020691</v>
      </c>
      <c r="T33" s="1">
        <f>100*(('XRF data'!T33/'XRF data'!T$46)-('XRF data'!$Y33/'XRF data'!$Y$46))/('XRF data'!$Y33/'XRF data'!$Y$46)</f>
        <v>-11.338011381927258</v>
      </c>
      <c r="U33" s="1">
        <f>100*(('XRF data'!U33/'XRF data'!U$46)-('XRF data'!$Y33/'XRF data'!$Y$46))/('XRF data'!$Y33/'XRF data'!$Y$46)</f>
        <v>-7.493731682111572</v>
      </c>
      <c r="V33" s="1">
        <f>100*(('XRF data'!V33/'XRF data'!V$46)-('XRF data'!$Y33/'XRF data'!$Y$46))/('XRF data'!$Y33/'XRF data'!$Y$46)</f>
        <v>-4.8991285635971016</v>
      </c>
      <c r="W33" s="1">
        <f>100*(('XRF data'!W33/'XRF data'!W$46)-('XRF data'!$Y33/'XRF data'!$Y$46))/('XRF data'!$Y33/'XRF data'!$Y$46)</f>
        <v>-3.8020296456563552</v>
      </c>
      <c r="X33" s="1">
        <f>100*(('XRF data'!X33/'XRF data'!X$46)-('XRF data'!$Y33/'XRF data'!$Y$46))/('XRF data'!$Y33/'XRF data'!$Y$46)</f>
        <v>-1.1096636054070603</v>
      </c>
      <c r="Y33" s="1">
        <f>100*(('XRF data'!Y33/'XRF data'!Y$46)-('XRF data'!$Y33/'XRF data'!$Y$46))/('XRF data'!$Y33/'XRF data'!$Y$46)</f>
        <v>0</v>
      </c>
      <c r="Z33" s="1">
        <f t="shared" si="1"/>
        <v>-17.093121154889932</v>
      </c>
    </row>
    <row r="34" spans="1:26">
      <c r="A34" s="2" t="s">
        <v>44</v>
      </c>
      <c r="B34" s="1">
        <f>100*(('XRF data'!B34/'XRF data'!B$46)-('XRF data'!$L34/'XRF data'!$L$46))/('XRF data'!$L34/'XRF data'!$L$46)</f>
        <v>-95.275975066369753</v>
      </c>
      <c r="C34" s="1">
        <f>100*(('XRF data'!C34/'XRF data'!C$46)-('XRF data'!$L34/'XRF data'!$L$46))/('XRF data'!$L34/'XRF data'!$L$46)</f>
        <v>-64.391008306807393</v>
      </c>
      <c r="D34" s="1">
        <f>100*(('XRF data'!D34/'XRF data'!D$46)-('XRF data'!$L34/'XRF data'!$L$46))/('XRF data'!$L34/'XRF data'!$L$46)</f>
        <v>-37.41062472716105</v>
      </c>
      <c r="E34" s="1">
        <f>100*(('XRF data'!E34/'XRF data'!E$46)-('XRF data'!$L34/'XRF data'!$L$46))/('XRF data'!$L34/'XRF data'!$L$46)</f>
        <v>6.7160115058235874</v>
      </c>
      <c r="F34" s="1">
        <f>100*(('XRF data'!F34/'XRF data'!F$46)-('XRF data'!$L34/'XRF data'!$L$46))/('XRF data'!$L34/'XRF data'!$L$46)</f>
        <v>17.064809859412922</v>
      </c>
      <c r="G34" s="1">
        <f>100*(('XRF data'!G34/'XRF data'!G$46)-('XRF data'!$L34/'XRF data'!$L$46))/('XRF data'!$L34/'XRF data'!$L$46)</f>
        <v>-29.802884517232744</v>
      </c>
      <c r="H34" s="1">
        <f>100*(('XRF data'!H34/'XRF data'!H$46)-('XRF data'!$L34/'XRF data'!$L$46))/('XRF data'!$L34/'XRF data'!$L$46)</f>
        <v>-31.426146498434299</v>
      </c>
      <c r="I34" s="1">
        <f>100*(('XRF data'!I34/'XRF data'!I$46)-('XRF data'!$L34/'XRF data'!$L$46))/('XRF data'!$L34/'XRF data'!$L$46)</f>
        <v>-12.535942324392069</v>
      </c>
      <c r="J34" s="1">
        <f>100*(('XRF data'!J34/'XRF data'!J$46)-('XRF data'!$L34/'XRF data'!$L$46))/('XRF data'!$L34/'XRF data'!$L$46)</f>
        <v>-19.922874174247639</v>
      </c>
      <c r="K34" s="1">
        <f>100*(('XRF data'!K34/'XRF data'!K$46)-('XRF data'!$L34/'XRF data'!$L$46))/('XRF data'!$L34/'XRF data'!$L$46)</f>
        <v>-8.2254801547968235</v>
      </c>
      <c r="L34" s="1">
        <f>100*(('XRF data'!L34/'XRF data'!L$46)-('XRF data'!$L34/'XRF data'!$L$46))/('XRF data'!$L34/'XRF data'!$L$46)</f>
        <v>0</v>
      </c>
      <c r="M34" s="1">
        <f t="shared" si="2"/>
        <v>-25.019101309473204</v>
      </c>
      <c r="O34" s="1">
        <f>100*(('XRF data'!O34/'XRF data'!O$46)-('XRF data'!$Y34/'XRF data'!$Y$46))/('XRF data'!$Y34/'XRF data'!$Y$46)</f>
        <v>176.5384973434449</v>
      </c>
      <c r="P34" s="1">
        <f>100*(('XRF data'!P34/'XRF data'!P$46)-('XRF data'!$Y34/'XRF data'!$Y$46))/('XRF data'!$Y34/'XRF data'!$Y$46)</f>
        <v>196.0348904685913</v>
      </c>
      <c r="Q34" s="1">
        <f>100*(('XRF data'!Q34/'XRF data'!Q$46)-('XRF data'!$Y34/'XRF data'!$Y$46))/('XRF data'!$Y34/'XRF data'!$Y$46)</f>
        <v>107.34484118328105</v>
      </c>
      <c r="R34" s="1">
        <f>100*(('XRF data'!R34/'XRF data'!R$46)-('XRF data'!$Y34/'XRF data'!$Y$46))/('XRF data'!$Y34/'XRF data'!$Y$46)</f>
        <v>79.345106619006529</v>
      </c>
      <c r="S34" s="1">
        <f>100*(('XRF data'!S34/'XRF data'!S$46)-('XRF data'!$Y34/'XRF data'!$Y$46))/('XRF data'!$Y34/'XRF data'!$Y$46)</f>
        <v>65.977586710123106</v>
      </c>
      <c r="T34" s="1">
        <f>100*(('XRF data'!T34/'XRF data'!T$46)-('XRF data'!$Y34/'XRF data'!$Y$46))/('XRF data'!$Y34/'XRF data'!$Y$46)</f>
        <v>51.310916359658293</v>
      </c>
      <c r="U34" s="1">
        <f>100*(('XRF data'!U34/'XRF data'!U$46)-('XRF data'!$Y34/'XRF data'!$Y$46))/('XRF data'!$Y34/'XRF data'!$Y$46)</f>
        <v>29.627195987276746</v>
      </c>
      <c r="V34" s="1">
        <f>100*(('XRF data'!V34/'XRF data'!V$46)-('XRF data'!$Y34/'XRF data'!$Y$46))/('XRF data'!$Y34/'XRF data'!$Y$46)</f>
        <v>16.893650004927895</v>
      </c>
      <c r="W34" s="1">
        <f>100*(('XRF data'!W34/'XRF data'!W$46)-('XRF data'!$Y34/'XRF data'!$Y$46))/('XRF data'!$Y34/'XRF data'!$Y$46)</f>
        <v>18.568037288329808</v>
      </c>
      <c r="X34" s="1">
        <f>100*(('XRF data'!X34/'XRF data'!X$46)-('XRF data'!$Y34/'XRF data'!$Y$46))/('XRF data'!$Y34/'XRF data'!$Y$46)</f>
        <v>7.8403874813710956</v>
      </c>
      <c r="Y34" s="1">
        <f>100*(('XRF data'!Y34/'XRF data'!Y$46)-('XRF data'!$Y34/'XRF data'!$Y$46))/('XRF data'!$Y34/'XRF data'!$Y$46)</f>
        <v>0</v>
      </c>
      <c r="Z34" s="1">
        <f t="shared" si="1"/>
        <v>139.81583390358097</v>
      </c>
    </row>
    <row r="35" spans="1:26">
      <c r="A35" s="2" t="s">
        <v>45</v>
      </c>
      <c r="B35" s="1">
        <f>100*(('XRF data'!B35/'XRF data'!B$46)-('XRF data'!$L35/'XRF data'!$L$46))/('XRF data'!$L35/'XRF data'!$L$46)</f>
        <v>-26.607212097712281</v>
      </c>
      <c r="C35" s="1">
        <f>100*(('XRF data'!C35/'XRF data'!C$46)-('XRF data'!$L35/'XRF data'!$L$46))/('XRF data'!$L35/'XRF data'!$L$46)</f>
        <v>88.054794520547958</v>
      </c>
      <c r="D35" s="1">
        <f>100*(('XRF data'!D35/'XRF data'!D$46)-('XRF data'!$L35/'XRF data'!$L$46))/('XRF data'!$L35/'XRF data'!$L$46)</f>
        <v>344.03614457831321</v>
      </c>
      <c r="E35" s="1">
        <f>100*(('XRF data'!E35/'XRF data'!E$46)-('XRF data'!$L35/'XRF data'!$L$46))/('XRF data'!$L35/'XRF data'!$L$46)</f>
        <v>441.93548387096774</v>
      </c>
      <c r="F35" s="1">
        <f>100*(('XRF data'!F35/'XRF data'!F$46)-('XRF data'!$L35/'XRF data'!$L$46))/('XRF data'!$L35/'XRF data'!$L$46)</f>
        <v>435.61099365750528</v>
      </c>
      <c r="G35" s="1">
        <f>100*(('XRF data'!G35/'XRF data'!G$46)-('XRF data'!$L35/'XRF data'!$L$46))/('XRF data'!$L35/'XRF data'!$L$46)</f>
        <v>270.72689938398361</v>
      </c>
      <c r="H35" s="1">
        <f>100*(('XRF data'!H35/'XRF data'!H$46)-('XRF data'!$L35/'XRF data'!$L$46))/('XRF data'!$L35/'XRF data'!$L$46)</f>
        <v>89.552481692432863</v>
      </c>
      <c r="I35" s="1">
        <f>100*(('XRF data'!I35/'XRF data'!I$46)-('XRF data'!$L35/'XRF data'!$L$46))/('XRF data'!$L35/'XRF data'!$L$46)</f>
        <v>155.86610878661091</v>
      </c>
      <c r="J35" s="1">
        <f>100*(('XRF data'!J35/'XRF data'!J$46)-('XRF data'!$L35/'XRF data'!$L$46))/('XRF data'!$L35/'XRF data'!$L$46)</f>
        <v>72.162162162162147</v>
      </c>
      <c r="K35" s="1">
        <f>100*(('XRF data'!K35/'XRF data'!K$46)-('XRF data'!$L35/'XRF data'!$L$46))/('XRF data'!$L35/'XRF data'!$L$46)</f>
        <v>189.75124378109456</v>
      </c>
      <c r="L35" s="1">
        <f>100*(('XRF data'!L35/'XRF data'!L$46)-('XRF data'!$L35/'XRF data'!$L$46))/('XRF data'!$L35/'XRF data'!$L$46)</f>
        <v>0</v>
      </c>
      <c r="M35" s="1">
        <f t="shared" si="2"/>
        <v>187.37173639417327</v>
      </c>
      <c r="O35" s="1">
        <f>100*(('XRF data'!O35/'XRF data'!O$46)-('XRF data'!$Y35/'XRF data'!$Y$46))/('XRF data'!$Y35/'XRF data'!$Y$46)</f>
        <v>1929.3628808864269</v>
      </c>
      <c r="P35" s="1">
        <f>100*(('XRF data'!P35/'XRF data'!P$46)-('XRF data'!$Y35/'XRF data'!$Y$46))/('XRF data'!$Y35/'XRF data'!$Y$46)</f>
        <v>947.78761061946921</v>
      </c>
      <c r="Q35" s="1">
        <f>100*(('XRF data'!Q35/'XRF data'!Q$46)-('XRF data'!$Y35/'XRF data'!$Y$46))/('XRF data'!$Y35/'XRF data'!$Y$46)</f>
        <v>343.09109518935526</v>
      </c>
      <c r="R35" s="1">
        <f>100*(('XRF data'!R35/'XRF data'!R$46)-('XRF data'!$Y35/'XRF data'!$Y$46))/('XRF data'!$Y35/'XRF data'!$Y$46)</f>
        <v>167.06766917293234</v>
      </c>
      <c r="S35" s="1">
        <f>100*(('XRF data'!S35/'XRF data'!S$46)-('XRF data'!$Y35/'XRF data'!$Y$46))/('XRF data'!$Y35/'XRF data'!$Y$46)</f>
        <v>31.750741839762654</v>
      </c>
      <c r="T35" s="1">
        <f>100*(('XRF data'!T35/'XRF data'!T$46)-('XRF data'!$Y35/'XRF data'!$Y$46))/('XRF data'!$Y35/'XRF data'!$Y$46)</f>
        <v>357.50736015701665</v>
      </c>
      <c r="U35" s="1">
        <f>100*(('XRF data'!U35/'XRF data'!U$46)-('XRF data'!$Y35/'XRF data'!$Y$46))/('XRF data'!$Y35/'XRF data'!$Y$46)</f>
        <v>662.08955223880616</v>
      </c>
      <c r="V35" s="1">
        <f>100*(('XRF data'!V35/'XRF data'!V$46)-('XRF data'!$Y35/'XRF data'!$Y$46))/('XRF data'!$Y35/'XRF data'!$Y$46)</f>
        <v>-100</v>
      </c>
      <c r="W35" s="1">
        <f>100*(('XRF data'!W35/'XRF data'!W$46)-('XRF data'!$Y35/'XRF data'!$Y$46))/('XRF data'!$Y35/'XRF data'!$Y$46)</f>
        <v>66.250624063904155</v>
      </c>
      <c r="X35" s="1">
        <f>100*(('XRF data'!X35/'XRF data'!X$46)-('XRF data'!$Y35/'XRF data'!$Y$46))/('XRF data'!$Y35/'XRF data'!$Y$46)</f>
        <v>169.09090909090912</v>
      </c>
      <c r="Y35" s="1">
        <f>100*(('XRF data'!Y35/'XRF data'!Y$46)-('XRF data'!$Y35/'XRF data'!$Y$46))/('XRF data'!$Y35/'XRF data'!$Y$46)</f>
        <v>0</v>
      </c>
      <c r="Z35" s="1">
        <f t="shared" si="1"/>
        <v>846.82731396704582</v>
      </c>
    </row>
    <row r="36" spans="1:26">
      <c r="A36" s="2" t="s">
        <v>46</v>
      </c>
      <c r="B36" s="1">
        <f>100*(('XRF data'!B36/'XRF data'!B$46)-('XRF data'!$L36/'XRF data'!$L$46))/('XRF data'!$L36/'XRF data'!$L$46)</f>
        <v>2.1500581620783294</v>
      </c>
      <c r="C36" s="1">
        <f>100*(('XRF data'!C36/'XRF data'!C$46)-('XRF data'!$L36/'XRF data'!$L$46))/('XRF data'!$L36/'XRF data'!$L$46)</f>
        <v>-7.0410958904109799</v>
      </c>
      <c r="D36" s="1">
        <f>100*(('XRF data'!D36/'XRF data'!D$46)-('XRF data'!$L36/'XRF data'!$L$46))/('XRF data'!$L36/'XRF data'!$L$46)</f>
        <v>-0.81137048192771344</v>
      </c>
      <c r="E36" s="1">
        <f>100*(('XRF data'!E36/'XRF data'!E$46)-('XRF data'!$L36/'XRF data'!$L$46))/('XRF data'!$L36/'XRF data'!$L$46)</f>
        <v>-5.7258064516129084</v>
      </c>
      <c r="F36" s="1">
        <f>100*(('XRF data'!F36/'XRF data'!F$46)-('XRF data'!$L36/'XRF data'!$L$46))/('XRF data'!$L36/'XRF data'!$L$46)</f>
        <v>-10.539112050739952</v>
      </c>
      <c r="G36" s="1">
        <f>100*(('XRF data'!G36/'XRF data'!G$46)-('XRF data'!$L36/'XRF data'!$L$46))/('XRF data'!$L36/'XRF data'!$L$46)</f>
        <v>-2.4599589322382029</v>
      </c>
      <c r="H36" s="1">
        <f>100*(('XRF data'!H36/'XRF data'!H$46)-('XRF data'!$L36/'XRF data'!$L$46))/('XRF data'!$L36/'XRF data'!$L$46)</f>
        <v>-5.5939788445891132</v>
      </c>
      <c r="I36" s="1">
        <f>100*(('XRF data'!I36/'XRF data'!I$46)-('XRF data'!$L36/'XRF data'!$L$46))/('XRF data'!$L36/'XRF data'!$L$46)</f>
        <v>-4.621338912133897</v>
      </c>
      <c r="J36" s="1">
        <f>100*(('XRF data'!J36/'XRF data'!J$46)-('XRF data'!$L36/'XRF data'!$L$46))/('XRF data'!$L36/'XRF data'!$L$46)</f>
        <v>2.6055743243243135</v>
      </c>
      <c r="K36" s="1">
        <f>100*(('XRF data'!K36/'XRF data'!K$46)-('XRF data'!$L36/'XRF data'!$L$46))/('XRF data'!$L36/'XRF data'!$L$46)</f>
        <v>-1.8385345997286264</v>
      </c>
      <c r="L36" s="1">
        <f>100*(('XRF data'!L36/'XRF data'!L$46)-('XRF data'!$L36/'XRF data'!$L$46))/('XRF data'!$L36/'XRF data'!$L$46)</f>
        <v>0</v>
      </c>
      <c r="M36" s="1">
        <f t="shared" si="2"/>
        <v>-3.0795966979071583</v>
      </c>
      <c r="O36" s="1">
        <f>100*(('XRF data'!O36/'XRF data'!O$46)-('XRF data'!$Y36/'XRF data'!$Y$46))/('XRF data'!$Y36/'XRF data'!$Y$46)</f>
        <v>-26.624276001007289</v>
      </c>
      <c r="P36" s="1">
        <f>100*(('XRF data'!P36/'XRF data'!P$46)-('XRF data'!$Y36/'XRF data'!$Y$46))/('XRF data'!$Y36/'XRF data'!$Y$46)</f>
        <v>13.411102172164121</v>
      </c>
      <c r="Q36" s="1">
        <f>100*(('XRF data'!Q36/'XRF data'!Q$46)-('XRF data'!$Y36/'XRF data'!$Y$46))/('XRF data'!$Y36/'XRF data'!$Y$46)</f>
        <v>7.3643807574206956</v>
      </c>
      <c r="R36" s="1">
        <f>100*(('XRF data'!R36/'XRF data'!R$46)-('XRF data'!$Y36/'XRF data'!$Y$46))/('XRF data'!$Y36/'XRF data'!$Y$46)</f>
        <v>12.896787423103232</v>
      </c>
      <c r="S36" s="1">
        <f>100*(('XRF data'!S36/'XRF data'!S$46)-('XRF data'!$Y36/'XRF data'!$Y$46))/('XRF data'!$Y36/'XRF data'!$Y$46)</f>
        <v>5.55031022390075</v>
      </c>
      <c r="T36" s="1">
        <f>100*(('XRF data'!T36/'XRF data'!T$46)-('XRF data'!$Y36/'XRF data'!$Y$46))/('XRF data'!$Y36/'XRF data'!$Y$46)</f>
        <v>2.0479079311267707</v>
      </c>
      <c r="U36" s="1">
        <f>100*(('XRF data'!U36/'XRF data'!U$46)-('XRF data'!$Y36/'XRF data'!$Y$46))/('XRF data'!$Y36/'XRF data'!$Y$46)</f>
        <v>2.5658073270013593</v>
      </c>
      <c r="V36" s="1">
        <f>100*(('XRF data'!V36/'XRF data'!V$46)-('XRF data'!$Y36/'XRF data'!$Y$46))/('XRF data'!$Y36/'XRF data'!$Y$46)</f>
        <v>4.1952085990162153</v>
      </c>
      <c r="W36" s="1">
        <f>100*(('XRF data'!W36/'XRF data'!W$46)-('XRF data'!$Y36/'XRF data'!$Y$46))/('XRF data'!$Y36/'XRF data'!$Y$46)</f>
        <v>5.1913039531611735</v>
      </c>
      <c r="X36" s="1">
        <f>100*(('XRF data'!X36/'XRF data'!X$46)-('XRF data'!$Y36/'XRF data'!$Y$46))/('XRF data'!$Y36/'XRF data'!$Y$46)</f>
        <v>0.4504132231404977</v>
      </c>
      <c r="Y36" s="1">
        <f>100*(('XRF data'!Y36/'XRF data'!Y$46)-('XRF data'!$Y36/'XRF data'!$Y$46))/('XRF data'!$Y36/'XRF data'!$Y$46)</f>
        <v>0</v>
      </c>
      <c r="Z36" s="1">
        <f t="shared" si="1"/>
        <v>1.76199858792019</v>
      </c>
    </row>
    <row r="37" spans="1:26">
      <c r="A37" s="2" t="s">
        <v>47</v>
      </c>
      <c r="B37" s="1">
        <f>100*(('XRF data'!B37/'XRF data'!B$46)-('XRF data'!$L37/'XRF data'!$L$46))/('XRF data'!$L37/'XRF data'!$L$46)</f>
        <v>61.762856830938468</v>
      </c>
      <c r="C37" s="1">
        <f>100*(('XRF data'!C37/'XRF data'!C$46)-('XRF data'!$L37/'XRF data'!$L$46))/('XRF data'!$L37/'XRF data'!$L$46)</f>
        <v>45.647027530256707</v>
      </c>
      <c r="D37" s="1">
        <f>100*(('XRF data'!D37/'XRF data'!D$46)-('XRF data'!$L37/'XRF data'!$L$46))/('XRF data'!$L37/'XRF data'!$L$46)</f>
        <v>45.497280383670592</v>
      </c>
      <c r="E37" s="1">
        <f>100*(('XRF data'!E37/'XRF data'!E$46)-('XRF data'!$L37/'XRF data'!$L$46))/('XRF data'!$L37/'XRF data'!$L$46)</f>
        <v>61.572189163795805</v>
      </c>
      <c r="F37" s="1">
        <f>100*(('XRF data'!F37/'XRF data'!F$46)-('XRF data'!$L37/'XRF data'!$L$46))/('XRF data'!$L37/'XRF data'!$L$46)</f>
        <v>47.037500769720218</v>
      </c>
      <c r="G37" s="1">
        <f>100*(('XRF data'!G37/'XRF data'!G$46)-('XRF data'!$L37/'XRF data'!$L$46))/('XRF data'!$L37/'XRF data'!$L$46)</f>
        <v>13.856581806582792</v>
      </c>
      <c r="H37" s="1">
        <f>100*(('XRF data'!H37/'XRF data'!H$46)-('XRF data'!$L37/'XRF data'!$L$46))/('XRF data'!$L37/'XRF data'!$L$46)</f>
        <v>-0.57983837202872379</v>
      </c>
      <c r="I37" s="1">
        <f>100*(('XRF data'!I37/'XRF data'!I$46)-('XRF data'!$L37/'XRF data'!$L$46))/('XRF data'!$L37/'XRF data'!$L$46)</f>
        <v>1.5834585855303211</v>
      </c>
      <c r="J37" s="1">
        <f>100*(('XRF data'!J37/'XRF data'!J$46)-('XRF data'!$L37/'XRF data'!$L$46))/('XRF data'!$L37/'XRF data'!$L$46)</f>
        <v>-1.949947520335876</v>
      </c>
      <c r="K37" s="1">
        <f>100*(('XRF data'!K37/'XRF data'!K$46)-('XRF data'!$L37/'XRF data'!$L$46))/('XRF data'!$L37/'XRF data'!$L$46)</f>
        <v>0.45711425221641233</v>
      </c>
      <c r="L37" s="1">
        <f>100*(('XRF data'!L37/'XRF data'!L$46)-('XRF data'!$L37/'XRF data'!$L$46))/('XRF data'!$L37/'XRF data'!$L$46)</f>
        <v>0</v>
      </c>
      <c r="M37" s="1">
        <f t="shared" si="2"/>
        <v>24.989474857304241</v>
      </c>
      <c r="O37" s="1">
        <f>100*(('XRF data'!O37/'XRF data'!O$46)-('XRF data'!$Y37/'XRF data'!$Y$46))/('XRF data'!$Y37/'XRF data'!$Y$46)</f>
        <v>79.440234150420778</v>
      </c>
      <c r="P37" s="1">
        <f>100*(('XRF data'!P37/'XRF data'!P$46)-('XRF data'!$Y37/'XRF data'!$Y$46))/('XRF data'!$Y37/'XRF data'!$Y$46)</f>
        <v>38.263483052262487</v>
      </c>
      <c r="Q37" s="1">
        <f>100*(('XRF data'!Q37/'XRF data'!Q$46)-('XRF data'!$Y37/'XRF data'!$Y$46))/('XRF data'!$Y37/'XRF data'!$Y$46)</f>
        <v>3.6022865529827639</v>
      </c>
      <c r="R37" s="1">
        <f>100*(('XRF data'!R37/'XRF data'!R$46)-('XRF data'!$Y37/'XRF data'!$Y$46))/('XRF data'!$Y37/'XRF data'!$Y$46)</f>
        <v>-3.0619946091644157</v>
      </c>
      <c r="S37" s="1">
        <f>100*(('XRF data'!S37/'XRF data'!S$46)-('XRF data'!$Y37/'XRF data'!$Y$46))/('XRF data'!$Y37/'XRF data'!$Y$46)</f>
        <v>-4.5428587425115863</v>
      </c>
      <c r="T37" s="1">
        <f>100*(('XRF data'!T37/'XRF data'!T$46)-('XRF data'!$Y37/'XRF data'!$Y$46))/('XRF data'!$Y37/'XRF data'!$Y$46)</f>
        <v>-3.6274927324235637</v>
      </c>
      <c r="U37" s="1">
        <f>100*(('XRF data'!U37/'XRF data'!U$46)-('XRF data'!$Y37/'XRF data'!$Y$46))/('XRF data'!$Y37/'XRF data'!$Y$46)</f>
        <v>0.15319628273725949</v>
      </c>
      <c r="V37" s="1">
        <f>100*(('XRF data'!V37/'XRF data'!V$46)-('XRF data'!$Y37/'XRF data'!$Y$46))/('XRF data'!$Y37/'XRF data'!$Y$46)</f>
        <v>0.2890687034446458</v>
      </c>
      <c r="W37" s="1">
        <f>100*(('XRF data'!W37/'XRF data'!W$46)-('XRF data'!$Y37/'XRF data'!$Y$46))/('XRF data'!$Y37/'XRF data'!$Y$46)</f>
        <v>0.31499919931423331</v>
      </c>
      <c r="X37" s="1">
        <f>100*(('XRF data'!X37/'XRF data'!X$46)-('XRF data'!$Y37/'XRF data'!$Y$46))/('XRF data'!$Y37/'XRF data'!$Y$46)</f>
        <v>-1.3756432246998278</v>
      </c>
      <c r="Y37" s="1">
        <f>100*(('XRF data'!Y37/'XRF data'!Y$46)-('XRF data'!$Y37/'XRF data'!$Y$46))/('XRF data'!$Y37/'XRF data'!$Y$46)</f>
        <v>0</v>
      </c>
      <c r="Z37" s="1">
        <f t="shared" si="1"/>
        <v>29.561002286625403</v>
      </c>
    </row>
    <row r="38" spans="1:26">
      <c r="A38" s="2" t="s">
        <v>48</v>
      </c>
      <c r="B38" s="1" t="e">
        <f>NA()</f>
        <v>#N/A</v>
      </c>
      <c r="C38" s="1" t="e">
        <f>NA()</f>
        <v>#N/A</v>
      </c>
      <c r="D38" s="1" t="e">
        <f>NA()</f>
        <v>#N/A</v>
      </c>
      <c r="E38" s="1" t="e">
        <f>NA()</f>
        <v>#N/A</v>
      </c>
      <c r="F38" s="1" t="e">
        <f>NA()</f>
        <v>#N/A</v>
      </c>
      <c r="G38" s="1" t="e">
        <f>NA()</f>
        <v>#N/A</v>
      </c>
      <c r="H38" s="1" t="e">
        <f>NA()</f>
        <v>#N/A</v>
      </c>
      <c r="I38" s="1" t="e">
        <f>NA()</f>
        <v>#N/A</v>
      </c>
      <c r="J38" s="1" t="e">
        <f>NA()</f>
        <v>#N/A</v>
      </c>
      <c r="K38" s="1" t="e">
        <f>NA()</f>
        <v>#N/A</v>
      </c>
      <c r="L38" s="1" t="e">
        <f>NA()</f>
        <v>#N/A</v>
      </c>
      <c r="M38" s="1" t="e">
        <f>NA()</f>
        <v>#N/A</v>
      </c>
      <c r="O38" s="1" t="e">
        <f>NA()</f>
        <v>#N/A</v>
      </c>
      <c r="P38" s="1" t="e">
        <f>NA()</f>
        <v>#N/A</v>
      </c>
      <c r="Q38" s="1" t="e">
        <f>NA()</f>
        <v>#N/A</v>
      </c>
      <c r="R38" s="1" t="e">
        <f>NA()</f>
        <v>#N/A</v>
      </c>
      <c r="S38" s="1" t="e">
        <f>NA()</f>
        <v>#N/A</v>
      </c>
      <c r="T38" s="1" t="e">
        <f>NA()</f>
        <v>#N/A</v>
      </c>
      <c r="U38" s="1" t="e">
        <f>NA()</f>
        <v>#N/A</v>
      </c>
      <c r="V38" s="1" t="e">
        <f>NA()</f>
        <v>#N/A</v>
      </c>
      <c r="W38" s="1" t="e">
        <f>NA()</f>
        <v>#N/A</v>
      </c>
      <c r="X38" s="1" t="e">
        <f>NA()</f>
        <v>#N/A</v>
      </c>
      <c r="Y38" s="1" t="e">
        <f>NA()</f>
        <v>#N/A</v>
      </c>
      <c r="Z38" s="1" t="e">
        <f>NA()</f>
        <v>#N/A</v>
      </c>
    </row>
    <row r="39" spans="1:26">
      <c r="A39" s="2" t="s">
        <v>49</v>
      </c>
      <c r="B39" s="1">
        <f>100*(('XRF data'!B39/'XRF data'!B$46)-('XRF data'!$L39/'XRF data'!$L$46))/('XRF data'!$L39/'XRF data'!$L$46)</f>
        <v>-37.835855122183318</v>
      </c>
      <c r="C39" s="1">
        <f>100*(('XRF data'!C39/'XRF data'!C$46)-('XRF data'!$L39/'XRF data'!$L$46))/('XRF data'!$L39/'XRF data'!$L$46)</f>
        <v>-44.710659127993019</v>
      </c>
      <c r="D39" s="1">
        <f>100*(('XRF data'!D39/'XRF data'!D$46)-('XRF data'!$L39/'XRF data'!$L$46))/('XRF data'!$L39/'XRF data'!$L$46)</f>
        <v>-50.913209625204416</v>
      </c>
      <c r="E39" s="1">
        <f>100*(('XRF data'!E39/'XRF data'!E$46)-('XRF data'!$L39/'XRF data'!$L$46))/('XRF data'!$L39/'XRF data'!$L$46)</f>
        <v>-33.196318470199273</v>
      </c>
      <c r="F39" s="1">
        <f>100*(('XRF data'!F39/'XRF data'!F$46)-('XRF data'!$L39/'XRF data'!$L$46))/('XRF data'!$L39/'XRF data'!$L$46)</f>
        <v>-19.548353469631582</v>
      </c>
      <c r="G39" s="1">
        <f>100*(('XRF data'!G39/'XRF data'!G$46)-('XRF data'!$L39/'XRF data'!$L$46))/('XRF data'!$L39/'XRF data'!$L$46)</f>
        <v>-36.395706655593912</v>
      </c>
      <c r="H39" s="1">
        <f>100*(('XRF data'!H39/'XRF data'!H$46)-('XRF data'!$L39/'XRF data'!$L$46))/('XRF data'!$L39/'XRF data'!$L$46)</f>
        <v>-28.99165819563683</v>
      </c>
      <c r="I39" s="1">
        <f>100*(('XRF data'!I39/'XRF data'!I$46)-('XRF data'!$L39/'XRF data'!$L$46))/('XRF data'!$L39/'XRF data'!$L$46)</f>
        <v>-24.693146652140147</v>
      </c>
      <c r="J39" s="1">
        <f>100*(('XRF data'!J39/'XRF data'!J$46)-('XRF data'!$L39/'XRF data'!$L$46))/('XRF data'!$L39/'XRF data'!$L$46)</f>
        <v>-21.310923111477123</v>
      </c>
      <c r="K39" s="1">
        <f>100*(('XRF data'!K39/'XRF data'!K$46)-('XRF data'!$L39/'XRF data'!$L$46))/('XRF data'!$L39/'XRF data'!$L$46)</f>
        <v>-9.4299341870350997</v>
      </c>
      <c r="L39" s="1">
        <f>100*(('XRF data'!L39/'XRF data'!L$46)-('XRF data'!$L39/'XRF data'!$L$46))/('XRF data'!$L39/'XRF data'!$L$46)</f>
        <v>0</v>
      </c>
      <c r="M39" s="1">
        <f t="shared" ref="M39:M46" si="3">AVERAGE(B39:L39)</f>
        <v>-27.911433147008612</v>
      </c>
      <c r="O39" s="1">
        <f>100*(('XRF data'!O39/'XRF data'!O$46)-('XRF data'!$Y39/'XRF data'!$Y$46))/('XRF data'!$Y39/'XRF data'!$Y$46)</f>
        <v>-1.663513577798355</v>
      </c>
      <c r="P39" s="1">
        <f>100*(('XRF data'!P39/'XRF data'!P$46)-('XRF data'!$Y39/'XRF data'!$Y$46))/('XRF data'!$Y39/'XRF data'!$Y$46)</f>
        <v>8.6110753907483009</v>
      </c>
      <c r="Q39" s="1">
        <f>100*(('XRF data'!Q39/'XRF data'!Q$46)-('XRF data'!$Y39/'XRF data'!$Y$46))/('XRF data'!$Y39/'XRF data'!$Y$46)</f>
        <v>10.086142438570606</v>
      </c>
      <c r="R39" s="1">
        <f>100*(('XRF data'!R39/'XRF data'!R$46)-('XRF data'!$Y39/'XRF data'!$Y$46))/('XRF data'!$Y39/'XRF data'!$Y$46)</f>
        <v>7.2945242895878915</v>
      </c>
      <c r="S39" s="1">
        <f>100*(('XRF data'!S39/'XRF data'!S$46)-('XRF data'!$Y39/'XRF data'!$Y$46))/('XRF data'!$Y39/'XRF data'!$Y$46)</f>
        <v>5.4702107726501223</v>
      </c>
      <c r="T39" s="1">
        <f>100*(('XRF data'!T39/'XRF data'!T$46)-('XRF data'!$Y39/'XRF data'!$Y$46))/('XRF data'!$Y39/'XRF data'!$Y$46)</f>
        <v>1.9225209785540986</v>
      </c>
      <c r="U39" s="1">
        <f>100*(('XRF data'!U39/'XRF data'!U$46)-('XRF data'!$Y39/'XRF data'!$Y$46))/('XRF data'!$Y39/'XRF data'!$Y$46)</f>
        <v>2.1605315562215268</v>
      </c>
      <c r="V39" s="1">
        <f>100*(('XRF data'!V39/'XRF data'!V$46)-('XRF data'!$Y39/'XRF data'!$Y$46))/('XRF data'!$Y39/'XRF data'!$Y$46)</f>
        <v>1.6869935379345253</v>
      </c>
      <c r="W39" s="1">
        <f>100*(('XRF data'!W39/'XRF data'!W$46)-('XRF data'!$Y39/'XRF data'!$Y$46))/('XRF data'!$Y39/'XRF data'!$Y$46)</f>
        <v>1.3316221176821277</v>
      </c>
      <c r="X39" s="1">
        <f>100*(('XRF data'!X39/'XRF data'!X$46)-('XRF data'!$Y39/'XRF data'!$Y$46))/('XRF data'!$Y39/'XRF data'!$Y$46)</f>
        <v>0.24258436411672696</v>
      </c>
      <c r="Y39" s="1">
        <f>100*(('XRF data'!Y39/'XRF data'!Y$46)-('XRF data'!$Y39/'XRF data'!$Y$46))/('XRF data'!$Y39/'XRF data'!$Y$46)</f>
        <v>0</v>
      </c>
      <c r="Z39" s="1">
        <f t="shared" ref="Z39:Z46" si="4">AVERAGE(O39:R39)</f>
        <v>6.0820571352771111</v>
      </c>
    </row>
    <row r="40" spans="1:26">
      <c r="A40" s="2" t="s">
        <v>50</v>
      </c>
      <c r="B40" s="1">
        <f>100*(('XRF data'!B40/'XRF data'!B$46)-('XRF data'!$L40/'XRF data'!$L$46))/('XRF data'!$L40/'XRF data'!$L$46)</f>
        <v>-10.905389685924774</v>
      </c>
      <c r="C40" s="1">
        <f>100*(('XRF data'!C40/'XRF data'!C$46)-('XRF data'!$L40/'XRF data'!$L$46))/('XRF data'!$L40/'XRF data'!$L$46)</f>
        <v>4.1780821917808311</v>
      </c>
      <c r="D40" s="1">
        <f>100*(('XRF data'!D40/'XRF data'!D$46)-('XRF data'!$L40/'XRF data'!$L$46))/('XRF data'!$L40/'XRF data'!$L$46)</f>
        <v>-11.775225903614459</v>
      </c>
      <c r="E40" s="1">
        <f>100*(('XRF data'!E40/'XRF data'!E$46)-('XRF data'!$L40/'XRF data'!$L$46))/('XRF data'!$L40/'XRF data'!$L$46)</f>
        <v>-0.26881720430107331</v>
      </c>
      <c r="F40" s="1">
        <f>100*(('XRF data'!F40/'XRF data'!F$46)-('XRF data'!$L40/'XRF data'!$L$46))/('XRF data'!$L40/'XRF data'!$L$46)</f>
        <v>-12.463002114164896</v>
      </c>
      <c r="G40" s="1">
        <f>100*(('XRF data'!G40/'XRF data'!G$46)-('XRF data'!$L40/'XRF data'!$L$46))/('XRF data'!$L40/'XRF data'!$L$46)</f>
        <v>-17.782340862422981</v>
      </c>
      <c r="H40" s="1">
        <f>100*(('XRF data'!H40/'XRF data'!H$46)-('XRF data'!$L40/'XRF data'!$L$46))/('XRF data'!$L40/'XRF data'!$L$46)</f>
        <v>0.88486574450773237</v>
      </c>
      <c r="I40" s="1">
        <f>100*(('XRF data'!I40/'XRF data'!I$46)-('XRF data'!$L40/'XRF data'!$L$46))/('XRF data'!$L40/'XRF data'!$L$46)</f>
        <v>-17.18619246861925</v>
      </c>
      <c r="J40" s="1">
        <f>100*(('XRF data'!J40/'XRF data'!J$46)-('XRF data'!$L40/'XRF data'!$L$46))/('XRF data'!$L40/'XRF data'!$L$46)</f>
        <v>-11.613175675675686</v>
      </c>
      <c r="K40" s="1">
        <f>100*(('XRF data'!K40/'XRF data'!K$46)-('XRF data'!$L40/'XRF data'!$L$46))/('XRF data'!$L40/'XRF data'!$L$46)</f>
        <v>-5.336951605608319</v>
      </c>
      <c r="L40" s="1">
        <f>100*(('XRF data'!L40/'XRF data'!L$46)-('XRF data'!$L40/'XRF data'!$L$46))/('XRF data'!$L40/'XRF data'!$L$46)</f>
        <v>0</v>
      </c>
      <c r="M40" s="1">
        <f t="shared" si="3"/>
        <v>-7.4789225076402621</v>
      </c>
      <c r="O40" s="1">
        <f>100*(('XRF data'!O40/'XRF data'!O$46)-('XRF data'!$Y40/'XRF data'!$Y$46))/('XRF data'!$Y40/'XRF data'!$Y$46)</f>
        <v>143.70575561711297</v>
      </c>
      <c r="P40" s="1">
        <f>100*(('XRF data'!P40/'XRF data'!P$46)-('XRF data'!$Y40/'XRF data'!$Y$46))/('XRF data'!$Y40/'XRF data'!$Y$46)</f>
        <v>96.460176991150462</v>
      </c>
      <c r="Q40" s="1">
        <f>100*(('XRF data'!Q40/'XRF data'!Q$46)-('XRF data'!$Y40/'XRF data'!$Y$46))/('XRF data'!$Y40/'XRF data'!$Y$46)</f>
        <v>66.632548618219033</v>
      </c>
      <c r="R40" s="1">
        <f>100*(('XRF data'!R40/'XRF data'!R$46)-('XRF data'!$Y40/'XRF data'!$Y$46))/('XRF data'!$Y40/'XRF data'!$Y$46)</f>
        <v>42.188805346700093</v>
      </c>
      <c r="S40" s="1">
        <f>100*(('XRF data'!S40/'XRF data'!S$46)-('XRF data'!$Y40/'XRF data'!$Y$46))/('XRF data'!$Y40/'XRF data'!$Y$46)</f>
        <v>45.169798878997717</v>
      </c>
      <c r="T40" s="1">
        <f>100*(('XRF data'!T40/'XRF data'!T$46)-('XRF data'!$Y40/'XRF data'!$Y$46))/('XRF data'!$Y40/'XRF data'!$Y$46)</f>
        <v>31.926725547922807</v>
      </c>
      <c r="U40" s="1">
        <f>100*(('XRF data'!U40/'XRF data'!U$46)-('XRF data'!$Y40/'XRF data'!$Y$46))/('XRF data'!$Y40/'XRF data'!$Y$46)</f>
        <v>38.673300165837503</v>
      </c>
      <c r="V40" s="1">
        <f>100*(('XRF data'!V40/'XRF data'!V$46)-('XRF data'!$Y40/'XRF data'!$Y$46))/('XRF data'!$Y40/'XRF data'!$Y$46)</f>
        <v>26.052104208416839</v>
      </c>
      <c r="W40" s="1">
        <f>100*(('XRF data'!W40/'XRF data'!W$46)-('XRF data'!$Y40/'XRF data'!$Y$46))/('XRF data'!$Y40/'XRF data'!$Y$46)</f>
        <v>21.917124313529719</v>
      </c>
      <c r="X40" s="1">
        <f>100*(('XRF data'!X40/'XRF data'!X$46)-('XRF data'!$Y40/'XRF data'!$Y$46))/('XRF data'!$Y40/'XRF data'!$Y$46)</f>
        <v>29.562289562289592</v>
      </c>
      <c r="Y40" s="1">
        <f>100*(('XRF data'!Y40/'XRF data'!Y$46)-('XRF data'!$Y40/'XRF data'!$Y$46))/('XRF data'!$Y40/'XRF data'!$Y$46)</f>
        <v>0</v>
      </c>
      <c r="Z40" s="1">
        <f t="shared" si="4"/>
        <v>87.246821643295647</v>
      </c>
    </row>
    <row r="41" spans="1:26">
      <c r="A41" s="2" t="s">
        <v>51</v>
      </c>
      <c r="B41" s="1">
        <f>100*(('XRF data'!B41/'XRF data'!B$46)-('XRF data'!$L41/'XRF data'!$L$46))/('XRF data'!$L41/'XRF data'!$L$46)</f>
        <v>32.007390005246016</v>
      </c>
      <c r="C41" s="1">
        <f>100*(('XRF data'!C41/'XRF data'!C$46)-('XRF data'!$L41/'XRF data'!$L$46))/('XRF data'!$L41/'XRF data'!$L$46)</f>
        <v>65.930701047542314</v>
      </c>
      <c r="D41" s="1">
        <f>100*(('XRF data'!D41/'XRF data'!D$46)-('XRF data'!$L41/'XRF data'!$L$46))/('XRF data'!$L41/'XRF data'!$L$46)</f>
        <v>64.457831325301186</v>
      </c>
      <c r="E41" s="1">
        <f>100*(('XRF data'!E41/'XRF data'!E$46)-('XRF data'!$L41/'XRF data'!$L$46))/('XRF data'!$L41/'XRF data'!$L$46)</f>
        <v>-14.990512333965837</v>
      </c>
      <c r="F41" s="1">
        <f>100*(('XRF data'!F41/'XRF data'!F$46)-('XRF data'!$L41/'XRF data'!$L$46))/('XRF data'!$L41/'XRF data'!$L$46)</f>
        <v>35.804004477055109</v>
      </c>
      <c r="G41" s="1">
        <f>100*(('XRF data'!G41/'XRF data'!G$46)-('XRF data'!$L41/'XRF data'!$L$46))/('XRF data'!$L41/'XRF data'!$L$46)</f>
        <v>31.899987921246534</v>
      </c>
      <c r="H41" s="1">
        <f>100*(('XRF data'!H41/'XRF data'!H$46)-('XRF data'!$L41/'XRF data'!$L$46))/('XRF data'!$L41/'XRF data'!$L$46)</f>
        <v>-0.69401234863351435</v>
      </c>
      <c r="I41" s="1">
        <f>100*(('XRF data'!I41/'XRF data'!I$46)-('XRF data'!$L41/'XRF data'!$L$46))/('XRF data'!$L41/'XRF data'!$L$46)</f>
        <v>12.882106817622466</v>
      </c>
      <c r="J41" s="1">
        <f>100*(('XRF data'!J41/'XRF data'!J$46)-('XRF data'!$L41/'XRF data'!$L$46))/('XRF data'!$L41/'XRF data'!$L$46)</f>
        <v>24.781399046104912</v>
      </c>
      <c r="K41" s="1">
        <f>100*(('XRF data'!K41/'XRF data'!K$46)-('XRF data'!$L41/'XRF data'!$L$46))/('XRF data'!$L41/'XRF data'!$L$46)</f>
        <v>39.452470268975979</v>
      </c>
      <c r="L41" s="1">
        <f>100*(('XRF data'!L41/'XRF data'!L$46)-('XRF data'!$L41/'XRF data'!$L$46))/('XRF data'!$L41/'XRF data'!$L$46)</f>
        <v>0</v>
      </c>
      <c r="M41" s="1">
        <f t="shared" si="3"/>
        <v>26.502851475135923</v>
      </c>
      <c r="O41" s="1">
        <f>100*(('XRF data'!O41/'XRF data'!O$46)-('XRF data'!$Y41/'XRF data'!$Y$46))/('XRF data'!$Y41/'XRF data'!$Y$46)</f>
        <v>62.221797688413425</v>
      </c>
      <c r="P41" s="1">
        <f>100*(('XRF data'!P41/'XRF data'!P$46)-('XRF data'!$Y41/'XRF data'!$Y$46))/('XRF data'!$Y41/'XRF data'!$Y$46)</f>
        <v>-1.7699115044247773</v>
      </c>
      <c r="Q41" s="1">
        <f>100*(('XRF data'!Q41/'XRF data'!Q$46)-('XRF data'!$Y41/'XRF data'!$Y$46))/('XRF data'!$Y41/'XRF data'!$Y$46)</f>
        <v>30.459181872727928</v>
      </c>
      <c r="R41" s="1">
        <f>100*(('XRF data'!R41/'XRF data'!R$46)-('XRF data'!$Y41/'XRF data'!$Y$46))/('XRF data'!$Y41/'XRF data'!$Y$46)</f>
        <v>93.393829401088936</v>
      </c>
      <c r="S41" s="1">
        <f>100*(('XRF data'!S41/'XRF data'!S$46)-('XRF data'!$Y41/'XRF data'!$Y$46))/('XRF data'!$Y41/'XRF data'!$Y$46)</f>
        <v>36.293870868719964</v>
      </c>
      <c r="T41" s="1">
        <f>100*(('XRF data'!T41/'XRF data'!T$46)-('XRF data'!$Y41/'XRF data'!$Y$46))/('XRF data'!$Y41/'XRF data'!$Y$46)</f>
        <v>35.223850292714282</v>
      </c>
      <c r="U41" s="1">
        <f>100*(('XRF data'!U41/'XRF data'!U$46)-('XRF data'!$Y41/'XRF data'!$Y$46))/('XRF data'!$Y41/'XRF data'!$Y$46)</f>
        <v>78.239835306227505</v>
      </c>
      <c r="V41" s="1">
        <f>100*(('XRF data'!V41/'XRF data'!V$46)-('XRF data'!$Y41/'XRF data'!$Y$46))/('XRF data'!$Y41/'XRF data'!$Y$46)</f>
        <v>55.327897173657682</v>
      </c>
      <c r="W41" s="1">
        <f>100*(('XRF data'!W41/'XRF data'!W$46)-('XRF data'!$Y41/'XRF data'!$Y$46))/('XRF data'!$Y41/'XRF data'!$Y$46)</f>
        <v>54.785063783634897</v>
      </c>
      <c r="X41" s="1">
        <f>100*(('XRF data'!X41/'XRF data'!X$46)-('XRF data'!$Y41/'XRF data'!$Y$46))/('XRF data'!$Y41/'XRF data'!$Y$46)</f>
        <v>53.103448275862085</v>
      </c>
      <c r="Y41" s="1">
        <f>100*(('XRF data'!Y41/'XRF data'!Y$46)-('XRF data'!$Y41/'XRF data'!$Y$46))/('XRF data'!$Y41/'XRF data'!$Y$46)</f>
        <v>0</v>
      </c>
      <c r="Z41" s="1">
        <f t="shared" si="4"/>
        <v>46.076224364451377</v>
      </c>
    </row>
    <row r="42" spans="1:26">
      <c r="A42" s="2" t="s">
        <v>52</v>
      </c>
      <c r="B42" s="1">
        <f>100*(('XRF data'!B42/'XRF data'!B$46)-('XRF data'!$L42/'XRF data'!$L$46))/('XRF data'!$L42/'XRF data'!$L$46)</f>
        <v>6.6143971243610151</v>
      </c>
      <c r="C42" s="1">
        <f>100*(('XRF data'!C42/'XRF data'!C$46)-('XRF data'!$L42/'XRF data'!$L$46))/('XRF data'!$L42/'XRF data'!$L$46)</f>
        <v>-3.4523424297990317</v>
      </c>
      <c r="D42" s="1">
        <f>100*(('XRF data'!D42/'XRF data'!D$46)-('XRF data'!$L42/'XRF data'!$L$46))/('XRF data'!$L42/'XRF data'!$L$46)</f>
        <v>-3.742529171805328</v>
      </c>
      <c r="E42" s="1">
        <f>100*(('XRF data'!E42/'XRF data'!E$46)-('XRF data'!$L42/'XRF data'!$L$46))/('XRF data'!$L42/'XRF data'!$L$46)</f>
        <v>1.5437586430728294</v>
      </c>
      <c r="F42" s="1">
        <f>100*(('XRF data'!F42/'XRF data'!F$46)-('XRF data'!$L42/'XRF data'!$L$46))/('XRF data'!$L42/'XRF data'!$L$46)</f>
        <v>-1.3514008423365724</v>
      </c>
      <c r="G42" s="1">
        <f>100*(('XRF data'!G42/'XRF data'!G$46)-('XRF data'!$L42/'XRF data'!$L$46))/('XRF data'!$L42/'XRF data'!$L$46)</f>
        <v>0.36400480740729119</v>
      </c>
      <c r="H42" s="1">
        <f>100*(('XRF data'!H42/'XRF data'!H$46)-('XRF data'!$L42/'XRF data'!$L$46))/('XRF data'!$L42/'XRF data'!$L$46)</f>
        <v>-1.3524855365414594</v>
      </c>
      <c r="I42" s="1">
        <f>100*(('XRF data'!I42/'XRF data'!I$46)-('XRF data'!$L42/'XRF data'!$L$46))/('XRF data'!$L42/'XRF data'!$L$46)</f>
        <v>-0.30463765251101232</v>
      </c>
      <c r="J42" s="1">
        <f>100*(('XRF data'!J42/'XRF data'!J$46)-('XRF data'!$L42/'XRF data'!$L$46))/('XRF data'!$L42/'XRF data'!$L$46)</f>
        <v>3.5264595303965374</v>
      </c>
      <c r="K42" s="1">
        <f>100*(('XRF data'!K42/'XRF data'!K$46)-('XRF data'!$L42/'XRF data'!$L$46))/('XRF data'!$L42/'XRF data'!$L$46)</f>
        <v>-0.7890635108874734</v>
      </c>
      <c r="L42" s="1">
        <f>100*(('XRF data'!L42/'XRF data'!L$46)-('XRF data'!$L42/'XRF data'!$L$46))/('XRF data'!$L42/'XRF data'!$L$46)</f>
        <v>0</v>
      </c>
      <c r="M42" s="1">
        <f t="shared" si="3"/>
        <v>9.6014632850617787E-2</v>
      </c>
      <c r="O42" s="1">
        <f>100*(('XRF data'!O42/'XRF data'!O$46)-('XRF data'!$Y42/'XRF data'!$Y$46))/('XRF data'!$Y42/'XRF data'!$Y$46)</f>
        <v>-20.458831850061877</v>
      </c>
      <c r="P42" s="1">
        <f>100*(('XRF data'!P42/'XRF data'!P$46)-('XRF data'!$Y42/'XRF data'!$Y$46))/('XRF data'!$Y42/'XRF data'!$Y$46)</f>
        <v>2.5842590849180915</v>
      </c>
      <c r="Q42" s="1">
        <f>100*(('XRF data'!Q42/'XRF data'!Q$46)-('XRF data'!$Y42/'XRF data'!$Y$46))/('XRF data'!$Y42/'XRF data'!$Y$46)</f>
        <v>2.1309261961279717</v>
      </c>
      <c r="R42" s="1">
        <f>100*(('XRF data'!R42/'XRF data'!R$46)-('XRF data'!$Y42/'XRF data'!$Y$46))/('XRF data'!$Y42/'XRF data'!$Y$46)</f>
        <v>-0.44152935530315041</v>
      </c>
      <c r="S42" s="1">
        <f>100*(('XRF data'!S42/'XRF data'!S$46)-('XRF data'!$Y42/'XRF data'!$Y$46))/('XRF data'!$Y42/'XRF data'!$Y$46)</f>
        <v>0.27306016793990612</v>
      </c>
      <c r="T42" s="1">
        <f>100*(('XRF data'!T42/'XRF data'!T$46)-('XRF data'!$Y42/'XRF data'!$Y$46))/('XRF data'!$Y42/'XRF data'!$Y$46)</f>
        <v>-1.2094669367130793</v>
      </c>
      <c r="U42" s="1">
        <f>100*(('XRF data'!U42/'XRF data'!U$46)-('XRF data'!$Y42/'XRF data'!$Y$46))/('XRF data'!$Y42/'XRF data'!$Y$46)</f>
        <v>0.63671006668785934</v>
      </c>
      <c r="V42" s="1">
        <f>100*(('XRF data'!V42/'XRF data'!V$46)-('XRF data'!$Y42/'XRF data'!$Y$46))/('XRF data'!$Y42/'XRF data'!$Y$46)</f>
        <v>0.33684390056709895</v>
      </c>
      <c r="W42" s="1">
        <f>100*(('XRF data'!W42/'XRF data'!W$46)-('XRF data'!$Y42/'XRF data'!$Y$46))/('XRF data'!$Y42/'XRF data'!$Y$46)</f>
        <v>-0.36753380567445687</v>
      </c>
      <c r="X42" s="1">
        <f>100*(('XRF data'!X42/'XRF data'!X$46)-('XRF data'!$Y42/'XRF data'!$Y$46))/('XRF data'!$Y42/'XRF data'!$Y$46)</f>
        <v>1.0880077369439212</v>
      </c>
      <c r="Y42" s="1">
        <f>100*(('XRF data'!Y42/'XRF data'!Y$46)-('XRF data'!$Y42/'XRF data'!$Y$46))/('XRF data'!$Y42/'XRF data'!$Y$46)</f>
        <v>0</v>
      </c>
      <c r="Z42" s="1">
        <f t="shared" si="4"/>
        <v>-4.0462939810797414</v>
      </c>
    </row>
    <row r="43" spans="1:26">
      <c r="A43" s="2" t="s">
        <v>53</v>
      </c>
      <c r="B43" s="1">
        <f>100*(('XRF data'!B43/'XRF data'!B$46)-('XRF data'!$L43/'XRF data'!$L$46))/('XRF data'!$L43/'XRF data'!$L$46)</f>
        <v>65.85411374024801</v>
      </c>
      <c r="C43" s="1">
        <f>100*(('XRF data'!C43/'XRF data'!C$46)-('XRF data'!$L43/'XRF data'!$L$46))/('XRF data'!$L43/'XRF data'!$L$46)</f>
        <v>35.667595066219498</v>
      </c>
      <c r="D43" s="1">
        <f>100*(('XRF data'!D43/'XRF data'!D$46)-('XRF data'!$L43/'XRF data'!$L$46))/('XRF data'!$L43/'XRF data'!$L$46)</f>
        <v>16.007598860170948</v>
      </c>
      <c r="E43" s="1">
        <f>100*(('XRF data'!E43/'XRF data'!E$46)-('XRF data'!$L43/'XRF data'!$L$46))/('XRF data'!$L43/'XRF data'!$L$46)</f>
        <v>24.989961183241853</v>
      </c>
      <c r="F43" s="1">
        <f>100*(('XRF data'!F43/'XRF data'!F$46)-('XRF data'!$L43/'XRF data'!$L$46))/('XRF data'!$L43/'XRF data'!$L$46)</f>
        <v>22.61805549463563</v>
      </c>
      <c r="G43" s="1">
        <f>100*(('XRF data'!G43/'XRF data'!G$46)-('XRF data'!$L43/'XRF data'!$L$46))/('XRF data'!$L43/'XRF data'!$L$46)</f>
        <v>6.2533761619535211</v>
      </c>
      <c r="H43" s="1">
        <f>100*(('XRF data'!H43/'XRF data'!H$46)-('XRF data'!$L43/'XRF data'!$L$46))/('XRF data'!$L43/'XRF data'!$L$46)</f>
        <v>-2.4832117330488508</v>
      </c>
      <c r="I43" s="1">
        <f>100*(('XRF data'!I43/'XRF data'!I$46)-('XRF data'!$L43/'XRF data'!$L$46))/('XRF data'!$L43/'XRF data'!$L$46)</f>
        <v>-2.742061494123174</v>
      </c>
      <c r="J43" s="1">
        <f>100*(('XRF data'!J43/'XRF data'!J$46)-('XRF data'!$L43/'XRF data'!$L$46))/('XRF data'!$L43/'XRF data'!$L$46)</f>
        <v>-3.1779185824829086</v>
      </c>
      <c r="K43" s="1">
        <f>100*(('XRF data'!K43/'XRF data'!K$46)-('XRF data'!$L43/'XRF data'!$L$46))/('XRF data'!$L43/'XRF data'!$L$46)</f>
        <v>1.4429925063479223</v>
      </c>
      <c r="L43" s="1">
        <f>100*(('XRF data'!L43/'XRF data'!L$46)-('XRF data'!$L43/'XRF data'!$L$46))/('XRF data'!$L43/'XRF data'!$L$46)</f>
        <v>0</v>
      </c>
      <c r="M43" s="1">
        <f t="shared" si="3"/>
        <v>14.948227382105678</v>
      </c>
      <c r="O43" s="1">
        <f>100*(('XRF data'!O43/'XRF data'!O$46)-('XRF data'!$Y43/'XRF data'!$Y$46))/('XRF data'!$Y43/'XRF data'!$Y$46)</f>
        <v>263.98891966759015</v>
      </c>
      <c r="P43" s="1">
        <f>100*(('XRF data'!P43/'XRF data'!P$46)-('XRF data'!$Y43/'XRF data'!$Y$46))/('XRF data'!$Y43/'XRF data'!$Y$46)</f>
        <v>184.36578171091452</v>
      </c>
      <c r="Q43" s="1">
        <f>100*(('XRF data'!Q43/'XRF data'!Q$46)-('XRF data'!$Y43/'XRF data'!$Y$46))/('XRF data'!$Y43/'XRF data'!$Y$46)</f>
        <v>21.596724667349058</v>
      </c>
      <c r="R43" s="1">
        <f>100*(('XRF data'!R43/'XRF data'!R$46)-('XRF data'!$Y43/'XRF data'!$Y$46))/('XRF data'!$Y43/'XRF data'!$Y$46)</f>
        <v>9.7744360902255814</v>
      </c>
      <c r="S43" s="1">
        <f>100*(('XRF data'!S43/'XRF data'!S$46)-('XRF data'!$Y43/'XRF data'!$Y$46))/('XRF data'!$Y43/'XRF data'!$Y$46)</f>
        <v>9.7922848664688669</v>
      </c>
      <c r="T43" s="1">
        <f>100*(('XRF data'!T43/'XRF data'!T$46)-('XRF data'!$Y43/'XRF data'!$Y$46))/('XRF data'!$Y43/'XRF data'!$Y$46)</f>
        <v>5.3974484789008859</v>
      </c>
      <c r="U43" s="1">
        <f>100*(('XRF data'!U43/'XRF data'!U$46)-('XRF data'!$Y43/'XRF data'!$Y$46))/('XRF data'!$Y43/'XRF data'!$Y$46)</f>
        <v>5.0746268656716733</v>
      </c>
      <c r="V43" s="1">
        <f>100*(('XRF data'!V43/'XRF data'!V$46)-('XRF data'!$Y43/'XRF data'!$Y$46))/('XRF data'!$Y43/'XRF data'!$Y$46)</f>
        <v>9.4188376753507175</v>
      </c>
      <c r="W43" s="1">
        <f>100*(('XRF data'!W43/'XRF data'!W$46)-('XRF data'!$Y43/'XRF data'!$Y$46))/('XRF data'!$Y43/'XRF data'!$Y$46)</f>
        <v>1.2481278082875693</v>
      </c>
      <c r="X43" s="1">
        <f>100*(('XRF data'!X43/'XRF data'!X$46)-('XRF data'!$Y43/'XRF data'!$Y$46))/('XRF data'!$Y43/'XRF data'!$Y$46)</f>
        <v>15.15151515151517</v>
      </c>
      <c r="Y43" s="1">
        <f>100*(('XRF data'!Y43/'XRF data'!Y$46)-('XRF data'!$Y43/'XRF data'!$Y$46))/('XRF data'!$Y43/'XRF data'!$Y$46)</f>
        <v>0</v>
      </c>
      <c r="Z43" s="1">
        <f t="shared" si="4"/>
        <v>119.93146553401984</v>
      </c>
    </row>
    <row r="44" spans="1:26">
      <c r="A44" s="2" t="s">
        <v>54</v>
      </c>
      <c r="B44" s="1">
        <f>100*(('XRF data'!B44/'XRF data'!B$46)-('XRF data'!$L44/'XRF data'!$L$46))/('XRF data'!$L44/'XRF data'!$L$46)</f>
        <v>-65.559144433044949</v>
      </c>
      <c r="C44" s="1">
        <f>100*(('XRF data'!C44/'XRF data'!C$46)-('XRF data'!$L44/'XRF data'!$L$46))/('XRF data'!$L44/'XRF data'!$L$46)</f>
        <v>-62.577177688929659</v>
      </c>
      <c r="D44" s="1">
        <f>100*(('XRF data'!D44/'XRF data'!D$46)-('XRF data'!$L44/'XRF data'!$L$46))/('XRF data'!$L44/'XRF data'!$L$46)</f>
        <v>-70.787095751426762</v>
      </c>
      <c r="E44" s="1">
        <f>100*(('XRF data'!E44/'XRF data'!E$46)-('XRF data'!$L44/'XRF data'!$L$46))/('XRF data'!$L44/'XRF data'!$L$46)</f>
        <v>-48.572310541750269</v>
      </c>
      <c r="F44" s="1">
        <f>100*(('XRF data'!F44/'XRF data'!F$46)-('XRF data'!$L44/'XRF data'!$L$46))/('XRF data'!$L44/'XRF data'!$L$46)</f>
        <v>-25.548216110138878</v>
      </c>
      <c r="G44" s="1">
        <f>100*(('XRF data'!G44/'XRF data'!G$46)-('XRF data'!$L44/'XRF data'!$L$46))/('XRF data'!$L44/'XRF data'!$L$46)</f>
        <v>-54.939429963746399</v>
      </c>
      <c r="H44" s="1">
        <f>100*(('XRF data'!H44/'XRF data'!H$46)-('XRF data'!$L44/'XRF data'!$L$46))/('XRF data'!$L44/'XRF data'!$L$46)</f>
        <v>-45.051603785705105</v>
      </c>
      <c r="I44" s="1">
        <f>100*(('XRF data'!I44/'XRF data'!I$46)-('XRF data'!$L44/'XRF data'!$L$46))/('XRF data'!$L44/'XRF data'!$L$46)</f>
        <v>-37.694941042221366</v>
      </c>
      <c r="J44" s="1">
        <f>100*(('XRF data'!J44/'XRF data'!J$46)-('XRF data'!$L44/'XRF data'!$L$46))/('XRF data'!$L44/'XRF data'!$L$46)</f>
        <v>-37.888351868615032</v>
      </c>
      <c r="K44" s="1">
        <f>100*(('XRF data'!K44/'XRF data'!K$46)-('XRF data'!$L44/'XRF data'!$L$46))/('XRF data'!$L44/'XRF data'!$L$46)</f>
        <v>-14.336538274265896</v>
      </c>
      <c r="L44" s="1">
        <f>100*(('XRF data'!L44/'XRF data'!L$46)-('XRF data'!$L44/'XRF data'!$L$46))/('XRF data'!$L44/'XRF data'!$L$46)</f>
        <v>0</v>
      </c>
      <c r="M44" s="1">
        <f t="shared" si="3"/>
        <v>-42.086800859985843</v>
      </c>
      <c r="O44" s="1">
        <f>100*(('XRF data'!O44/'XRF data'!O$46)-('XRF data'!$Y44/'XRF data'!$Y$46))/('XRF data'!$Y44/'XRF data'!$Y$46)</f>
        <v>-10.528586349393754</v>
      </c>
      <c r="P44" s="1">
        <f>100*(('XRF data'!P44/'XRF data'!P$46)-('XRF data'!$Y44/'XRF data'!$Y$46))/('XRF data'!$Y44/'XRF data'!$Y$46)</f>
        <v>-2.8434643841578437</v>
      </c>
      <c r="Q44" s="1">
        <f>100*(('XRF data'!Q44/'XRF data'!Q$46)-('XRF data'!$Y44/'XRF data'!$Y$46))/('XRF data'!$Y44/'XRF data'!$Y$46)</f>
        <v>1.6779368088983618E-2</v>
      </c>
      <c r="R44" s="1">
        <f>100*(('XRF data'!R44/'XRF data'!R$46)-('XRF data'!$Y44/'XRF data'!$Y$46))/('XRF data'!$Y44/'XRF data'!$Y$46)</f>
        <v>0.69764575372856819</v>
      </c>
      <c r="S44" s="1">
        <f>100*(('XRF data'!S44/'XRF data'!S$46)-('XRF data'!$Y44/'XRF data'!$Y$46))/('XRF data'!$Y44/'XRF data'!$Y$46)</f>
        <v>-0.64698156345770574</v>
      </c>
      <c r="T44" s="1">
        <f>100*(('XRF data'!T44/'XRF data'!T$46)-('XRF data'!$Y44/'XRF data'!$Y$46))/('XRF data'!$Y44/'XRF data'!$Y$46)</f>
        <v>-1.1591241815344708</v>
      </c>
      <c r="U44" s="1">
        <f>100*(('XRF data'!U44/'XRF data'!U$46)-('XRF data'!$Y44/'XRF data'!$Y$46))/('XRF data'!$Y44/'XRF data'!$Y$46)</f>
        <v>-5.3829214582830874E-2</v>
      </c>
      <c r="V44" s="1">
        <f>100*(('XRF data'!V44/'XRF data'!V$46)-('XRF data'!$Y44/'XRF data'!$Y$46))/('XRF data'!$Y44/'XRF data'!$Y$46)</f>
        <v>1.7411872926180298</v>
      </c>
      <c r="W44" s="1">
        <f>100*(('XRF data'!W44/'XRF data'!W$46)-('XRF data'!$Y44/'XRF data'!$Y$46))/('XRF data'!$Y44/'XRF data'!$Y$46)</f>
        <v>0.29545845166675044</v>
      </c>
      <c r="X44" s="1">
        <f>100*(('XRF data'!X44/'XRF data'!X$46)-('XRF data'!$Y44/'XRF data'!$Y$46))/('XRF data'!$Y44/'XRF data'!$Y$46)</f>
        <v>1.4605067064083286</v>
      </c>
      <c r="Y44" s="1">
        <f>100*(('XRF data'!Y44/'XRF data'!Y$46)-('XRF data'!$Y44/'XRF data'!$Y$46))/('XRF data'!$Y44/'XRF data'!$Y$46)</f>
        <v>0</v>
      </c>
      <c r="Z44" s="1">
        <f t="shared" si="4"/>
        <v>-3.1644064029335115</v>
      </c>
    </row>
    <row r="45" spans="1:26">
      <c r="A45" s="2" t="s">
        <v>55</v>
      </c>
      <c r="B45" s="1">
        <f>100*(('XRF data'!B45/'XRF data'!B$46)-('XRF data'!$L45/'XRF data'!$L$46))/('XRF data'!$L45/'XRF data'!$L$46)</f>
        <v>-65.72314850717332</v>
      </c>
      <c r="C45" s="1">
        <f>100*(('XRF data'!C45/'XRF data'!C$46)-('XRF data'!$L45/'XRF data'!$L$46))/('XRF data'!$L45/'XRF data'!$L$46)</f>
        <v>-65.681894864700723</v>
      </c>
      <c r="D45" s="1">
        <f>100*(('XRF data'!D45/'XRF data'!D$46)-('XRF data'!$L45/'XRF data'!$L$46))/('XRF data'!$L45/'XRF data'!$L$46)</f>
        <v>-63.442563356875773</v>
      </c>
      <c r="E45" s="1">
        <f>100*(('XRF data'!E45/'XRF data'!E$46)-('XRF data'!$L45/'XRF data'!$L$46))/('XRF data'!$L45/'XRF data'!$L$46)</f>
        <v>-61.179087875417139</v>
      </c>
      <c r="F45" s="1">
        <f>100*(('XRF data'!F45/'XRF data'!F$46)-('XRF data'!$L45/'XRF data'!$L$46))/('XRF data'!$L45/'XRF data'!$L$46)</f>
        <v>-53.258001020631333</v>
      </c>
      <c r="G45" s="1">
        <f>100*(('XRF data'!G45/'XRF data'!G$46)-('XRF data'!$L45/'XRF data'!$L$46))/('XRF data'!$L45/'XRF data'!$L$46)</f>
        <v>-37.959357077108265</v>
      </c>
      <c r="H45" s="1">
        <f>100*(('XRF data'!H45/'XRF data'!H$46)-('XRF data'!$L45/'XRF data'!$L$46))/('XRF data'!$L45/'XRF data'!$L$46)</f>
        <v>-23.293398052804363</v>
      </c>
      <c r="I45" s="1">
        <f>100*(('XRF data'!I45/'XRF data'!I$46)-('XRF data'!$L45/'XRF data'!$L$46))/('XRF data'!$L45/'XRF data'!$L$46)</f>
        <v>-18.785168085413364</v>
      </c>
      <c r="J45" s="1">
        <f>100*(('XRF data'!J45/'XRF data'!J$46)-('XRF data'!$L45/'XRF data'!$L$46))/('XRF data'!$L45/'XRF data'!$L$46)</f>
        <v>3.247320596458513</v>
      </c>
      <c r="K45" s="1">
        <f>100*(('XRF data'!K45/'XRF data'!K$46)-('XRF data'!$L45/'XRF data'!$L$46))/('XRF data'!$L45/'XRF data'!$L$46)</f>
        <v>-4.8706311701679672</v>
      </c>
      <c r="L45" s="1">
        <f>100*(('XRF data'!L45/'XRF data'!L$46)-('XRF data'!$L45/'XRF data'!$L$46))/('XRF data'!$L45/'XRF data'!$L$46)</f>
        <v>0</v>
      </c>
      <c r="M45" s="1">
        <f t="shared" si="3"/>
        <v>-35.540539037621258</v>
      </c>
      <c r="O45" s="1">
        <f>100*(('XRF data'!O45/'XRF data'!O$46)-('XRF data'!$Y45/'XRF data'!$Y$46))/('XRF data'!$Y45/'XRF data'!$Y$46)</f>
        <v>93.567278272703632</v>
      </c>
      <c r="P45" s="1">
        <f>100*(('XRF data'!P45/'XRF data'!P$46)-('XRF data'!$Y45/'XRF data'!$Y$46))/('XRF data'!$Y45/'XRF data'!$Y$46)</f>
        <v>73.186149054916612</v>
      </c>
      <c r="Q45" s="1">
        <f>100*(('XRF data'!Q45/'XRF data'!Q$46)-('XRF data'!$Y45/'XRF data'!$Y$46))/('XRF data'!$Y45/'XRF data'!$Y$46)</f>
        <v>46.697473956754493</v>
      </c>
      <c r="R45" s="1">
        <f>100*(('XRF data'!R45/'XRF data'!R$46)-('XRF data'!$Y45/'XRF data'!$Y$46))/('XRF data'!$Y45/'XRF data'!$Y$46)</f>
        <v>41.501663566581961</v>
      </c>
      <c r="S45" s="1">
        <f>100*(('XRF data'!S45/'XRF data'!S$46)-('XRF data'!$Y45/'XRF data'!$Y$46))/('XRF data'!$Y45/'XRF data'!$Y$46)</f>
        <v>31.951581385250094</v>
      </c>
      <c r="T45" s="1">
        <f>100*(('XRF data'!T45/'XRF data'!T$46)-('XRF data'!$Y45/'XRF data'!$Y$46))/('XRF data'!$Y45/'XRF data'!$Y$46)</f>
        <v>23.400597702878756</v>
      </c>
      <c r="U45" s="1">
        <f>100*(('XRF data'!U45/'XRF data'!U$46)-('XRF data'!$Y45/'XRF data'!$Y$46))/('XRF data'!$Y45/'XRF data'!$Y$46)</f>
        <v>17.499869988038906</v>
      </c>
      <c r="V45" s="1">
        <f>100*(('XRF data'!V45/'XRF data'!V$46)-('XRF data'!$Y45/'XRF data'!$Y$46))/('XRF data'!$Y45/'XRF data'!$Y$46)</f>
        <v>12.656323099160002</v>
      </c>
      <c r="W45" s="1">
        <f>100*(('XRF data'!W45/'XRF data'!W$46)-('XRF data'!$Y45/'XRF data'!$Y$46))/('XRF data'!$Y45/'XRF data'!$Y$46)</f>
        <v>9.829680566258638</v>
      </c>
      <c r="X45" s="1">
        <f>100*(('XRF data'!X45/'XRF data'!X$46)-('XRF data'!$Y45/'XRF data'!$Y$46))/('XRF data'!$Y45/'XRF data'!$Y$46)</f>
        <v>6.7104846373139297</v>
      </c>
      <c r="Y45" s="1">
        <f>100*(('XRF data'!Y45/'XRF data'!Y$46)-('XRF data'!$Y45/'XRF data'!$Y$46))/('XRF data'!$Y45/'XRF data'!$Y$46)</f>
        <v>0</v>
      </c>
      <c r="Z45" s="1">
        <f t="shared" si="4"/>
        <v>63.738141212739173</v>
      </c>
    </row>
    <row r="46" spans="1:26">
      <c r="A46" s="2" t="s">
        <v>56</v>
      </c>
      <c r="B46" s="1">
        <f>100*(('XRF data'!B46/'XRF data'!B$46)-('XRF data'!$L46/'XRF data'!$L$46))/('XRF data'!$L46/'XRF data'!$L$46)</f>
        <v>0</v>
      </c>
      <c r="C46" s="1">
        <f>100*(('XRF data'!C46/'XRF data'!C$46)-('XRF data'!$L46/'XRF data'!$L$46))/('XRF data'!$L46/'XRF data'!$L$46)</f>
        <v>0</v>
      </c>
      <c r="D46" s="1">
        <f>100*(('XRF data'!D46/'XRF data'!D$46)-('XRF data'!$L46/'XRF data'!$L$46))/('XRF data'!$L46/'XRF data'!$L$46)</f>
        <v>0</v>
      </c>
      <c r="E46" s="1">
        <f>100*(('XRF data'!E46/'XRF data'!E$46)-('XRF data'!$L46/'XRF data'!$L$46))/('XRF data'!$L46/'XRF data'!$L$46)</f>
        <v>0</v>
      </c>
      <c r="F46" s="1">
        <f>100*(('XRF data'!F46/'XRF data'!F$46)-('XRF data'!$L46/'XRF data'!$L$46))/('XRF data'!$L46/'XRF data'!$L$46)</f>
        <v>0</v>
      </c>
      <c r="G46" s="1">
        <f>100*(('XRF data'!G46/'XRF data'!G$46)-('XRF data'!$L46/'XRF data'!$L$46))/('XRF data'!$L46/'XRF data'!$L$46)</f>
        <v>0</v>
      </c>
      <c r="H46" s="1">
        <f>100*(('XRF data'!H46/'XRF data'!H$46)-('XRF data'!$L46/'XRF data'!$L$46))/('XRF data'!$L46/'XRF data'!$L$46)</f>
        <v>0</v>
      </c>
      <c r="I46" s="1">
        <f>100*(('XRF data'!I46/'XRF data'!I$46)-('XRF data'!$L46/'XRF data'!$L$46))/('XRF data'!$L46/'XRF data'!$L$46)</f>
        <v>0</v>
      </c>
      <c r="J46" s="1">
        <f>100*(('XRF data'!J46/'XRF data'!J$46)-('XRF data'!$L46/'XRF data'!$L$46))/('XRF data'!$L46/'XRF data'!$L$46)</f>
        <v>0</v>
      </c>
      <c r="K46" s="1">
        <f>100*(('XRF data'!K46/'XRF data'!K$46)-('XRF data'!$L46/'XRF data'!$L$46))/('XRF data'!$L46/'XRF data'!$L$46)</f>
        <v>0</v>
      </c>
      <c r="L46" s="1">
        <f>100*(('XRF data'!L46/'XRF data'!L$46)-('XRF data'!$L46/'XRF data'!$L$46))/('XRF data'!$L46/'XRF data'!$L$46)</f>
        <v>0</v>
      </c>
      <c r="M46" s="1">
        <f t="shared" si="3"/>
        <v>0</v>
      </c>
      <c r="O46" s="1">
        <f>100*(('XRF data'!O46/'XRF data'!O$46)-('XRF data'!$Y46/'XRF data'!$Y$46))/('XRF data'!$Y46/'XRF data'!$Y$46)</f>
        <v>0</v>
      </c>
      <c r="P46" s="1">
        <f>100*(('XRF data'!P46/'XRF data'!P$46)-('XRF data'!$Y46/'XRF data'!$Y$46))/('XRF data'!$Y46/'XRF data'!$Y$46)</f>
        <v>0</v>
      </c>
      <c r="Q46" s="1">
        <f>100*(('XRF data'!Q46/'XRF data'!Q$46)-('XRF data'!$Y46/'XRF data'!$Y$46))/('XRF data'!$Y46/'XRF data'!$Y$46)</f>
        <v>0</v>
      </c>
      <c r="R46" s="1">
        <f>100*(('XRF data'!R46/'XRF data'!R$46)-('XRF data'!$Y46/'XRF data'!$Y$46))/('XRF data'!$Y46/'XRF data'!$Y$46)</f>
        <v>0</v>
      </c>
      <c r="S46" s="1">
        <f>100*(('XRF data'!S46/'XRF data'!S$46)-('XRF data'!$Y46/'XRF data'!$Y$46))/('XRF data'!$Y46/'XRF data'!$Y$46)</f>
        <v>0</v>
      </c>
      <c r="T46" s="1">
        <f>100*(('XRF data'!T46/'XRF data'!T$46)-('XRF data'!$Y46/'XRF data'!$Y$46))/('XRF data'!$Y46/'XRF data'!$Y$46)</f>
        <v>0</v>
      </c>
      <c r="U46" s="1">
        <f>100*(('XRF data'!U46/'XRF data'!U$46)-('XRF data'!$Y46/'XRF data'!$Y$46))/('XRF data'!$Y46/'XRF data'!$Y$46)</f>
        <v>0</v>
      </c>
      <c r="V46" s="1">
        <f>100*(('XRF data'!V46/'XRF data'!V$46)-('XRF data'!$Y46/'XRF data'!$Y$46))/('XRF data'!$Y46/'XRF data'!$Y$46)</f>
        <v>0</v>
      </c>
      <c r="W46" s="1">
        <f>100*(('XRF data'!W46/'XRF data'!W$46)-('XRF data'!$Y46/'XRF data'!$Y$46))/('XRF data'!$Y46/'XRF data'!$Y$46)</f>
        <v>0</v>
      </c>
      <c r="X46" s="1">
        <f>100*(('XRF data'!X46/'XRF data'!X$46)-('XRF data'!$Y46/'XRF data'!$Y$46))/('XRF data'!$Y46/'XRF data'!$Y$46)</f>
        <v>0</v>
      </c>
      <c r="Y46" s="1">
        <f>100*(('XRF data'!Y46/'XRF data'!Y$46)-('XRF data'!$Y46/'XRF data'!$Y$46))/('XRF data'!$Y46/'XRF data'!$Y$46)</f>
        <v>0</v>
      </c>
      <c r="Z46" s="1">
        <f t="shared" si="4"/>
        <v>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XRF data</vt:lpstr>
      <vt:lpstr>Gains&amp;losses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</dc:creator>
  <cp:lastModifiedBy>Pilar</cp:lastModifiedBy>
  <dcterms:created xsi:type="dcterms:W3CDTF">2016-11-10T19:21:53Z</dcterms:created>
  <dcterms:modified xsi:type="dcterms:W3CDTF">2017-01-13T18:49:41Z</dcterms:modified>
</cp:coreProperties>
</file>