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1925" windowHeight="8220"/>
  </bookViews>
  <sheets>
    <sheet name="1A" sheetId="4" r:id="rId1"/>
    <sheet name="1B" sheetId="8" r:id="rId2"/>
    <sheet name="1C" sheetId="7" r:id="rId3"/>
    <sheet name="1D" sheetId="9" r:id="rId4"/>
    <sheet name="1E" sheetId="10" r:id="rId5"/>
    <sheet name="1F" sheetId="11" r:id="rId6"/>
    <sheet name="1G" sheetId="12" r:id="rId7"/>
    <sheet name="1H" sheetId="13" r:id="rId8"/>
    <sheet name="1I" sheetId="6" r:id="rId9"/>
    <sheet name="1J" sheetId="5" r:id="rId10"/>
  </sheets>
  <calcPr calcId="125725" concurrentCalc="0"/>
</workbook>
</file>

<file path=xl/calcChain.xml><?xml version="1.0" encoding="utf-8"?>
<calcChain xmlns="http://schemas.openxmlformats.org/spreadsheetml/2006/main">
  <c r="K72" i="8"/>
  <c r="F72"/>
  <c r="K71"/>
  <c r="F71"/>
  <c r="K70"/>
  <c r="F70"/>
  <c r="K69"/>
  <c r="F69"/>
  <c r="K68"/>
  <c r="F68"/>
  <c r="K67"/>
  <c r="F67"/>
  <c r="K66"/>
  <c r="F66"/>
  <c r="K65"/>
  <c r="F65"/>
  <c r="K64"/>
  <c r="F64"/>
  <c r="K63"/>
  <c r="F63"/>
  <c r="K62"/>
  <c r="F62"/>
  <c r="K61"/>
  <c r="F61"/>
  <c r="K60"/>
  <c r="F60"/>
  <c r="K59"/>
  <c r="F59"/>
  <c r="K58"/>
  <c r="F58"/>
  <c r="K57"/>
  <c r="F57"/>
  <c r="K56"/>
  <c r="F56"/>
  <c r="K55"/>
  <c r="F55"/>
  <c r="K54"/>
  <c r="F54"/>
  <c r="K53"/>
  <c r="F53"/>
  <c r="K52"/>
  <c r="F52"/>
  <c r="K51"/>
  <c r="F51"/>
  <c r="K50"/>
  <c r="F50"/>
  <c r="K49"/>
  <c r="F49"/>
  <c r="K48"/>
  <c r="F48"/>
  <c r="K47"/>
  <c r="F47"/>
  <c r="K46"/>
  <c r="F46"/>
  <c r="K45"/>
  <c r="F45"/>
  <c r="K44"/>
  <c r="F44"/>
  <c r="K43"/>
  <c r="F43"/>
  <c r="K42"/>
  <c r="F42"/>
  <c r="K41"/>
  <c r="F41"/>
  <c r="K40"/>
  <c r="F40"/>
  <c r="K39"/>
  <c r="F39"/>
  <c r="K38"/>
  <c r="F38"/>
  <c r="K37"/>
  <c r="F37"/>
  <c r="K36"/>
  <c r="F36"/>
  <c r="K35"/>
  <c r="F35"/>
  <c r="K34"/>
  <c r="F34"/>
  <c r="K33"/>
  <c r="F33"/>
  <c r="K32"/>
  <c r="F32"/>
  <c r="K31"/>
  <c r="F31"/>
  <c r="K30"/>
  <c r="F30"/>
  <c r="K29"/>
  <c r="F29"/>
  <c r="K28"/>
  <c r="F28"/>
  <c r="K27"/>
  <c r="F27"/>
  <c r="K26"/>
  <c r="F26"/>
  <c r="K25"/>
  <c r="F25"/>
  <c r="K24"/>
  <c r="F24"/>
  <c r="K23"/>
  <c r="F23"/>
  <c r="K22"/>
  <c r="F22"/>
  <c r="K21"/>
  <c r="F21"/>
  <c r="K20"/>
  <c r="F20"/>
  <c r="K19"/>
  <c r="F19"/>
  <c r="K18"/>
  <c r="F18"/>
  <c r="K17"/>
  <c r="F17"/>
  <c r="K16"/>
  <c r="F16"/>
  <c r="K15"/>
  <c r="F15"/>
  <c r="K14"/>
  <c r="F14"/>
  <c r="K13"/>
  <c r="F13"/>
  <c r="K12"/>
  <c r="F12"/>
  <c r="K11"/>
  <c r="F11"/>
  <c r="K10"/>
  <c r="F10"/>
  <c r="F49" i="7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83" i="9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1" i="10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E64" i="11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J68" i="13"/>
  <c r="E68"/>
  <c r="J67"/>
  <c r="E67"/>
  <c r="J66"/>
  <c r="E66"/>
  <c r="J65"/>
  <c r="E65"/>
  <c r="J64"/>
  <c r="E64"/>
  <c r="J63"/>
  <c r="E63"/>
  <c r="J62"/>
  <c r="E62"/>
  <c r="J61"/>
  <c r="E61"/>
  <c r="J60"/>
  <c r="E60"/>
  <c r="J59"/>
  <c r="E59"/>
  <c r="J58"/>
  <c r="E58"/>
  <c r="J57"/>
  <c r="E57"/>
  <c r="J56"/>
  <c r="E56"/>
  <c r="J55"/>
  <c r="E55"/>
  <c r="J54"/>
  <c r="E54"/>
  <c r="J53"/>
  <c r="E53"/>
  <c r="J52"/>
  <c r="E52"/>
  <c r="J51"/>
  <c r="E51"/>
  <c r="J50"/>
  <c r="E50"/>
  <c r="J49"/>
  <c r="E49"/>
  <c r="J48"/>
  <c r="E48"/>
  <c r="J47"/>
  <c r="E47"/>
  <c r="J46"/>
  <c r="E46"/>
  <c r="J45"/>
  <c r="E45"/>
  <c r="J44"/>
  <c r="E44"/>
  <c r="J43"/>
  <c r="E43"/>
  <c r="J42"/>
  <c r="E42"/>
  <c r="J41"/>
  <c r="E41"/>
  <c r="J40"/>
  <c r="E40"/>
  <c r="J39"/>
  <c r="E39"/>
  <c r="J38"/>
  <c r="E38"/>
  <c r="J37"/>
  <c r="E37"/>
  <c r="J36"/>
  <c r="E36"/>
  <c r="J35"/>
  <c r="E35"/>
  <c r="J34"/>
  <c r="E34"/>
  <c r="J33"/>
  <c r="E33"/>
  <c r="J32"/>
  <c r="E32"/>
  <c r="J31"/>
  <c r="E31"/>
  <c r="J30"/>
  <c r="E30"/>
  <c r="J29"/>
  <c r="E29"/>
  <c r="J28"/>
  <c r="E28"/>
  <c r="J27"/>
  <c r="E27"/>
  <c r="J26"/>
  <c r="E26"/>
  <c r="J25"/>
  <c r="E25"/>
  <c r="J24"/>
  <c r="E24"/>
  <c r="J23"/>
  <c r="E23"/>
  <c r="J22"/>
  <c r="E22"/>
  <c r="J21"/>
  <c r="E21"/>
  <c r="J20"/>
  <c r="E20"/>
  <c r="J19"/>
  <c r="E19"/>
  <c r="J18"/>
  <c r="E18"/>
  <c r="J17"/>
  <c r="E17"/>
  <c r="J16"/>
  <c r="E16"/>
  <c r="J15"/>
  <c r="E15"/>
  <c r="J14"/>
  <c r="E14"/>
  <c r="J13"/>
  <c r="E13"/>
  <c r="J12"/>
  <c r="E12"/>
  <c r="J11"/>
  <c r="E11"/>
  <c r="J10"/>
  <c r="E10"/>
  <c r="J9"/>
  <c r="E9"/>
  <c r="J8"/>
  <c r="E8"/>
  <c r="E76" i="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F91" i="5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68" i="4"/>
  <c r="F62"/>
  <c r="F59"/>
  <c r="F27"/>
  <c r="F41"/>
  <c r="F55"/>
  <c r="F71"/>
  <c r="F32"/>
  <c r="F54"/>
  <c r="F29"/>
  <c r="F46"/>
  <c r="F66"/>
  <c r="F45"/>
  <c r="F33"/>
  <c r="F21"/>
  <c r="F50"/>
  <c r="F42"/>
  <c r="F40"/>
  <c r="F19"/>
  <c r="F65"/>
  <c r="F34"/>
  <c r="F31"/>
  <c r="F64"/>
  <c r="F25"/>
  <c r="F44"/>
  <c r="F10"/>
  <c r="F63"/>
  <c r="F72"/>
  <c r="F47"/>
  <c r="F14"/>
  <c r="F53"/>
  <c r="F37"/>
  <c r="F52"/>
  <c r="F17"/>
  <c r="F49"/>
  <c r="F58"/>
  <c r="F60"/>
  <c r="F11"/>
  <c r="F12"/>
  <c r="F24"/>
  <c r="F57"/>
  <c r="F28"/>
  <c r="F13"/>
  <c r="F36"/>
  <c r="F43"/>
  <c r="F51"/>
  <c r="F15"/>
  <c r="F48"/>
  <c r="F67"/>
  <c r="F23"/>
  <c r="F16"/>
  <c r="F38"/>
  <c r="F56"/>
  <c r="F20"/>
  <c r="F39"/>
  <c r="F30"/>
  <c r="F69"/>
  <c r="F35"/>
  <c r="F61"/>
  <c r="F22"/>
  <c r="F18"/>
  <c r="F26"/>
  <c r="F70"/>
  <c r="K26"/>
  <c r="K18"/>
  <c r="K22"/>
  <c r="K61"/>
  <c r="K35"/>
  <c r="K69"/>
  <c r="K30"/>
  <c r="K39"/>
  <c r="K20"/>
  <c r="K56"/>
  <c r="K38"/>
  <c r="K16"/>
  <c r="K23"/>
  <c r="K67"/>
  <c r="K48"/>
  <c r="K15"/>
  <c r="K51"/>
  <c r="K43"/>
  <c r="K36"/>
  <c r="K13"/>
  <c r="K28"/>
  <c r="K57"/>
  <c r="K24"/>
  <c r="K12"/>
  <c r="K11"/>
  <c r="K60"/>
  <c r="K58"/>
  <c r="K49"/>
  <c r="K17"/>
  <c r="K52"/>
  <c r="K37"/>
  <c r="K53"/>
  <c r="K14"/>
  <c r="K47"/>
  <c r="K72"/>
  <c r="K63"/>
  <c r="K10"/>
  <c r="K44"/>
  <c r="K25"/>
  <c r="K64"/>
  <c r="K31"/>
  <c r="K34"/>
  <c r="K65"/>
  <c r="K19"/>
  <c r="K40"/>
  <c r="K42"/>
  <c r="K50"/>
  <c r="K21"/>
  <c r="K33"/>
  <c r="K45"/>
  <c r="K66"/>
  <c r="K46"/>
  <c r="K29"/>
  <c r="K54"/>
  <c r="K32"/>
  <c r="K71"/>
  <c r="K55"/>
  <c r="K41"/>
  <c r="K27"/>
  <c r="K59"/>
  <c r="K62"/>
  <c r="K68"/>
  <c r="K70"/>
</calcChain>
</file>

<file path=xl/sharedStrings.xml><?xml version="1.0" encoding="utf-8"?>
<sst xmlns="http://schemas.openxmlformats.org/spreadsheetml/2006/main" count="1153" uniqueCount="770">
  <si>
    <t>Sample #</t>
  </si>
  <si>
    <t>U</t>
  </si>
  <si>
    <t>Pb206</t>
  </si>
  <si>
    <t>/U238</t>
  </si>
  <si>
    <t>Pb207</t>
  </si>
  <si>
    <t>/U235</t>
  </si>
  <si>
    <t>/Pb206</t>
  </si>
  <si>
    <t xml:space="preserve">± </t>
  </si>
  <si>
    <t xml:space="preserve">Error </t>
  </si>
  <si>
    <t>(In PPM)</t>
  </si>
  <si>
    <t>Corr.</t>
  </si>
  <si>
    <t>Age</t>
  </si>
  <si>
    <t>Legend</t>
  </si>
  <si>
    <t>Th</t>
  </si>
  <si>
    <t>Th/U</t>
  </si>
  <si>
    <t>Preferred</t>
  </si>
  <si>
    <t>1σ</t>
  </si>
  <si>
    <t>U-Pb LA-ICPMS detrital zircon data</t>
  </si>
  <si>
    <t>± 1σ</t>
  </si>
  <si>
    <t>(Ma)</t>
  </si>
  <si>
    <r>
      <t>/U238     *</t>
    </r>
    <r>
      <rPr>
        <vertAlign val="superscript"/>
        <sz val="8"/>
        <color theme="1"/>
        <rFont val="Times New Roman"/>
        <family val="1"/>
      </rPr>
      <t>1</t>
    </r>
  </si>
  <si>
    <t>McKinley_02_SH018</t>
  </si>
  <si>
    <r>
      <t>Formation:</t>
    </r>
    <r>
      <rPr>
        <b/>
        <sz val="8"/>
        <color theme="1"/>
        <rFont val="Times New Roman"/>
        <family val="1"/>
      </rPr>
      <t xml:space="preserve"> Upper Winton Formation</t>
    </r>
  </si>
  <si>
    <t>Notes:</t>
  </si>
  <si>
    <t>*Age is calculated by error propagation and included errors</t>
  </si>
  <si>
    <t>*U and U/Th concentrations are calculated against NIST 612 and are within ~20% error</t>
  </si>
  <si>
    <r>
      <t>*Energy levels at 6 J/cm</t>
    </r>
    <r>
      <rPr>
        <vertAlign val="superscript"/>
        <sz val="8"/>
        <color theme="1"/>
        <rFont val="Times New Roman"/>
        <family val="1"/>
      </rPr>
      <t xml:space="preserve">2 </t>
    </r>
    <r>
      <rPr>
        <sz val="8"/>
        <color theme="1"/>
        <rFont val="Times New Roman"/>
        <family val="1"/>
      </rPr>
      <t>at 193 nm</t>
    </r>
  </si>
  <si>
    <r>
      <t>*All grains older then 1000 Ma, preferred ages are based on Pb</t>
    </r>
    <r>
      <rPr>
        <vertAlign val="superscript"/>
        <sz val="8"/>
        <color theme="1"/>
        <rFont val="Times New Roman"/>
        <family val="1"/>
      </rPr>
      <t>207</t>
    </r>
    <r>
      <rPr>
        <sz val="8"/>
        <color theme="1"/>
        <rFont val="Times New Roman"/>
        <family val="1"/>
      </rPr>
      <t>/Pb</t>
    </r>
    <r>
      <rPr>
        <vertAlign val="superscript"/>
        <sz val="8"/>
        <color theme="1"/>
        <rFont val="Times New Roman"/>
        <family val="1"/>
      </rPr>
      <t xml:space="preserve">206 </t>
    </r>
  </si>
  <si>
    <r>
      <t>*</t>
    </r>
    <r>
      <rPr>
        <vertAlign val="superscript"/>
        <sz val="8"/>
        <color theme="1"/>
        <rFont val="Times New Roman"/>
        <family val="1"/>
      </rPr>
      <t xml:space="preserve">1 </t>
    </r>
    <r>
      <rPr>
        <sz val="8"/>
        <color theme="1"/>
        <rFont val="Times New Roman"/>
        <family val="1"/>
      </rPr>
      <t>Age correction completed by Isoplot (AGE7Corr)</t>
    </r>
  </si>
  <si>
    <t xml:space="preserve">*Grains younger then 350 Ma (based on Pb206/U238), which exhibited greater then ≥ 30% discordance </t>
  </si>
  <si>
    <t>or high common lead (Pb2006/Pb204 &lt;1000) were excluded</t>
  </si>
  <si>
    <t xml:space="preserve">*Grains older then 350 Ma (based on Pb206/U238), which exhibited greater then ≥ 15% discordance </t>
  </si>
  <si>
    <t>GSQ McKinlay-02</t>
  </si>
  <si>
    <t>McKinlay-02_SH042</t>
  </si>
  <si>
    <t>McKinlay-02_SH060</t>
  </si>
  <si>
    <t>McKinlay-02_SH061</t>
  </si>
  <si>
    <t>McKinlay-02_SH067</t>
  </si>
  <si>
    <t>McKinlay-02_SH048</t>
  </si>
  <si>
    <t>McKinlay-02_SH072</t>
  </si>
  <si>
    <t>McKinlay-02_SH076</t>
  </si>
  <si>
    <t>McKinlay-02_SH052</t>
  </si>
  <si>
    <t>McKinlay-02_SH087</t>
  </si>
  <si>
    <t>McKinlay-02_SH033</t>
  </si>
  <si>
    <t>McKinlay-02_SH079</t>
  </si>
  <si>
    <t>McKinlay-02_SH027</t>
  </si>
  <si>
    <t>McKinlay-02_SH085</t>
  </si>
  <si>
    <t>McKinlay-02_SH075</t>
  </si>
  <si>
    <t>McKinlay-02_SH062</t>
  </si>
  <si>
    <t>McKinlay-02_SH040</t>
  </si>
  <si>
    <t>McKinlay-02_SH090</t>
  </si>
  <si>
    <t>McKinlay-02_SH007</t>
  </si>
  <si>
    <t>McKinlay-02_SH066</t>
  </si>
  <si>
    <t>McKinlay-02_SH081</t>
  </si>
  <si>
    <t>McKinlay-02_SH038</t>
  </si>
  <si>
    <t>McKinlay-02_SH014</t>
  </si>
  <si>
    <t>McKinlay-02_SH024</t>
  </si>
  <si>
    <t>McKinlay-02_SH036</t>
  </si>
  <si>
    <t>McKinlay-02_SH083</t>
  </si>
  <si>
    <t>McKinlay-02_SH068</t>
  </si>
  <si>
    <t>McKinlay-02_SH050</t>
  </si>
  <si>
    <t>McKinlay-02_SH077</t>
  </si>
  <si>
    <t>McKinlay-02_SH080</t>
  </si>
  <si>
    <t>McKinlay-02_SH032</t>
  </si>
  <si>
    <t>McKinlay-02_SH009</t>
  </si>
  <si>
    <t>McKinlay-02_SH031</t>
  </si>
  <si>
    <t>McKinlay-02_SH069</t>
  </si>
  <si>
    <t>McKinlay-02_SH041</t>
  </si>
  <si>
    <t>McKinlay-02_SH021</t>
  </si>
  <si>
    <t>McKinlay-02_SH019</t>
  </si>
  <si>
    <t>McKinlay-02_SH047</t>
  </si>
  <si>
    <t>McKinlay-02_SH073</t>
  </si>
  <si>
    <t>McKinlay-02_SH055</t>
  </si>
  <si>
    <t>McKinlay-02_SH029</t>
  </si>
  <si>
    <t>McKinly-02_SH071</t>
  </si>
  <si>
    <t>McKinlay-02_SH051</t>
  </si>
  <si>
    <t>McKinlay-02_SH049</t>
  </si>
  <si>
    <t>McKinlay-02_SH017</t>
  </si>
  <si>
    <t>McKinlay-02_SH012</t>
  </si>
  <si>
    <t>McKinlay-02_SH078</t>
  </si>
  <si>
    <t>McKinlay-02_SH063</t>
  </si>
  <si>
    <t>McKinlay-02_SH057</t>
  </si>
  <si>
    <t>McKinlay-02_SH006</t>
  </si>
  <si>
    <t>McKinlay-02_SH058</t>
  </si>
  <si>
    <t>McKinlay-02_SH084</t>
  </si>
  <si>
    <t>McKinlay-02_SH005</t>
  </si>
  <si>
    <t>McKinlay-02_SH043</t>
  </si>
  <si>
    <t>McKinlay-02_SH039</t>
  </si>
  <si>
    <t>McKinlay-02_SH035</t>
  </si>
  <si>
    <t>McKinlay-02_SH020</t>
  </si>
  <si>
    <t>McKinlay-02_SH074</t>
  </si>
  <si>
    <t>McKinlay-02_SH003</t>
  </si>
  <si>
    <t>McKinlay-02_SH082</t>
  </si>
  <si>
    <t>McKinlay-02_SH001</t>
  </si>
  <si>
    <t>McKinlay-02_SH013</t>
  </si>
  <si>
    <t>McKinlay-02_SH045</t>
  </si>
  <si>
    <r>
      <t xml:space="preserve">Sample Location: </t>
    </r>
    <r>
      <rPr>
        <b/>
        <sz val="8"/>
        <color theme="1"/>
        <rFont val="Times New Roman"/>
        <family val="1"/>
      </rPr>
      <t>GSQ McKinlay-1 core (sample name: McKinlay-02; collected from core box 02), McKinlay, Queensland</t>
    </r>
  </si>
  <si>
    <t>Mesozoic dated grains</t>
  </si>
  <si>
    <t>Paleozoic dated grains</t>
  </si>
  <si>
    <t>All grains older then 1Ga</t>
  </si>
  <si>
    <t>*Spot size: 32µm</t>
  </si>
  <si>
    <r>
      <t xml:space="preserve">Samples Description: </t>
    </r>
    <r>
      <rPr>
        <b/>
        <sz val="8"/>
        <rFont val="Times New Roman"/>
        <family val="1"/>
      </rPr>
      <t xml:space="preserve">Coarse-grained sandstone; collected (depth of 9.16-9.54,  box 2)  </t>
    </r>
  </si>
  <si>
    <r>
      <t xml:space="preserve">Sample Location: </t>
    </r>
    <r>
      <rPr>
        <b/>
        <sz val="8"/>
        <color theme="1"/>
        <rFont val="Times New Roman"/>
        <family val="1"/>
      </rPr>
      <t>GSQ Maneroo-1 core (sample name: Maneroo-331; collected from core box 331), Maneroo, Queensland</t>
    </r>
  </si>
  <si>
    <r>
      <t>Formation:</t>
    </r>
    <r>
      <rPr>
        <b/>
        <sz val="8"/>
        <color theme="1"/>
        <rFont val="Times New Roman"/>
        <family val="1"/>
      </rPr>
      <t xml:space="preserve"> Preserved middle Mackunda Formation</t>
    </r>
  </si>
  <si>
    <r>
      <t xml:space="preserve">Samples Description: </t>
    </r>
    <r>
      <rPr>
        <b/>
        <sz val="8"/>
        <rFont val="Times New Roman"/>
        <family val="1"/>
      </rPr>
      <t>Fine-grained silstone to silty-mudstone; collected (depth of 342.2-343.3, box 331)</t>
    </r>
  </si>
  <si>
    <t>GSQ Maneroo-331</t>
  </si>
  <si>
    <t>Maneroo-331_037</t>
  </si>
  <si>
    <t>Maneroo-331_099</t>
  </si>
  <si>
    <t>Maneroo-331_054</t>
  </si>
  <si>
    <t>Maneroo-331_089</t>
  </si>
  <si>
    <t>Maneroo-331_095</t>
  </si>
  <si>
    <t>Maneroo-331_016</t>
  </si>
  <si>
    <t>Maneroo-331_044</t>
  </si>
  <si>
    <t>Maneroo_331_013</t>
  </si>
  <si>
    <t>Maneroo_331_063</t>
  </si>
  <si>
    <t>Maneroo_331_061</t>
  </si>
  <si>
    <t>Maneroo_331_005</t>
  </si>
  <si>
    <t>Maneroo-331_071</t>
  </si>
  <si>
    <t>Maneroo-331_088</t>
  </si>
  <si>
    <t>Maneroo-331_047</t>
  </si>
  <si>
    <t>Maneroo-331_067</t>
  </si>
  <si>
    <t>Maneroo-331_081</t>
  </si>
  <si>
    <t>Maneroo-331_018</t>
  </si>
  <si>
    <t>Maneroo-331_062</t>
  </si>
  <si>
    <t>Maneroo-331_077</t>
  </si>
  <si>
    <t>Maneroo-331_021</t>
  </si>
  <si>
    <t>Maneroo-331_045</t>
  </si>
  <si>
    <t>Maneroo-331_075</t>
  </si>
  <si>
    <t>Maneroo-331_059</t>
  </si>
  <si>
    <t>Maneroo-331_003</t>
  </si>
  <si>
    <t>Maneroo-331_100</t>
  </si>
  <si>
    <t>Maneroo-331_009</t>
  </si>
  <si>
    <t>Maneroo-331_064</t>
  </si>
  <si>
    <t>Maneroo-331_008</t>
  </si>
  <si>
    <t>Maneroo-331_019</t>
  </si>
  <si>
    <t>Maneroo-331_091</t>
  </si>
  <si>
    <t>Maneroo-331_084</t>
  </si>
  <si>
    <t>Maneroo-331_033</t>
  </si>
  <si>
    <t>Maneroo-331_087</t>
  </si>
  <si>
    <t>Maneroo-331_069</t>
  </si>
  <si>
    <t>Maneroo-331_056</t>
  </si>
  <si>
    <t>Maneroo-331_023</t>
  </si>
  <si>
    <t>Maneroo-331_049</t>
  </si>
  <si>
    <t>Maneroo-331_030</t>
  </si>
  <si>
    <t>Maneroo-331_039</t>
  </si>
  <si>
    <t>Maneroo-331_031</t>
  </si>
  <si>
    <t>Maneroo-331_078</t>
  </si>
  <si>
    <t>Maneroo-331_035</t>
  </si>
  <si>
    <t>Maneroo-331_038</t>
  </si>
  <si>
    <t>Maneroo-331_066</t>
  </si>
  <si>
    <t>Maneroo-331_072</t>
  </si>
  <si>
    <t>Maneroo-331_043</t>
  </si>
  <si>
    <t>Maneroo-331_017</t>
  </si>
  <si>
    <t>Maneroo-331_034</t>
  </si>
  <si>
    <t>Maneroo-331_068</t>
  </si>
  <si>
    <t>Maneroo-331_070</t>
  </si>
  <si>
    <t>Maneroo-331_042</t>
  </si>
  <si>
    <t>Maneroo-331_036</t>
  </si>
  <si>
    <t>Maneroo-331_028</t>
  </si>
  <si>
    <t>Maneroo-331_001</t>
  </si>
  <si>
    <t>Maneroo-331_040</t>
  </si>
  <si>
    <t>Maneroo-331_032</t>
  </si>
  <si>
    <t>Maneroo-331_074</t>
  </si>
  <si>
    <t>Maneroo-331_080</t>
  </si>
  <si>
    <t>Maneroo-331_010</t>
  </si>
  <si>
    <t>Maneroo-331_058</t>
  </si>
  <si>
    <t>Maneroo-331_048</t>
  </si>
  <si>
    <t>Maneroo-331_050</t>
  </si>
  <si>
    <t>Maneroo-331_090</t>
  </si>
  <si>
    <t>Maneroo-331_093</t>
  </si>
  <si>
    <t>Maneroo-331_025</t>
  </si>
  <si>
    <t>Maneroo-331_004</t>
  </si>
  <si>
    <t>Maneroo-331_022</t>
  </si>
  <si>
    <t>Maneroo-331_057</t>
  </si>
  <si>
    <t>Maneroo-331_029</t>
  </si>
  <si>
    <t>Maneroo-331_076</t>
  </si>
  <si>
    <t>Maneroo-331_094</t>
  </si>
  <si>
    <t>Maneroo-331_014</t>
  </si>
  <si>
    <t>Maneroo-331_026</t>
  </si>
  <si>
    <t>Maneroo-331_055</t>
  </si>
  <si>
    <t>Maneroo-331_065</t>
  </si>
  <si>
    <t>Maneroo-331_085</t>
  </si>
  <si>
    <t>Maneroo-331_046</t>
  </si>
  <si>
    <t>Maneroo-331_015</t>
  </si>
  <si>
    <t>Maneroo-331_073</t>
  </si>
  <si>
    <t>Maneroo-331_053</t>
  </si>
  <si>
    <t>Maneroo-331_086</t>
  </si>
  <si>
    <t>Maneroo-331_079</t>
  </si>
  <si>
    <r>
      <t xml:space="preserve">Sample Location: </t>
    </r>
    <r>
      <rPr>
        <b/>
        <sz val="10"/>
        <color theme="1"/>
        <rFont val="Times New Roman"/>
        <family val="1"/>
      </rPr>
      <t>GSQ LONGREACH-1 core (sample name: Longmac1, collected from core boxs 1-6), west of Longreach, Queensland</t>
    </r>
  </si>
  <si>
    <r>
      <t>Formation:</t>
    </r>
    <r>
      <rPr>
        <b/>
        <sz val="10"/>
        <color theme="1"/>
        <rFont val="Times New Roman"/>
        <family val="1"/>
      </rPr>
      <t xml:space="preserve"> Upper Makunda Formation</t>
    </r>
  </si>
  <si>
    <r>
      <t>Samples Description:</t>
    </r>
    <r>
      <rPr>
        <b/>
        <sz val="10"/>
        <color theme="1"/>
        <rFont val="Times New Roman"/>
        <family val="1"/>
      </rPr>
      <t xml:space="preserve"> Fine- to medium-grained sandstone; collected 5-15 m below surface in upper Mackunda Formation. </t>
    </r>
  </si>
  <si>
    <t>Tucker et al., 2013</t>
  </si>
  <si>
    <t>Longmac1</t>
  </si>
  <si>
    <r>
      <t>1</t>
    </r>
    <r>
      <rPr>
        <sz val="10"/>
        <color theme="1"/>
        <rFont val="Calibri"/>
        <family val="2"/>
      </rPr>
      <t>σ</t>
    </r>
  </si>
  <si>
    <r>
      <t>/U238     *</t>
    </r>
    <r>
      <rPr>
        <vertAlign val="superscript"/>
        <sz val="10"/>
        <color theme="1"/>
        <rFont val="Times New Roman"/>
        <family val="1"/>
      </rPr>
      <t>1</t>
    </r>
  </si>
  <si>
    <t>Longmac1-72</t>
  </si>
  <si>
    <t>Longmac1-10</t>
  </si>
  <si>
    <t>Longmac1-7</t>
  </si>
  <si>
    <t>Longmac1-34</t>
  </si>
  <si>
    <t>Longmac1-19</t>
  </si>
  <si>
    <t>Longmac1-51</t>
  </si>
  <si>
    <t>Longmac1-50</t>
  </si>
  <si>
    <t>Longmac1-8</t>
  </si>
  <si>
    <t>Longmac1-18</t>
  </si>
  <si>
    <t>Longmac1-64</t>
  </si>
  <si>
    <t>Longmac1-47</t>
  </si>
  <si>
    <t>Longmac1-40</t>
  </si>
  <si>
    <t>Longmac1-3</t>
  </si>
  <si>
    <t>Longmac1-42</t>
  </si>
  <si>
    <t>Longmac1-44</t>
  </si>
  <si>
    <t>Longmac1-26</t>
  </si>
  <si>
    <t>Longmac1-33</t>
  </si>
  <si>
    <t>Longmac1-21</t>
  </si>
  <si>
    <t>Longmac1-16</t>
  </si>
  <si>
    <t>Longmac1-24</t>
  </si>
  <si>
    <t>Longmac1-1</t>
  </si>
  <si>
    <t>Longmac1-60</t>
  </si>
  <si>
    <t>Longmac1-54</t>
  </si>
  <si>
    <t>Longmac1-37</t>
  </si>
  <si>
    <t>Longmac1-55</t>
  </si>
  <si>
    <t>Longmac1-13</t>
  </si>
  <si>
    <t>Longmac1-31</t>
  </si>
  <si>
    <t>Longmac1-12</t>
  </si>
  <si>
    <t>Longmac1-20</t>
  </si>
  <si>
    <t>Longmac1-14</t>
  </si>
  <si>
    <t>Longmac1-25</t>
  </si>
  <si>
    <t>Longmac1-53</t>
  </si>
  <si>
    <t>Longmac1-5</t>
  </si>
  <si>
    <t>Longmac1-46</t>
  </si>
  <si>
    <t>Longmac1-28</t>
  </si>
  <si>
    <t>Longmac1-23</t>
  </si>
  <si>
    <t>Longmac1-2</t>
  </si>
  <si>
    <t>Longmac1-35</t>
  </si>
  <si>
    <t>Longmac1-45</t>
  </si>
  <si>
    <t>Longmac1-65</t>
  </si>
  <si>
    <t>Longmac1-62</t>
  </si>
  <si>
    <t>Longmac1-43</t>
  </si>
  <si>
    <t>Longmac1-48</t>
  </si>
  <si>
    <t>Longmac1-27</t>
  </si>
  <si>
    <t>Longmac1-22</t>
  </si>
  <si>
    <t>Longmac1-49</t>
  </si>
  <si>
    <t>Longmac1-41</t>
  </si>
  <si>
    <t>Longmac1-9</t>
  </si>
  <si>
    <t>Longmac1-15</t>
  </si>
  <si>
    <t>Longmac1-61</t>
  </si>
  <si>
    <t>Longmac1-73</t>
  </si>
  <si>
    <t>Longmac1-36</t>
  </si>
  <si>
    <t>Longmac1-11</t>
  </si>
  <si>
    <t>Longmac1-69</t>
  </si>
  <si>
    <t>Longmac1-71</t>
  </si>
  <si>
    <t>Longmac1-32</t>
  </si>
  <si>
    <t>Longmac1-38</t>
  </si>
  <si>
    <t>Longmac1-17</t>
  </si>
  <si>
    <t>Longmac1-68</t>
  </si>
  <si>
    <t>Longmac1-56</t>
  </si>
  <si>
    <t>Longmac1-4</t>
  </si>
  <si>
    <t>Longmac1-39</t>
  </si>
  <si>
    <t>Longmac1-70</t>
  </si>
  <si>
    <t>Longmac1-63</t>
  </si>
  <si>
    <t>Longmac1-52</t>
  </si>
  <si>
    <t>Longmac1-58</t>
  </si>
  <si>
    <t>Longmac1-29</t>
  </si>
  <si>
    <t>Longmac1-59</t>
  </si>
  <si>
    <t>Longmac1-6</t>
  </si>
  <si>
    <r>
      <t xml:space="preserve">Sample Location: </t>
    </r>
    <r>
      <rPr>
        <b/>
        <sz val="8"/>
        <color theme="1"/>
        <rFont val="Times New Roman"/>
        <family val="1"/>
      </rPr>
      <t>Isisford, Queensland</t>
    </r>
  </si>
  <si>
    <r>
      <t xml:space="preserve">Formation: </t>
    </r>
    <r>
      <rPr>
        <b/>
        <sz val="8"/>
        <color theme="1"/>
        <rFont val="Times New Roman"/>
        <family val="1"/>
      </rPr>
      <t>Within "Blacksoil", situated just above unexposed Winton Formation</t>
    </r>
  </si>
  <si>
    <r>
      <t xml:space="preserve">Samples Description: </t>
    </r>
    <r>
      <rPr>
        <b/>
        <sz val="8"/>
        <color theme="1"/>
        <rFont val="Times New Roman"/>
        <family val="1"/>
      </rPr>
      <t xml:space="preserve">Medium- to coarse-grained dinosaur entombing concretion </t>
    </r>
  </si>
  <si>
    <r>
      <t>Pb</t>
    </r>
    <r>
      <rPr>
        <vertAlign val="superscript"/>
        <sz val="8"/>
        <color theme="1"/>
        <rFont val="Times New Roman"/>
        <family val="1"/>
      </rPr>
      <t>207</t>
    </r>
  </si>
  <si>
    <r>
      <t>Pb</t>
    </r>
    <r>
      <rPr>
        <vertAlign val="superscript"/>
        <sz val="8"/>
        <color theme="1"/>
        <rFont val="Times New Roman"/>
        <family val="1"/>
      </rPr>
      <t>206</t>
    </r>
  </si>
  <si>
    <t>Prefered</t>
  </si>
  <si>
    <t>Isisford, Qld</t>
  </si>
  <si>
    <r>
      <t>/U</t>
    </r>
    <r>
      <rPr>
        <vertAlign val="superscript"/>
        <sz val="8"/>
        <color theme="1"/>
        <rFont val="Times New Roman"/>
        <family val="1"/>
      </rPr>
      <t>235</t>
    </r>
  </si>
  <si>
    <t>MA</t>
  </si>
  <si>
    <r>
      <t>/U</t>
    </r>
    <r>
      <rPr>
        <vertAlign val="superscript"/>
        <sz val="8"/>
        <color theme="1"/>
        <rFont val="Times New Roman"/>
        <family val="1"/>
      </rPr>
      <t>238</t>
    </r>
  </si>
  <si>
    <r>
      <t>/Pb</t>
    </r>
    <r>
      <rPr>
        <vertAlign val="superscript"/>
        <sz val="8"/>
        <color theme="1"/>
        <rFont val="Times New Roman"/>
        <family val="1"/>
      </rPr>
      <t>206</t>
    </r>
  </si>
  <si>
    <t>ISIS-43</t>
  </si>
  <si>
    <t>ISIS-5</t>
  </si>
  <si>
    <t>ISIS-44</t>
  </si>
  <si>
    <t>ISIS-25</t>
  </si>
  <si>
    <t>ISIS-50</t>
  </si>
  <si>
    <t>ISIS-10</t>
  </si>
  <si>
    <t>ISIS-2</t>
  </si>
  <si>
    <t>ISIS-40</t>
  </si>
  <si>
    <t>ISIS-69</t>
  </si>
  <si>
    <t>ISIS-51</t>
  </si>
  <si>
    <t>ISIS-64</t>
  </si>
  <si>
    <t>ISIS-28</t>
  </si>
  <si>
    <t>ISIS-59</t>
  </si>
  <si>
    <t>ISIS-20</t>
  </si>
  <si>
    <t>ISIS-30</t>
  </si>
  <si>
    <t>ISIS-65</t>
  </si>
  <si>
    <t>ISIS-42</t>
  </si>
  <si>
    <t>ISIS-26</t>
  </si>
  <si>
    <t>ISIS-54</t>
  </si>
  <si>
    <t>ISIS-24</t>
  </si>
  <si>
    <t>ISIS-4</t>
  </si>
  <si>
    <t>ISIS-48</t>
  </si>
  <si>
    <t>ISIS-62</t>
  </si>
  <si>
    <t>ISIS-57</t>
  </si>
  <si>
    <t>ISIS-41</t>
  </si>
  <si>
    <t>ISIS-17</t>
  </si>
  <si>
    <t>ISIS-70</t>
  </si>
  <si>
    <t>ISIS-23</t>
  </si>
  <si>
    <t>ISIS-39</t>
  </si>
  <si>
    <t>ISIS-3</t>
  </si>
  <si>
    <t>ISIS-12</t>
  </si>
  <si>
    <t>ISIS-61</t>
  </si>
  <si>
    <t>ISIS-14</t>
  </si>
  <si>
    <t>ISIS-8</t>
  </si>
  <si>
    <t>ISIS-15</t>
  </si>
  <si>
    <t>ISIS-47</t>
  </si>
  <si>
    <t>ISIS-38</t>
  </si>
  <si>
    <t>ISIS-55</t>
  </si>
  <si>
    <t>ISIS-52</t>
  </si>
  <si>
    <t>ISIS-6</t>
  </si>
  <si>
    <t>ISIS-9</t>
  </si>
  <si>
    <t>ISIS-18</t>
  </si>
  <si>
    <t>ISIS-56</t>
  </si>
  <si>
    <t>ISIS-13</t>
  </si>
  <si>
    <t>ISIS-66</t>
  </si>
  <si>
    <t>ISIS-45</t>
  </si>
  <si>
    <t>ISIS-1</t>
  </si>
  <si>
    <t>ISIS-11</t>
  </si>
  <si>
    <t>ISIS-49</t>
  </si>
  <si>
    <t>ISIS-21</t>
  </si>
  <si>
    <t>ISIS-34</t>
  </si>
  <si>
    <t>ISIS-72</t>
  </si>
  <si>
    <t>ISIS-22</t>
  </si>
  <si>
    <t>ISIS-53</t>
  </si>
  <si>
    <t>ISIS-46</t>
  </si>
  <si>
    <t>ISIS-32</t>
  </si>
  <si>
    <t>ISIS-58</t>
  </si>
  <si>
    <t>ISIS-27</t>
  </si>
  <si>
    <t>ISIS-68</t>
  </si>
  <si>
    <t>ISIS-67</t>
  </si>
  <si>
    <t>ISIS-29</t>
  </si>
  <si>
    <r>
      <t xml:space="preserve">Sample Location: </t>
    </r>
    <r>
      <rPr>
        <b/>
        <sz val="8"/>
        <color theme="1"/>
        <rFont val="Times New Roman"/>
        <family val="1"/>
      </rPr>
      <t>GSQ Eromanga-1 core (sample name: Ero; collected from core box 2-5), west of Eromanga, Queensland</t>
    </r>
  </si>
  <si>
    <r>
      <t xml:space="preserve">Samples Description: </t>
    </r>
    <r>
      <rPr>
        <b/>
        <sz val="8"/>
        <color theme="1"/>
        <rFont val="Times New Roman"/>
        <family val="1"/>
      </rPr>
      <t xml:space="preserve">Fine- to medium-grained sandstone; collected 0-10 m (boxes 2-5) below surface in upper Winton Formation. </t>
    </r>
  </si>
  <si>
    <t>Ero1</t>
  </si>
  <si>
    <t>ERO1-34</t>
  </si>
  <si>
    <t>ERO1-57</t>
  </si>
  <si>
    <t>ERO1-84a</t>
  </si>
  <si>
    <t>ERO1-85</t>
  </si>
  <si>
    <t>ERO1-92</t>
  </si>
  <si>
    <t>ERO1-78</t>
  </si>
  <si>
    <t>ERO1-76</t>
  </si>
  <si>
    <t>ERO1-84</t>
  </si>
  <si>
    <t>ERO1-88</t>
  </si>
  <si>
    <t>ERO1-61</t>
  </si>
  <si>
    <t>ERO1-49</t>
  </si>
  <si>
    <t>ERO1-55</t>
  </si>
  <si>
    <t>ERO1-20</t>
  </si>
  <si>
    <t>ERO1-77</t>
  </si>
  <si>
    <t>ERO1-83</t>
  </si>
  <si>
    <t>ERO1-53</t>
  </si>
  <si>
    <t>ERO1-30</t>
  </si>
  <si>
    <t>ERO1-3</t>
  </si>
  <si>
    <t>ERO1-33</t>
  </si>
  <si>
    <t>ERO1-80</t>
  </si>
  <si>
    <t>ERO1-31</t>
  </si>
  <si>
    <t>ERO1-25</t>
  </si>
  <si>
    <t>ERO1-73</t>
  </si>
  <si>
    <t>ERO1-81</t>
  </si>
  <si>
    <t>ERO1-69</t>
  </si>
  <si>
    <t>ERO1-46</t>
  </si>
  <si>
    <t>ERO1-68</t>
  </si>
  <si>
    <t>ERO1-28</t>
  </si>
  <si>
    <t>ERO1-13</t>
  </si>
  <si>
    <t>ERO1-41</t>
  </si>
  <si>
    <t>ERO1-10</t>
  </si>
  <si>
    <t>ERO1-54</t>
  </si>
  <si>
    <t>ERO1-64</t>
  </si>
  <si>
    <t>ERO1-29</t>
  </si>
  <si>
    <t>ERO1-50</t>
  </si>
  <si>
    <t>ERO1-66</t>
  </si>
  <si>
    <t>ERO1-48</t>
  </si>
  <si>
    <t>ERO1-36</t>
  </si>
  <si>
    <t>ERO1-24</t>
  </si>
  <si>
    <t>ERO1-70</t>
  </si>
  <si>
    <t>ERO1-82</t>
  </si>
  <si>
    <t>ERO1-58</t>
  </si>
  <si>
    <t>ERO1-67</t>
  </si>
  <si>
    <t>ERO1-4</t>
  </si>
  <si>
    <t>ERO1-9</t>
  </si>
  <si>
    <t>ERO1-32</t>
  </si>
  <si>
    <t>ERO1-38</t>
  </si>
  <si>
    <t>ERO1-45</t>
  </si>
  <si>
    <t>ERO1-22</t>
  </si>
  <si>
    <t>ERO1-44</t>
  </si>
  <si>
    <t>ERO1-56</t>
  </si>
  <si>
    <t>ERO1-94</t>
  </si>
  <si>
    <t>ERO1-7</t>
  </si>
  <si>
    <t>ERO1-60</t>
  </si>
  <si>
    <t>ERO1-86</t>
  </si>
  <si>
    <t>ERO1-51</t>
  </si>
  <si>
    <t>ERO1-23</t>
  </si>
  <si>
    <t>ERO1-11</t>
  </si>
  <si>
    <t>ERO1-37</t>
  </si>
  <si>
    <t>ERO1-65</t>
  </si>
  <si>
    <t>ERO1-79</t>
  </si>
  <si>
    <t>ERO1-14</t>
  </si>
  <si>
    <t>ERO1-15</t>
  </si>
  <si>
    <t>ERO1-98</t>
  </si>
  <si>
    <t>ERO1-93</t>
  </si>
  <si>
    <t>ERO1-5</t>
  </si>
  <si>
    <t>ERO1-40</t>
  </si>
  <si>
    <t>ERO1-42</t>
  </si>
  <si>
    <t>ERO1-97</t>
  </si>
  <si>
    <t>ERO1-72</t>
  </si>
  <si>
    <t>ERO1-6</t>
  </si>
  <si>
    <t>ERO1-62</t>
  </si>
  <si>
    <t>ERO1-52</t>
  </si>
  <si>
    <t>ERO1-43</t>
  </si>
  <si>
    <t>ERO1-59</t>
  </si>
  <si>
    <t>ERO1-21</t>
  </si>
  <si>
    <t>ERO1-95</t>
  </si>
  <si>
    <t>ERO1-63</t>
  </si>
  <si>
    <t>ERO1-99</t>
  </si>
  <si>
    <t>ERO1-75</t>
  </si>
  <si>
    <t>ERO1-89</t>
  </si>
  <si>
    <t>ERO1-100</t>
  </si>
  <si>
    <t>ERO1-27</t>
  </si>
  <si>
    <t>ERO1-96</t>
  </si>
  <si>
    <t>ERO1-91</t>
  </si>
  <si>
    <t>ERO1-12</t>
  </si>
  <si>
    <t>ERO1-71</t>
  </si>
  <si>
    <t>ERO1-35</t>
  </si>
  <si>
    <t>ERO1-16</t>
  </si>
  <si>
    <t>ERO1-39</t>
  </si>
  <si>
    <t>ERO1-19</t>
  </si>
  <si>
    <t>ERO1-26</t>
  </si>
  <si>
    <t>ERO1-1</t>
  </si>
  <si>
    <t>ERO1-17</t>
  </si>
  <si>
    <t>ERO1-87</t>
  </si>
  <si>
    <t>ERO1-18</t>
  </si>
  <si>
    <t>Blackall-2</t>
  </si>
  <si>
    <t>Blackall-02_SH070</t>
  </si>
  <si>
    <t>Blackall-02_SH079</t>
  </si>
  <si>
    <t>Blackall-02_SH055</t>
  </si>
  <si>
    <t>Blackall-02_SH007</t>
  </si>
  <si>
    <t>Blackall-02_SH032</t>
  </si>
  <si>
    <t>Blackall-02_SH073</t>
  </si>
  <si>
    <t>Blackall-02_SH088</t>
  </si>
  <si>
    <t>Blackall-02_SH040</t>
  </si>
  <si>
    <t>Blackall-02_SH022</t>
  </si>
  <si>
    <t>Blackall-02_SH014</t>
  </si>
  <si>
    <t>Blackall-02_SH031</t>
  </si>
  <si>
    <t>Blackall-02_SH035</t>
  </si>
  <si>
    <t>Blackall-02_SH009</t>
  </si>
  <si>
    <t>Blackall-02_SH039</t>
  </si>
  <si>
    <t>Blackall-02_SH005</t>
  </si>
  <si>
    <t>Blackall-02_SH059</t>
  </si>
  <si>
    <t>Blackall-02_SH089</t>
  </si>
  <si>
    <t>Blackall-02_SH054</t>
  </si>
  <si>
    <t>Blackall-02_SH026</t>
  </si>
  <si>
    <t>Blackall-02_SH074</t>
  </si>
  <si>
    <t>Blackall-02_SH041</t>
  </si>
  <si>
    <t>Blackall-02_SH001</t>
  </si>
  <si>
    <t>Blackall-02_SH012</t>
  </si>
  <si>
    <t>Blackall-02_SH029</t>
  </si>
  <si>
    <t>Blackall-02_SH084</t>
  </si>
  <si>
    <t>Blackall-02_SH077</t>
  </si>
  <si>
    <t>Blackall-02_SH042</t>
  </si>
  <si>
    <t>Blackall-02_SH051</t>
  </si>
  <si>
    <t>Blackall-02_SH003</t>
  </si>
  <si>
    <t>Blackall-02_SH024</t>
  </si>
  <si>
    <t>Blackall-02_SH016</t>
  </si>
  <si>
    <t>Blackall-02_SH075</t>
  </si>
  <si>
    <t>Blackall-02_SH091</t>
  </si>
  <si>
    <t>Blackall-02_SH002</t>
  </si>
  <si>
    <t>Blackall-02_SH038</t>
  </si>
  <si>
    <t>Blackall-02_SH006</t>
  </si>
  <si>
    <t>Blackall-02_SH017</t>
  </si>
  <si>
    <t>Blackall-02_SH078</t>
  </si>
  <si>
    <t>Blackall-02_SH027</t>
  </si>
  <si>
    <t>Blackall-02_SH047</t>
  </si>
  <si>
    <t>Blackall-02_SH004</t>
  </si>
  <si>
    <t>Blackall-02_SH030</t>
  </si>
  <si>
    <t>Blackall-02_SH060</t>
  </si>
  <si>
    <t>Blackall-02_SH045</t>
  </si>
  <si>
    <t>Blackall-02_SH052</t>
  </si>
  <si>
    <t>Blackall-02_SH063</t>
  </si>
  <si>
    <t>Blackall-02_SH092</t>
  </si>
  <si>
    <t>Blackall-02_SH044</t>
  </si>
  <si>
    <t>Blackall-02_SH090</t>
  </si>
  <si>
    <t>Blackall-02_SH058</t>
  </si>
  <si>
    <t>Blackall-02_SH015</t>
  </si>
  <si>
    <t>Blackall-02_SH087</t>
  </si>
  <si>
    <t>Blackall-02_SH019</t>
  </si>
  <si>
    <t>Blackall-02_SH033</t>
  </si>
  <si>
    <t>Blackall-02_SH021</t>
  </si>
  <si>
    <t>Blackall-02_SH056</t>
  </si>
  <si>
    <t>Blackall-02_SH065</t>
  </si>
  <si>
    <t>Blackall-02_SH036</t>
  </si>
  <si>
    <t>Blackall-02_SH048</t>
  </si>
  <si>
    <t>Blackall-02_SH008</t>
  </si>
  <si>
    <t>Blackall-02_SH034</t>
  </si>
  <si>
    <r>
      <t xml:space="preserve">Sample Location: </t>
    </r>
    <r>
      <rPr>
        <b/>
        <sz val="8"/>
        <color theme="1"/>
        <rFont val="Times New Roman"/>
        <family val="1"/>
      </rPr>
      <t>Bladensburg National Park (Sample Name: BBD4), near Winton, Queensland</t>
    </r>
  </si>
  <si>
    <r>
      <t xml:space="preserve">Samples Description: </t>
    </r>
    <r>
      <rPr>
        <b/>
        <sz val="8"/>
        <color theme="1"/>
        <rFont val="Times New Roman"/>
        <family val="1"/>
      </rPr>
      <t xml:space="preserve">Fine- to medium-grained sandstone; collected just above (1-2m) a fossil bearing horizon </t>
    </r>
  </si>
  <si>
    <t>BBD4</t>
  </si>
  <si>
    <t>BBD4-73</t>
  </si>
  <si>
    <t>BBD4-74</t>
  </si>
  <si>
    <t>BBD4-75</t>
  </si>
  <si>
    <t>BBD4-76</t>
  </si>
  <si>
    <t>BBD4-19</t>
  </si>
  <si>
    <t>BBD4-34</t>
  </si>
  <si>
    <t>BBD4-2</t>
  </si>
  <si>
    <t>BBD4-1</t>
  </si>
  <si>
    <t>BBD4-63</t>
  </si>
  <si>
    <t>BBD4-7</t>
  </si>
  <si>
    <t>BBD4-71</t>
  </si>
  <si>
    <t>BBD4-20</t>
  </si>
  <si>
    <t>BBD4-6</t>
  </si>
  <si>
    <t>BBD4-68</t>
  </si>
  <si>
    <t>BBD4-39</t>
  </si>
  <si>
    <t>BBD4-5</t>
  </si>
  <si>
    <t>BBD4-30</t>
  </si>
  <si>
    <t>BBD4-78</t>
  </si>
  <si>
    <t>BBD4-44</t>
  </si>
  <si>
    <t>BBD4-36</t>
  </si>
  <si>
    <t>BBD4-43</t>
  </si>
  <si>
    <t>BBD4-55</t>
  </si>
  <si>
    <t>BBD4-90</t>
  </si>
  <si>
    <t>BBD4-48</t>
  </si>
  <si>
    <t>BBD4-10</t>
  </si>
  <si>
    <t>BBD4-40</t>
  </si>
  <si>
    <t>BBD4-79</t>
  </si>
  <si>
    <t>BBD4-23</t>
  </si>
  <si>
    <t>BBD4-27</t>
  </si>
  <si>
    <t>BBD4-45</t>
  </si>
  <si>
    <t>BBD4-18</t>
  </si>
  <si>
    <t>BBD4-12</t>
  </si>
  <si>
    <t>BBD4-84</t>
  </si>
  <si>
    <t>BBD4-15</t>
  </si>
  <si>
    <t>BBD4-16</t>
  </si>
  <si>
    <t>BBD4-59</t>
  </si>
  <si>
    <t>BBD4-32</t>
  </si>
  <si>
    <t>BBD4-51</t>
  </si>
  <si>
    <t>BBD4-17</t>
  </si>
  <si>
    <t>BBD4-26</t>
  </si>
  <si>
    <t>BBD4-3</t>
  </si>
  <si>
    <t>BBD4-28</t>
  </si>
  <si>
    <t>BBD4-8</t>
  </si>
  <si>
    <t>BBD4-38</t>
  </si>
  <si>
    <t>BBD4-64</t>
  </si>
  <si>
    <t>BBD4-58</t>
  </si>
  <si>
    <t>BBD4-24</t>
  </si>
  <si>
    <t>BBD4-53</t>
  </si>
  <si>
    <t>BBD4-25</t>
  </si>
  <si>
    <t>BBD4-77</t>
  </si>
  <si>
    <t>BBD4-70</t>
  </si>
  <si>
    <t>BBD4-29</t>
  </si>
  <si>
    <t>BBD4-4</t>
  </si>
  <si>
    <t>BBD4-89</t>
  </si>
  <si>
    <t>BBD4-33</t>
  </si>
  <si>
    <t>BBD4-22</t>
  </si>
  <si>
    <t>BBD4-42</t>
  </si>
  <si>
    <t>BBD4-52</t>
  </si>
  <si>
    <t>BBD4-49</t>
  </si>
  <si>
    <t>BBD4-83</t>
  </si>
  <si>
    <t>BBD4-80</t>
  </si>
  <si>
    <t>BBD4-60</t>
  </si>
  <si>
    <t>BBD4-82</t>
  </si>
  <si>
    <t>BBD4-65</t>
  </si>
  <si>
    <t>BBD4-54</t>
  </si>
  <si>
    <t>BBD4-62</t>
  </si>
  <si>
    <t>BBD4-61</t>
  </si>
  <si>
    <t>BBD4-86</t>
  </si>
  <si>
    <t>BBD4-41</t>
  </si>
  <si>
    <t>BBD4-57</t>
  </si>
  <si>
    <t>BBD4-21</t>
  </si>
  <si>
    <t>BBD4-67</t>
  </si>
  <si>
    <t>BBD4-11</t>
  </si>
  <si>
    <t>BBD4-81</t>
  </si>
  <si>
    <t>BBD4-56</t>
  </si>
  <si>
    <t>BBD4-31</t>
  </si>
  <si>
    <t>BBD4-66</t>
  </si>
  <si>
    <t>BBD4-69</t>
  </si>
  <si>
    <t>BBD4-46</t>
  </si>
  <si>
    <t>BBD4-37</t>
  </si>
  <si>
    <t>BBD4-35</t>
  </si>
  <si>
    <t>BBD4-87</t>
  </si>
  <si>
    <t>*Spot size: 24µm</t>
  </si>
  <si>
    <r>
      <t>Sample Location:</t>
    </r>
    <r>
      <rPr>
        <b/>
        <sz val="8"/>
        <color theme="1"/>
        <rFont val="Times New Roman"/>
        <family val="1"/>
      </rPr>
      <t xml:space="preserve"> Lark Quarry Conservation Park (Sample Name:  Eureka 1), southwest  of Winton, Queensland</t>
    </r>
  </si>
  <si>
    <r>
      <t xml:space="preserve">Samples Description: </t>
    </r>
    <r>
      <rPr>
        <b/>
        <sz val="8"/>
        <color theme="1"/>
        <rFont val="Times New Roman"/>
        <family val="1"/>
      </rPr>
      <t>Fine-grained sandstone; collected 0-1 m above the dinosaur trackway surface</t>
    </r>
  </si>
  <si>
    <t>ERU</t>
  </si>
  <si>
    <t>ERU-49</t>
  </si>
  <si>
    <t>ERU-32</t>
  </si>
  <si>
    <t>ERU-33</t>
  </si>
  <si>
    <t>ERU-11</t>
  </si>
  <si>
    <t>ERU-45</t>
  </si>
  <si>
    <t>ERU-29</t>
  </si>
  <si>
    <t>ERU-34</t>
  </si>
  <si>
    <t>ERU-15</t>
  </si>
  <si>
    <t>ERU-23</t>
  </si>
  <si>
    <t>ERU-10</t>
  </si>
  <si>
    <t>ERU-48</t>
  </si>
  <si>
    <t>ERU-57</t>
  </si>
  <si>
    <t>ERU-67</t>
  </si>
  <si>
    <t>ERU-74</t>
  </si>
  <si>
    <t>ERU-6</t>
  </si>
  <si>
    <t>ERU-12</t>
  </si>
  <si>
    <t>ERU-76</t>
  </si>
  <si>
    <t>ERU-75</t>
  </si>
  <si>
    <t>ERU-79</t>
  </si>
  <si>
    <t>ERU-80</t>
  </si>
  <si>
    <t>ERU-26</t>
  </si>
  <si>
    <t>ERU-60</t>
  </si>
  <si>
    <t>ERU-36</t>
  </si>
  <si>
    <t>ERU-46</t>
  </si>
  <si>
    <t>ERU-55</t>
  </si>
  <si>
    <t>ERU-65</t>
  </si>
  <si>
    <t>ERU-38</t>
  </si>
  <si>
    <t>ERU-51</t>
  </si>
  <si>
    <t>ERU-20</t>
  </si>
  <si>
    <t>ERU-39</t>
  </si>
  <si>
    <t>ERU-9</t>
  </si>
  <si>
    <t>ERU-42</t>
  </si>
  <si>
    <t>ERU-21</t>
  </si>
  <si>
    <t>ERU-24</t>
  </si>
  <si>
    <t>ERU-77</t>
  </si>
  <si>
    <t>ERU-81</t>
  </si>
  <si>
    <t>ERU-35</t>
  </si>
  <si>
    <t>ERU-56</t>
  </si>
  <si>
    <t>ERU-31</t>
  </si>
  <si>
    <t>ERU-4</t>
  </si>
  <si>
    <t>ERU-17</t>
  </si>
  <si>
    <t>ERU-43</t>
  </si>
  <si>
    <t>ERU-47</t>
  </si>
  <si>
    <t>ERU-2</t>
  </si>
  <si>
    <t>ERU-16</t>
  </si>
  <si>
    <t>ERU-18</t>
  </si>
  <si>
    <t>ERU-68</t>
  </si>
  <si>
    <t>ERU-5</t>
  </si>
  <si>
    <t>ERU-54</t>
  </si>
  <si>
    <t>ERU-73</t>
  </si>
  <si>
    <t>ERU-44</t>
  </si>
  <si>
    <t>ERU-1</t>
  </si>
  <si>
    <t>ERU-28</t>
  </si>
  <si>
    <t>ERU-63</t>
  </si>
  <si>
    <t>ERU-14</t>
  </si>
  <si>
    <t>ERU-30</t>
  </si>
  <si>
    <t>ERU-78</t>
  </si>
  <si>
    <t>ERU-13</t>
  </si>
  <si>
    <t>ERU-3</t>
  </si>
  <si>
    <t>ERU-25</t>
  </si>
  <si>
    <t>ERU-7</t>
  </si>
  <si>
    <t>ERU-64</t>
  </si>
  <si>
    <t>ERU-41</t>
  </si>
  <si>
    <t>ERU-59</t>
  </si>
  <si>
    <t>ERU-8</t>
  </si>
  <si>
    <t>ERU-58</t>
  </si>
  <si>
    <t>ERU-37</t>
  </si>
  <si>
    <t>ERU-72</t>
  </si>
  <si>
    <t>ERU-40</t>
  </si>
  <si>
    <t>ERU-69</t>
  </si>
  <si>
    <t>ERU-19</t>
  </si>
  <si>
    <t>ERU-71</t>
  </si>
  <si>
    <t>ERU-53</t>
  </si>
  <si>
    <t>ERU-22</t>
  </si>
  <si>
    <t>All Grains older then 1Ga</t>
  </si>
  <si>
    <r>
      <t xml:space="preserve">Sample Location: </t>
    </r>
    <r>
      <rPr>
        <b/>
        <sz val="8"/>
        <color theme="1"/>
        <rFont val="Times New Roman"/>
        <family val="1"/>
      </rPr>
      <t>Lark Quarry Conservation Park (Sample Name: Hades Hill), southwest  of Winton, Queensland</t>
    </r>
  </si>
  <si>
    <r>
      <t xml:space="preserve">Samples Description: </t>
    </r>
    <r>
      <rPr>
        <b/>
        <sz val="8"/>
        <color theme="1"/>
        <rFont val="Times New Roman"/>
        <family val="1"/>
      </rPr>
      <t>Fine-grained sandstone; collected in a plant filled abandoned channel</t>
    </r>
  </si>
  <si>
    <t>Hades Hill</t>
  </si>
  <si>
    <t>HadesHill_43</t>
  </si>
  <si>
    <t>HadesHill_33</t>
  </si>
  <si>
    <t>HadesHill_46</t>
  </si>
  <si>
    <t>HadesHill_30</t>
  </si>
  <si>
    <t>HadesHill_34</t>
  </si>
  <si>
    <t>HadesHill_11</t>
  </si>
  <si>
    <t>HadesHill_10</t>
  </si>
  <si>
    <t>HadesHill_5</t>
  </si>
  <si>
    <t>HadesHill_52</t>
  </si>
  <si>
    <t>HadesHill_32</t>
  </si>
  <si>
    <t>HadesHill_15</t>
  </si>
  <si>
    <t>HadesHill_60</t>
  </si>
  <si>
    <t>HadesHill_53</t>
  </si>
  <si>
    <t>HadesHill_59</t>
  </si>
  <si>
    <t>HadesHill_69</t>
  </si>
  <si>
    <t>HadesHill_61</t>
  </si>
  <si>
    <t>HadesHill_65</t>
  </si>
  <si>
    <t>HadesHill_64</t>
  </si>
  <si>
    <t>HadesHill_58</t>
  </si>
  <si>
    <t>HadesHill_18</t>
  </si>
  <si>
    <t>HadesHill_29</t>
  </si>
  <si>
    <t>HadesHill_54</t>
  </si>
  <si>
    <t>HadesHill_9</t>
  </si>
  <si>
    <t>HadesHill_63</t>
  </si>
  <si>
    <t>HadesHill_25</t>
  </si>
  <si>
    <t>HadesHill_68</t>
  </si>
  <si>
    <t>HadesHill_71</t>
  </si>
  <si>
    <t>HadesHill_35</t>
  </si>
  <si>
    <t>HadesHill_44</t>
  </si>
  <si>
    <t>HadesHill_27</t>
  </si>
  <si>
    <t>HadesHill_1</t>
  </si>
  <si>
    <t>HadesHill_72</t>
  </si>
  <si>
    <t>HadesHill_76</t>
  </si>
  <si>
    <t>HadesHill_3</t>
  </si>
  <si>
    <t>HadesHill_70</t>
  </si>
  <si>
    <t>HadesHill_6</t>
  </si>
  <si>
    <t>HadesHill_14</t>
  </si>
  <si>
    <t>HadesHill_8</t>
  </si>
  <si>
    <t>HadesHill_51</t>
  </si>
  <si>
    <t>HadesHill_47</t>
  </si>
  <si>
    <r>
      <t xml:space="preserve">Sample Location: </t>
    </r>
    <r>
      <rPr>
        <b/>
        <sz val="8"/>
        <color theme="1"/>
        <rFont val="Times New Roman"/>
        <family val="1"/>
      </rPr>
      <t>GSQ McKinlay-1 core (sample name: McKinlay_16; collected from core box 16), McKinlay, Queensland</t>
    </r>
  </si>
  <si>
    <r>
      <t>Formation:</t>
    </r>
    <r>
      <rPr>
        <b/>
        <sz val="8"/>
        <color theme="1"/>
        <rFont val="Times New Roman"/>
        <family val="1"/>
      </rPr>
      <t xml:space="preserve"> Middle Winton Formation</t>
    </r>
  </si>
  <si>
    <r>
      <t xml:space="preserve">Samples Description: </t>
    </r>
    <r>
      <rPr>
        <b/>
        <sz val="8"/>
        <rFont val="Times New Roman"/>
        <family val="1"/>
      </rPr>
      <t>Fine-grained silstone to silty-mudstone; collected (depth of 342.2-343.3, box 16)</t>
    </r>
  </si>
  <si>
    <t>GSQ McKinlay-16</t>
  </si>
  <si>
    <t>McKinlay-16_SH048</t>
  </si>
  <si>
    <t>McKinlay-16_SH063</t>
  </si>
  <si>
    <t>McKinlay-16_SH020</t>
  </si>
  <si>
    <t>McKinlay-16_SH059</t>
  </si>
  <si>
    <t>McKinlay-16_SH072</t>
  </si>
  <si>
    <t>McKinlay-16_SH002</t>
  </si>
  <si>
    <t>McKinlay-16_SH056</t>
  </si>
  <si>
    <t>McKinlay-16_SH084</t>
  </si>
  <si>
    <t>McKinlay-16_SH024</t>
  </si>
  <si>
    <t>McKinlay-16_SH064</t>
  </si>
  <si>
    <t>McKinlay-16_SH078</t>
  </si>
  <si>
    <t>McKinlay-16_SH009</t>
  </si>
  <si>
    <t>McKinlay-16_SH014</t>
  </si>
  <si>
    <t>McKinlay-16_SH019</t>
  </si>
  <si>
    <t>McKinlay-16_SH037</t>
  </si>
  <si>
    <t>McKinlay-16_SH042</t>
  </si>
  <si>
    <t>McKinlay-16_SH083</t>
  </si>
  <si>
    <t>McKinlay-16_SH006</t>
  </si>
  <si>
    <t>McKinlay-16_SH080</t>
  </si>
  <si>
    <t>McKinlay-16_SH090</t>
  </si>
  <si>
    <t>McKinlay-16_SH079</t>
  </si>
  <si>
    <t>McKinlay-16_SH008</t>
  </si>
  <si>
    <t>McKinlay-16_SH003</t>
  </si>
  <si>
    <t>McKinlay-16_SH026</t>
  </si>
  <si>
    <t>McKinlay-16_SH021</t>
  </si>
  <si>
    <t>McKinlay-16_SH004</t>
  </si>
  <si>
    <t>McKinlay-16_SH016</t>
  </si>
  <si>
    <t>McKinlay-16_SH022</t>
  </si>
  <si>
    <t>McKinlay-16_SH054</t>
  </si>
  <si>
    <t>McKinlay-16_SH017</t>
  </si>
  <si>
    <t>McKinlay-16_SH073</t>
  </si>
  <si>
    <t>McKinlay-16_SH038</t>
  </si>
  <si>
    <t>McKinlay-16_SH010</t>
  </si>
  <si>
    <t>McKinlay-16_SH001</t>
  </si>
  <si>
    <t>McKinlay-16_SH076</t>
  </si>
  <si>
    <t>McKinlay-16_SH032</t>
  </si>
  <si>
    <t>McKinlay-16_SH061</t>
  </si>
  <si>
    <t>McKinlay-16_SH035</t>
  </si>
  <si>
    <t>McKinlay-16_SH005</t>
  </si>
  <si>
    <t>McKinlay-16_SH018</t>
  </si>
  <si>
    <t>McKinlay-16_SH034</t>
  </si>
  <si>
    <t>McKinlay-16_SH088</t>
  </si>
  <si>
    <t>McKinlay-16_SH015</t>
  </si>
  <si>
    <t>McKinlay-16_SH027</t>
  </si>
  <si>
    <t>McKinlay-16_SH091</t>
  </si>
  <si>
    <t>McKinlay-16_SH031</t>
  </si>
  <si>
    <t>McKinlay-16_SH070</t>
  </si>
  <si>
    <t>McKinlay-16_SH012</t>
  </si>
  <si>
    <t>McKinlay-16_SH051</t>
  </si>
  <si>
    <t>McKinlay-16_SH046</t>
  </si>
  <si>
    <t>McKinlay-16_SH052</t>
  </si>
  <si>
    <t>McKinlay-16_SH011</t>
  </si>
  <si>
    <t>McKinlay-16_SH057</t>
  </si>
  <si>
    <t>McKinlay-16_SH007</t>
  </si>
  <si>
    <t>McKinlay-16_SH071</t>
  </si>
  <si>
    <t>McKinlay-16_SH089</t>
  </si>
  <si>
    <t>McKinlay-16_SH075</t>
  </si>
  <si>
    <t>McKinlay-16_SH028</t>
  </si>
  <si>
    <t>McKinlay-16_SH049</t>
  </si>
  <si>
    <t>McKinlay-16_SH067</t>
  </si>
  <si>
    <t>McKinlay-16_SH053</t>
  </si>
  <si>
    <t>McKinlay-16_SH044</t>
  </si>
  <si>
    <t>McKinlay-16_SH040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</si>
</sst>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00"/>
    <numFmt numFmtId="166" formatCode="0.000000000"/>
    <numFmt numFmtId="167" formatCode="0.000"/>
    <numFmt numFmtId="168" formatCode="0.0000"/>
  </numFmts>
  <fonts count="18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vertAlign val="superscript"/>
      <sz val="8"/>
      <color theme="1"/>
      <name val="Times New Roman"/>
      <family val="1"/>
    </font>
    <font>
      <strike/>
      <sz val="11"/>
      <color theme="1"/>
      <name val="Calibri"/>
      <family val="2"/>
      <scheme val="minor"/>
    </font>
    <font>
      <sz val="8"/>
      <name val="Times New Roman"/>
      <family val="1"/>
    </font>
    <font>
      <b/>
      <sz val="8"/>
      <name val="Times New Roman"/>
      <family val="1"/>
    </font>
    <font>
      <b/>
      <sz val="10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vertAlign val="superscript"/>
      <sz val="10"/>
      <color theme="1"/>
      <name val="Times New Roman"/>
      <family val="1"/>
    </font>
    <font>
      <sz val="10"/>
      <name val="Times New Roman"/>
      <family val="1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421">
    <xf numFmtId="0" fontId="0" fillId="0" borderId="0" xfId="0"/>
    <xf numFmtId="0" fontId="2" fillId="2" borderId="5" xfId="0" applyFont="1" applyFill="1" applyBorder="1"/>
    <xf numFmtId="1" fontId="1" fillId="2" borderId="3" xfId="0" applyNumberFormat="1" applyFont="1" applyFill="1" applyBorder="1"/>
    <xf numFmtId="1" fontId="1" fillId="2" borderId="0" xfId="0" applyNumberFormat="1" applyFont="1" applyFill="1" applyBorder="1"/>
    <xf numFmtId="1" fontId="1" fillId="0" borderId="0" xfId="0" applyNumberFormat="1" applyFont="1" applyBorder="1"/>
    <xf numFmtId="1" fontId="2" fillId="2" borderId="0" xfId="0" applyNumberFormat="1" applyFont="1" applyFill="1" applyBorder="1"/>
    <xf numFmtId="1" fontId="1" fillId="2" borderId="12" xfId="0" applyNumberFormat="1" applyFont="1" applyFill="1" applyBorder="1" applyAlignment="1">
      <alignment horizontal="center" vertical="top"/>
    </xf>
    <xf numFmtId="0" fontId="1" fillId="0" borderId="0" xfId="0" applyFont="1"/>
    <xf numFmtId="0" fontId="1" fillId="2" borderId="4" xfId="0" applyFont="1" applyFill="1" applyBorder="1"/>
    <xf numFmtId="0" fontId="1" fillId="2" borderId="6" xfId="0" applyFont="1" applyFill="1" applyBorder="1"/>
    <xf numFmtId="0" fontId="0" fillId="0" borderId="0" xfId="0" applyFill="1" applyBorder="1"/>
    <xf numFmtId="0" fontId="1" fillId="0" borderId="0" xfId="0" applyFont="1" applyFill="1" applyBorder="1"/>
    <xf numFmtId="164" fontId="0" fillId="2" borderId="8" xfId="0" applyNumberForma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5" xfId="0" applyFont="1" applyFill="1" applyBorder="1"/>
    <xf numFmtId="0" fontId="1" fillId="2" borderId="0" xfId="0" applyFont="1" applyFill="1" applyBorder="1"/>
    <xf numFmtId="0" fontId="1" fillId="2" borderId="11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164" fontId="1" fillId="2" borderId="12" xfId="0" applyNumberFormat="1" applyFont="1" applyFill="1" applyBorder="1" applyAlignment="1">
      <alignment horizontal="center" vertical="top"/>
    </xf>
    <xf numFmtId="165" fontId="0" fillId="0" borderId="3" xfId="0" applyNumberFormat="1" applyBorder="1"/>
    <xf numFmtId="0" fontId="1" fillId="2" borderId="16" xfId="0" applyFont="1" applyFill="1" applyBorder="1"/>
    <xf numFmtId="0" fontId="1" fillId="2" borderId="7" xfId="0" applyFont="1" applyFill="1" applyBorder="1"/>
    <xf numFmtId="0" fontId="0" fillId="2" borderId="8" xfId="0" applyFill="1" applyBorder="1"/>
    <xf numFmtId="0" fontId="0" fillId="2" borderId="8" xfId="0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165" fontId="0" fillId="2" borderId="8" xfId="0" applyNumberFormat="1" applyFill="1" applyBorder="1"/>
    <xf numFmtId="166" fontId="0" fillId="2" borderId="8" xfId="0" applyNumberFormat="1" applyFill="1" applyBorder="1"/>
    <xf numFmtId="0" fontId="0" fillId="0" borderId="0" xfId="0" applyFont="1"/>
    <xf numFmtId="0" fontId="1" fillId="2" borderId="17" xfId="0" applyFont="1" applyFill="1" applyBorder="1" applyAlignment="1">
      <alignment horizontal="center" vertical="top"/>
    </xf>
    <xf numFmtId="1" fontId="1" fillId="2" borderId="18" xfId="0" applyNumberFormat="1" applyFont="1" applyFill="1" applyBorder="1" applyAlignment="1">
      <alignment horizontal="center" vertical="top"/>
    </xf>
    <xf numFmtId="0" fontId="1" fillId="2" borderId="18" xfId="0" applyFont="1" applyFill="1" applyBorder="1" applyAlignment="1">
      <alignment horizontal="center" vertical="top"/>
    </xf>
    <xf numFmtId="164" fontId="1" fillId="2" borderId="18" xfId="0" applyNumberFormat="1" applyFont="1" applyFill="1" applyBorder="1" applyAlignment="1">
      <alignment horizontal="center" vertical="top"/>
    </xf>
    <xf numFmtId="164" fontId="1" fillId="2" borderId="18" xfId="0" applyNumberFormat="1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/>
    </xf>
    <xf numFmtId="0" fontId="0" fillId="0" borderId="1" xfId="0" applyBorder="1"/>
    <xf numFmtId="0" fontId="0" fillId="0" borderId="1" xfId="0" applyFill="1" applyBorder="1"/>
    <xf numFmtId="0" fontId="0" fillId="0" borderId="14" xfId="0" applyBorder="1"/>
    <xf numFmtId="0" fontId="0" fillId="0" borderId="0" xfId="0" applyFill="1"/>
    <xf numFmtId="0" fontId="4" fillId="0" borderId="0" xfId="0" applyFont="1" applyFill="1" applyAlignment="1"/>
    <xf numFmtId="0" fontId="0" fillId="0" borderId="13" xfId="0" applyBorder="1"/>
    <xf numFmtId="0" fontId="0" fillId="0" borderId="1" xfId="0" applyFont="1" applyFill="1" applyBorder="1"/>
    <xf numFmtId="0" fontId="0" fillId="0" borderId="1" xfId="0" applyFont="1" applyFill="1" applyBorder="1" applyAlignment="1"/>
    <xf numFmtId="0" fontId="0" fillId="0" borderId="1" xfId="0" applyFont="1" applyBorder="1"/>
    <xf numFmtId="0" fontId="5" fillId="0" borderId="5" xfId="0" applyFont="1" applyBorder="1"/>
    <xf numFmtId="0" fontId="0" fillId="0" borderId="0" xfId="0" applyFont="1" applyFill="1"/>
    <xf numFmtId="0" fontId="1" fillId="2" borderId="9" xfId="0" applyFont="1" applyFill="1" applyBorder="1"/>
    <xf numFmtId="0" fontId="0" fillId="3" borderId="13" xfId="0" applyFill="1" applyBorder="1"/>
    <xf numFmtId="0" fontId="0" fillId="3" borderId="1" xfId="0" applyFill="1" applyBorder="1"/>
    <xf numFmtId="0" fontId="0" fillId="3" borderId="1" xfId="0" applyFont="1" applyFill="1" applyBorder="1"/>
    <xf numFmtId="0" fontId="0" fillId="3" borderId="14" xfId="0" applyFill="1" applyBorder="1"/>
    <xf numFmtId="0" fontId="0" fillId="3" borderId="1" xfId="0" applyFont="1" applyFill="1" applyBorder="1" applyAlignment="1"/>
    <xf numFmtId="0" fontId="1" fillId="4" borderId="16" xfId="0" applyFont="1" applyFill="1" applyBorder="1"/>
    <xf numFmtId="0" fontId="1" fillId="3" borderId="16" xfId="0" applyFont="1" applyFill="1" applyBorder="1"/>
    <xf numFmtId="0" fontId="0" fillId="4" borderId="10" xfId="0" applyFill="1" applyBorder="1"/>
    <xf numFmtId="0" fontId="0" fillId="4" borderId="15" xfId="0" applyFill="1" applyBorder="1"/>
    <xf numFmtId="0" fontId="0" fillId="4" borderId="15" xfId="0" applyFont="1" applyFill="1" applyBorder="1"/>
    <xf numFmtId="0" fontId="0" fillId="4" borderId="19" xfId="0" applyFill="1" applyBorder="1"/>
    <xf numFmtId="0" fontId="1" fillId="0" borderId="5" xfId="0" applyFont="1" applyFill="1" applyBorder="1"/>
    <xf numFmtId="0" fontId="7" fillId="2" borderId="2" xfId="0" applyFont="1" applyFill="1" applyBorder="1"/>
    <xf numFmtId="0" fontId="8" fillId="2" borderId="3" xfId="0" applyFont="1" applyFill="1" applyBorder="1"/>
    <xf numFmtId="0" fontId="1" fillId="0" borderId="0" xfId="0" applyFont="1" applyFill="1"/>
    <xf numFmtId="0" fontId="1" fillId="0" borderId="13" xfId="0" applyFont="1" applyBorder="1"/>
    <xf numFmtId="0" fontId="1" fillId="0" borderId="1" xfId="0" applyFont="1" applyFill="1" applyBorder="1"/>
    <xf numFmtId="0" fontId="1" fillId="3" borderId="13" xfId="0" applyFont="1" applyFill="1" applyBorder="1"/>
    <xf numFmtId="0" fontId="1" fillId="3" borderId="1" xfId="0" applyFont="1" applyFill="1" applyBorder="1"/>
    <xf numFmtId="0" fontId="1" fillId="4" borderId="13" xfId="0" applyFont="1" applyFill="1" applyBorder="1"/>
    <xf numFmtId="0" fontId="0" fillId="4" borderId="1" xfId="0" applyFill="1" applyBorder="1"/>
    <xf numFmtId="0" fontId="1" fillId="4" borderId="1" xfId="0" applyFont="1" applyFill="1" applyBorder="1"/>
    <xf numFmtId="0" fontId="0" fillId="4" borderId="14" xfId="0" applyFill="1" applyBorder="1"/>
    <xf numFmtId="0" fontId="1" fillId="4" borderId="10" xfId="0" applyFont="1" applyFill="1" applyBorder="1"/>
    <xf numFmtId="0" fontId="1" fillId="4" borderId="15" xfId="0" applyFont="1" applyFill="1" applyBorder="1"/>
    <xf numFmtId="165" fontId="0" fillId="2" borderId="3" xfId="0" applyNumberFormat="1" applyFill="1" applyBorder="1"/>
    <xf numFmtId="0" fontId="1" fillId="0" borderId="4" xfId="0" applyFont="1" applyFill="1" applyBorder="1"/>
    <xf numFmtId="0" fontId="1" fillId="0" borderId="6" xfId="0" applyFont="1" applyFill="1" applyBorder="1"/>
    <xf numFmtId="0" fontId="1" fillId="0" borderId="9" xfId="0" applyFont="1" applyFill="1" applyBorder="1"/>
    <xf numFmtId="1" fontId="9" fillId="2" borderId="3" xfId="0" applyNumberFormat="1" applyFont="1" applyFill="1" applyBorder="1"/>
    <xf numFmtId="0" fontId="9" fillId="2" borderId="3" xfId="0" applyFont="1" applyFill="1" applyBorder="1"/>
    <xf numFmtId="164" fontId="9" fillId="2" borderId="3" xfId="0" applyNumberFormat="1" applyFont="1" applyFill="1" applyBorder="1" applyAlignment="1">
      <alignment horizontal="center"/>
    </xf>
    <xf numFmtId="0" fontId="10" fillId="2" borderId="3" xfId="0" applyFont="1" applyFill="1" applyBorder="1"/>
    <xf numFmtId="0" fontId="10" fillId="2" borderId="4" xfId="0" applyFont="1" applyFill="1" applyBorder="1"/>
    <xf numFmtId="0" fontId="9" fillId="0" borderId="5" xfId="0" applyFont="1" applyFill="1" applyBorder="1"/>
    <xf numFmtId="1" fontId="9" fillId="2" borderId="0" xfId="0" applyNumberFormat="1" applyFont="1" applyFill="1" applyBorder="1"/>
    <xf numFmtId="0" fontId="9" fillId="2" borderId="0" xfId="0" applyFont="1" applyFill="1" applyBorder="1"/>
    <xf numFmtId="164" fontId="9" fillId="2" borderId="0" xfId="0" applyNumberFormat="1" applyFont="1" applyFill="1" applyBorder="1" applyAlignment="1">
      <alignment horizontal="center"/>
    </xf>
    <xf numFmtId="0" fontId="10" fillId="2" borderId="0" xfId="0" applyFont="1" applyFill="1" applyBorder="1"/>
    <xf numFmtId="0" fontId="10" fillId="2" borderId="6" xfId="0" applyFont="1" applyFill="1" applyBorder="1"/>
    <xf numFmtId="0" fontId="9" fillId="2" borderId="5" xfId="0" applyFont="1" applyFill="1" applyBorder="1"/>
    <xf numFmtId="0" fontId="9" fillId="0" borderId="5" xfId="0" applyFont="1" applyBorder="1"/>
    <xf numFmtId="1" fontId="9" fillId="0" borderId="0" xfId="0" applyNumberFormat="1" applyFont="1" applyBorder="1"/>
    <xf numFmtId="0" fontId="7" fillId="2" borderId="5" xfId="0" applyFont="1" applyFill="1" applyBorder="1"/>
    <xf numFmtId="1" fontId="7" fillId="2" borderId="0" xfId="0" applyNumberFormat="1" applyFont="1" applyFill="1" applyBorder="1"/>
    <xf numFmtId="0" fontId="9" fillId="2" borderId="20" xfId="0" applyFont="1" applyFill="1" applyBorder="1" applyAlignment="1">
      <alignment horizontal="center" vertical="top"/>
    </xf>
    <xf numFmtId="1" fontId="9" fillId="2" borderId="21" xfId="0" applyNumberFormat="1" applyFont="1" applyFill="1" applyBorder="1" applyAlignment="1">
      <alignment horizontal="center" vertical="top"/>
    </xf>
    <xf numFmtId="0" fontId="9" fillId="2" borderId="22" xfId="0" applyFont="1" applyFill="1" applyBorder="1" applyAlignment="1">
      <alignment horizontal="center" vertical="top"/>
    </xf>
    <xf numFmtId="164" fontId="9" fillId="2" borderId="22" xfId="0" applyNumberFormat="1" applyFont="1" applyFill="1" applyBorder="1" applyAlignment="1">
      <alignment horizontal="center" vertical="top"/>
    </xf>
    <xf numFmtId="0" fontId="9" fillId="2" borderId="23" xfId="0" applyFont="1" applyFill="1" applyBorder="1" applyAlignment="1">
      <alignment horizontal="center" vertical="top"/>
    </xf>
    <xf numFmtId="0" fontId="9" fillId="2" borderId="17" xfId="0" applyFont="1" applyFill="1" applyBorder="1" applyAlignment="1">
      <alignment horizontal="center" vertical="top"/>
    </xf>
    <xf numFmtId="1" fontId="9" fillId="2" borderId="18" xfId="0" applyNumberFormat="1" applyFont="1" applyFill="1" applyBorder="1" applyAlignment="1">
      <alignment horizontal="center" vertical="top"/>
    </xf>
    <xf numFmtId="0" fontId="9" fillId="2" borderId="18" xfId="0" applyFont="1" applyFill="1" applyBorder="1" applyAlignment="1">
      <alignment horizontal="center" vertical="top"/>
    </xf>
    <xf numFmtId="164" fontId="9" fillId="2" borderId="18" xfId="0" applyNumberFormat="1" applyFont="1" applyFill="1" applyBorder="1" applyAlignment="1">
      <alignment horizontal="center" vertical="top"/>
    </xf>
    <xf numFmtId="164" fontId="9" fillId="0" borderId="24" xfId="0" applyNumberFormat="1" applyFont="1" applyFill="1" applyBorder="1" applyAlignment="1">
      <alignment horizontal="center" vertical="top" wrapText="1"/>
    </xf>
    <xf numFmtId="0" fontId="9" fillId="0" borderId="18" xfId="0" applyFont="1" applyFill="1" applyBorder="1" applyAlignment="1">
      <alignment horizontal="center" vertical="top"/>
    </xf>
    <xf numFmtId="0" fontId="9" fillId="2" borderId="25" xfId="0" applyFont="1" applyFill="1" applyBorder="1" applyAlignment="1">
      <alignment horizontal="center" vertical="top"/>
    </xf>
    <xf numFmtId="0" fontId="9" fillId="2" borderId="13" xfId="0" applyFont="1" applyFill="1" applyBorder="1" applyAlignment="1">
      <alignment horizontal="center"/>
    </xf>
    <xf numFmtId="1" fontId="9" fillId="2" borderId="1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/>
    </xf>
    <xf numFmtId="168" fontId="13" fillId="2" borderId="1" xfId="0" applyNumberFormat="1" applyFont="1" applyFill="1" applyBorder="1" applyAlignment="1">
      <alignment horizontal="center"/>
    </xf>
    <xf numFmtId="2" fontId="13" fillId="2" borderId="1" xfId="0" applyNumberFormat="1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164" fontId="13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164" fontId="13" fillId="2" borderId="14" xfId="0" applyNumberFormat="1" applyFont="1" applyFill="1" applyBorder="1" applyAlignment="1">
      <alignment horizontal="center"/>
    </xf>
    <xf numFmtId="167" fontId="9" fillId="2" borderId="1" xfId="0" applyNumberFormat="1" applyFont="1" applyFill="1" applyBorder="1" applyAlignment="1">
      <alignment horizontal="center"/>
    </xf>
    <xf numFmtId="168" fontId="9" fillId="2" borderId="1" xfId="0" applyNumberFormat="1" applyFont="1" applyFill="1" applyBorder="1" applyAlignment="1">
      <alignment horizontal="center"/>
    </xf>
    <xf numFmtId="2" fontId="9" fillId="2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164" fontId="9" fillId="2" borderId="14" xfId="0" applyNumberFormat="1" applyFont="1" applyFill="1" applyBorder="1" applyAlignment="1">
      <alignment horizontal="center"/>
    </xf>
    <xf numFmtId="0" fontId="9" fillId="3" borderId="13" xfId="0" applyFont="1" applyFill="1" applyBorder="1" applyAlignment="1">
      <alignment horizontal="center"/>
    </xf>
    <xf numFmtId="1" fontId="9" fillId="3" borderId="1" xfId="0" applyNumberFormat="1" applyFont="1" applyFill="1" applyBorder="1" applyAlignment="1">
      <alignment horizontal="center"/>
    </xf>
    <xf numFmtId="164" fontId="10" fillId="3" borderId="1" xfId="0" applyNumberFormat="1" applyFont="1" applyFill="1" applyBorder="1" applyAlignment="1">
      <alignment horizontal="center"/>
    </xf>
    <xf numFmtId="167" fontId="9" fillId="3" borderId="1" xfId="0" applyNumberFormat="1" applyFont="1" applyFill="1" applyBorder="1" applyAlignment="1">
      <alignment horizontal="center"/>
    </xf>
    <xf numFmtId="168" fontId="9" fillId="3" borderId="1" xfId="0" applyNumberFormat="1" applyFont="1" applyFill="1" applyBorder="1" applyAlignment="1">
      <alignment horizontal="center"/>
    </xf>
    <xf numFmtId="2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164" fontId="9" fillId="3" borderId="1" xfId="0" applyNumberFormat="1" applyFont="1" applyFill="1" applyBorder="1" applyAlignment="1">
      <alignment horizontal="center"/>
    </xf>
    <xf numFmtId="164" fontId="9" fillId="3" borderId="14" xfId="0" applyNumberFormat="1" applyFont="1" applyFill="1" applyBorder="1" applyAlignment="1">
      <alignment horizontal="center"/>
    </xf>
    <xf numFmtId="167" fontId="13" fillId="3" borderId="1" xfId="0" applyNumberFormat="1" applyFont="1" applyFill="1" applyBorder="1" applyAlignment="1">
      <alignment horizontal="center"/>
    </xf>
    <xf numFmtId="168" fontId="13" fillId="3" borderId="1" xfId="0" applyNumberFormat="1" applyFont="1" applyFill="1" applyBorder="1" applyAlignment="1">
      <alignment horizontal="center"/>
    </xf>
    <xf numFmtId="2" fontId="13" fillId="3" borderId="1" xfId="0" applyNumberFormat="1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164" fontId="13" fillId="3" borderId="1" xfId="0" applyNumberFormat="1" applyFont="1" applyFill="1" applyBorder="1" applyAlignment="1">
      <alignment horizontal="center"/>
    </xf>
    <xf numFmtId="164" fontId="13" fillId="3" borderId="14" xfId="0" applyNumberFormat="1" applyFont="1" applyFill="1" applyBorder="1" applyAlignment="1">
      <alignment horizontal="center"/>
    </xf>
    <xf numFmtId="0" fontId="13" fillId="4" borderId="13" xfId="0" applyFont="1" applyFill="1" applyBorder="1" applyAlignment="1">
      <alignment horizontal="center"/>
    </xf>
    <xf numFmtId="1" fontId="9" fillId="4" borderId="1" xfId="0" applyNumberFormat="1" applyFont="1" applyFill="1" applyBorder="1" applyAlignment="1">
      <alignment horizontal="center"/>
    </xf>
    <xf numFmtId="1" fontId="13" fillId="4" borderId="1" xfId="0" applyNumberFormat="1" applyFont="1" applyFill="1" applyBorder="1" applyAlignment="1">
      <alignment horizontal="center"/>
    </xf>
    <xf numFmtId="164" fontId="10" fillId="4" borderId="1" xfId="0" applyNumberFormat="1" applyFont="1" applyFill="1" applyBorder="1" applyAlignment="1">
      <alignment horizontal="center"/>
    </xf>
    <xf numFmtId="167" fontId="13" fillId="4" borderId="1" xfId="0" applyNumberFormat="1" applyFont="1" applyFill="1" applyBorder="1" applyAlignment="1">
      <alignment horizontal="center"/>
    </xf>
    <xf numFmtId="168" fontId="13" fillId="4" borderId="1" xfId="0" applyNumberFormat="1" applyFont="1" applyFill="1" applyBorder="1" applyAlignment="1">
      <alignment horizontal="center"/>
    </xf>
    <xf numFmtId="2" fontId="13" fillId="4" borderId="1" xfId="0" applyNumberFormat="1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164" fontId="13" fillId="4" borderId="1" xfId="0" applyNumberFormat="1" applyFont="1" applyFill="1" applyBorder="1" applyAlignment="1">
      <alignment horizontal="center"/>
    </xf>
    <xf numFmtId="0" fontId="13" fillId="4" borderId="10" xfId="0" applyFont="1" applyFill="1" applyBorder="1" applyAlignment="1">
      <alignment horizontal="center"/>
    </xf>
    <xf numFmtId="1" fontId="9" fillId="4" borderId="15" xfId="0" applyNumberFormat="1" applyFont="1" applyFill="1" applyBorder="1" applyAlignment="1">
      <alignment horizontal="center"/>
    </xf>
    <xf numFmtId="1" fontId="13" fillId="4" borderId="15" xfId="0" applyNumberFormat="1" applyFont="1" applyFill="1" applyBorder="1" applyAlignment="1">
      <alignment horizontal="center"/>
    </xf>
    <xf numFmtId="164" fontId="10" fillId="4" borderId="15" xfId="0" applyNumberFormat="1" applyFont="1" applyFill="1" applyBorder="1" applyAlignment="1">
      <alignment horizontal="center"/>
    </xf>
    <xf numFmtId="167" fontId="13" fillId="4" borderId="15" xfId="0" applyNumberFormat="1" applyFont="1" applyFill="1" applyBorder="1" applyAlignment="1">
      <alignment horizontal="center"/>
    </xf>
    <xf numFmtId="168" fontId="13" fillId="4" borderId="15" xfId="0" applyNumberFormat="1" applyFont="1" applyFill="1" applyBorder="1" applyAlignment="1">
      <alignment horizontal="center"/>
    </xf>
    <xf numFmtId="2" fontId="13" fillId="4" borderId="15" xfId="0" applyNumberFormat="1" applyFont="1" applyFill="1" applyBorder="1" applyAlignment="1">
      <alignment horizontal="center"/>
    </xf>
    <xf numFmtId="0" fontId="13" fillId="4" borderId="15" xfId="0" applyFont="1" applyFill="1" applyBorder="1" applyAlignment="1">
      <alignment horizontal="center"/>
    </xf>
    <xf numFmtId="164" fontId="13" fillId="4" borderId="15" xfId="0" applyNumberFormat="1" applyFont="1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8" fillId="2" borderId="0" xfId="0" applyFont="1" applyFill="1" applyBorder="1"/>
    <xf numFmtId="0" fontId="0" fillId="2" borderId="0" xfId="0" applyFill="1" applyBorder="1"/>
    <xf numFmtId="0" fontId="0" fillId="2" borderId="6" xfId="0" applyFill="1" applyBorder="1"/>
    <xf numFmtId="0" fontId="1" fillId="0" borderId="5" xfId="0" applyFont="1" applyBorder="1"/>
    <xf numFmtId="0" fontId="2" fillId="2" borderId="7" xfId="0" applyFont="1" applyFill="1" applyBorder="1"/>
    <xf numFmtId="0" fontId="0" fillId="2" borderId="9" xfId="0" applyFill="1" applyBorder="1"/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164" fontId="1" fillId="2" borderId="22" xfId="0" applyNumberFormat="1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164" fontId="1" fillId="2" borderId="24" xfId="0" applyNumberFormat="1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7" fontId="5" fillId="2" borderId="1" xfId="0" applyNumberFormat="1" applyFont="1" applyFill="1" applyBorder="1" applyAlignment="1">
      <alignment horizontal="center"/>
    </xf>
    <xf numFmtId="168" fontId="5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164" fontId="5" fillId="2" borderId="14" xfId="0" applyNumberFormat="1" applyFont="1" applyFill="1" applyBorder="1" applyAlignment="1">
      <alignment horizontal="center"/>
    </xf>
    <xf numFmtId="167" fontId="1" fillId="2" borderId="1" xfId="0" applyNumberFormat="1" applyFont="1" applyFill="1" applyBorder="1" applyAlignment="1">
      <alignment horizontal="center"/>
    </xf>
    <xf numFmtId="168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1" fillId="2" borderId="14" xfId="0" applyNumberFormat="1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7" fontId="5" fillId="3" borderId="1" xfId="0" applyNumberFormat="1" applyFont="1" applyFill="1" applyBorder="1" applyAlignment="1">
      <alignment horizontal="center"/>
    </xf>
    <xf numFmtId="168" fontId="5" fillId="3" borderId="1" xfId="0" applyNumberFormat="1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164" fontId="5" fillId="3" borderId="14" xfId="0" applyNumberFormat="1" applyFont="1" applyFill="1" applyBorder="1" applyAlignment="1">
      <alignment horizontal="center"/>
    </xf>
    <xf numFmtId="167" fontId="1" fillId="3" borderId="1" xfId="0" applyNumberFormat="1" applyFont="1" applyFill="1" applyBorder="1" applyAlignment="1">
      <alignment horizontal="center"/>
    </xf>
    <xf numFmtId="168" fontId="1" fillId="3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164" fontId="1" fillId="3" borderId="14" xfId="0" applyNumberFormat="1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1" fontId="1" fillId="4" borderId="1" xfId="0" applyNumberFormat="1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167" fontId="1" fillId="4" borderId="1" xfId="0" applyNumberFormat="1" applyFont="1" applyFill="1" applyBorder="1" applyAlignment="1">
      <alignment horizontal="center"/>
    </xf>
    <xf numFmtId="168" fontId="1" fillId="4" borderId="1" xfId="0" applyNumberFormat="1" applyFont="1" applyFill="1" applyBorder="1" applyAlignment="1">
      <alignment horizontal="center"/>
    </xf>
    <xf numFmtId="2" fontId="1" fillId="4" borderId="1" xfId="0" applyNumberFormat="1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1" fontId="1" fillId="4" borderId="15" xfId="0" applyNumberFormat="1" applyFont="1" applyFill="1" applyBorder="1" applyAlignment="1">
      <alignment horizontal="center"/>
    </xf>
    <xf numFmtId="164" fontId="1" fillId="4" borderId="15" xfId="0" applyNumberFormat="1" applyFont="1" applyFill="1" applyBorder="1" applyAlignment="1">
      <alignment horizontal="center"/>
    </xf>
    <xf numFmtId="167" fontId="1" fillId="4" borderId="15" xfId="0" applyNumberFormat="1" applyFont="1" applyFill="1" applyBorder="1" applyAlignment="1">
      <alignment horizontal="center"/>
    </xf>
    <xf numFmtId="168" fontId="1" fillId="4" borderId="15" xfId="0" applyNumberFormat="1" applyFont="1" applyFill="1" applyBorder="1" applyAlignment="1">
      <alignment horizontal="center"/>
    </xf>
    <xf numFmtId="2" fontId="1" fillId="4" borderId="15" xfId="0" applyNumberFormat="1" applyFont="1" applyFill="1" applyBorder="1" applyAlignment="1">
      <alignment horizontal="center"/>
    </xf>
    <xf numFmtId="0" fontId="1" fillId="2" borderId="8" xfId="0" applyFont="1" applyFill="1" applyBorder="1"/>
    <xf numFmtId="0" fontId="1" fillId="2" borderId="12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164" fontId="1" fillId="2" borderId="24" xfId="0" applyNumberFormat="1" applyFont="1" applyFill="1" applyBorder="1" applyAlignment="1">
      <alignment horizontal="center" vertical="top" wrapText="1"/>
    </xf>
    <xf numFmtId="0" fontId="1" fillId="2" borderId="25" xfId="0" applyFont="1" applyFill="1" applyBorder="1" applyAlignment="1">
      <alignment horizontal="center" vertical="top"/>
    </xf>
    <xf numFmtId="0" fontId="14" fillId="2" borderId="13" xfId="0" applyFont="1" applyFill="1" applyBorder="1" applyAlignment="1">
      <alignment horizontal="center" vertical="top"/>
    </xf>
    <xf numFmtId="1" fontId="16" fillId="2" borderId="1" xfId="1" applyNumberFormat="1" applyFont="1" applyFill="1" applyBorder="1" applyAlignment="1">
      <alignment horizontal="center" vertical="center"/>
    </xf>
    <xf numFmtId="1" fontId="17" fillId="2" borderId="1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167" fontId="17" fillId="2" borderId="1" xfId="0" applyNumberFormat="1" applyFont="1" applyFill="1" applyBorder="1" applyAlignment="1">
      <alignment horizontal="center" vertical="center"/>
    </xf>
    <xf numFmtId="168" fontId="17" fillId="2" borderId="1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164" fontId="17" fillId="2" borderId="14" xfId="0" applyNumberFormat="1" applyFont="1" applyFill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top"/>
    </xf>
    <xf numFmtId="1" fontId="16" fillId="3" borderId="1" xfId="1" applyNumberFormat="1" applyFont="1" applyFill="1" applyBorder="1" applyAlignment="1">
      <alignment horizontal="center" vertical="center"/>
    </xf>
    <xf numFmtId="1" fontId="14" fillId="3" borderId="1" xfId="0" applyNumberFormat="1" applyFont="1" applyFill="1" applyBorder="1" applyAlignment="1">
      <alignment horizontal="center" vertical="center"/>
    </xf>
    <xf numFmtId="164" fontId="14" fillId="3" borderId="1" xfId="0" applyNumberFormat="1" applyFont="1" applyFill="1" applyBorder="1" applyAlignment="1">
      <alignment horizontal="center" vertical="center"/>
    </xf>
    <xf numFmtId="167" fontId="14" fillId="3" borderId="1" xfId="0" applyNumberFormat="1" applyFont="1" applyFill="1" applyBorder="1" applyAlignment="1">
      <alignment horizontal="center" vertical="center"/>
    </xf>
    <xf numFmtId="168" fontId="14" fillId="3" borderId="1" xfId="0" applyNumberFormat="1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/>
    </xf>
    <xf numFmtId="164" fontId="14" fillId="3" borderId="14" xfId="0" applyNumberFormat="1" applyFont="1" applyFill="1" applyBorder="1" applyAlignment="1">
      <alignment horizontal="center" vertical="center"/>
    </xf>
    <xf numFmtId="0" fontId="17" fillId="4" borderId="13" xfId="0" applyFont="1" applyFill="1" applyBorder="1" applyAlignment="1">
      <alignment horizontal="center" vertical="top"/>
    </xf>
    <xf numFmtId="1" fontId="16" fillId="4" borderId="1" xfId="1" applyNumberFormat="1" applyFont="1" applyFill="1" applyBorder="1" applyAlignment="1">
      <alignment horizontal="center" vertical="center"/>
    </xf>
    <xf numFmtId="1" fontId="17" fillId="4" borderId="1" xfId="0" applyNumberFormat="1" applyFont="1" applyFill="1" applyBorder="1" applyAlignment="1">
      <alignment horizontal="center" vertical="center"/>
    </xf>
    <xf numFmtId="164" fontId="17" fillId="4" borderId="1" xfId="0" applyNumberFormat="1" applyFont="1" applyFill="1" applyBorder="1" applyAlignment="1">
      <alignment horizontal="center" vertical="center"/>
    </xf>
    <xf numFmtId="167" fontId="17" fillId="4" borderId="1" xfId="0" applyNumberFormat="1" applyFont="1" applyFill="1" applyBorder="1" applyAlignment="1">
      <alignment horizontal="center" vertical="center"/>
    </xf>
    <xf numFmtId="168" fontId="17" fillId="4" borderId="1" xfId="0" applyNumberFormat="1" applyFont="1" applyFill="1" applyBorder="1" applyAlignment="1">
      <alignment horizontal="center" vertical="center"/>
    </xf>
    <xf numFmtId="2" fontId="17" fillId="4" borderId="1" xfId="0" applyNumberFormat="1" applyFont="1" applyFill="1" applyBorder="1" applyAlignment="1">
      <alignment horizontal="center" vertical="center"/>
    </xf>
    <xf numFmtId="164" fontId="17" fillId="4" borderId="14" xfId="0" applyNumberFormat="1" applyFont="1" applyFill="1" applyBorder="1" applyAlignment="1">
      <alignment horizontal="center" vertical="center"/>
    </xf>
    <xf numFmtId="0" fontId="17" fillId="4" borderId="10" xfId="0" applyFont="1" applyFill="1" applyBorder="1" applyAlignment="1">
      <alignment horizontal="center" vertical="top"/>
    </xf>
    <xf numFmtId="1" fontId="16" fillId="4" borderId="15" xfId="1" applyNumberFormat="1" applyFont="1" applyFill="1" applyBorder="1" applyAlignment="1">
      <alignment horizontal="center" vertical="center"/>
    </xf>
    <xf numFmtId="1" fontId="17" fillId="4" borderId="15" xfId="0" applyNumberFormat="1" applyFont="1" applyFill="1" applyBorder="1" applyAlignment="1">
      <alignment horizontal="center" vertical="center"/>
    </xf>
    <xf numFmtId="164" fontId="17" fillId="4" borderId="15" xfId="0" applyNumberFormat="1" applyFont="1" applyFill="1" applyBorder="1" applyAlignment="1">
      <alignment horizontal="center" vertical="center"/>
    </xf>
    <xf numFmtId="167" fontId="17" fillId="4" borderId="15" xfId="0" applyNumberFormat="1" applyFont="1" applyFill="1" applyBorder="1" applyAlignment="1">
      <alignment horizontal="center" vertical="center"/>
    </xf>
    <xf numFmtId="168" fontId="17" fillId="4" borderId="15" xfId="0" applyNumberFormat="1" applyFont="1" applyFill="1" applyBorder="1" applyAlignment="1">
      <alignment horizontal="center" vertical="center"/>
    </xf>
    <xf numFmtId="2" fontId="17" fillId="4" borderId="15" xfId="0" applyNumberFormat="1" applyFont="1" applyFill="1" applyBorder="1" applyAlignment="1">
      <alignment horizontal="center" vertical="center"/>
    </xf>
    <xf numFmtId="164" fontId="17" fillId="4" borderId="19" xfId="0" applyNumberFormat="1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top"/>
    </xf>
    <xf numFmtId="1" fontId="1" fillId="2" borderId="24" xfId="0" applyNumberFormat="1" applyFont="1" applyFill="1" applyBorder="1" applyAlignment="1">
      <alignment horizontal="center" vertical="top"/>
    </xf>
    <xf numFmtId="0" fontId="1" fillId="2" borderId="24" xfId="0" applyFont="1" applyFill="1" applyBorder="1" applyAlignment="1">
      <alignment horizontal="center" vertical="top"/>
    </xf>
    <xf numFmtId="164" fontId="1" fillId="2" borderId="24" xfId="0" applyNumberFormat="1" applyFont="1" applyFill="1" applyBorder="1" applyAlignment="1">
      <alignment horizontal="center" vertical="top"/>
    </xf>
    <xf numFmtId="0" fontId="1" fillId="2" borderId="27" xfId="0" applyFont="1" applyFill="1" applyBorder="1" applyAlignment="1">
      <alignment horizontal="center" vertical="top"/>
    </xf>
    <xf numFmtId="0" fontId="0" fillId="2" borderId="1" xfId="0" applyFill="1" applyBorder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/>
    <xf numFmtId="165" fontId="0" fillId="2" borderId="0" xfId="0" applyNumberFormat="1" applyFill="1"/>
    <xf numFmtId="166" fontId="0" fillId="0" borderId="0" xfId="0" applyNumberFormat="1"/>
    <xf numFmtId="164" fontId="0" fillId="0" borderId="0" xfId="0" applyNumberFormat="1"/>
    <xf numFmtId="0" fontId="0" fillId="2" borderId="0" xfId="0" applyFill="1"/>
    <xf numFmtId="0" fontId="1" fillId="2" borderId="3" xfId="0" applyFont="1" applyFill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165" fontId="1" fillId="2" borderId="3" xfId="0" applyNumberFormat="1" applyFont="1" applyFill="1" applyBorder="1"/>
    <xf numFmtId="166" fontId="1" fillId="2" borderId="3" xfId="0" applyNumberFormat="1" applyFont="1" applyFill="1" applyBorder="1"/>
    <xf numFmtId="164" fontId="1" fillId="2" borderId="3" xfId="0" applyNumberFormat="1" applyFont="1" applyFill="1" applyBorder="1"/>
    <xf numFmtId="0" fontId="1" fillId="2" borderId="0" xfId="0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165" fontId="1" fillId="2" borderId="0" xfId="0" applyNumberFormat="1" applyFont="1" applyFill="1" applyBorder="1"/>
    <xf numFmtId="166" fontId="1" fillId="2" borderId="0" xfId="0" applyNumberFormat="1" applyFont="1" applyFill="1" applyBorder="1"/>
    <xf numFmtId="164" fontId="1" fillId="2" borderId="0" xfId="0" applyNumberFormat="1" applyFont="1" applyFill="1" applyBorder="1"/>
    <xf numFmtId="1" fontId="1" fillId="2" borderId="0" xfId="0" applyNumberFormat="1" applyFont="1" applyFill="1" applyBorder="1" applyAlignment="1">
      <alignment horizontal="center"/>
    </xf>
    <xf numFmtId="164" fontId="1" fillId="0" borderId="0" xfId="0" applyNumberFormat="1" applyFont="1"/>
    <xf numFmtId="1" fontId="1" fillId="0" borderId="0" xfId="0" applyNumberFormat="1" applyFont="1" applyFill="1" applyBorder="1"/>
    <xf numFmtId="164" fontId="1" fillId="0" borderId="0" xfId="0" applyNumberFormat="1" applyFon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center"/>
    </xf>
    <xf numFmtId="165" fontId="1" fillId="2" borderId="12" xfId="0" applyNumberFormat="1" applyFont="1" applyFill="1" applyBorder="1" applyAlignment="1">
      <alignment horizontal="center" vertical="top"/>
    </xf>
    <xf numFmtId="166" fontId="1" fillId="2" borderId="12" xfId="0" applyNumberFormat="1" applyFont="1" applyFill="1" applyBorder="1" applyAlignment="1">
      <alignment horizontal="center" vertical="top"/>
    </xf>
    <xf numFmtId="164" fontId="1" fillId="2" borderId="29" xfId="0" applyNumberFormat="1" applyFont="1" applyFill="1" applyBorder="1" applyAlignment="1">
      <alignment horizontal="center" vertical="top"/>
    </xf>
    <xf numFmtId="0" fontId="1" fillId="2" borderId="17" xfId="0" applyFont="1" applyFill="1" applyBorder="1" applyAlignment="1">
      <alignment horizontal="center" vertical="top" wrapText="1"/>
    </xf>
    <xf numFmtId="1" fontId="1" fillId="2" borderId="30" xfId="0" applyNumberFormat="1" applyFont="1" applyFill="1" applyBorder="1" applyAlignment="1">
      <alignment horizontal="center" vertical="top"/>
    </xf>
    <xf numFmtId="0" fontId="1" fillId="2" borderId="30" xfId="0" applyFont="1" applyFill="1" applyBorder="1" applyAlignment="1">
      <alignment horizontal="center" vertical="top"/>
    </xf>
    <xf numFmtId="164" fontId="1" fillId="2" borderId="30" xfId="0" applyNumberFormat="1" applyFont="1" applyFill="1" applyBorder="1" applyAlignment="1">
      <alignment horizontal="center" vertical="top"/>
    </xf>
    <xf numFmtId="165" fontId="1" fillId="2" borderId="30" xfId="0" applyNumberFormat="1" applyFont="1" applyFill="1" applyBorder="1" applyAlignment="1">
      <alignment horizontal="center" vertical="top"/>
    </xf>
    <xf numFmtId="166" fontId="1" fillId="2" borderId="30" xfId="0" applyNumberFormat="1" applyFont="1" applyFill="1" applyBorder="1" applyAlignment="1">
      <alignment horizontal="center" vertical="top"/>
    </xf>
    <xf numFmtId="164" fontId="1" fillId="2" borderId="30" xfId="0" applyNumberFormat="1" applyFont="1" applyFill="1" applyBorder="1" applyAlignment="1">
      <alignment horizontal="center" vertical="top" wrapText="1"/>
    </xf>
    <xf numFmtId="164" fontId="1" fillId="2" borderId="31" xfId="0" applyNumberFormat="1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top"/>
    </xf>
    <xf numFmtId="0" fontId="2" fillId="0" borderId="0" xfId="0" applyFont="1" applyFill="1" applyBorder="1"/>
    <xf numFmtId="1" fontId="2" fillId="0" borderId="0" xfId="0" applyNumberFormat="1" applyFont="1" applyFill="1" applyBorder="1"/>
    <xf numFmtId="0" fontId="1" fillId="2" borderId="32" xfId="0" applyFont="1" applyFill="1" applyBorder="1" applyAlignment="1">
      <alignment horizontal="center" vertical="center"/>
    </xf>
    <xf numFmtId="1" fontId="1" fillId="2" borderId="33" xfId="0" applyNumberFormat="1" applyFont="1" applyFill="1" applyBorder="1" applyAlignment="1">
      <alignment horizontal="center"/>
    </xf>
    <xf numFmtId="1" fontId="1" fillId="2" borderId="33" xfId="0" applyNumberFormat="1" applyFont="1" applyFill="1" applyBorder="1" applyAlignment="1">
      <alignment horizontal="center" vertical="center"/>
    </xf>
    <xf numFmtId="164" fontId="1" fillId="2" borderId="33" xfId="0" applyNumberFormat="1" applyFont="1" applyFill="1" applyBorder="1" applyAlignment="1">
      <alignment horizontal="center"/>
    </xf>
    <xf numFmtId="167" fontId="5" fillId="2" borderId="33" xfId="0" applyNumberFormat="1" applyFont="1" applyFill="1" applyBorder="1" applyAlignment="1">
      <alignment horizontal="center" vertical="center"/>
    </xf>
    <xf numFmtId="168" fontId="5" fillId="2" borderId="33" xfId="0" applyNumberFormat="1" applyFont="1" applyFill="1" applyBorder="1" applyAlignment="1">
      <alignment horizontal="center" vertical="center"/>
    </xf>
    <xf numFmtId="2" fontId="5" fillId="2" borderId="33" xfId="0" applyNumberFormat="1" applyFont="1" applyFill="1" applyBorder="1" applyAlignment="1">
      <alignment horizontal="center" vertical="center"/>
    </xf>
    <xf numFmtId="164" fontId="5" fillId="2" borderId="33" xfId="0" applyNumberFormat="1" applyFont="1" applyFill="1" applyBorder="1" applyAlignment="1">
      <alignment horizontal="center" vertical="center"/>
    </xf>
    <xf numFmtId="164" fontId="1" fillId="2" borderId="33" xfId="0" applyNumberFormat="1" applyFont="1" applyFill="1" applyBorder="1" applyAlignment="1">
      <alignment horizontal="center" vertical="center"/>
    </xf>
    <xf numFmtId="164" fontId="5" fillId="2" borderId="34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168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5" fillId="2" borderId="14" xfId="0" applyNumberFormat="1" applyFont="1" applyFill="1" applyBorder="1" applyAlignment="1">
      <alignment horizontal="center" vertical="center"/>
    </xf>
    <xf numFmtId="167" fontId="1" fillId="2" borderId="1" xfId="0" applyNumberFormat="1" applyFont="1" applyFill="1" applyBorder="1" applyAlignment="1">
      <alignment horizontal="center" vertical="center"/>
    </xf>
    <xf numFmtId="168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67" fontId="1" fillId="3" borderId="1" xfId="0" applyNumberFormat="1" applyFont="1" applyFill="1" applyBorder="1" applyAlignment="1">
      <alignment horizontal="center" vertical="center"/>
    </xf>
    <xf numFmtId="168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167" fontId="5" fillId="3" borderId="1" xfId="0" applyNumberFormat="1" applyFont="1" applyFill="1" applyBorder="1" applyAlignment="1">
      <alignment horizontal="center" vertical="center"/>
    </xf>
    <xf numFmtId="168" fontId="5" fillId="3" borderId="1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5" fillId="3" borderId="14" xfId="0" applyNumberFormat="1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1" fontId="1" fillId="4" borderId="1" xfId="0" applyNumberFormat="1" applyFont="1" applyFill="1" applyBorder="1" applyAlignment="1">
      <alignment horizontal="center" vertical="center"/>
    </xf>
    <xf numFmtId="167" fontId="1" fillId="4" borderId="1" xfId="0" applyNumberFormat="1" applyFont="1" applyFill="1" applyBorder="1" applyAlignment="1">
      <alignment horizontal="center" vertical="center"/>
    </xf>
    <xf numFmtId="168" fontId="1" fillId="4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1" fontId="1" fillId="4" borderId="15" xfId="0" applyNumberFormat="1" applyFont="1" applyFill="1" applyBorder="1" applyAlignment="1">
      <alignment horizontal="center" vertical="center"/>
    </xf>
    <xf numFmtId="167" fontId="1" fillId="4" borderId="15" xfId="0" applyNumberFormat="1" applyFont="1" applyFill="1" applyBorder="1" applyAlignment="1">
      <alignment horizontal="center" vertical="center"/>
    </xf>
    <xf numFmtId="168" fontId="1" fillId="4" borderId="15" xfId="0" applyNumberFormat="1" applyFont="1" applyFill="1" applyBorder="1" applyAlignment="1">
      <alignment horizontal="center" vertical="center"/>
    </xf>
    <xf numFmtId="2" fontId="1" fillId="4" borderId="15" xfId="0" applyNumberFormat="1" applyFont="1" applyFill="1" applyBorder="1" applyAlignment="1">
      <alignment horizontal="center" vertical="center"/>
    </xf>
    <xf numFmtId="164" fontId="1" fillId="4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/>
    <xf numFmtId="166" fontId="1" fillId="0" borderId="0" xfId="0" applyNumberFormat="1" applyFont="1"/>
    <xf numFmtId="164" fontId="1" fillId="2" borderId="0" xfId="0" applyNumberFormat="1" applyFont="1" applyFill="1"/>
    <xf numFmtId="164" fontId="1" fillId="0" borderId="0" xfId="0" applyNumberFormat="1" applyFont="1" applyFill="1" applyBorder="1"/>
    <xf numFmtId="164" fontId="0" fillId="2" borderId="9" xfId="0" applyNumberFormat="1" applyFill="1" applyBorder="1"/>
    <xf numFmtId="0" fontId="1" fillId="2" borderId="0" xfId="0" applyFont="1" applyFill="1"/>
    <xf numFmtId="0" fontId="5" fillId="2" borderId="26" xfId="0" applyFont="1" applyFill="1" applyBorder="1" applyAlignment="1">
      <alignment horizontal="center" vertical="top"/>
    </xf>
    <xf numFmtId="1" fontId="1" fillId="2" borderId="24" xfId="0" applyNumberFormat="1" applyFont="1" applyFill="1" applyBorder="1" applyAlignment="1">
      <alignment horizontal="center"/>
    </xf>
    <xf numFmtId="164" fontId="1" fillId="2" borderId="24" xfId="0" applyNumberFormat="1" applyFont="1" applyFill="1" applyBorder="1" applyAlignment="1">
      <alignment horizontal="center"/>
    </xf>
    <xf numFmtId="167" fontId="5" fillId="2" borderId="24" xfId="0" applyNumberFormat="1" applyFont="1" applyFill="1" applyBorder="1" applyAlignment="1">
      <alignment horizontal="center" vertical="top"/>
    </xf>
    <xf numFmtId="168" fontId="5" fillId="2" borderId="24" xfId="0" applyNumberFormat="1" applyFont="1" applyFill="1" applyBorder="1" applyAlignment="1">
      <alignment horizontal="center" vertical="top"/>
    </xf>
    <xf numFmtId="2" fontId="5" fillId="2" borderId="24" xfId="0" applyNumberFormat="1" applyFont="1" applyFill="1" applyBorder="1" applyAlignment="1">
      <alignment horizontal="center" vertical="top"/>
    </xf>
    <xf numFmtId="164" fontId="5" fillId="2" borderId="24" xfId="0" applyNumberFormat="1" applyFont="1" applyFill="1" applyBorder="1" applyAlignment="1">
      <alignment horizontal="center" vertical="top"/>
    </xf>
    <xf numFmtId="164" fontId="5" fillId="2" borderId="35" xfId="0" applyNumberFormat="1" applyFont="1" applyFill="1" applyBorder="1" applyAlignment="1">
      <alignment horizontal="center" vertical="top"/>
    </xf>
    <xf numFmtId="0" fontId="5" fillId="2" borderId="13" xfId="0" applyFont="1" applyFill="1" applyBorder="1" applyAlignment="1">
      <alignment horizontal="center" vertical="top"/>
    </xf>
    <xf numFmtId="1" fontId="1" fillId="2" borderId="1" xfId="0" applyNumberFormat="1" applyFont="1" applyFill="1" applyBorder="1" applyAlignment="1">
      <alignment horizontal="center" vertical="top"/>
    </xf>
    <xf numFmtId="167" fontId="5" fillId="2" borderId="1" xfId="0" applyNumberFormat="1" applyFont="1" applyFill="1" applyBorder="1" applyAlignment="1">
      <alignment horizontal="center" vertical="top"/>
    </xf>
    <xf numFmtId="168" fontId="5" fillId="2" borderId="1" xfId="0" applyNumberFormat="1" applyFont="1" applyFill="1" applyBorder="1" applyAlignment="1">
      <alignment horizontal="center" vertical="top"/>
    </xf>
    <xf numFmtId="2" fontId="5" fillId="2" borderId="1" xfId="0" applyNumberFormat="1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/>
    </xf>
    <xf numFmtId="164" fontId="5" fillId="2" borderId="14" xfId="0" applyNumberFormat="1" applyFont="1" applyFill="1" applyBorder="1" applyAlignment="1">
      <alignment horizontal="center" vertical="top"/>
    </xf>
    <xf numFmtId="167" fontId="1" fillId="2" borderId="1" xfId="0" applyNumberFormat="1" applyFont="1" applyFill="1" applyBorder="1" applyAlignment="1">
      <alignment horizontal="center" vertical="top"/>
    </xf>
    <xf numFmtId="168" fontId="1" fillId="2" borderId="1" xfId="0" applyNumberFormat="1" applyFont="1" applyFill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/>
    </xf>
    <xf numFmtId="164" fontId="1" fillId="2" borderId="14" xfId="0" applyNumberFormat="1" applyFont="1" applyFill="1" applyBorder="1" applyAlignment="1">
      <alignment horizontal="center" vertical="top"/>
    </xf>
    <xf numFmtId="0" fontId="5" fillId="3" borderId="13" xfId="0" applyFont="1" applyFill="1" applyBorder="1" applyAlignment="1">
      <alignment horizontal="center" vertical="top"/>
    </xf>
    <xf numFmtId="1" fontId="1" fillId="3" borderId="1" xfId="0" applyNumberFormat="1" applyFont="1" applyFill="1" applyBorder="1" applyAlignment="1">
      <alignment horizontal="center" vertical="top"/>
    </xf>
    <xf numFmtId="167" fontId="1" fillId="3" borderId="1" xfId="0" applyNumberFormat="1" applyFont="1" applyFill="1" applyBorder="1" applyAlignment="1">
      <alignment horizontal="center" vertical="top"/>
    </xf>
    <xf numFmtId="168" fontId="1" fillId="3" borderId="1" xfId="0" applyNumberFormat="1" applyFont="1" applyFill="1" applyBorder="1" applyAlignment="1">
      <alignment horizontal="center" vertical="top"/>
    </xf>
    <xf numFmtId="2" fontId="1" fillId="3" borderId="1" xfId="0" applyNumberFormat="1" applyFont="1" applyFill="1" applyBorder="1" applyAlignment="1">
      <alignment horizontal="center" vertical="top"/>
    </xf>
    <xf numFmtId="164" fontId="1" fillId="3" borderId="1" xfId="0" applyNumberFormat="1" applyFont="1" applyFill="1" applyBorder="1" applyAlignment="1">
      <alignment horizontal="center" vertical="top"/>
    </xf>
    <xf numFmtId="164" fontId="1" fillId="3" borderId="14" xfId="0" applyNumberFormat="1" applyFont="1" applyFill="1" applyBorder="1" applyAlignment="1">
      <alignment horizontal="center" vertical="top"/>
    </xf>
    <xf numFmtId="167" fontId="5" fillId="3" borderId="1" xfId="0" applyNumberFormat="1" applyFont="1" applyFill="1" applyBorder="1" applyAlignment="1">
      <alignment horizontal="center" vertical="top"/>
    </xf>
    <xf numFmtId="168" fontId="5" fillId="3" borderId="1" xfId="0" applyNumberFormat="1" applyFont="1" applyFill="1" applyBorder="1" applyAlignment="1">
      <alignment horizontal="center" vertical="top"/>
    </xf>
    <xf numFmtId="2" fontId="5" fillId="3" borderId="1" xfId="0" applyNumberFormat="1" applyFont="1" applyFill="1" applyBorder="1" applyAlignment="1">
      <alignment horizontal="center" vertical="top"/>
    </xf>
    <xf numFmtId="164" fontId="5" fillId="3" borderId="1" xfId="0" applyNumberFormat="1" applyFont="1" applyFill="1" applyBorder="1" applyAlignment="1">
      <alignment horizontal="center" vertical="top"/>
    </xf>
    <xf numFmtId="164" fontId="5" fillId="3" borderId="14" xfId="0" applyNumberFormat="1" applyFont="1" applyFill="1" applyBorder="1" applyAlignment="1">
      <alignment horizontal="center" vertical="top"/>
    </xf>
    <xf numFmtId="0" fontId="1" fillId="4" borderId="13" xfId="0" applyFont="1" applyFill="1" applyBorder="1" applyAlignment="1">
      <alignment horizontal="center" vertical="top"/>
    </xf>
    <xf numFmtId="1" fontId="1" fillId="4" borderId="1" xfId="0" applyNumberFormat="1" applyFont="1" applyFill="1" applyBorder="1" applyAlignment="1">
      <alignment horizontal="center" vertical="top"/>
    </xf>
    <xf numFmtId="167" fontId="1" fillId="4" borderId="1" xfId="0" applyNumberFormat="1" applyFont="1" applyFill="1" applyBorder="1" applyAlignment="1">
      <alignment horizontal="center" vertical="top"/>
    </xf>
    <xf numFmtId="168" fontId="1" fillId="4" borderId="1" xfId="0" applyNumberFormat="1" applyFont="1" applyFill="1" applyBorder="1" applyAlignment="1">
      <alignment horizontal="center" vertical="top"/>
    </xf>
    <xf numFmtId="2" fontId="1" fillId="4" borderId="1" xfId="0" applyNumberFormat="1" applyFont="1" applyFill="1" applyBorder="1" applyAlignment="1">
      <alignment horizontal="center" vertical="top"/>
    </xf>
    <xf numFmtId="164" fontId="1" fillId="4" borderId="1" xfId="0" applyNumberFormat="1" applyFont="1" applyFill="1" applyBorder="1" applyAlignment="1">
      <alignment horizontal="center" vertical="top"/>
    </xf>
    <xf numFmtId="0" fontId="1" fillId="4" borderId="10" xfId="0" applyFont="1" applyFill="1" applyBorder="1" applyAlignment="1">
      <alignment horizontal="center" vertical="top"/>
    </xf>
    <xf numFmtId="1" fontId="1" fillId="4" borderId="15" xfId="0" applyNumberFormat="1" applyFont="1" applyFill="1" applyBorder="1" applyAlignment="1">
      <alignment horizontal="center" vertical="top"/>
    </xf>
    <xf numFmtId="167" fontId="1" fillId="4" borderId="15" xfId="0" applyNumberFormat="1" applyFont="1" applyFill="1" applyBorder="1" applyAlignment="1">
      <alignment horizontal="center" vertical="top"/>
    </xf>
    <xf numFmtId="168" fontId="1" fillId="4" borderId="15" xfId="0" applyNumberFormat="1" applyFont="1" applyFill="1" applyBorder="1" applyAlignment="1">
      <alignment horizontal="center" vertical="top"/>
    </xf>
    <xf numFmtId="2" fontId="1" fillId="4" borderId="15" xfId="0" applyNumberFormat="1" applyFont="1" applyFill="1" applyBorder="1" applyAlignment="1">
      <alignment horizontal="center" vertical="top"/>
    </xf>
    <xf numFmtId="164" fontId="1" fillId="4" borderId="15" xfId="0" applyNumberFormat="1" applyFont="1" applyFill="1" applyBorder="1" applyAlignment="1">
      <alignment horizontal="center" vertical="top"/>
    </xf>
    <xf numFmtId="1" fontId="7" fillId="2" borderId="3" xfId="0" applyNumberFormat="1" applyFont="1" applyFill="1" applyBorder="1"/>
    <xf numFmtId="0" fontId="7" fillId="2" borderId="3" xfId="0" applyFont="1" applyFill="1" applyBorder="1"/>
    <xf numFmtId="0" fontId="1" fillId="0" borderId="1" xfId="0" applyFont="1" applyBorder="1"/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/>
    <xf numFmtId="0" fontId="1" fillId="0" borderId="14" xfId="0" applyFont="1" applyBorder="1"/>
    <xf numFmtId="0" fontId="1" fillId="0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4" xfId="0" applyFont="1" applyFill="1" applyBorder="1"/>
    <xf numFmtId="0" fontId="5" fillId="4" borderId="13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1" fillId="4" borderId="14" xfId="0" applyFont="1" applyFill="1" applyBorder="1"/>
    <xf numFmtId="0" fontId="5" fillId="4" borderId="10" xfId="0" applyFont="1" applyFill="1" applyBorder="1" applyAlignment="1">
      <alignment horizontal="center" vertical="top"/>
    </xf>
    <xf numFmtId="0" fontId="1" fillId="4" borderId="15" xfId="0" applyFont="1" applyFill="1" applyBorder="1" applyAlignment="1">
      <alignment horizontal="center"/>
    </xf>
    <xf numFmtId="0" fontId="1" fillId="4" borderId="19" xfId="0" applyFont="1" applyFill="1" applyBorder="1"/>
    <xf numFmtId="0" fontId="5" fillId="0" borderId="0" xfId="0" applyFont="1" applyFill="1" applyBorder="1" applyAlignment="1">
      <alignment horizontal="center" vertical="top"/>
    </xf>
    <xf numFmtId="1" fontId="1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top"/>
    </xf>
    <xf numFmtId="1" fontId="1" fillId="0" borderId="0" xfId="0" applyNumberFormat="1" applyFont="1" applyFill="1" applyBorder="1" applyAlignment="1">
      <alignment horizontal="center" vertical="top"/>
    </xf>
    <xf numFmtId="167" fontId="5" fillId="0" borderId="0" xfId="0" applyNumberFormat="1" applyFont="1" applyFill="1" applyBorder="1" applyAlignment="1">
      <alignment horizontal="center" vertical="top"/>
    </xf>
    <xf numFmtId="168" fontId="5" fillId="0" borderId="0" xfId="0" applyNumberFormat="1" applyFont="1" applyFill="1" applyBorder="1" applyAlignment="1">
      <alignment horizontal="center" vertical="top"/>
    </xf>
    <xf numFmtId="2" fontId="5" fillId="0" borderId="0" xfId="0" applyNumberFormat="1" applyFont="1" applyFill="1" applyBorder="1" applyAlignment="1">
      <alignment horizontal="center" vertical="top"/>
    </xf>
    <xf numFmtId="164" fontId="5" fillId="2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167" fontId="1" fillId="0" borderId="0" xfId="0" applyNumberFormat="1" applyFont="1" applyFill="1" applyBorder="1" applyAlignment="1">
      <alignment horizontal="center" vertical="top"/>
    </xf>
    <xf numFmtId="168" fontId="1" fillId="0" borderId="0" xfId="0" applyNumberFormat="1" applyFont="1" applyFill="1" applyBorder="1" applyAlignment="1">
      <alignment horizontal="center" vertical="top"/>
    </xf>
    <xf numFmtId="2" fontId="1" fillId="0" borderId="0" xfId="0" applyNumberFormat="1" applyFont="1" applyFill="1" applyBorder="1" applyAlignment="1">
      <alignment horizontal="center" vertical="top"/>
    </xf>
    <xf numFmtId="164" fontId="1" fillId="2" borderId="0" xfId="0" applyNumberFormat="1" applyFont="1" applyFill="1" applyBorder="1" applyAlignment="1">
      <alignment horizontal="center" vertical="top"/>
    </xf>
    <xf numFmtId="0" fontId="5" fillId="2" borderId="5" xfId="0" applyFont="1" applyFill="1" applyBorder="1"/>
    <xf numFmtId="0" fontId="0" fillId="0" borderId="13" xfId="0" applyFill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AK105"/>
  <sheetViews>
    <sheetView tabSelected="1" zoomScaleNormal="100" workbookViewId="0"/>
  </sheetViews>
  <sheetFormatPr defaultRowHeight="15"/>
  <cols>
    <col min="3" max="3" width="19.7109375" customWidth="1"/>
    <col min="4" max="4" width="6.7109375" customWidth="1"/>
    <col min="5" max="5" width="7.140625" customWidth="1"/>
    <col min="6" max="6" width="5.42578125" customWidth="1"/>
    <col min="7" max="7" width="5.140625" customWidth="1"/>
    <col min="8" max="8" width="5.7109375" customWidth="1"/>
    <col min="9" max="9" width="5.85546875" customWidth="1"/>
    <col min="10" max="10" width="6.85546875" customWidth="1"/>
    <col min="11" max="11" width="4.85546875" customWidth="1"/>
    <col min="12" max="12" width="5.42578125" customWidth="1"/>
    <col min="13" max="13" width="4.5703125" customWidth="1"/>
    <col min="14" max="14" width="5.5703125" customWidth="1"/>
    <col min="15" max="15" width="4.140625" customWidth="1"/>
    <col min="16" max="16" width="5.5703125" customWidth="1"/>
    <col min="17" max="17" width="5" customWidth="1"/>
    <col min="18" max="18" width="6.28515625" customWidth="1"/>
    <col min="19" max="19" width="4.85546875" customWidth="1"/>
    <col min="20" max="20" width="4.7109375" customWidth="1"/>
    <col min="21" max="21" width="5.7109375" customWidth="1"/>
    <col min="22" max="22" width="3.85546875" customWidth="1"/>
    <col min="23" max="23" width="18.5703125" customWidth="1"/>
  </cols>
  <sheetData>
    <row r="1" spans="3:27" ht="15.75" thickBot="1"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3:27">
      <c r="C2" s="60" t="s">
        <v>17</v>
      </c>
      <c r="D2" s="2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8"/>
    </row>
    <row r="3" spans="3:27">
      <c r="C3" s="15" t="s">
        <v>95</v>
      </c>
      <c r="D3" s="3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9"/>
    </row>
    <row r="4" spans="3:27">
      <c r="C4" s="15" t="s">
        <v>22</v>
      </c>
      <c r="D4" s="3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9"/>
      <c r="V4" s="7"/>
      <c r="W4" s="7"/>
    </row>
    <row r="5" spans="3:27">
      <c r="C5" s="45" t="s">
        <v>100</v>
      </c>
      <c r="D5" s="4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9"/>
      <c r="W5" s="7"/>
    </row>
    <row r="6" spans="3:27">
      <c r="C6" s="1"/>
      <c r="D6" s="5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9"/>
      <c r="W6" s="7"/>
    </row>
    <row r="7" spans="3:27" ht="15.75" thickBot="1">
      <c r="C7" s="15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9"/>
      <c r="W7" s="7"/>
      <c r="Y7" s="10"/>
      <c r="Z7" s="10"/>
      <c r="AA7" s="10"/>
    </row>
    <row r="8" spans="3:27">
      <c r="C8" s="17" t="s">
        <v>0</v>
      </c>
      <c r="D8" s="6" t="s">
        <v>13</v>
      </c>
      <c r="E8" s="18" t="s">
        <v>1</v>
      </c>
      <c r="F8" s="20" t="s">
        <v>14</v>
      </c>
      <c r="G8" s="18" t="s">
        <v>4</v>
      </c>
      <c r="H8" s="18" t="s">
        <v>7</v>
      </c>
      <c r="I8" s="18" t="s">
        <v>2</v>
      </c>
      <c r="J8" s="18" t="s">
        <v>7</v>
      </c>
      <c r="K8" s="18" t="s">
        <v>8</v>
      </c>
      <c r="L8" s="20" t="s">
        <v>2</v>
      </c>
      <c r="M8" s="18" t="s">
        <v>18</v>
      </c>
      <c r="N8" s="18" t="s">
        <v>4</v>
      </c>
      <c r="O8" s="18" t="s">
        <v>18</v>
      </c>
      <c r="P8" s="18" t="s">
        <v>4</v>
      </c>
      <c r="Q8" s="18" t="s">
        <v>18</v>
      </c>
      <c r="R8" s="18" t="s">
        <v>15</v>
      </c>
      <c r="S8" s="19" t="s">
        <v>18</v>
      </c>
      <c r="W8" s="7"/>
      <c r="Y8" s="10"/>
      <c r="Z8" s="11"/>
      <c r="AA8" s="10"/>
    </row>
    <row r="9" spans="3:27" ht="20.25" customHeight="1">
      <c r="C9" s="30" t="s">
        <v>32</v>
      </c>
      <c r="D9" s="31" t="s">
        <v>9</v>
      </c>
      <c r="E9" s="32" t="s">
        <v>9</v>
      </c>
      <c r="F9" s="33"/>
      <c r="G9" s="32" t="s">
        <v>5</v>
      </c>
      <c r="H9" s="32" t="s">
        <v>16</v>
      </c>
      <c r="I9" s="32" t="s">
        <v>3</v>
      </c>
      <c r="J9" s="32" t="s">
        <v>16</v>
      </c>
      <c r="K9" s="32" t="s">
        <v>10</v>
      </c>
      <c r="L9" s="34" t="s">
        <v>20</v>
      </c>
      <c r="M9" s="32" t="s">
        <v>19</v>
      </c>
      <c r="N9" s="32" t="s">
        <v>5</v>
      </c>
      <c r="O9" s="32" t="s">
        <v>19</v>
      </c>
      <c r="P9" s="32" t="s">
        <v>6</v>
      </c>
      <c r="Q9" s="32" t="s">
        <v>19</v>
      </c>
      <c r="R9" s="32" t="s">
        <v>11</v>
      </c>
      <c r="S9" s="35" t="s">
        <v>19</v>
      </c>
    </row>
    <row r="10" spans="3:27">
      <c r="C10" s="41" t="s">
        <v>33</v>
      </c>
      <c r="D10" s="36">
        <v>378.7</v>
      </c>
      <c r="E10" s="36">
        <v>589.16999999999996</v>
      </c>
      <c r="F10" s="36">
        <f t="shared" ref="F10:F41" si="0">D10/E10</f>
        <v>0.64276864063003891</v>
      </c>
      <c r="G10" s="36">
        <v>9.5860000000000001E-2</v>
      </c>
      <c r="H10" s="36">
        <v>4.6499999999999996E-3</v>
      </c>
      <c r="I10" s="36">
        <v>1.452E-2</v>
      </c>
      <c r="J10" s="36">
        <v>2.1000000000000001E-4</v>
      </c>
      <c r="K10" s="36">
        <f t="shared" ref="K10:K41" si="1">((J10/I10)/(H10/G10))</f>
        <v>0.29815160401670671</v>
      </c>
      <c r="L10" s="36">
        <v>92.9</v>
      </c>
      <c r="M10" s="36">
        <v>1.3</v>
      </c>
      <c r="N10" s="42">
        <v>92.9</v>
      </c>
      <c r="O10" s="37">
        <v>4.3</v>
      </c>
      <c r="P10" s="36">
        <v>92.5</v>
      </c>
      <c r="Q10" s="36">
        <v>114.77</v>
      </c>
      <c r="R10" s="36">
        <v>92.9</v>
      </c>
      <c r="S10" s="38">
        <v>1.3</v>
      </c>
      <c r="T10" s="29"/>
    </row>
    <row r="11" spans="3:27">
      <c r="C11" s="41" t="s">
        <v>34</v>
      </c>
      <c r="D11" s="36">
        <v>484.36</v>
      </c>
      <c r="E11" s="36">
        <v>616.51</v>
      </c>
      <c r="F11" s="36">
        <f t="shared" si="0"/>
        <v>0.78564824577054715</v>
      </c>
      <c r="G11" s="36">
        <v>9.6820000000000003E-2</v>
      </c>
      <c r="H11" s="36">
        <v>6.7400000000000003E-3</v>
      </c>
      <c r="I11" s="36">
        <v>1.4670000000000001E-2</v>
      </c>
      <c r="J11" s="36">
        <v>2.7999999999999998E-4</v>
      </c>
      <c r="K11" s="36">
        <f t="shared" si="1"/>
        <v>0.27417831259013831</v>
      </c>
      <c r="L11" s="36">
        <v>93.9</v>
      </c>
      <c r="M11" s="36">
        <v>1.75</v>
      </c>
      <c r="N11" s="42">
        <v>93.8</v>
      </c>
      <c r="O11" s="37">
        <v>6.24</v>
      </c>
      <c r="P11" s="36">
        <v>90.6</v>
      </c>
      <c r="Q11" s="36">
        <v>162.49</v>
      </c>
      <c r="R11" s="36">
        <v>93.9</v>
      </c>
      <c r="S11" s="38">
        <v>1.75</v>
      </c>
      <c r="T11" s="29"/>
    </row>
    <row r="12" spans="3:27">
      <c r="C12" s="41" t="s">
        <v>35</v>
      </c>
      <c r="D12" s="36">
        <v>53.53</v>
      </c>
      <c r="E12" s="36">
        <v>62.3</v>
      </c>
      <c r="F12" s="36">
        <f t="shared" si="0"/>
        <v>0.85922953451043349</v>
      </c>
      <c r="G12" s="36">
        <v>9.8900000000000002E-2</v>
      </c>
      <c r="H12" s="36">
        <v>1.303E-2</v>
      </c>
      <c r="I12" s="36">
        <v>1.485E-2</v>
      </c>
      <c r="J12" s="36">
        <v>4.4999999999999999E-4</v>
      </c>
      <c r="K12" s="36">
        <f t="shared" si="1"/>
        <v>0.23000534896160374</v>
      </c>
      <c r="L12" s="36">
        <v>95</v>
      </c>
      <c r="M12" s="36">
        <v>2.88</v>
      </c>
      <c r="N12" s="43">
        <v>95.8</v>
      </c>
      <c r="O12" s="37">
        <v>12.04</v>
      </c>
      <c r="P12" s="36">
        <v>114.3</v>
      </c>
      <c r="Q12" s="36">
        <v>290.88</v>
      </c>
      <c r="R12" s="36">
        <v>95</v>
      </c>
      <c r="S12" s="38">
        <v>2.88</v>
      </c>
      <c r="T12" s="29"/>
    </row>
    <row r="13" spans="3:27">
      <c r="C13" s="41" t="s">
        <v>36</v>
      </c>
      <c r="D13" s="36">
        <v>146.96</v>
      </c>
      <c r="E13" s="36">
        <v>332.88</v>
      </c>
      <c r="F13" s="36">
        <f t="shared" si="0"/>
        <v>0.44148041336217259</v>
      </c>
      <c r="G13" s="36">
        <v>0.10262</v>
      </c>
      <c r="H13" s="36">
        <v>6.2199999999999998E-3</v>
      </c>
      <c r="I13" s="36">
        <v>1.533E-2</v>
      </c>
      <c r="J13" s="36">
        <v>2.5000000000000001E-4</v>
      </c>
      <c r="K13" s="36">
        <f t="shared" si="1"/>
        <v>0.26905401635613502</v>
      </c>
      <c r="L13" s="36">
        <v>98</v>
      </c>
      <c r="M13" s="36">
        <v>1.6</v>
      </c>
      <c r="N13" s="43">
        <v>99.2</v>
      </c>
      <c r="O13" s="37">
        <v>5.73</v>
      </c>
      <c r="P13" s="36">
        <v>127.2</v>
      </c>
      <c r="Q13" s="36">
        <v>141.71</v>
      </c>
      <c r="R13" s="36">
        <v>98</v>
      </c>
      <c r="S13" s="38">
        <v>1.6</v>
      </c>
      <c r="T13" s="29"/>
    </row>
    <row r="14" spans="3:27">
      <c r="C14" s="41" t="s">
        <v>37</v>
      </c>
      <c r="D14" s="36">
        <v>111.15</v>
      </c>
      <c r="E14" s="36">
        <v>166.18</v>
      </c>
      <c r="F14" s="36">
        <f t="shared" si="0"/>
        <v>0.66885305090865332</v>
      </c>
      <c r="G14" s="36">
        <v>0.10383000000000001</v>
      </c>
      <c r="H14" s="36">
        <v>1.4330000000000001E-2</v>
      </c>
      <c r="I14" s="36">
        <v>1.546E-2</v>
      </c>
      <c r="J14" s="36">
        <v>5.1999999999999995E-4</v>
      </c>
      <c r="K14" s="36">
        <f t="shared" si="1"/>
        <v>0.24370841078297639</v>
      </c>
      <c r="L14" s="36">
        <v>98.9</v>
      </c>
      <c r="M14" s="36">
        <v>3.29</v>
      </c>
      <c r="N14" s="43">
        <v>100.3</v>
      </c>
      <c r="O14" s="37">
        <v>13.18</v>
      </c>
      <c r="P14" s="36">
        <v>135.9</v>
      </c>
      <c r="Q14" s="36">
        <v>301.33</v>
      </c>
      <c r="R14" s="36">
        <v>98.9</v>
      </c>
      <c r="S14" s="38">
        <v>3.29</v>
      </c>
      <c r="T14" s="29"/>
    </row>
    <row r="15" spans="3:27">
      <c r="C15" s="41" t="s">
        <v>38</v>
      </c>
      <c r="D15" s="36">
        <v>140.46</v>
      </c>
      <c r="E15" s="36">
        <v>381.02</v>
      </c>
      <c r="F15" s="36">
        <f t="shared" si="0"/>
        <v>0.36864206603327915</v>
      </c>
      <c r="G15" s="36">
        <v>0.10261000000000001</v>
      </c>
      <c r="H15" s="36">
        <v>4.7099999999999998E-3</v>
      </c>
      <c r="I15" s="36">
        <v>1.546E-2</v>
      </c>
      <c r="J15" s="36">
        <v>2.1000000000000001E-4</v>
      </c>
      <c r="K15" s="36">
        <f t="shared" si="1"/>
        <v>0.2959229076886315</v>
      </c>
      <c r="L15" s="36">
        <v>98.9</v>
      </c>
      <c r="M15" s="36">
        <v>1.32</v>
      </c>
      <c r="N15" s="43">
        <v>99.2</v>
      </c>
      <c r="O15" s="37">
        <v>4.34</v>
      </c>
      <c r="P15" s="36">
        <v>106.2</v>
      </c>
      <c r="Q15" s="36">
        <v>109.12</v>
      </c>
      <c r="R15" s="36">
        <v>98.9</v>
      </c>
      <c r="S15" s="38">
        <v>1.32</v>
      </c>
      <c r="T15" s="29"/>
    </row>
    <row r="16" spans="3:27">
      <c r="C16" s="41" t="s">
        <v>39</v>
      </c>
      <c r="D16" s="36">
        <v>259.10000000000002</v>
      </c>
      <c r="E16" s="36">
        <v>290.22000000000003</v>
      </c>
      <c r="F16" s="36">
        <f t="shared" si="0"/>
        <v>0.8927710013093515</v>
      </c>
      <c r="G16" s="36">
        <v>0.10437</v>
      </c>
      <c r="H16" s="36">
        <v>8.1200000000000005E-3</v>
      </c>
      <c r="I16" s="36">
        <v>1.5520000000000001E-2</v>
      </c>
      <c r="J16" s="36">
        <v>3.1E-4</v>
      </c>
      <c r="K16" s="36">
        <f t="shared" si="1"/>
        <v>0.25673769107714184</v>
      </c>
      <c r="L16" s="36">
        <v>99.3</v>
      </c>
      <c r="M16" s="36">
        <v>1.96</v>
      </c>
      <c r="N16" s="42">
        <v>100.8</v>
      </c>
      <c r="O16" s="37">
        <v>7.47</v>
      </c>
      <c r="P16" s="36">
        <v>137.80000000000001</v>
      </c>
      <c r="Q16" s="36">
        <v>179.1</v>
      </c>
      <c r="R16" s="36">
        <v>99.3</v>
      </c>
      <c r="S16" s="38">
        <v>1.96</v>
      </c>
      <c r="T16" s="29"/>
    </row>
    <row r="17" spans="3:20">
      <c r="C17" s="41" t="s">
        <v>40</v>
      </c>
      <c r="D17" s="36">
        <v>140.57</v>
      </c>
      <c r="E17" s="36">
        <v>151.63999999999999</v>
      </c>
      <c r="F17" s="36">
        <f t="shared" si="0"/>
        <v>0.92699815352149828</v>
      </c>
      <c r="G17" s="36">
        <v>0.10639</v>
      </c>
      <c r="H17" s="36">
        <v>1.034E-2</v>
      </c>
      <c r="I17" s="36">
        <v>1.5949999999999999E-2</v>
      </c>
      <c r="J17" s="36">
        <v>3.6999999999999999E-4</v>
      </c>
      <c r="K17" s="36">
        <f t="shared" si="1"/>
        <v>0.23868290050508417</v>
      </c>
      <c r="L17" s="36">
        <v>102</v>
      </c>
      <c r="M17" s="36">
        <v>2.35</v>
      </c>
      <c r="N17" s="42">
        <v>102.7</v>
      </c>
      <c r="O17" s="37">
        <v>9.49</v>
      </c>
      <c r="P17" s="36">
        <v>118.3</v>
      </c>
      <c r="Q17" s="36">
        <v>219.04</v>
      </c>
      <c r="R17" s="36">
        <v>102</v>
      </c>
      <c r="S17" s="38">
        <v>2.35</v>
      </c>
      <c r="T17" s="29"/>
    </row>
    <row r="18" spans="3:20">
      <c r="C18" s="41" t="s">
        <v>41</v>
      </c>
      <c r="D18" s="36">
        <v>153.66</v>
      </c>
      <c r="E18" s="36">
        <v>223.65</v>
      </c>
      <c r="F18" s="36">
        <f t="shared" si="0"/>
        <v>0.68705566733735746</v>
      </c>
      <c r="G18" s="36">
        <v>0.10990999999999999</v>
      </c>
      <c r="H18" s="36">
        <v>1.0200000000000001E-2</v>
      </c>
      <c r="I18" s="36">
        <v>1.6449999999999999E-2</v>
      </c>
      <c r="J18" s="36">
        <v>3.8000000000000002E-4</v>
      </c>
      <c r="K18" s="36">
        <f t="shared" si="1"/>
        <v>0.24891709875439536</v>
      </c>
      <c r="L18" s="36">
        <v>105.2</v>
      </c>
      <c r="M18" s="36">
        <v>2.44</v>
      </c>
      <c r="N18" s="42">
        <v>105.9</v>
      </c>
      <c r="O18" s="37">
        <v>9.33</v>
      </c>
      <c r="P18" s="36">
        <v>120.9</v>
      </c>
      <c r="Q18" s="36">
        <v>211.89</v>
      </c>
      <c r="R18" s="36">
        <v>105.2</v>
      </c>
      <c r="S18" s="38">
        <v>2.44</v>
      </c>
      <c r="T18" s="29"/>
    </row>
    <row r="19" spans="3:20">
      <c r="C19" s="41" t="s">
        <v>42</v>
      </c>
      <c r="D19" s="36">
        <v>60.09</v>
      </c>
      <c r="E19" s="36">
        <v>78.180000000000007</v>
      </c>
      <c r="F19" s="36">
        <f t="shared" si="0"/>
        <v>0.76861089792785875</v>
      </c>
      <c r="G19" s="36">
        <v>0.10897</v>
      </c>
      <c r="H19" s="36">
        <v>1.074E-2</v>
      </c>
      <c r="I19" s="36">
        <v>1.6480000000000002E-2</v>
      </c>
      <c r="J19" s="36">
        <v>4.0000000000000002E-4</v>
      </c>
      <c r="K19" s="36">
        <f t="shared" si="1"/>
        <v>0.24626656542098316</v>
      </c>
      <c r="L19" s="36">
        <v>105.4</v>
      </c>
      <c r="M19" s="36">
        <v>2.52</v>
      </c>
      <c r="N19" s="42">
        <v>105</v>
      </c>
      <c r="O19" s="37">
        <v>9.84</v>
      </c>
      <c r="P19" s="36">
        <v>96.2</v>
      </c>
      <c r="Q19" s="36">
        <v>223.12</v>
      </c>
      <c r="R19" s="36">
        <v>105.4</v>
      </c>
      <c r="S19" s="38">
        <v>2.52</v>
      </c>
      <c r="T19" s="29"/>
    </row>
    <row r="20" spans="3:20">
      <c r="C20" s="41" t="s">
        <v>43</v>
      </c>
      <c r="D20" s="36">
        <v>49.49</v>
      </c>
      <c r="E20" s="36">
        <v>109.36</v>
      </c>
      <c r="F20" s="36">
        <f t="shared" si="0"/>
        <v>0.45254206291148502</v>
      </c>
      <c r="G20" s="36">
        <v>0.11132</v>
      </c>
      <c r="H20" s="36">
        <v>1.1690000000000001E-2</v>
      </c>
      <c r="I20" s="36">
        <v>1.6750000000000001E-2</v>
      </c>
      <c r="J20" s="36">
        <v>4.2000000000000002E-4</v>
      </c>
      <c r="K20" s="36">
        <f t="shared" si="1"/>
        <v>0.23877737063187057</v>
      </c>
      <c r="L20" s="36">
        <v>107.1</v>
      </c>
      <c r="M20" s="36">
        <v>2.69</v>
      </c>
      <c r="N20" s="42">
        <v>107.2</v>
      </c>
      <c r="O20" s="37">
        <v>10.68</v>
      </c>
      <c r="P20" s="36">
        <v>110.1</v>
      </c>
      <c r="Q20" s="36">
        <v>237.66</v>
      </c>
      <c r="R20" s="36">
        <v>107.1</v>
      </c>
      <c r="S20" s="38">
        <v>2.69</v>
      </c>
      <c r="T20" s="29"/>
    </row>
    <row r="21" spans="3:20">
      <c r="C21" s="41" t="s">
        <v>44</v>
      </c>
      <c r="D21" s="36">
        <v>116.56</v>
      </c>
      <c r="E21" s="36">
        <v>148.07</v>
      </c>
      <c r="F21" s="36">
        <f t="shared" si="0"/>
        <v>0.78719524549199704</v>
      </c>
      <c r="G21" s="36">
        <v>0.1157</v>
      </c>
      <c r="H21" s="36">
        <v>2.5100000000000001E-2</v>
      </c>
      <c r="I21" s="36">
        <v>1.6990000000000002E-2</v>
      </c>
      <c r="J21" s="36">
        <v>8.9999999999999998E-4</v>
      </c>
      <c r="K21" s="36">
        <f t="shared" si="1"/>
        <v>0.24417925707411667</v>
      </c>
      <c r="L21" s="36">
        <v>108.6</v>
      </c>
      <c r="M21" s="36">
        <v>5.73</v>
      </c>
      <c r="N21" s="42">
        <v>111.2</v>
      </c>
      <c r="O21" s="37">
        <v>22.84</v>
      </c>
      <c r="P21" s="36">
        <v>168.7</v>
      </c>
      <c r="Q21" s="36">
        <v>448.92</v>
      </c>
      <c r="R21" s="36">
        <v>108.6</v>
      </c>
      <c r="S21" s="38">
        <v>5.73</v>
      </c>
      <c r="T21" s="29"/>
    </row>
    <row r="22" spans="3:20">
      <c r="C22" s="41" t="s">
        <v>45</v>
      </c>
      <c r="D22" s="36">
        <v>82.51</v>
      </c>
      <c r="E22" s="36">
        <v>145.26</v>
      </c>
      <c r="F22" s="36">
        <f t="shared" si="0"/>
        <v>0.56801597136169635</v>
      </c>
      <c r="G22" s="36">
        <v>0.11459999999999999</v>
      </c>
      <c r="H22" s="36">
        <v>1.068E-2</v>
      </c>
      <c r="I22" s="36">
        <v>1.7149999999999999E-2</v>
      </c>
      <c r="J22" s="36">
        <v>4.0000000000000002E-4</v>
      </c>
      <c r="K22" s="36">
        <f t="shared" si="1"/>
        <v>0.25027025256330465</v>
      </c>
      <c r="L22" s="36">
        <v>109.6</v>
      </c>
      <c r="M22" s="36">
        <v>2.5099999999999998</v>
      </c>
      <c r="N22" s="42">
        <v>110.2</v>
      </c>
      <c r="O22" s="37">
        <v>9.73</v>
      </c>
      <c r="P22" s="36">
        <v>122.8</v>
      </c>
      <c r="Q22" s="36">
        <v>213.36</v>
      </c>
      <c r="R22" s="36">
        <v>109.6</v>
      </c>
      <c r="S22" s="38">
        <v>2.5099999999999998</v>
      </c>
      <c r="T22" s="29"/>
    </row>
    <row r="23" spans="3:20">
      <c r="C23" s="41" t="s">
        <v>46</v>
      </c>
      <c r="D23" s="36">
        <v>62.5</v>
      </c>
      <c r="E23" s="36">
        <v>113.15</v>
      </c>
      <c r="F23" s="36">
        <f t="shared" si="0"/>
        <v>0.55236411842686695</v>
      </c>
      <c r="G23" s="36">
        <v>0.11441</v>
      </c>
      <c r="H23" s="36">
        <v>6.43E-3</v>
      </c>
      <c r="I23" s="36">
        <v>1.7270000000000001E-2</v>
      </c>
      <c r="J23" s="36">
        <v>2.5999999999999998E-4</v>
      </c>
      <c r="K23" s="36">
        <f t="shared" si="1"/>
        <v>0.26787613432619423</v>
      </c>
      <c r="L23" s="36">
        <v>110.4</v>
      </c>
      <c r="M23" s="36">
        <v>1.63</v>
      </c>
      <c r="N23" s="42">
        <v>110</v>
      </c>
      <c r="O23" s="37">
        <v>5.86</v>
      </c>
      <c r="P23" s="36">
        <v>102</v>
      </c>
      <c r="Q23" s="36">
        <v>131.88</v>
      </c>
      <c r="R23" s="36">
        <v>110.4</v>
      </c>
      <c r="S23" s="38">
        <v>1.63</v>
      </c>
      <c r="T23" s="29"/>
    </row>
    <row r="24" spans="3:20">
      <c r="C24" s="41" t="s">
        <v>47</v>
      </c>
      <c r="D24" s="36">
        <v>217.99</v>
      </c>
      <c r="E24" s="36">
        <v>279.67</v>
      </c>
      <c r="F24" s="36">
        <f t="shared" si="0"/>
        <v>0.77945435692065645</v>
      </c>
      <c r="G24" s="36">
        <v>0.11532000000000001</v>
      </c>
      <c r="H24" s="36">
        <v>9.1800000000000007E-3</v>
      </c>
      <c r="I24" s="36">
        <v>1.7330000000000002E-2</v>
      </c>
      <c r="J24" s="36">
        <v>3.6000000000000002E-4</v>
      </c>
      <c r="K24" s="36">
        <f t="shared" si="1"/>
        <v>0.26095516106038485</v>
      </c>
      <c r="L24" s="36">
        <v>110.7</v>
      </c>
      <c r="M24" s="36">
        <v>2.25</v>
      </c>
      <c r="N24" s="42">
        <v>110.8</v>
      </c>
      <c r="O24" s="37">
        <v>8.36</v>
      </c>
      <c r="P24" s="36">
        <v>113</v>
      </c>
      <c r="Q24" s="36">
        <v>182.75</v>
      </c>
      <c r="R24" s="36">
        <v>110.7</v>
      </c>
      <c r="S24" s="38">
        <v>2.25</v>
      </c>
      <c r="T24" s="29"/>
    </row>
    <row r="25" spans="3:20">
      <c r="C25" s="41" t="s">
        <v>48</v>
      </c>
      <c r="D25" s="36">
        <v>257.95999999999998</v>
      </c>
      <c r="E25" s="36">
        <v>503.73</v>
      </c>
      <c r="F25" s="36">
        <f t="shared" si="0"/>
        <v>0.51209973596966618</v>
      </c>
      <c r="G25" s="36">
        <v>0.11889</v>
      </c>
      <c r="H25" s="36">
        <v>6.3400000000000001E-3</v>
      </c>
      <c r="I25" s="36">
        <v>1.7809999999999999E-2</v>
      </c>
      <c r="J25" s="36">
        <v>2.7E-4</v>
      </c>
      <c r="K25" s="36">
        <f t="shared" si="1"/>
        <v>0.28428628867275857</v>
      </c>
      <c r="L25" s="36">
        <v>113.8</v>
      </c>
      <c r="M25" s="36">
        <v>1.72</v>
      </c>
      <c r="N25" s="42">
        <v>114.1</v>
      </c>
      <c r="O25" s="37">
        <v>5.76</v>
      </c>
      <c r="P25" s="36">
        <v>119.4</v>
      </c>
      <c r="Q25" s="36">
        <v>123.84</v>
      </c>
      <c r="R25" s="36">
        <v>113.8</v>
      </c>
      <c r="S25" s="38">
        <v>1.72</v>
      </c>
      <c r="T25" s="29"/>
    </row>
    <row r="26" spans="3:20">
      <c r="C26" s="41" t="s">
        <v>49</v>
      </c>
      <c r="D26" s="36">
        <v>197.62899999999999</v>
      </c>
      <c r="E26" s="36">
        <v>243.67400000000001</v>
      </c>
      <c r="F26" s="36">
        <f t="shared" si="0"/>
        <v>0.81103851867659249</v>
      </c>
      <c r="G26" s="36">
        <v>0.11831999999999999</v>
      </c>
      <c r="H26" s="36">
        <v>8.5299999999999994E-3</v>
      </c>
      <c r="I26" s="36">
        <v>1.7829999999999999E-2</v>
      </c>
      <c r="J26" s="36">
        <v>3.3E-4</v>
      </c>
      <c r="K26" s="36">
        <f t="shared" si="1"/>
        <v>0.2567271067967038</v>
      </c>
      <c r="L26" s="36">
        <v>113.9</v>
      </c>
      <c r="M26" s="36">
        <v>2.12</v>
      </c>
      <c r="N26" s="43">
        <v>113.5</v>
      </c>
      <c r="O26" s="37">
        <v>7.75</v>
      </c>
      <c r="P26" s="36">
        <v>106.6</v>
      </c>
      <c r="Q26" s="36">
        <v>169.78</v>
      </c>
      <c r="R26" s="36">
        <v>113.9</v>
      </c>
      <c r="S26" s="38">
        <v>2.12</v>
      </c>
      <c r="T26" s="29"/>
    </row>
    <row r="27" spans="3:20">
      <c r="C27" s="41" t="s">
        <v>50</v>
      </c>
      <c r="D27" s="36">
        <v>167.75</v>
      </c>
      <c r="E27" s="36">
        <v>309.73</v>
      </c>
      <c r="F27" s="36">
        <f t="shared" si="0"/>
        <v>0.54160074903948596</v>
      </c>
      <c r="G27" s="36">
        <v>0.13123000000000001</v>
      </c>
      <c r="H27" s="36">
        <v>1.171E-2</v>
      </c>
      <c r="I27" s="36">
        <v>1.8530000000000001E-2</v>
      </c>
      <c r="J27" s="36">
        <v>4.4000000000000002E-4</v>
      </c>
      <c r="K27" s="36">
        <f t="shared" si="1"/>
        <v>0.26610527945773538</v>
      </c>
      <c r="L27" s="36">
        <v>118.4</v>
      </c>
      <c r="M27" s="36">
        <v>2.79</v>
      </c>
      <c r="N27" s="44">
        <v>125.2</v>
      </c>
      <c r="O27" s="36">
        <v>10.51</v>
      </c>
      <c r="P27" s="36">
        <v>257.5</v>
      </c>
      <c r="Q27" s="36">
        <v>197.76</v>
      </c>
      <c r="R27" s="36">
        <v>118.4</v>
      </c>
      <c r="S27" s="38">
        <v>2.79</v>
      </c>
      <c r="T27" s="29"/>
    </row>
    <row r="28" spans="3:20">
      <c r="C28" s="41" t="s">
        <v>51</v>
      </c>
      <c r="D28" s="36">
        <v>77.66</v>
      </c>
      <c r="E28" s="36">
        <v>149.52000000000001</v>
      </c>
      <c r="F28" s="36">
        <f t="shared" si="0"/>
        <v>0.51939539860888173</v>
      </c>
      <c r="G28" s="36">
        <v>0.12722</v>
      </c>
      <c r="H28" s="36">
        <v>1.1650000000000001E-2</v>
      </c>
      <c r="I28" s="36">
        <v>1.8749999999999999E-2</v>
      </c>
      <c r="J28" s="36">
        <v>4.2999999999999999E-4</v>
      </c>
      <c r="K28" s="36">
        <f t="shared" si="1"/>
        <v>0.25043593705293277</v>
      </c>
      <c r="L28" s="36">
        <v>119.8</v>
      </c>
      <c r="M28" s="36">
        <v>2.72</v>
      </c>
      <c r="N28" s="43">
        <v>121.6</v>
      </c>
      <c r="O28" s="37">
        <v>10.49</v>
      </c>
      <c r="P28" s="36">
        <v>157.19999999999999</v>
      </c>
      <c r="Q28" s="36">
        <v>206.44</v>
      </c>
      <c r="R28" s="36">
        <v>119.8</v>
      </c>
      <c r="S28" s="38">
        <v>2.72</v>
      </c>
      <c r="T28" s="29"/>
    </row>
    <row r="29" spans="3:20">
      <c r="C29" s="41" t="s">
        <v>21</v>
      </c>
      <c r="D29" s="36">
        <v>85.35</v>
      </c>
      <c r="E29" s="36">
        <v>191.36</v>
      </c>
      <c r="F29" s="36">
        <f t="shared" si="0"/>
        <v>0.44601797658862868</v>
      </c>
      <c r="G29" s="36">
        <v>0.12936</v>
      </c>
      <c r="H29" s="36">
        <v>3.2759999999999997E-2</v>
      </c>
      <c r="I29" s="36">
        <v>1.891E-2</v>
      </c>
      <c r="J29" s="36">
        <v>1.24E-3</v>
      </c>
      <c r="K29" s="36">
        <f t="shared" si="1"/>
        <v>0.25893232450609505</v>
      </c>
      <c r="L29" s="36">
        <v>120.8</v>
      </c>
      <c r="M29" s="36">
        <v>7.84</v>
      </c>
      <c r="N29" s="44">
        <v>123.5</v>
      </c>
      <c r="O29" s="36">
        <v>29.45</v>
      </c>
      <c r="P29" s="36">
        <v>176.8</v>
      </c>
      <c r="Q29" s="36">
        <v>514.49</v>
      </c>
      <c r="R29" s="36">
        <v>120.8</v>
      </c>
      <c r="S29" s="38">
        <v>7.84</v>
      </c>
      <c r="T29" s="29"/>
    </row>
    <row r="30" spans="3:20">
      <c r="C30" s="41" t="s">
        <v>52</v>
      </c>
      <c r="D30" s="36">
        <v>168.74</v>
      </c>
      <c r="E30" s="36">
        <v>275.47000000000003</v>
      </c>
      <c r="F30" s="36">
        <f t="shared" si="0"/>
        <v>0.61255309108069844</v>
      </c>
      <c r="G30" s="36">
        <v>0.12681000000000001</v>
      </c>
      <c r="H30" s="36">
        <v>1.44E-2</v>
      </c>
      <c r="I30" s="36">
        <v>1.9029999999999998E-2</v>
      </c>
      <c r="J30" s="36">
        <v>5.2999999999999998E-4</v>
      </c>
      <c r="K30" s="36">
        <f t="shared" si="1"/>
        <v>0.24526077246452971</v>
      </c>
      <c r="L30" s="36">
        <v>121.5</v>
      </c>
      <c r="M30" s="36">
        <v>3.35</v>
      </c>
      <c r="N30" s="42">
        <v>121.2</v>
      </c>
      <c r="O30" s="37">
        <v>12.97</v>
      </c>
      <c r="P30" s="36">
        <v>116.6</v>
      </c>
      <c r="Q30" s="36">
        <v>255.97</v>
      </c>
      <c r="R30" s="36">
        <v>121.5</v>
      </c>
      <c r="S30" s="38">
        <v>3.35</v>
      </c>
      <c r="T30" s="29"/>
    </row>
    <row r="31" spans="3:20">
      <c r="C31" s="41" t="s">
        <v>53</v>
      </c>
      <c r="D31" s="36">
        <v>274.92</v>
      </c>
      <c r="E31" s="36">
        <v>442.49</v>
      </c>
      <c r="F31" s="36">
        <f t="shared" si="0"/>
        <v>0.62130217632036888</v>
      </c>
      <c r="G31" s="36">
        <v>0.13200999999999999</v>
      </c>
      <c r="H31" s="36">
        <v>6.9800000000000001E-3</v>
      </c>
      <c r="I31" s="36">
        <v>1.9449999999999999E-2</v>
      </c>
      <c r="J31" s="36">
        <v>2.9E-4</v>
      </c>
      <c r="K31" s="36">
        <f t="shared" si="1"/>
        <v>0.2819874632626454</v>
      </c>
      <c r="L31" s="36">
        <v>124.2</v>
      </c>
      <c r="M31" s="36">
        <v>1.86</v>
      </c>
      <c r="N31" s="42">
        <v>125.9</v>
      </c>
      <c r="O31" s="37">
        <v>6.26</v>
      </c>
      <c r="P31" s="36">
        <v>159</v>
      </c>
      <c r="Q31" s="36">
        <v>121.81</v>
      </c>
      <c r="R31" s="36">
        <v>124.2</v>
      </c>
      <c r="S31" s="38">
        <v>1.86</v>
      </c>
      <c r="T31" s="29"/>
    </row>
    <row r="32" spans="3:20">
      <c r="C32" s="41" t="s">
        <v>54</v>
      </c>
      <c r="D32" s="36">
        <v>118.15</v>
      </c>
      <c r="E32" s="36">
        <v>216.58</v>
      </c>
      <c r="F32" s="36">
        <f t="shared" si="0"/>
        <v>0.54552590266875978</v>
      </c>
      <c r="G32" s="36">
        <v>0.13531000000000001</v>
      </c>
      <c r="H32" s="36">
        <v>2.0490000000000001E-2</v>
      </c>
      <c r="I32" s="36">
        <v>2.009E-2</v>
      </c>
      <c r="J32" s="36">
        <v>8.0000000000000004E-4</v>
      </c>
      <c r="K32" s="36">
        <f t="shared" si="1"/>
        <v>0.26296502245507714</v>
      </c>
      <c r="L32" s="36">
        <v>128.19999999999999</v>
      </c>
      <c r="M32" s="36">
        <v>5.08</v>
      </c>
      <c r="N32" s="44">
        <v>128.9</v>
      </c>
      <c r="O32" s="36">
        <v>18.329999999999998</v>
      </c>
      <c r="P32" s="36">
        <v>141.5</v>
      </c>
      <c r="Q32" s="36">
        <v>329.09</v>
      </c>
      <c r="R32" s="36">
        <v>128.19999999999999</v>
      </c>
      <c r="S32" s="38">
        <v>5.08</v>
      </c>
      <c r="T32" s="29"/>
    </row>
    <row r="33" spans="3:20">
      <c r="C33" s="41" t="s">
        <v>55</v>
      </c>
      <c r="D33" s="36">
        <v>175.96</v>
      </c>
      <c r="E33" s="36">
        <v>272.45</v>
      </c>
      <c r="F33" s="36">
        <f t="shared" si="0"/>
        <v>0.64584327399522856</v>
      </c>
      <c r="G33" s="36">
        <v>0.13772000000000001</v>
      </c>
      <c r="H33" s="36">
        <v>3.2250000000000001E-2</v>
      </c>
      <c r="I33" s="36">
        <v>2.0570000000000001E-2</v>
      </c>
      <c r="J33" s="36">
        <v>1.25E-3</v>
      </c>
      <c r="K33" s="36">
        <f t="shared" si="1"/>
        <v>0.25950337851842636</v>
      </c>
      <c r="L33" s="36">
        <v>131.30000000000001</v>
      </c>
      <c r="M33" s="36">
        <v>7.91</v>
      </c>
      <c r="N33" s="44">
        <v>131</v>
      </c>
      <c r="O33" s="36">
        <v>28.78</v>
      </c>
      <c r="P33" s="36">
        <v>126.8</v>
      </c>
      <c r="Q33" s="36">
        <v>483.78</v>
      </c>
      <c r="R33" s="36">
        <v>131.30000000000001</v>
      </c>
      <c r="S33" s="38">
        <v>7.91</v>
      </c>
      <c r="T33" s="29"/>
    </row>
    <row r="34" spans="3:20">
      <c r="C34" s="41" t="s">
        <v>56</v>
      </c>
      <c r="D34" s="36">
        <v>36.1</v>
      </c>
      <c r="E34" s="36">
        <v>90.39</v>
      </c>
      <c r="F34" s="36">
        <f t="shared" si="0"/>
        <v>0.39938046244053549</v>
      </c>
      <c r="G34" s="36">
        <v>0.13933000000000001</v>
      </c>
      <c r="H34" s="36">
        <v>2.632E-2</v>
      </c>
      <c r="I34" s="36">
        <v>2.0799999999999999E-2</v>
      </c>
      <c r="J34" s="36">
        <v>9.3000000000000005E-4</v>
      </c>
      <c r="K34" s="36">
        <f t="shared" si="1"/>
        <v>0.23668915858078096</v>
      </c>
      <c r="L34" s="36">
        <v>132.69999999999999</v>
      </c>
      <c r="M34" s="36">
        <v>5.89</v>
      </c>
      <c r="N34" s="42">
        <v>132.5</v>
      </c>
      <c r="O34" s="37">
        <v>23.46</v>
      </c>
      <c r="P34" s="36">
        <v>129.19999999999999</v>
      </c>
      <c r="Q34" s="36">
        <v>399.75</v>
      </c>
      <c r="R34" s="36">
        <v>132.69999999999999</v>
      </c>
      <c r="S34" s="38">
        <v>5.89</v>
      </c>
      <c r="T34" s="29"/>
    </row>
    <row r="35" spans="3:20">
      <c r="C35" s="41" t="s">
        <v>57</v>
      </c>
      <c r="D35" s="36">
        <v>56.02</v>
      </c>
      <c r="E35" s="36">
        <v>113.42</v>
      </c>
      <c r="F35" s="36">
        <f t="shared" si="0"/>
        <v>0.49391641685769705</v>
      </c>
      <c r="G35" s="36">
        <v>0.14371999999999999</v>
      </c>
      <c r="H35" s="36">
        <v>2.6970000000000001E-2</v>
      </c>
      <c r="I35" s="36">
        <v>2.138E-2</v>
      </c>
      <c r="J35" s="36">
        <v>9.7000000000000005E-4</v>
      </c>
      <c r="K35" s="36">
        <f t="shared" si="1"/>
        <v>0.24176882258047175</v>
      </c>
      <c r="L35" s="36">
        <v>136.4</v>
      </c>
      <c r="M35" s="36">
        <v>6.09</v>
      </c>
      <c r="N35" s="42">
        <v>136.4</v>
      </c>
      <c r="O35" s="37">
        <v>23.95</v>
      </c>
      <c r="P35" s="36">
        <v>136.9</v>
      </c>
      <c r="Q35" s="36">
        <v>401.86</v>
      </c>
      <c r="R35" s="36">
        <v>136.4</v>
      </c>
      <c r="S35" s="38">
        <v>6.09</v>
      </c>
      <c r="T35" s="29"/>
    </row>
    <row r="36" spans="3:20">
      <c r="C36" s="41" t="s">
        <v>58</v>
      </c>
      <c r="D36" s="36">
        <v>36.92</v>
      </c>
      <c r="E36" s="36">
        <v>101.92</v>
      </c>
      <c r="F36" s="36">
        <f t="shared" si="0"/>
        <v>0.36224489795918369</v>
      </c>
      <c r="G36" s="36">
        <v>0.14355999999999999</v>
      </c>
      <c r="H36" s="36">
        <v>1.4080000000000001E-2</v>
      </c>
      <c r="I36" s="36">
        <v>2.1409999999999998E-2</v>
      </c>
      <c r="J36" s="36">
        <v>5.1999999999999995E-4</v>
      </c>
      <c r="K36" s="36">
        <f t="shared" si="1"/>
        <v>0.24763810453908536</v>
      </c>
      <c r="L36" s="36">
        <v>136.6</v>
      </c>
      <c r="M36" s="36">
        <v>3.29</v>
      </c>
      <c r="N36" s="42">
        <v>136.19999999999999</v>
      </c>
      <c r="O36" s="37">
        <v>12.5</v>
      </c>
      <c r="P36" s="36">
        <v>130.19999999999999</v>
      </c>
      <c r="Q36" s="36">
        <v>222.04</v>
      </c>
      <c r="R36" s="36">
        <v>136.6</v>
      </c>
      <c r="S36" s="38">
        <v>3.29</v>
      </c>
      <c r="T36" s="29"/>
    </row>
    <row r="37" spans="3:20">
      <c r="C37" s="41" t="s">
        <v>59</v>
      </c>
      <c r="D37" s="36">
        <v>217.98</v>
      </c>
      <c r="E37" s="36">
        <v>351.84</v>
      </c>
      <c r="F37" s="36">
        <f t="shared" si="0"/>
        <v>0.61954297407912684</v>
      </c>
      <c r="G37" s="36">
        <v>0.17261000000000001</v>
      </c>
      <c r="H37" s="36">
        <v>1.1390000000000001E-2</v>
      </c>
      <c r="I37" s="36">
        <v>2.53E-2</v>
      </c>
      <c r="J37" s="36">
        <v>4.6000000000000001E-4</v>
      </c>
      <c r="K37" s="36">
        <f t="shared" si="1"/>
        <v>0.27553675472902867</v>
      </c>
      <c r="L37" s="36">
        <v>161.1</v>
      </c>
      <c r="M37" s="36">
        <v>2.86</v>
      </c>
      <c r="N37" s="42">
        <v>161.69999999999999</v>
      </c>
      <c r="O37" s="37">
        <v>9.86</v>
      </c>
      <c r="P37" s="36">
        <v>170.5</v>
      </c>
      <c r="Q37" s="36">
        <v>150.49</v>
      </c>
      <c r="R37" s="36">
        <v>161.1</v>
      </c>
      <c r="S37" s="38">
        <v>2.86</v>
      </c>
      <c r="T37" s="29"/>
    </row>
    <row r="38" spans="3:20">
      <c r="C38" s="41" t="s">
        <v>60</v>
      </c>
      <c r="D38" s="36">
        <v>131.93</v>
      </c>
      <c r="E38" s="36">
        <v>168.7</v>
      </c>
      <c r="F38" s="36">
        <f t="shared" si="0"/>
        <v>0.78203912270302323</v>
      </c>
      <c r="G38" s="36">
        <v>0.17222000000000001</v>
      </c>
      <c r="H38" s="36">
        <v>8.3899999999999999E-3</v>
      </c>
      <c r="I38" s="36">
        <v>2.5309999999999999E-2</v>
      </c>
      <c r="J38" s="36">
        <v>3.5E-4</v>
      </c>
      <c r="K38" s="36">
        <f t="shared" si="1"/>
        <v>0.28385563706110972</v>
      </c>
      <c r="L38" s="36">
        <v>161.1</v>
      </c>
      <c r="M38" s="36">
        <v>2.23</v>
      </c>
      <c r="N38" s="42">
        <v>161.30000000000001</v>
      </c>
      <c r="O38" s="37">
        <v>7.27</v>
      </c>
      <c r="P38" s="36">
        <v>164.4</v>
      </c>
      <c r="Q38" s="36">
        <v>114.34</v>
      </c>
      <c r="R38" s="36">
        <v>161.1</v>
      </c>
      <c r="S38" s="38">
        <v>2.23</v>
      </c>
      <c r="T38" s="29"/>
    </row>
    <row r="39" spans="3:20">
      <c r="C39" s="41" t="s">
        <v>61</v>
      </c>
      <c r="D39" s="36">
        <v>222.05</v>
      </c>
      <c r="E39" s="36">
        <v>359.57</v>
      </c>
      <c r="F39" s="36">
        <f t="shared" si="0"/>
        <v>0.61754317657201663</v>
      </c>
      <c r="G39" s="36">
        <v>0.17396</v>
      </c>
      <c r="H39" s="36">
        <v>7.7400000000000004E-3</v>
      </c>
      <c r="I39" s="36">
        <v>2.555E-2</v>
      </c>
      <c r="J39" s="36">
        <v>3.4000000000000002E-4</v>
      </c>
      <c r="K39" s="36">
        <f t="shared" si="1"/>
        <v>0.29908625231976621</v>
      </c>
      <c r="L39" s="36">
        <v>162.69999999999999</v>
      </c>
      <c r="M39" s="36">
        <v>2.15</v>
      </c>
      <c r="N39" s="42">
        <v>162.80000000000001</v>
      </c>
      <c r="O39" s="37">
        <v>6.7</v>
      </c>
      <c r="P39" s="36">
        <v>165.7</v>
      </c>
      <c r="Q39" s="36">
        <v>105.05</v>
      </c>
      <c r="R39" s="36">
        <v>162.69999999999999</v>
      </c>
      <c r="S39" s="38">
        <v>2.15</v>
      </c>
      <c r="T39" s="29"/>
    </row>
    <row r="40" spans="3:20">
      <c r="C40" s="41" t="s">
        <v>62</v>
      </c>
      <c r="D40" s="36">
        <v>124.67</v>
      </c>
      <c r="E40" s="36">
        <v>172.5</v>
      </c>
      <c r="F40" s="36">
        <f t="shared" si="0"/>
        <v>0.72272463768115947</v>
      </c>
      <c r="G40" s="36">
        <v>0.18373</v>
      </c>
      <c r="H40" s="36">
        <v>2.2550000000000001E-2</v>
      </c>
      <c r="I40" s="36">
        <v>2.6790000000000001E-2</v>
      </c>
      <c r="J40" s="36">
        <v>8.1999999999999998E-4</v>
      </c>
      <c r="K40" s="36">
        <f t="shared" si="1"/>
        <v>0.24938749194068341</v>
      </c>
      <c r="L40" s="36">
        <v>170.4</v>
      </c>
      <c r="M40" s="36">
        <v>5.17</v>
      </c>
      <c r="N40" s="43">
        <v>171.3</v>
      </c>
      <c r="O40" s="37">
        <v>19.34</v>
      </c>
      <c r="P40" s="36">
        <v>184</v>
      </c>
      <c r="Q40" s="36">
        <v>267.82</v>
      </c>
      <c r="R40" s="36">
        <v>170.4</v>
      </c>
      <c r="S40" s="38">
        <v>5.17</v>
      </c>
      <c r="T40" s="29"/>
    </row>
    <row r="41" spans="3:20">
      <c r="C41" s="41" t="s">
        <v>63</v>
      </c>
      <c r="D41" s="36">
        <v>104.71</v>
      </c>
      <c r="E41" s="36">
        <v>156.66</v>
      </c>
      <c r="F41" s="36">
        <f t="shared" si="0"/>
        <v>0.66839014426145793</v>
      </c>
      <c r="G41" s="36">
        <v>0.19758999999999999</v>
      </c>
      <c r="H41" s="36">
        <v>1.8259999999999998E-2</v>
      </c>
      <c r="I41" s="36">
        <v>2.792E-2</v>
      </c>
      <c r="J41" s="36">
        <v>6.8999999999999997E-4</v>
      </c>
      <c r="K41" s="36">
        <f t="shared" si="1"/>
        <v>0.26742245093947031</v>
      </c>
      <c r="L41" s="36">
        <v>177.5</v>
      </c>
      <c r="M41" s="36">
        <v>4.3</v>
      </c>
      <c r="N41" s="44">
        <v>183.1</v>
      </c>
      <c r="O41" s="36">
        <v>15.48</v>
      </c>
      <c r="P41" s="36">
        <v>255.9</v>
      </c>
      <c r="Q41" s="36">
        <v>203.95</v>
      </c>
      <c r="R41" s="36">
        <v>177.5</v>
      </c>
      <c r="S41" s="38">
        <v>4.3</v>
      </c>
      <c r="T41" s="29"/>
    </row>
    <row r="42" spans="3:20">
      <c r="C42" s="41" t="s">
        <v>64</v>
      </c>
      <c r="D42" s="36">
        <v>99.62</v>
      </c>
      <c r="E42" s="36">
        <v>147.26</v>
      </c>
      <c r="F42" s="36">
        <f t="shared" ref="F42:F72" si="2">D42/E42</f>
        <v>0.67649056091267157</v>
      </c>
      <c r="G42" s="36">
        <v>0.19364000000000001</v>
      </c>
      <c r="H42" s="36">
        <v>3.1199999999999999E-2</v>
      </c>
      <c r="I42" s="36">
        <v>2.8160000000000001E-2</v>
      </c>
      <c r="J42" s="36">
        <v>1.1000000000000001E-3</v>
      </c>
      <c r="K42" s="36">
        <f t="shared" ref="K42:K72" si="3">((J42/I42)/(H42/G42))</f>
        <v>0.24243790064102569</v>
      </c>
      <c r="L42" s="36">
        <v>179</v>
      </c>
      <c r="M42" s="36">
        <v>6.91</v>
      </c>
      <c r="N42" s="42">
        <v>179.7</v>
      </c>
      <c r="O42" s="37">
        <v>26.54</v>
      </c>
      <c r="P42" s="36">
        <v>190</v>
      </c>
      <c r="Q42" s="36">
        <v>343.3</v>
      </c>
      <c r="R42" s="36">
        <v>179</v>
      </c>
      <c r="S42" s="38">
        <v>6.91</v>
      </c>
      <c r="T42" s="29"/>
    </row>
    <row r="43" spans="3:20">
      <c r="C43" s="41" t="s">
        <v>65</v>
      </c>
      <c r="D43" s="36">
        <v>83.74</v>
      </c>
      <c r="E43" s="36">
        <v>151.78</v>
      </c>
      <c r="F43" s="36">
        <f t="shared" si="2"/>
        <v>0.55171959414942673</v>
      </c>
      <c r="G43" s="36">
        <v>0.19636000000000001</v>
      </c>
      <c r="H43" s="36">
        <v>2.47E-2</v>
      </c>
      <c r="I43" s="36">
        <v>2.86E-2</v>
      </c>
      <c r="J43" s="36">
        <v>8.9999999999999998E-4</v>
      </c>
      <c r="K43" s="36">
        <f t="shared" si="3"/>
        <v>0.25016845502675455</v>
      </c>
      <c r="L43" s="36">
        <v>181.8</v>
      </c>
      <c r="M43" s="36">
        <v>5.62</v>
      </c>
      <c r="N43" s="42">
        <v>182</v>
      </c>
      <c r="O43" s="37">
        <v>20.96</v>
      </c>
      <c r="P43" s="36">
        <v>185.8</v>
      </c>
      <c r="Q43" s="36">
        <v>276.10000000000002</v>
      </c>
      <c r="R43" s="36">
        <v>181.8</v>
      </c>
      <c r="S43" s="38">
        <v>5.62</v>
      </c>
      <c r="T43" s="29"/>
    </row>
    <row r="44" spans="3:20">
      <c r="C44" s="41" t="s">
        <v>66</v>
      </c>
      <c r="D44" s="36">
        <v>244.25</v>
      </c>
      <c r="E44" s="36">
        <v>287.49</v>
      </c>
      <c r="F44" s="36">
        <f t="shared" si="2"/>
        <v>0.84959476851368743</v>
      </c>
      <c r="G44" s="36">
        <v>0.20412</v>
      </c>
      <c r="H44" s="36">
        <v>1.452E-2</v>
      </c>
      <c r="I44" s="36">
        <v>2.9440000000000001E-2</v>
      </c>
      <c r="J44" s="36">
        <v>5.6999999999999998E-4</v>
      </c>
      <c r="K44" s="36">
        <f t="shared" si="3"/>
        <v>0.27217986435501257</v>
      </c>
      <c r="L44" s="36">
        <v>187</v>
      </c>
      <c r="M44" s="36">
        <v>3.55</v>
      </c>
      <c r="N44" s="42">
        <v>188.6</v>
      </c>
      <c r="O44" s="37">
        <v>12.25</v>
      </c>
      <c r="P44" s="36">
        <v>209.1</v>
      </c>
      <c r="Q44" s="36">
        <v>159.81</v>
      </c>
      <c r="R44" s="36">
        <v>187</v>
      </c>
      <c r="S44" s="38">
        <v>3.55</v>
      </c>
      <c r="T44" s="29"/>
    </row>
    <row r="45" spans="3:20">
      <c r="C45" s="41" t="s">
        <v>67</v>
      </c>
      <c r="D45" s="36">
        <v>163.38999999999999</v>
      </c>
      <c r="E45" s="36">
        <v>264.22000000000003</v>
      </c>
      <c r="F45" s="36">
        <f t="shared" si="2"/>
        <v>0.61838619332374523</v>
      </c>
      <c r="G45" s="36">
        <v>0.20659</v>
      </c>
      <c r="H45" s="36">
        <v>3.5560000000000001E-2</v>
      </c>
      <c r="I45" s="36">
        <v>2.9530000000000001E-2</v>
      </c>
      <c r="J45" s="36">
        <v>1.34E-3</v>
      </c>
      <c r="K45" s="36">
        <f t="shared" si="3"/>
        <v>0.26362639736067534</v>
      </c>
      <c r="L45" s="36">
        <v>187.6</v>
      </c>
      <c r="M45" s="36">
        <v>8.4</v>
      </c>
      <c r="N45" s="44">
        <v>190.7</v>
      </c>
      <c r="O45" s="36">
        <v>29.93</v>
      </c>
      <c r="P45" s="36">
        <v>229.3</v>
      </c>
      <c r="Q45" s="36">
        <v>362.64</v>
      </c>
      <c r="R45" s="36">
        <v>187.6</v>
      </c>
      <c r="S45" s="38">
        <v>8.4</v>
      </c>
      <c r="T45" s="29"/>
    </row>
    <row r="46" spans="3:20">
      <c r="C46" s="41" t="s">
        <v>68</v>
      </c>
      <c r="D46" s="36">
        <v>215.87</v>
      </c>
      <c r="E46" s="36">
        <v>258.31</v>
      </c>
      <c r="F46" s="36">
        <f t="shared" si="2"/>
        <v>0.83570128914869735</v>
      </c>
      <c r="G46" s="36">
        <v>0.20695</v>
      </c>
      <c r="H46" s="36">
        <v>2.3290000000000002E-2</v>
      </c>
      <c r="I46" s="36">
        <v>2.998E-2</v>
      </c>
      <c r="J46" s="36">
        <v>8.9999999999999998E-4</v>
      </c>
      <c r="K46" s="36">
        <f t="shared" si="3"/>
        <v>0.26675147106801694</v>
      </c>
      <c r="L46" s="36">
        <v>190.4</v>
      </c>
      <c r="M46" s="36">
        <v>5.66</v>
      </c>
      <c r="N46" s="44">
        <v>191</v>
      </c>
      <c r="O46" s="36">
        <v>19.59</v>
      </c>
      <c r="P46" s="36">
        <v>198</v>
      </c>
      <c r="Q46" s="36">
        <v>247.97</v>
      </c>
      <c r="R46" s="36">
        <v>190.4</v>
      </c>
      <c r="S46" s="38">
        <v>5.66</v>
      </c>
      <c r="T46" s="29"/>
    </row>
    <row r="47" spans="3:20">
      <c r="C47" s="41" t="s">
        <v>69</v>
      </c>
      <c r="D47" s="36">
        <v>85.83</v>
      </c>
      <c r="E47" s="36">
        <v>134.57</v>
      </c>
      <c r="F47" s="36">
        <f t="shared" si="2"/>
        <v>0.6378093185702608</v>
      </c>
      <c r="G47" s="36">
        <v>0.21387</v>
      </c>
      <c r="H47" s="36">
        <v>1.8370000000000001E-2</v>
      </c>
      <c r="I47" s="36">
        <v>3.1060000000000001E-2</v>
      </c>
      <c r="J47" s="36">
        <v>6.8999999999999997E-4</v>
      </c>
      <c r="K47" s="36">
        <f t="shared" si="3"/>
        <v>0.25863562928582923</v>
      </c>
      <c r="L47" s="36">
        <v>197.2</v>
      </c>
      <c r="M47" s="36">
        <v>4.3099999999999996</v>
      </c>
      <c r="N47" s="42">
        <v>196.8</v>
      </c>
      <c r="O47" s="37">
        <v>15.36</v>
      </c>
      <c r="P47" s="36">
        <v>192.2</v>
      </c>
      <c r="Q47" s="36">
        <v>192.55</v>
      </c>
      <c r="R47" s="36">
        <v>197.2</v>
      </c>
      <c r="S47" s="38">
        <v>4.3099999999999996</v>
      </c>
      <c r="T47" s="29"/>
    </row>
    <row r="48" spans="3:20">
      <c r="C48" s="41" t="s">
        <v>70</v>
      </c>
      <c r="D48" s="36">
        <v>879.5</v>
      </c>
      <c r="E48" s="36">
        <v>845.49</v>
      </c>
      <c r="F48" s="36">
        <f t="shared" si="2"/>
        <v>1.0402251948574199</v>
      </c>
      <c r="G48" s="36">
        <v>0.22717999999999999</v>
      </c>
      <c r="H48" s="36">
        <v>1.3599999999999999E-2</v>
      </c>
      <c r="I48" s="36">
        <v>3.243E-2</v>
      </c>
      <c r="J48" s="36">
        <v>5.4000000000000001E-4</v>
      </c>
      <c r="K48" s="36">
        <f t="shared" si="3"/>
        <v>0.27814931708113405</v>
      </c>
      <c r="L48" s="36">
        <v>205.7</v>
      </c>
      <c r="M48" s="36">
        <v>3.37</v>
      </c>
      <c r="N48" s="42">
        <v>207.9</v>
      </c>
      <c r="O48" s="37">
        <v>11.26</v>
      </c>
      <c r="P48" s="36">
        <v>232.1</v>
      </c>
      <c r="Q48" s="36">
        <v>137.94</v>
      </c>
      <c r="R48" s="36">
        <v>205.7</v>
      </c>
      <c r="S48" s="38">
        <v>3.37</v>
      </c>
      <c r="T48" s="29"/>
    </row>
    <row r="49" spans="3:23">
      <c r="C49" s="41" t="s">
        <v>71</v>
      </c>
      <c r="D49" s="36">
        <v>13.81</v>
      </c>
      <c r="E49" s="36">
        <v>26.96</v>
      </c>
      <c r="F49" s="36">
        <f t="shared" si="2"/>
        <v>0.51224035608308605</v>
      </c>
      <c r="G49" s="36">
        <v>0.23124</v>
      </c>
      <c r="H49" s="36">
        <v>6.7530000000000007E-2</v>
      </c>
      <c r="I49" s="36">
        <v>3.2559999999999999E-2</v>
      </c>
      <c r="J49" s="36">
        <v>2.2000000000000001E-3</v>
      </c>
      <c r="K49" s="36">
        <f t="shared" si="3"/>
        <v>0.23136864096437618</v>
      </c>
      <c r="L49" s="36">
        <v>206.5</v>
      </c>
      <c r="M49" s="36">
        <v>13.73</v>
      </c>
      <c r="N49" s="43">
        <v>211.2</v>
      </c>
      <c r="O49" s="37">
        <v>55.69</v>
      </c>
      <c r="P49" s="36">
        <v>263.5</v>
      </c>
      <c r="Q49" s="36">
        <v>571.04</v>
      </c>
      <c r="R49" s="36">
        <v>206.5</v>
      </c>
      <c r="S49" s="38">
        <v>13.73</v>
      </c>
      <c r="T49" s="29"/>
    </row>
    <row r="50" spans="3:23">
      <c r="C50" s="41" t="s">
        <v>72</v>
      </c>
      <c r="D50" s="36">
        <v>672.54</v>
      </c>
      <c r="E50" s="36">
        <v>568.23</v>
      </c>
      <c r="F50" s="36">
        <f t="shared" si="2"/>
        <v>1.1835700332611794</v>
      </c>
      <c r="G50" s="36">
        <v>0.23952999999999999</v>
      </c>
      <c r="H50" s="36">
        <v>2.513E-2</v>
      </c>
      <c r="I50" s="36">
        <v>3.3779999999999998E-2</v>
      </c>
      <c r="J50" s="36">
        <v>9.6000000000000002E-4</v>
      </c>
      <c r="K50" s="36">
        <f t="shared" si="3"/>
        <v>0.27088129294277219</v>
      </c>
      <c r="L50" s="36">
        <v>214.1</v>
      </c>
      <c r="M50" s="36">
        <v>5.96</v>
      </c>
      <c r="N50" s="42">
        <v>218</v>
      </c>
      <c r="O50" s="37">
        <v>20.59</v>
      </c>
      <c r="P50" s="36">
        <v>261.3</v>
      </c>
      <c r="Q50" s="36">
        <v>224.6</v>
      </c>
      <c r="R50" s="36">
        <v>214.1</v>
      </c>
      <c r="S50" s="38">
        <v>5.96</v>
      </c>
      <c r="T50" s="29"/>
    </row>
    <row r="51" spans="3:23">
      <c r="C51" s="41" t="s">
        <v>73</v>
      </c>
      <c r="D51" s="36">
        <v>386.77</v>
      </c>
      <c r="E51" s="36">
        <v>397.37</v>
      </c>
      <c r="F51" s="36">
        <f t="shared" si="2"/>
        <v>0.97332460930618814</v>
      </c>
      <c r="G51" s="36">
        <v>0.23862</v>
      </c>
      <c r="H51" s="36">
        <v>1.3480000000000001E-2</v>
      </c>
      <c r="I51" s="36">
        <v>3.4290000000000001E-2</v>
      </c>
      <c r="J51" s="36">
        <v>5.5000000000000003E-4</v>
      </c>
      <c r="K51" s="36">
        <f t="shared" si="3"/>
        <v>0.28393056950967183</v>
      </c>
      <c r="L51" s="36">
        <v>217.4</v>
      </c>
      <c r="M51" s="36">
        <v>3.41</v>
      </c>
      <c r="N51" s="42">
        <v>217.3</v>
      </c>
      <c r="O51" s="37">
        <v>11.05</v>
      </c>
      <c r="P51" s="36">
        <v>216.7</v>
      </c>
      <c r="Q51" s="36">
        <v>130.93</v>
      </c>
      <c r="R51" s="36">
        <v>217.4</v>
      </c>
      <c r="S51" s="38">
        <v>3.41</v>
      </c>
      <c r="T51" s="29"/>
    </row>
    <row r="52" spans="3:23">
      <c r="C52" s="41" t="s">
        <v>74</v>
      </c>
      <c r="D52" s="36">
        <v>36.979999999999997</v>
      </c>
      <c r="E52" s="36">
        <v>126.17</v>
      </c>
      <c r="F52" s="36">
        <f t="shared" si="2"/>
        <v>0.29309661567726081</v>
      </c>
      <c r="G52" s="36">
        <v>0.25181999999999999</v>
      </c>
      <c r="H52" s="36">
        <v>4.8669999999999998E-2</v>
      </c>
      <c r="I52" s="36">
        <v>3.4909999999999997E-2</v>
      </c>
      <c r="J52" s="36">
        <v>1.6800000000000001E-3</v>
      </c>
      <c r="K52" s="36">
        <f t="shared" si="3"/>
        <v>0.24899366988888103</v>
      </c>
      <c r="L52" s="36">
        <v>221.2</v>
      </c>
      <c r="M52" s="36">
        <v>10.45</v>
      </c>
      <c r="N52" s="42">
        <v>228.1</v>
      </c>
      <c r="O52" s="37">
        <v>39.479999999999997</v>
      </c>
      <c r="P52" s="36">
        <v>299.60000000000002</v>
      </c>
      <c r="Q52" s="36">
        <v>397.43</v>
      </c>
      <c r="R52" s="36">
        <v>221.2</v>
      </c>
      <c r="S52" s="38">
        <v>10.45</v>
      </c>
      <c r="T52" s="29"/>
    </row>
    <row r="53" spans="3:23">
      <c r="C53" s="41" t="s">
        <v>75</v>
      </c>
      <c r="D53" s="36">
        <v>70.44</v>
      </c>
      <c r="E53" s="36">
        <v>103.2</v>
      </c>
      <c r="F53" s="36">
        <f t="shared" si="2"/>
        <v>0.68255813953488365</v>
      </c>
      <c r="G53" s="36">
        <v>0.26306000000000002</v>
      </c>
      <c r="H53" s="36">
        <v>1.4E-2</v>
      </c>
      <c r="I53" s="36">
        <v>3.6249999999999998E-2</v>
      </c>
      <c r="J53" s="36">
        <v>5.4000000000000001E-4</v>
      </c>
      <c r="K53" s="36">
        <f t="shared" si="3"/>
        <v>0.27990620689655177</v>
      </c>
      <c r="L53" s="36">
        <v>229.6</v>
      </c>
      <c r="M53" s="36">
        <v>3.38</v>
      </c>
      <c r="N53" s="42">
        <v>237.1</v>
      </c>
      <c r="O53" s="37">
        <v>11.25</v>
      </c>
      <c r="P53" s="36">
        <v>313</v>
      </c>
      <c r="Q53" s="36">
        <v>119.68</v>
      </c>
      <c r="R53" s="36">
        <v>229.6</v>
      </c>
      <c r="S53" s="38">
        <v>3.38</v>
      </c>
      <c r="T53" s="29"/>
    </row>
    <row r="54" spans="3:23">
      <c r="C54" s="41" t="s">
        <v>76</v>
      </c>
      <c r="D54" s="36">
        <v>278.24</v>
      </c>
      <c r="E54" s="36">
        <v>318.10000000000002</v>
      </c>
      <c r="F54" s="36">
        <f t="shared" si="2"/>
        <v>0.87469349261238605</v>
      </c>
      <c r="G54" s="36">
        <v>0.26275999999999999</v>
      </c>
      <c r="H54" s="36">
        <v>5.5989999999999998E-2</v>
      </c>
      <c r="I54" s="36">
        <v>3.7679999999999998E-2</v>
      </c>
      <c r="J54" s="36">
        <v>2.0999999999999999E-3</v>
      </c>
      <c r="K54" s="36">
        <f t="shared" si="3"/>
        <v>0.26155148269197298</v>
      </c>
      <c r="L54" s="36">
        <v>238.4</v>
      </c>
      <c r="M54" s="36">
        <v>13.04</v>
      </c>
      <c r="N54" s="44">
        <v>236.9</v>
      </c>
      <c r="O54" s="36">
        <v>45.02</v>
      </c>
      <c r="P54" s="36">
        <v>222.3</v>
      </c>
      <c r="Q54" s="36">
        <v>440.18</v>
      </c>
      <c r="R54" s="36">
        <v>238.4</v>
      </c>
      <c r="S54" s="38">
        <v>13.04</v>
      </c>
      <c r="T54" s="29"/>
    </row>
    <row r="55" spans="3:23">
      <c r="C55" s="41" t="s">
        <v>77</v>
      </c>
      <c r="D55" s="36">
        <v>809.53</v>
      </c>
      <c r="E55" s="36">
        <v>885.87</v>
      </c>
      <c r="F55" s="36">
        <f t="shared" si="2"/>
        <v>0.91382482757063677</v>
      </c>
      <c r="G55" s="36">
        <v>0.26683000000000001</v>
      </c>
      <c r="H55" s="36">
        <v>2.2929999999999999E-2</v>
      </c>
      <c r="I55" s="36">
        <v>3.857E-2</v>
      </c>
      <c r="J55" s="36">
        <v>8.9999999999999998E-4</v>
      </c>
      <c r="K55" s="36">
        <f t="shared" si="3"/>
        <v>0.27153353404715752</v>
      </c>
      <c r="L55" s="36">
        <v>244</v>
      </c>
      <c r="M55" s="36">
        <v>5.6</v>
      </c>
      <c r="N55" s="44">
        <v>240.2</v>
      </c>
      <c r="O55" s="36">
        <v>18.38</v>
      </c>
      <c r="P55" s="36">
        <v>203.4</v>
      </c>
      <c r="Q55" s="36">
        <v>193.14</v>
      </c>
      <c r="R55" s="36">
        <v>244</v>
      </c>
      <c r="S55" s="38">
        <v>5.6</v>
      </c>
      <c r="T55" s="29"/>
    </row>
    <row r="56" spans="3:23">
      <c r="C56" s="48" t="s">
        <v>78</v>
      </c>
      <c r="D56" s="49">
        <v>118.68</v>
      </c>
      <c r="E56" s="49">
        <v>245.55</v>
      </c>
      <c r="F56" s="49">
        <f t="shared" si="2"/>
        <v>0.48332315210751375</v>
      </c>
      <c r="G56" s="49">
        <v>0.29658000000000001</v>
      </c>
      <c r="H56" s="49">
        <v>1.252E-2</v>
      </c>
      <c r="I56" s="49">
        <v>4.172E-2</v>
      </c>
      <c r="J56" s="49">
        <v>5.4000000000000001E-4</v>
      </c>
      <c r="K56" s="49">
        <f t="shared" si="3"/>
        <v>0.30661047788543122</v>
      </c>
      <c r="L56" s="49">
        <v>263.5</v>
      </c>
      <c r="M56" s="49">
        <v>3.37</v>
      </c>
      <c r="N56" s="50">
        <v>263.7</v>
      </c>
      <c r="O56" s="49">
        <v>9.8000000000000007</v>
      </c>
      <c r="P56" s="49">
        <v>265.89999999999998</v>
      </c>
      <c r="Q56" s="49">
        <v>97.93</v>
      </c>
      <c r="R56" s="49">
        <v>263.5</v>
      </c>
      <c r="S56" s="51">
        <v>3.37</v>
      </c>
      <c r="T56" s="29"/>
    </row>
    <row r="57" spans="3:23">
      <c r="C57" s="48" t="s">
        <v>79</v>
      </c>
      <c r="D57" s="49">
        <v>65.489999999999995</v>
      </c>
      <c r="E57" s="49">
        <v>122.88</v>
      </c>
      <c r="F57" s="49">
        <f t="shared" si="2"/>
        <v>0.532958984375</v>
      </c>
      <c r="G57" s="49">
        <v>0.31073000000000001</v>
      </c>
      <c r="H57" s="49">
        <v>2.2329999999999999E-2</v>
      </c>
      <c r="I57" s="49">
        <v>4.2700000000000002E-2</v>
      </c>
      <c r="J57" s="49">
        <v>8.3000000000000001E-4</v>
      </c>
      <c r="K57" s="49">
        <f t="shared" si="3"/>
        <v>0.27048593012414379</v>
      </c>
      <c r="L57" s="49">
        <v>269.5</v>
      </c>
      <c r="M57" s="49">
        <v>5.13</v>
      </c>
      <c r="N57" s="50">
        <v>274.7</v>
      </c>
      <c r="O57" s="49">
        <v>17.3</v>
      </c>
      <c r="P57" s="49">
        <v>318.89999999999998</v>
      </c>
      <c r="Q57" s="49">
        <v>159.43</v>
      </c>
      <c r="R57" s="49">
        <v>269.5</v>
      </c>
      <c r="S57" s="51">
        <v>5.13</v>
      </c>
      <c r="T57" s="46"/>
      <c r="U57" s="39"/>
      <c r="V57" s="39"/>
      <c r="W57" s="39"/>
    </row>
    <row r="58" spans="3:23">
      <c r="C58" s="48" t="s">
        <v>80</v>
      </c>
      <c r="D58" s="49">
        <v>30.05</v>
      </c>
      <c r="E58" s="49">
        <v>65.819999999999993</v>
      </c>
      <c r="F58" s="49">
        <f t="shared" si="2"/>
        <v>0.45654816165299306</v>
      </c>
      <c r="G58" s="49">
        <v>0.31561</v>
      </c>
      <c r="H58" s="49">
        <v>2.9270000000000001E-2</v>
      </c>
      <c r="I58" s="49">
        <v>4.3630000000000002E-2</v>
      </c>
      <c r="J58" s="49">
        <v>1.0300000000000001E-3</v>
      </c>
      <c r="K58" s="49">
        <f t="shared" si="3"/>
        <v>0.25455406957017584</v>
      </c>
      <c r="L58" s="49">
        <v>275.3</v>
      </c>
      <c r="M58" s="49">
        <v>6.36</v>
      </c>
      <c r="N58" s="50">
        <v>278.5</v>
      </c>
      <c r="O58" s="49">
        <v>22.59</v>
      </c>
      <c r="P58" s="49">
        <v>305.89999999999998</v>
      </c>
      <c r="Q58" s="49">
        <v>203.13</v>
      </c>
      <c r="R58" s="49">
        <v>275.3</v>
      </c>
      <c r="S58" s="51">
        <v>6.36</v>
      </c>
      <c r="T58" s="29"/>
    </row>
    <row r="59" spans="3:23">
      <c r="C59" s="48" t="s">
        <v>81</v>
      </c>
      <c r="D59" s="49">
        <v>583.59</v>
      </c>
      <c r="E59" s="49">
        <v>338.51</v>
      </c>
      <c r="F59" s="49">
        <f t="shared" si="2"/>
        <v>1.7239963368881275</v>
      </c>
      <c r="G59" s="49">
        <v>0.34042</v>
      </c>
      <c r="H59" s="49">
        <v>2.9520000000000001E-2</v>
      </c>
      <c r="I59" s="49">
        <v>4.3650000000000001E-2</v>
      </c>
      <c r="J59" s="49">
        <v>1.0200000000000001E-3</v>
      </c>
      <c r="K59" s="49">
        <f t="shared" si="3"/>
        <v>0.26947261568835623</v>
      </c>
      <c r="L59" s="49">
        <v>275.39999999999998</v>
      </c>
      <c r="M59" s="49">
        <v>6.32</v>
      </c>
      <c r="N59" s="50">
        <v>297.5</v>
      </c>
      <c r="O59" s="49">
        <v>22.36</v>
      </c>
      <c r="P59" s="49">
        <v>474.1</v>
      </c>
      <c r="Q59" s="49">
        <v>186.57</v>
      </c>
      <c r="R59" s="49">
        <v>275.39999999999998</v>
      </c>
      <c r="S59" s="51">
        <v>6.32</v>
      </c>
      <c r="T59" s="46"/>
      <c r="U59" s="39"/>
      <c r="V59" s="39"/>
      <c r="W59" s="39"/>
    </row>
    <row r="60" spans="3:23">
      <c r="C60" s="48" t="s">
        <v>82</v>
      </c>
      <c r="D60" s="49">
        <v>179.05</v>
      </c>
      <c r="E60" s="49">
        <v>275.94</v>
      </c>
      <c r="F60" s="49">
        <f t="shared" si="2"/>
        <v>0.64887294339349133</v>
      </c>
      <c r="G60" s="49">
        <v>0.31880999999999998</v>
      </c>
      <c r="H60" s="49">
        <v>1.601E-2</v>
      </c>
      <c r="I60" s="49">
        <v>4.4249999999999998E-2</v>
      </c>
      <c r="J60" s="49">
        <v>6.4999999999999997E-4</v>
      </c>
      <c r="K60" s="49">
        <f t="shared" si="3"/>
        <v>0.29250997787399824</v>
      </c>
      <c r="L60" s="49">
        <v>279.10000000000002</v>
      </c>
      <c r="M60" s="49">
        <v>3.99</v>
      </c>
      <c r="N60" s="52">
        <v>281</v>
      </c>
      <c r="O60" s="49">
        <v>12.33</v>
      </c>
      <c r="P60" s="49">
        <v>296.3</v>
      </c>
      <c r="Q60" s="49">
        <v>114.41</v>
      </c>
      <c r="R60" s="49">
        <v>279.10000000000002</v>
      </c>
      <c r="S60" s="51">
        <v>3.99</v>
      </c>
      <c r="T60" s="29"/>
    </row>
    <row r="61" spans="3:23">
      <c r="C61" s="48" t="s">
        <v>83</v>
      </c>
      <c r="D61" s="49">
        <v>114.16</v>
      </c>
      <c r="E61" s="49">
        <v>238.93</v>
      </c>
      <c r="F61" s="49">
        <f t="shared" si="2"/>
        <v>0.47779684426401037</v>
      </c>
      <c r="G61" s="49">
        <v>0.43436999999999998</v>
      </c>
      <c r="H61" s="49">
        <v>3.884E-2</v>
      </c>
      <c r="I61" s="49">
        <v>5.7930000000000002E-2</v>
      </c>
      <c r="J61" s="49">
        <v>1.3799999999999999E-3</v>
      </c>
      <c r="K61" s="49">
        <f t="shared" si="3"/>
        <v>0.26641345791282239</v>
      </c>
      <c r="L61" s="49">
        <v>363</v>
      </c>
      <c r="M61" s="49">
        <v>8.4</v>
      </c>
      <c r="N61" s="50">
        <v>366.3</v>
      </c>
      <c r="O61" s="49">
        <v>27.5</v>
      </c>
      <c r="P61" s="49">
        <v>387.7</v>
      </c>
      <c r="Q61" s="49">
        <v>196.47</v>
      </c>
      <c r="R61" s="49">
        <v>363</v>
      </c>
      <c r="S61" s="51">
        <v>8.4</v>
      </c>
      <c r="T61" s="29"/>
    </row>
    <row r="62" spans="3:23">
      <c r="C62" s="48" t="s">
        <v>84</v>
      </c>
      <c r="D62" s="49">
        <v>71.39</v>
      </c>
      <c r="E62" s="49">
        <v>88.6</v>
      </c>
      <c r="F62" s="49">
        <f t="shared" si="2"/>
        <v>0.8057562076749436</v>
      </c>
      <c r="G62" s="49">
        <v>0.64227999999999996</v>
      </c>
      <c r="H62" s="49">
        <v>5.8220000000000001E-2</v>
      </c>
      <c r="I62" s="49">
        <v>8.0519999999999994E-2</v>
      </c>
      <c r="J62" s="49">
        <v>1.9599999999999999E-3</v>
      </c>
      <c r="K62" s="49">
        <f t="shared" si="3"/>
        <v>0.26853722872780039</v>
      </c>
      <c r="L62" s="49">
        <v>499.2</v>
      </c>
      <c r="M62" s="49">
        <v>11.71</v>
      </c>
      <c r="N62" s="50">
        <v>503.7</v>
      </c>
      <c r="O62" s="49">
        <v>35.99</v>
      </c>
      <c r="P62" s="49">
        <v>524.29999999999995</v>
      </c>
      <c r="Q62" s="49">
        <v>192.35</v>
      </c>
      <c r="R62" s="49">
        <v>499.2</v>
      </c>
      <c r="S62" s="51">
        <v>11.71</v>
      </c>
      <c r="T62" s="29"/>
    </row>
    <row r="63" spans="3:23">
      <c r="C63" s="48" t="s">
        <v>85</v>
      </c>
      <c r="D63" s="49">
        <v>344.24</v>
      </c>
      <c r="E63" s="49">
        <v>71.66</v>
      </c>
      <c r="F63" s="49">
        <f t="shared" si="2"/>
        <v>4.8037957019257611</v>
      </c>
      <c r="G63" s="49">
        <v>0.63422000000000001</v>
      </c>
      <c r="H63" s="49">
        <v>4.165E-2</v>
      </c>
      <c r="I63" s="49">
        <v>8.0640000000000003E-2</v>
      </c>
      <c r="J63" s="49">
        <v>1.4499999999999999E-3</v>
      </c>
      <c r="K63" s="49">
        <f t="shared" si="3"/>
        <v>0.2738056532136664</v>
      </c>
      <c r="L63" s="49">
        <v>500</v>
      </c>
      <c r="M63" s="49">
        <v>8.64</v>
      </c>
      <c r="N63" s="50">
        <v>498.7</v>
      </c>
      <c r="O63" s="49">
        <v>25.88</v>
      </c>
      <c r="P63" s="49">
        <v>492.5</v>
      </c>
      <c r="Q63" s="49">
        <v>142.1</v>
      </c>
      <c r="R63" s="49">
        <v>500</v>
      </c>
      <c r="S63" s="51">
        <v>8.64</v>
      </c>
      <c r="T63" s="29"/>
    </row>
    <row r="64" spans="3:23">
      <c r="C64" s="48" t="s">
        <v>86</v>
      </c>
      <c r="D64" s="49">
        <v>41.36</v>
      </c>
      <c r="E64" s="49">
        <v>166.34</v>
      </c>
      <c r="F64" s="49">
        <f t="shared" si="2"/>
        <v>0.24864734880365516</v>
      </c>
      <c r="G64" s="49">
        <v>0.64314000000000004</v>
      </c>
      <c r="H64" s="49">
        <v>2.6620000000000001E-2</v>
      </c>
      <c r="I64" s="49">
        <v>8.1379999999999994E-2</v>
      </c>
      <c r="J64" s="49">
        <v>1.07E-3</v>
      </c>
      <c r="K64" s="49">
        <f t="shared" si="3"/>
        <v>0.31766075394781862</v>
      </c>
      <c r="L64" s="49">
        <v>504.4</v>
      </c>
      <c r="M64" s="49">
        <v>6.35</v>
      </c>
      <c r="N64" s="50">
        <v>504.2</v>
      </c>
      <c r="O64" s="49">
        <v>16.45</v>
      </c>
      <c r="P64" s="49">
        <v>503.1</v>
      </c>
      <c r="Q64" s="49">
        <v>91.24</v>
      </c>
      <c r="R64" s="49">
        <v>504.4</v>
      </c>
      <c r="S64" s="51">
        <v>6.35</v>
      </c>
      <c r="T64" s="29"/>
    </row>
    <row r="65" spans="3:37">
      <c r="C65" s="48" t="s">
        <v>87</v>
      </c>
      <c r="D65" s="49">
        <v>25.61</v>
      </c>
      <c r="E65" s="49">
        <v>72.05</v>
      </c>
      <c r="F65" s="49">
        <f t="shared" si="2"/>
        <v>0.35544760582928525</v>
      </c>
      <c r="G65" s="49">
        <v>0.65717999999999999</v>
      </c>
      <c r="H65" s="49">
        <v>4.7500000000000001E-2</v>
      </c>
      <c r="I65" s="49">
        <v>8.2669999999999993E-2</v>
      </c>
      <c r="J65" s="49">
        <v>1.67E-3</v>
      </c>
      <c r="K65" s="49">
        <f t="shared" si="3"/>
        <v>0.2794854876395052</v>
      </c>
      <c r="L65" s="49">
        <v>512</v>
      </c>
      <c r="M65" s="49">
        <v>9.9700000000000006</v>
      </c>
      <c r="N65" s="50">
        <v>512.9</v>
      </c>
      <c r="O65" s="49">
        <v>29.1</v>
      </c>
      <c r="P65" s="49">
        <v>516.5</v>
      </c>
      <c r="Q65" s="49">
        <v>154.74</v>
      </c>
      <c r="R65" s="49">
        <v>512</v>
      </c>
      <c r="S65" s="51">
        <v>9.9700000000000006</v>
      </c>
      <c r="T65" s="29"/>
    </row>
    <row r="66" spans="3:37">
      <c r="C66" s="48" t="s">
        <v>88</v>
      </c>
      <c r="D66" s="49">
        <v>29.98</v>
      </c>
      <c r="E66" s="49">
        <v>73.760000000000005</v>
      </c>
      <c r="F66" s="49">
        <f t="shared" si="2"/>
        <v>0.40645336225596529</v>
      </c>
      <c r="G66" s="49">
        <v>0.67335</v>
      </c>
      <c r="H66" s="49">
        <v>6.9879999999999998E-2</v>
      </c>
      <c r="I66" s="49">
        <v>8.3720000000000003E-2</v>
      </c>
      <c r="J66" s="49">
        <v>2.3500000000000001E-3</v>
      </c>
      <c r="K66" s="49">
        <f t="shared" si="3"/>
        <v>0.27047467694944116</v>
      </c>
      <c r="L66" s="49">
        <v>518.29999999999995</v>
      </c>
      <c r="M66" s="49">
        <v>13.96</v>
      </c>
      <c r="N66" s="50">
        <v>522.70000000000005</v>
      </c>
      <c r="O66" s="49">
        <v>42.4</v>
      </c>
      <c r="P66" s="49">
        <v>542.6</v>
      </c>
      <c r="Q66" s="49">
        <v>217.28</v>
      </c>
      <c r="R66" s="49">
        <v>518.29999999999995</v>
      </c>
      <c r="S66" s="51">
        <v>13.96</v>
      </c>
      <c r="T66" s="29"/>
    </row>
    <row r="67" spans="3:37">
      <c r="C67" s="48" t="s">
        <v>89</v>
      </c>
      <c r="D67" s="49">
        <v>42.36</v>
      </c>
      <c r="E67" s="49">
        <v>219.4</v>
      </c>
      <c r="F67" s="49">
        <f t="shared" si="2"/>
        <v>0.19307201458523243</v>
      </c>
      <c r="G67" s="49">
        <v>0.71175999999999995</v>
      </c>
      <c r="H67" s="49">
        <v>3.9809999999999998E-2</v>
      </c>
      <c r="I67" s="49">
        <v>8.6629999999999999E-2</v>
      </c>
      <c r="J67" s="49">
        <v>1.4400000000000001E-3</v>
      </c>
      <c r="K67" s="49">
        <f t="shared" si="3"/>
        <v>0.29719094824275405</v>
      </c>
      <c r="L67" s="49">
        <v>535.6</v>
      </c>
      <c r="M67" s="49">
        <v>8.51</v>
      </c>
      <c r="N67" s="50">
        <v>545.79999999999995</v>
      </c>
      <c r="O67" s="49">
        <v>23.62</v>
      </c>
      <c r="P67" s="49">
        <v>589.5</v>
      </c>
      <c r="Q67" s="49">
        <v>121.3</v>
      </c>
      <c r="R67" s="49">
        <v>535.6</v>
      </c>
      <c r="S67" s="51">
        <v>8.51</v>
      </c>
      <c r="T67" s="29"/>
    </row>
    <row r="68" spans="3:37">
      <c r="C68" s="48" t="s">
        <v>90</v>
      </c>
      <c r="D68" s="49">
        <v>120.35</v>
      </c>
      <c r="E68" s="49">
        <v>242.46</v>
      </c>
      <c r="F68" s="49">
        <f t="shared" si="2"/>
        <v>0.49637053534603642</v>
      </c>
      <c r="G68" s="49">
        <v>0.69969000000000003</v>
      </c>
      <c r="H68" s="49">
        <v>5.9069999999999998E-2</v>
      </c>
      <c r="I68" s="49">
        <v>8.8840000000000002E-2</v>
      </c>
      <c r="J68" s="49">
        <v>2.0300000000000001E-3</v>
      </c>
      <c r="K68" s="49">
        <f t="shared" si="3"/>
        <v>0.27066131293491258</v>
      </c>
      <c r="L68" s="49">
        <v>548.70000000000005</v>
      </c>
      <c r="M68" s="49">
        <v>12.03</v>
      </c>
      <c r="N68" s="50">
        <v>538.6</v>
      </c>
      <c r="O68" s="49">
        <v>35.29</v>
      </c>
      <c r="P68" s="49">
        <v>496</v>
      </c>
      <c r="Q68" s="49">
        <v>181.02</v>
      </c>
      <c r="R68" s="49">
        <v>548.70000000000005</v>
      </c>
      <c r="S68" s="51">
        <v>12.03</v>
      </c>
      <c r="T68" s="29"/>
    </row>
    <row r="69" spans="3:37">
      <c r="C69" s="48" t="s">
        <v>91</v>
      </c>
      <c r="D69" s="49">
        <v>46.9</v>
      </c>
      <c r="E69" s="49">
        <v>101.09</v>
      </c>
      <c r="F69" s="49">
        <f t="shared" si="2"/>
        <v>0.46394302107033336</v>
      </c>
      <c r="G69" s="49">
        <v>0.71930000000000005</v>
      </c>
      <c r="H69" s="49">
        <v>4.0529999999999997E-2</v>
      </c>
      <c r="I69" s="49">
        <v>8.9010000000000006E-2</v>
      </c>
      <c r="J69" s="49">
        <v>1.4400000000000001E-3</v>
      </c>
      <c r="K69" s="49">
        <f t="shared" si="3"/>
        <v>0.28711583650104272</v>
      </c>
      <c r="L69" s="49">
        <v>549.70000000000005</v>
      </c>
      <c r="M69" s="49">
        <v>8.5500000000000007</v>
      </c>
      <c r="N69" s="50">
        <v>550.29999999999995</v>
      </c>
      <c r="O69" s="49">
        <v>23.94</v>
      </c>
      <c r="P69" s="49">
        <v>552.79999999999995</v>
      </c>
      <c r="Q69" s="49">
        <v>123.48</v>
      </c>
      <c r="R69" s="49">
        <v>549.70000000000005</v>
      </c>
      <c r="S69" s="51">
        <v>8.5500000000000007</v>
      </c>
      <c r="T69" s="29"/>
    </row>
    <row r="70" spans="3:37">
      <c r="C70" s="48" t="s">
        <v>92</v>
      </c>
      <c r="D70" s="49">
        <v>32.21</v>
      </c>
      <c r="E70" s="49">
        <v>572.29</v>
      </c>
      <c r="F70" s="49">
        <f t="shared" si="2"/>
        <v>5.6282653899246887E-2</v>
      </c>
      <c r="G70" s="49">
        <v>0.86707999999999996</v>
      </c>
      <c r="H70" s="49">
        <v>7.2900000000000006E-2</v>
      </c>
      <c r="I70" s="49">
        <v>0.10259</v>
      </c>
      <c r="J70" s="49">
        <v>2.3400000000000001E-3</v>
      </c>
      <c r="K70" s="49">
        <f t="shared" si="3"/>
        <v>0.27129542383140848</v>
      </c>
      <c r="L70" s="49">
        <v>629.6</v>
      </c>
      <c r="M70" s="49">
        <v>13.66</v>
      </c>
      <c r="N70" s="50">
        <v>634</v>
      </c>
      <c r="O70" s="49">
        <v>39.65</v>
      </c>
      <c r="P70" s="49">
        <v>650</v>
      </c>
      <c r="Q70" s="49">
        <v>175.3</v>
      </c>
      <c r="R70" s="49">
        <v>629.6</v>
      </c>
      <c r="S70" s="51">
        <v>13.66</v>
      </c>
      <c r="T70" s="29"/>
    </row>
    <row r="71" spans="3:37">
      <c r="C71" s="48" t="s">
        <v>93</v>
      </c>
      <c r="D71" s="49">
        <v>529.21</v>
      </c>
      <c r="E71" s="49">
        <v>740.07</v>
      </c>
      <c r="F71" s="49">
        <f t="shared" si="2"/>
        <v>0.71508100585079792</v>
      </c>
      <c r="G71" s="49">
        <v>1.0465800000000001</v>
      </c>
      <c r="H71" s="49">
        <v>0.41220000000000001</v>
      </c>
      <c r="I71" s="49">
        <v>0.11774</v>
      </c>
      <c r="J71" s="49">
        <v>1.2319999999999999E-2</v>
      </c>
      <c r="K71" s="49">
        <f t="shared" si="3"/>
        <v>0.26567526355780097</v>
      </c>
      <c r="L71" s="49">
        <v>717.5</v>
      </c>
      <c r="M71" s="49">
        <v>71.03</v>
      </c>
      <c r="N71" s="50">
        <v>727.2</v>
      </c>
      <c r="O71" s="49">
        <v>204.51</v>
      </c>
      <c r="P71" s="49">
        <v>756.1</v>
      </c>
      <c r="Q71" s="49">
        <v>682.01</v>
      </c>
      <c r="R71" s="49">
        <v>717.5</v>
      </c>
      <c r="S71" s="51">
        <v>71.03</v>
      </c>
      <c r="T71" s="29"/>
    </row>
    <row r="72" spans="3:37" ht="15.75" thickBot="1">
      <c r="C72" s="55" t="s">
        <v>94</v>
      </c>
      <c r="D72" s="56">
        <v>33.770000000000003</v>
      </c>
      <c r="E72" s="56">
        <v>67.819999999999993</v>
      </c>
      <c r="F72" s="56">
        <f t="shared" si="2"/>
        <v>0.49793571217929822</v>
      </c>
      <c r="G72" s="56">
        <v>1.7676099999999999</v>
      </c>
      <c r="H72" s="56">
        <v>5.5230000000000001E-2</v>
      </c>
      <c r="I72" s="56">
        <v>0.16755999999999999</v>
      </c>
      <c r="J72" s="56">
        <v>1.9599999999999999E-3</v>
      </c>
      <c r="K72" s="56">
        <f t="shared" si="3"/>
        <v>0.37436662681941141</v>
      </c>
      <c r="L72" s="56">
        <v>998.6</v>
      </c>
      <c r="M72" s="56">
        <v>10.81</v>
      </c>
      <c r="N72" s="57">
        <v>1033.5999999999999</v>
      </c>
      <c r="O72" s="56">
        <v>20.260000000000002</v>
      </c>
      <c r="P72" s="56">
        <v>1108.5999999999999</v>
      </c>
      <c r="Q72" s="56">
        <v>63.24</v>
      </c>
      <c r="R72" s="56">
        <v>1108.5999999999999</v>
      </c>
      <c r="S72" s="58">
        <v>63.24</v>
      </c>
      <c r="T72" s="29"/>
    </row>
    <row r="73" spans="3:37" ht="15.75" thickBot="1">
      <c r="T73" s="29"/>
    </row>
    <row r="74" spans="3:37" ht="15.75">
      <c r="D74" s="13"/>
      <c r="E74" s="14"/>
      <c r="F74" s="14"/>
      <c r="G74" s="14"/>
      <c r="H74" s="14"/>
      <c r="I74" s="61" t="s">
        <v>12</v>
      </c>
      <c r="J74" s="21"/>
      <c r="K74" s="14"/>
      <c r="L74" s="14"/>
      <c r="M74" s="14"/>
      <c r="N74" s="14"/>
      <c r="O74" s="14"/>
      <c r="P74" s="8"/>
      <c r="T74" s="29"/>
      <c r="AG74" s="40"/>
      <c r="AH74" s="40"/>
      <c r="AI74" s="39"/>
      <c r="AJ74" s="39"/>
      <c r="AK74" s="39"/>
    </row>
    <row r="75" spans="3:37" ht="15.75" thickBot="1">
      <c r="D75" s="15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9"/>
      <c r="T75" s="29"/>
      <c r="W75" s="7"/>
    </row>
    <row r="76" spans="3:37" ht="15.75" thickBot="1">
      <c r="D76" s="22"/>
      <c r="E76" s="16" t="s">
        <v>96</v>
      </c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9"/>
      <c r="T76" s="29"/>
    </row>
    <row r="77" spans="3:37" ht="15.75" thickBot="1">
      <c r="D77" s="54"/>
      <c r="E77" s="16" t="s">
        <v>97</v>
      </c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9"/>
      <c r="T77" s="29"/>
    </row>
    <row r="78" spans="3:37" ht="15.75" thickBot="1">
      <c r="D78" s="53"/>
      <c r="E78" s="16" t="s">
        <v>98</v>
      </c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9"/>
      <c r="T78" s="29"/>
    </row>
    <row r="79" spans="3:37">
      <c r="D79" s="15" t="s">
        <v>23</v>
      </c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9"/>
      <c r="T79" s="29"/>
    </row>
    <row r="80" spans="3:37">
      <c r="D80" s="15" t="s">
        <v>24</v>
      </c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9"/>
      <c r="T80" s="29"/>
    </row>
    <row r="81" spans="4:20">
      <c r="D81" s="15" t="s">
        <v>25</v>
      </c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9"/>
      <c r="T81" s="29"/>
    </row>
    <row r="82" spans="4:20">
      <c r="D82" s="15" t="s">
        <v>99</v>
      </c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9"/>
      <c r="T82" s="29"/>
    </row>
    <row r="83" spans="4:20">
      <c r="D83" s="15" t="s">
        <v>26</v>
      </c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9"/>
      <c r="T83" s="29"/>
    </row>
    <row r="84" spans="4:20">
      <c r="D84" s="15" t="s">
        <v>27</v>
      </c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9"/>
      <c r="T84" s="29"/>
    </row>
    <row r="85" spans="4:20">
      <c r="D85" s="59" t="s">
        <v>29</v>
      </c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9"/>
      <c r="T85" s="29"/>
    </row>
    <row r="86" spans="4:20">
      <c r="D86" s="59" t="s">
        <v>30</v>
      </c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9"/>
      <c r="T86" s="29"/>
    </row>
    <row r="87" spans="4:20">
      <c r="D87" s="59" t="s">
        <v>31</v>
      </c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9"/>
      <c r="T87" s="29"/>
    </row>
    <row r="88" spans="4:20">
      <c r="D88" s="59" t="s">
        <v>30</v>
      </c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9"/>
      <c r="T88" s="29"/>
    </row>
    <row r="89" spans="4:20" ht="15.75" thickBot="1">
      <c r="D89" s="23" t="s">
        <v>28</v>
      </c>
      <c r="E89" s="24"/>
      <c r="F89" s="24"/>
      <c r="G89" s="25"/>
      <c r="H89" s="24"/>
      <c r="I89" s="26"/>
      <c r="J89" s="27"/>
      <c r="K89" s="27"/>
      <c r="L89" s="27"/>
      <c r="M89" s="27"/>
      <c r="N89" s="28"/>
      <c r="O89" s="12"/>
      <c r="P89" s="47"/>
    </row>
    <row r="102" spans="20:22">
      <c r="T102" s="7"/>
      <c r="U102" s="7"/>
    </row>
    <row r="105" spans="20:22">
      <c r="V105" s="7"/>
    </row>
  </sheetData>
  <sortState ref="C10:S72">
    <sortCondition ref="R10:R72"/>
  </sortState>
  <pageMargins left="0.7" right="0.7" top="0.75" bottom="0.75" header="0.3" footer="0.3"/>
  <pageSetup scale="47" orientation="portrait" r:id="rId1"/>
  <colBreaks count="1" manualBreakCount="1">
    <brk id="1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C1:AA108"/>
  <sheetViews>
    <sheetView workbookViewId="0"/>
  </sheetViews>
  <sheetFormatPr defaultRowHeight="15"/>
  <cols>
    <col min="2" max="2" width="7.28515625" customWidth="1"/>
    <col min="3" max="3" width="15" customWidth="1"/>
    <col min="4" max="4" width="7.7109375" customWidth="1"/>
    <col min="5" max="5" width="8.140625" customWidth="1"/>
    <col min="6" max="6" width="6.7109375" customWidth="1"/>
    <col min="7" max="7" width="5.140625" customWidth="1"/>
    <col min="8" max="8" width="5.7109375" customWidth="1"/>
    <col min="9" max="9" width="5.85546875" customWidth="1"/>
    <col min="10" max="10" width="6.85546875" customWidth="1"/>
    <col min="11" max="11" width="4.85546875" customWidth="1"/>
    <col min="12" max="12" width="5.42578125" style="39" customWidth="1"/>
    <col min="13" max="13" width="4.5703125" customWidth="1"/>
    <col min="14" max="14" width="5.5703125" customWidth="1"/>
    <col min="15" max="15" width="4.140625" customWidth="1"/>
    <col min="16" max="16" width="5.5703125" style="39" customWidth="1"/>
    <col min="17" max="17" width="5" customWidth="1"/>
    <col min="18" max="18" width="6.28515625" customWidth="1"/>
    <col min="19" max="19" width="4.85546875" customWidth="1"/>
    <col min="20" max="20" width="4.7109375" customWidth="1"/>
    <col min="21" max="21" width="5.7109375" customWidth="1"/>
    <col min="22" max="22" width="3.85546875" customWidth="1"/>
    <col min="23" max="23" width="14.85546875" customWidth="1"/>
  </cols>
  <sheetData>
    <row r="1" spans="3:27" ht="15.75" thickBot="1">
      <c r="E1" s="7"/>
      <c r="F1" s="7"/>
      <c r="G1" s="7"/>
      <c r="H1" s="7"/>
      <c r="I1" s="7"/>
      <c r="J1" s="7"/>
      <c r="K1" s="7"/>
      <c r="L1" s="62"/>
      <c r="M1" s="7"/>
      <c r="N1" s="7"/>
      <c r="O1" s="7"/>
      <c r="P1" s="62"/>
      <c r="Q1" s="7"/>
      <c r="R1" s="7"/>
      <c r="S1" s="7"/>
      <c r="T1" s="7"/>
      <c r="U1" s="7"/>
    </row>
    <row r="2" spans="3:27">
      <c r="C2" s="60" t="s">
        <v>17</v>
      </c>
      <c r="D2" s="2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8"/>
    </row>
    <row r="3" spans="3:27">
      <c r="C3" s="15" t="s">
        <v>101</v>
      </c>
      <c r="D3" s="3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9"/>
    </row>
    <row r="4" spans="3:27">
      <c r="C4" s="15" t="s">
        <v>102</v>
      </c>
      <c r="D4" s="3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9"/>
      <c r="V4" s="7"/>
      <c r="W4" s="7"/>
    </row>
    <row r="5" spans="3:27">
      <c r="C5" s="45" t="s">
        <v>103</v>
      </c>
      <c r="D5" s="4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9"/>
      <c r="W5" s="7"/>
    </row>
    <row r="6" spans="3:27">
      <c r="C6" s="1"/>
      <c r="D6" s="5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9"/>
      <c r="W6" s="7"/>
    </row>
    <row r="7" spans="3:27" ht="15.75" thickBot="1">
      <c r="C7" s="15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9"/>
      <c r="W7" s="7"/>
      <c r="Y7" s="10"/>
      <c r="Z7" s="10"/>
      <c r="AA7" s="10"/>
    </row>
    <row r="8" spans="3:27">
      <c r="C8" s="17" t="s">
        <v>0</v>
      </c>
      <c r="D8" s="6" t="s">
        <v>13</v>
      </c>
      <c r="E8" s="18" t="s">
        <v>1</v>
      </c>
      <c r="F8" s="20" t="s">
        <v>14</v>
      </c>
      <c r="G8" s="18" t="s">
        <v>4</v>
      </c>
      <c r="H8" s="18" t="s">
        <v>7</v>
      </c>
      <c r="I8" s="18" t="s">
        <v>2</v>
      </c>
      <c r="J8" s="18" t="s">
        <v>7</v>
      </c>
      <c r="K8" s="18" t="s">
        <v>8</v>
      </c>
      <c r="L8" s="20" t="s">
        <v>2</v>
      </c>
      <c r="M8" s="18" t="s">
        <v>18</v>
      </c>
      <c r="N8" s="18" t="s">
        <v>4</v>
      </c>
      <c r="O8" s="18" t="s">
        <v>18</v>
      </c>
      <c r="P8" s="18" t="s">
        <v>4</v>
      </c>
      <c r="Q8" s="18" t="s">
        <v>18</v>
      </c>
      <c r="R8" s="18" t="s">
        <v>15</v>
      </c>
      <c r="S8" s="19" t="s">
        <v>18</v>
      </c>
      <c r="W8" s="7"/>
      <c r="Y8" s="10"/>
      <c r="Z8" s="11"/>
      <c r="AA8" s="10"/>
    </row>
    <row r="9" spans="3:27" ht="20.25" customHeight="1">
      <c r="C9" s="30" t="s">
        <v>104</v>
      </c>
      <c r="D9" s="31" t="s">
        <v>9</v>
      </c>
      <c r="E9" s="32" t="s">
        <v>9</v>
      </c>
      <c r="F9" s="33"/>
      <c r="G9" s="32" t="s">
        <v>5</v>
      </c>
      <c r="H9" s="32" t="s">
        <v>16</v>
      </c>
      <c r="I9" s="32" t="s">
        <v>3</v>
      </c>
      <c r="J9" s="32" t="s">
        <v>16</v>
      </c>
      <c r="K9" s="32" t="s">
        <v>10</v>
      </c>
      <c r="L9" s="34" t="s">
        <v>20</v>
      </c>
      <c r="M9" s="32" t="s">
        <v>19</v>
      </c>
      <c r="N9" s="32" t="s">
        <v>5</v>
      </c>
      <c r="O9" s="32" t="s">
        <v>19</v>
      </c>
      <c r="P9" s="32" t="s">
        <v>6</v>
      </c>
      <c r="Q9" s="32" t="s">
        <v>19</v>
      </c>
      <c r="R9" s="32" t="s">
        <v>11</v>
      </c>
      <c r="S9" s="35" t="s">
        <v>19</v>
      </c>
    </row>
    <row r="10" spans="3:27">
      <c r="C10" s="63" t="s">
        <v>105</v>
      </c>
      <c r="D10" s="36">
        <v>1.54</v>
      </c>
      <c r="E10" s="36">
        <v>96.74</v>
      </c>
      <c r="F10" s="64">
        <f t="shared" ref="F10:F73" si="0">D10/E10</f>
        <v>1.5918958031837918E-2</v>
      </c>
      <c r="G10" s="36">
        <v>0.13497999999999999</v>
      </c>
      <c r="H10" s="36">
        <v>6.79E-3</v>
      </c>
      <c r="I10" s="36">
        <v>2.0129999999999999E-2</v>
      </c>
      <c r="J10" s="36">
        <v>2.7999999999999998E-4</v>
      </c>
      <c r="K10" s="36">
        <v>0.27651195067115297</v>
      </c>
      <c r="L10" s="37">
        <v>128.4</v>
      </c>
      <c r="M10" s="36">
        <v>1.78</v>
      </c>
      <c r="N10" s="36">
        <v>129.6</v>
      </c>
      <c r="O10" s="36">
        <v>117.86</v>
      </c>
      <c r="P10" s="37">
        <v>129.6</v>
      </c>
      <c r="Q10" s="36">
        <v>117.86</v>
      </c>
      <c r="R10" s="36">
        <v>128.4</v>
      </c>
      <c r="S10" s="38">
        <v>1.78</v>
      </c>
      <c r="T10" s="29"/>
    </row>
    <row r="11" spans="3:27">
      <c r="C11" s="63" t="s">
        <v>106</v>
      </c>
      <c r="D11" s="36">
        <v>4.74</v>
      </c>
      <c r="E11" s="36">
        <v>342.37</v>
      </c>
      <c r="F11" s="64">
        <f t="shared" si="0"/>
        <v>1.3844670970003213E-2</v>
      </c>
      <c r="G11" s="36">
        <v>0.13952000000000001</v>
      </c>
      <c r="H11" s="36">
        <v>7.6099999999999996E-3</v>
      </c>
      <c r="I11" s="36">
        <v>2.0750000000000001E-2</v>
      </c>
      <c r="J11" s="36">
        <v>3.1E-4</v>
      </c>
      <c r="K11" s="36">
        <v>0.27390212624479521</v>
      </c>
      <c r="L11" s="37">
        <v>132.4</v>
      </c>
      <c r="M11" s="36">
        <v>1.93</v>
      </c>
      <c r="N11" s="36">
        <v>137.19999999999999</v>
      </c>
      <c r="O11" s="36">
        <v>125.48</v>
      </c>
      <c r="P11" s="37">
        <v>137.19999999999999</v>
      </c>
      <c r="Q11" s="36">
        <v>125.48</v>
      </c>
      <c r="R11" s="36">
        <v>132.4</v>
      </c>
      <c r="S11" s="38">
        <v>1.93</v>
      </c>
      <c r="T11" s="29"/>
    </row>
    <row r="12" spans="3:27">
      <c r="C12" s="63" t="s">
        <v>107</v>
      </c>
      <c r="D12" s="36">
        <v>1.101</v>
      </c>
      <c r="E12" s="36">
        <v>69.63</v>
      </c>
      <c r="F12" s="64">
        <f t="shared" si="0"/>
        <v>1.5812149935372687E-2</v>
      </c>
      <c r="G12" s="36">
        <v>0.14086000000000001</v>
      </c>
      <c r="H12" s="36">
        <v>6.9100000000000003E-3</v>
      </c>
      <c r="I12" s="36">
        <v>2.0969999999999999E-2</v>
      </c>
      <c r="J12" s="36">
        <v>2.7E-4</v>
      </c>
      <c r="K12" s="36">
        <v>0.26246715899703732</v>
      </c>
      <c r="L12" s="37">
        <v>133.80000000000001</v>
      </c>
      <c r="M12" s="36">
        <v>1.69</v>
      </c>
      <c r="N12" s="36">
        <v>135.4</v>
      </c>
      <c r="O12" s="36">
        <v>114.75</v>
      </c>
      <c r="P12" s="37">
        <v>135.4</v>
      </c>
      <c r="Q12" s="36">
        <v>114.75</v>
      </c>
      <c r="R12" s="36">
        <v>133.80000000000001</v>
      </c>
      <c r="S12" s="38">
        <v>1.69</v>
      </c>
      <c r="T12" s="29"/>
    </row>
    <row r="13" spans="3:27">
      <c r="C13" s="63" t="s">
        <v>108</v>
      </c>
      <c r="D13" s="36">
        <v>0.89900000000000002</v>
      </c>
      <c r="E13" s="36">
        <v>60.77</v>
      </c>
      <c r="F13" s="64">
        <f t="shared" si="0"/>
        <v>1.4793483626789533E-2</v>
      </c>
      <c r="G13" s="36">
        <v>0.14097000000000001</v>
      </c>
      <c r="H13" s="36">
        <v>7.8100000000000001E-3</v>
      </c>
      <c r="I13" s="36">
        <v>2.1059999999999999E-2</v>
      </c>
      <c r="J13" s="36">
        <v>3.1E-4</v>
      </c>
      <c r="K13" s="36">
        <v>0.26569231498808965</v>
      </c>
      <c r="L13" s="37">
        <v>134.4</v>
      </c>
      <c r="M13" s="36">
        <v>1.93</v>
      </c>
      <c r="N13" s="36">
        <v>126.7</v>
      </c>
      <c r="O13" s="36">
        <v>128.38</v>
      </c>
      <c r="P13" s="37">
        <v>126.7</v>
      </c>
      <c r="Q13" s="36">
        <v>128.38</v>
      </c>
      <c r="R13" s="36">
        <v>134.4</v>
      </c>
      <c r="S13" s="38">
        <v>1.93</v>
      </c>
      <c r="T13" s="29"/>
    </row>
    <row r="14" spans="3:27">
      <c r="C14" s="63" t="s">
        <v>109</v>
      </c>
      <c r="D14" s="36">
        <v>1.99</v>
      </c>
      <c r="E14" s="36">
        <v>108.79</v>
      </c>
      <c r="F14" s="64">
        <f t="shared" si="0"/>
        <v>1.8292122437724056E-2</v>
      </c>
      <c r="G14" s="36">
        <v>0.16997000000000001</v>
      </c>
      <c r="H14" s="36">
        <v>7.26E-3</v>
      </c>
      <c r="I14" s="36">
        <v>2.462E-2</v>
      </c>
      <c r="J14" s="36">
        <v>2.9999999999999997E-4</v>
      </c>
      <c r="K14" s="36">
        <v>0.28527838013843482</v>
      </c>
      <c r="L14" s="37">
        <v>156.80000000000001</v>
      </c>
      <c r="M14" s="36">
        <v>1.89</v>
      </c>
      <c r="N14" s="36">
        <v>199.3</v>
      </c>
      <c r="O14" s="36">
        <v>98.48</v>
      </c>
      <c r="P14" s="37">
        <v>199.3</v>
      </c>
      <c r="Q14" s="36">
        <v>98.48</v>
      </c>
      <c r="R14" s="36">
        <v>156.80000000000001</v>
      </c>
      <c r="S14" s="38">
        <v>1.89</v>
      </c>
      <c r="T14" s="29"/>
    </row>
    <row r="15" spans="3:27">
      <c r="C15" s="63" t="s">
        <v>110</v>
      </c>
      <c r="D15" s="36">
        <v>1.24</v>
      </c>
      <c r="E15" s="36">
        <v>74.45</v>
      </c>
      <c r="F15" s="64">
        <f t="shared" si="0"/>
        <v>1.6655473472128944E-2</v>
      </c>
      <c r="G15" s="36">
        <v>0.17599000000000001</v>
      </c>
      <c r="H15" s="36">
        <v>1.247E-2</v>
      </c>
      <c r="I15" s="36">
        <v>2.589E-2</v>
      </c>
      <c r="J15" s="36">
        <v>4.8999999999999998E-4</v>
      </c>
      <c r="K15" s="36">
        <v>0.26710718315691917</v>
      </c>
      <c r="L15" s="37">
        <v>164.8</v>
      </c>
      <c r="M15" s="36">
        <v>3.07</v>
      </c>
      <c r="N15" s="36">
        <v>163</v>
      </c>
      <c r="O15" s="36">
        <v>161.69</v>
      </c>
      <c r="P15" s="37">
        <v>163</v>
      </c>
      <c r="Q15" s="36">
        <v>161.69</v>
      </c>
      <c r="R15" s="36">
        <v>164.8</v>
      </c>
      <c r="S15" s="38">
        <v>3.07</v>
      </c>
      <c r="T15" s="29"/>
    </row>
    <row r="16" spans="3:27">
      <c r="C16" s="63" t="s">
        <v>111</v>
      </c>
      <c r="D16" s="36">
        <v>5.7</v>
      </c>
      <c r="E16" s="36">
        <v>282.37</v>
      </c>
      <c r="F16" s="64">
        <f t="shared" si="0"/>
        <v>2.0186280412225095E-2</v>
      </c>
      <c r="G16" s="36">
        <v>0.17754</v>
      </c>
      <c r="H16" s="36">
        <v>6.7299999999999999E-3</v>
      </c>
      <c r="I16" s="36">
        <v>2.6079999999999999E-2</v>
      </c>
      <c r="J16" s="36">
        <v>2.9999999999999997E-4</v>
      </c>
      <c r="K16" s="36">
        <v>0.30345536422392183</v>
      </c>
      <c r="L16" s="37">
        <v>166</v>
      </c>
      <c r="M16" s="36">
        <v>1.89</v>
      </c>
      <c r="N16" s="36">
        <v>165.4</v>
      </c>
      <c r="O16" s="36">
        <v>90.99</v>
      </c>
      <c r="P16" s="37">
        <v>165.4</v>
      </c>
      <c r="Q16" s="36">
        <v>90.99</v>
      </c>
      <c r="R16" s="36">
        <v>166</v>
      </c>
      <c r="S16" s="38">
        <v>1.89</v>
      </c>
      <c r="T16" s="29"/>
    </row>
    <row r="17" spans="3:23">
      <c r="C17" s="63" t="s">
        <v>112</v>
      </c>
      <c r="D17" s="36">
        <v>4.67</v>
      </c>
      <c r="E17" s="36">
        <v>228.83</v>
      </c>
      <c r="F17" s="64">
        <f t="shared" si="0"/>
        <v>2.0408163265306121E-2</v>
      </c>
      <c r="G17" s="36">
        <v>0.18861</v>
      </c>
      <c r="H17" s="36">
        <v>5.1999999999999998E-3</v>
      </c>
      <c r="I17" s="36">
        <v>2.69E-2</v>
      </c>
      <c r="J17" s="36">
        <v>2.7E-4</v>
      </c>
      <c r="K17" s="36">
        <v>0.36405990849299402</v>
      </c>
      <c r="L17" s="37">
        <v>171.1</v>
      </c>
      <c r="M17" s="36">
        <v>1.71</v>
      </c>
      <c r="N17" s="36">
        <v>234.1</v>
      </c>
      <c r="O17" s="36">
        <v>65.91</v>
      </c>
      <c r="P17" s="37">
        <v>234.1</v>
      </c>
      <c r="Q17" s="36">
        <v>65.91</v>
      </c>
      <c r="R17" s="36">
        <v>171.1</v>
      </c>
      <c r="S17" s="38">
        <v>1.71</v>
      </c>
      <c r="T17" s="29"/>
    </row>
    <row r="18" spans="3:23">
      <c r="C18" s="63" t="s">
        <v>113</v>
      </c>
      <c r="D18" s="36">
        <v>3.23</v>
      </c>
      <c r="E18" s="36">
        <v>128.66999999999999</v>
      </c>
      <c r="F18" s="64">
        <f t="shared" si="0"/>
        <v>2.510297660682366E-2</v>
      </c>
      <c r="G18" s="36">
        <v>0.25466</v>
      </c>
      <c r="H18" s="36">
        <v>6.4400000000000004E-3</v>
      </c>
      <c r="I18" s="36">
        <v>3.6089999999999997E-2</v>
      </c>
      <c r="J18" s="36">
        <v>3.3E-4</v>
      </c>
      <c r="K18" s="36">
        <v>0.36157793920994613</v>
      </c>
      <c r="L18" s="37">
        <v>228.5</v>
      </c>
      <c r="M18" s="36">
        <v>2.0499999999999998</v>
      </c>
      <c r="N18" s="36">
        <v>249.7</v>
      </c>
      <c r="O18" s="36">
        <v>60.49</v>
      </c>
      <c r="P18" s="37">
        <v>249.7</v>
      </c>
      <c r="Q18" s="36">
        <v>60.49</v>
      </c>
      <c r="R18" s="36">
        <v>228.5</v>
      </c>
      <c r="S18" s="38">
        <v>2.0499999999999998</v>
      </c>
      <c r="T18" s="29"/>
    </row>
    <row r="19" spans="3:23">
      <c r="C19" s="63" t="s">
        <v>114</v>
      </c>
      <c r="D19" s="36">
        <v>6.14</v>
      </c>
      <c r="E19" s="36">
        <v>193.8</v>
      </c>
      <c r="F19" s="64">
        <f t="shared" si="0"/>
        <v>3.1682146542827652E-2</v>
      </c>
      <c r="G19" s="36">
        <v>0.26484999999999997</v>
      </c>
      <c r="H19" s="36">
        <v>1.6920000000000001E-2</v>
      </c>
      <c r="I19" s="36">
        <v>3.635E-2</v>
      </c>
      <c r="J19" s="36">
        <v>6.3000000000000003E-4</v>
      </c>
      <c r="K19" s="36">
        <v>0.27129122889168539</v>
      </c>
      <c r="L19" s="37">
        <v>230.2</v>
      </c>
      <c r="M19" s="36">
        <v>3.89</v>
      </c>
      <c r="N19" s="36">
        <v>323.10000000000002</v>
      </c>
      <c r="O19" s="36">
        <v>141.78</v>
      </c>
      <c r="P19" s="37">
        <v>323.10000000000002</v>
      </c>
      <c r="Q19" s="36">
        <v>141.78</v>
      </c>
      <c r="R19" s="36">
        <v>230.2</v>
      </c>
      <c r="S19" s="38">
        <v>3.89</v>
      </c>
      <c r="T19" s="29"/>
    </row>
    <row r="20" spans="3:23">
      <c r="C20" s="63" t="s">
        <v>115</v>
      </c>
      <c r="D20" s="36">
        <v>7.14</v>
      </c>
      <c r="E20" s="37">
        <v>329.04</v>
      </c>
      <c r="F20" s="64">
        <f t="shared" si="0"/>
        <v>2.1699489423778261E-2</v>
      </c>
      <c r="G20" s="37">
        <v>0.26389000000000001</v>
      </c>
      <c r="H20" s="36">
        <v>6.2199999999999998E-3</v>
      </c>
      <c r="I20" s="36">
        <v>3.6459999999999999E-2</v>
      </c>
      <c r="J20" s="36">
        <v>3.6000000000000002E-4</v>
      </c>
      <c r="K20" s="36">
        <v>0.41890774014777243</v>
      </c>
      <c r="L20" s="37">
        <v>230.8</v>
      </c>
      <c r="M20" s="36">
        <v>2.27</v>
      </c>
      <c r="N20" s="36">
        <v>307.2</v>
      </c>
      <c r="O20" s="36">
        <v>55.27</v>
      </c>
      <c r="P20" s="37">
        <v>307.2</v>
      </c>
      <c r="Q20" s="36">
        <v>55.27</v>
      </c>
      <c r="R20" s="36">
        <v>230.8</v>
      </c>
      <c r="S20" s="38">
        <v>2.27</v>
      </c>
      <c r="T20" s="29"/>
    </row>
    <row r="21" spans="3:23">
      <c r="C21" s="63" t="s">
        <v>116</v>
      </c>
      <c r="D21" s="36">
        <v>2.96</v>
      </c>
      <c r="E21" s="36">
        <v>106.24</v>
      </c>
      <c r="F21" s="64">
        <f t="shared" si="0"/>
        <v>2.786144578313253E-2</v>
      </c>
      <c r="G21" s="36">
        <v>0.27118999999999999</v>
      </c>
      <c r="H21" s="36">
        <v>1.111E-2</v>
      </c>
      <c r="I21" s="36">
        <v>3.7130000000000003E-2</v>
      </c>
      <c r="J21" s="36">
        <v>4.4999999999999999E-4</v>
      </c>
      <c r="K21" s="36">
        <v>0.29583338080643501</v>
      </c>
      <c r="L21" s="37">
        <v>235</v>
      </c>
      <c r="M21" s="36">
        <v>2.8</v>
      </c>
      <c r="N21" s="36">
        <v>328.4</v>
      </c>
      <c r="O21" s="36">
        <v>93.05</v>
      </c>
      <c r="P21" s="37">
        <v>328.4</v>
      </c>
      <c r="Q21" s="36">
        <v>93.05</v>
      </c>
      <c r="R21" s="36">
        <v>235</v>
      </c>
      <c r="S21" s="38">
        <v>2.8</v>
      </c>
      <c r="T21" s="29"/>
    </row>
    <row r="22" spans="3:23">
      <c r="C22" s="63" t="s">
        <v>117</v>
      </c>
      <c r="D22" s="36">
        <v>4.83</v>
      </c>
      <c r="E22" s="36">
        <v>175.32</v>
      </c>
      <c r="F22" s="64">
        <f t="shared" si="0"/>
        <v>2.7549623545516769E-2</v>
      </c>
      <c r="G22" s="36">
        <v>0.26734000000000002</v>
      </c>
      <c r="H22" s="36">
        <v>9.3699999999999999E-3</v>
      </c>
      <c r="I22" s="36">
        <v>3.8350000000000002E-2</v>
      </c>
      <c r="J22" s="36">
        <v>4.2999999999999999E-4</v>
      </c>
      <c r="K22" s="36">
        <v>0.31990972325614081</v>
      </c>
      <c r="L22" s="37">
        <v>242.6</v>
      </c>
      <c r="M22" s="36">
        <v>2.66</v>
      </c>
      <c r="N22" s="36">
        <v>221.9</v>
      </c>
      <c r="O22" s="36">
        <v>81.180000000000007</v>
      </c>
      <c r="P22" s="37">
        <v>221.9</v>
      </c>
      <c r="Q22" s="36">
        <v>81.180000000000007</v>
      </c>
      <c r="R22" s="36">
        <v>242.6</v>
      </c>
      <c r="S22" s="38">
        <v>2.66</v>
      </c>
      <c r="T22" s="29"/>
    </row>
    <row r="23" spans="3:23">
      <c r="C23" s="63" t="s">
        <v>118</v>
      </c>
      <c r="D23" s="36">
        <v>2.44</v>
      </c>
      <c r="E23" s="36">
        <v>88.36</v>
      </c>
      <c r="F23" s="64">
        <f t="shared" si="0"/>
        <v>2.761430511543685E-2</v>
      </c>
      <c r="G23" s="36">
        <v>0.26933000000000001</v>
      </c>
      <c r="H23" s="36">
        <v>1.153E-2</v>
      </c>
      <c r="I23" s="36">
        <v>3.8390000000000001E-2</v>
      </c>
      <c r="J23" s="36">
        <v>4.8000000000000001E-4</v>
      </c>
      <c r="K23" s="36">
        <v>0.29206434983814039</v>
      </c>
      <c r="L23" s="37">
        <v>242.9</v>
      </c>
      <c r="M23" s="36">
        <v>2.99</v>
      </c>
      <c r="N23" s="36">
        <v>235.8</v>
      </c>
      <c r="O23" s="36">
        <v>100.49</v>
      </c>
      <c r="P23" s="37">
        <v>235.8</v>
      </c>
      <c r="Q23" s="36">
        <v>100.49</v>
      </c>
      <c r="R23" s="36">
        <v>242.9</v>
      </c>
      <c r="S23" s="38">
        <v>2.99</v>
      </c>
      <c r="T23" s="29"/>
    </row>
    <row r="24" spans="3:23">
      <c r="C24" s="63" t="s">
        <v>119</v>
      </c>
      <c r="D24" s="36">
        <v>8.61</v>
      </c>
      <c r="E24" s="36">
        <v>282.20999999999998</v>
      </c>
      <c r="F24" s="64">
        <f t="shared" si="0"/>
        <v>3.0509195280110556E-2</v>
      </c>
      <c r="G24" s="36">
        <v>0.27405000000000002</v>
      </c>
      <c r="H24" s="36">
        <v>6.5900000000000004E-3</v>
      </c>
      <c r="I24" s="36">
        <v>3.8679999999999999E-2</v>
      </c>
      <c r="J24" s="36">
        <v>3.5E-4</v>
      </c>
      <c r="K24" s="36">
        <v>0.37629285385867156</v>
      </c>
      <c r="L24" s="37">
        <v>244.6</v>
      </c>
      <c r="M24" s="36">
        <v>2.1800000000000002</v>
      </c>
      <c r="N24" s="36">
        <v>259.2</v>
      </c>
      <c r="O24" s="36">
        <v>57.47</v>
      </c>
      <c r="P24" s="37">
        <v>259.2</v>
      </c>
      <c r="Q24" s="36">
        <v>57.47</v>
      </c>
      <c r="R24" s="36">
        <v>244.6</v>
      </c>
      <c r="S24" s="38">
        <v>2.1800000000000002</v>
      </c>
      <c r="T24" s="29"/>
    </row>
    <row r="25" spans="3:23">
      <c r="C25" s="63" t="s">
        <v>120</v>
      </c>
      <c r="D25" s="36">
        <v>3.04</v>
      </c>
      <c r="E25" s="36">
        <v>108.51</v>
      </c>
      <c r="F25" s="64">
        <f t="shared" si="0"/>
        <v>2.8015851073633767E-2</v>
      </c>
      <c r="G25" s="36">
        <v>0.28043000000000001</v>
      </c>
      <c r="H25" s="36">
        <v>8.8500000000000002E-3</v>
      </c>
      <c r="I25" s="36">
        <v>3.8940000000000002E-2</v>
      </c>
      <c r="J25" s="36">
        <v>4.0999999999999999E-4</v>
      </c>
      <c r="K25" s="36">
        <v>0.33363308465290653</v>
      </c>
      <c r="L25" s="37">
        <v>246.3</v>
      </c>
      <c r="M25" s="36">
        <v>2.5299999999999998</v>
      </c>
      <c r="N25" s="36">
        <v>296</v>
      </c>
      <c r="O25" s="36">
        <v>72.75</v>
      </c>
      <c r="P25" s="37">
        <v>296</v>
      </c>
      <c r="Q25" s="36">
        <v>72.75</v>
      </c>
      <c r="R25" s="36">
        <v>246.3</v>
      </c>
      <c r="S25" s="38">
        <v>2.5299999999999998</v>
      </c>
      <c r="T25" s="29"/>
    </row>
    <row r="26" spans="3:23">
      <c r="C26" s="63" t="s">
        <v>121</v>
      </c>
      <c r="D26" s="36">
        <v>3.72</v>
      </c>
      <c r="E26" s="36">
        <v>116.72</v>
      </c>
      <c r="F26" s="64">
        <f t="shared" si="0"/>
        <v>3.1871144619602471E-2</v>
      </c>
      <c r="G26" s="36">
        <v>0.28095999999999999</v>
      </c>
      <c r="H26" s="36">
        <v>9.5600000000000008E-3</v>
      </c>
      <c r="I26" s="36">
        <v>3.9449999999999999E-2</v>
      </c>
      <c r="J26" s="36">
        <v>4.4000000000000002E-4</v>
      </c>
      <c r="K26" s="36">
        <v>0.32778741163805669</v>
      </c>
      <c r="L26" s="37">
        <v>249.4</v>
      </c>
      <c r="M26" s="36">
        <v>2.73</v>
      </c>
      <c r="N26" s="36">
        <v>270.3</v>
      </c>
      <c r="O26" s="36">
        <v>79.42</v>
      </c>
      <c r="P26" s="37">
        <v>270.3</v>
      </c>
      <c r="Q26" s="36">
        <v>79.42</v>
      </c>
      <c r="R26" s="36">
        <v>249.4</v>
      </c>
      <c r="S26" s="38">
        <v>2.73</v>
      </c>
      <c r="T26" s="29"/>
    </row>
    <row r="27" spans="3:23">
      <c r="C27" s="63" t="s">
        <v>122</v>
      </c>
      <c r="D27" s="36">
        <v>0.94399999999999995</v>
      </c>
      <c r="E27" s="36">
        <v>38.92</v>
      </c>
      <c r="F27" s="64">
        <f t="shared" si="0"/>
        <v>2.4254881808838641E-2</v>
      </c>
      <c r="G27" s="36">
        <v>0.27842</v>
      </c>
      <c r="H27" s="36">
        <v>1.4800000000000001E-2</v>
      </c>
      <c r="I27" s="36">
        <v>3.9460000000000002E-2</v>
      </c>
      <c r="J27" s="36">
        <v>5.8E-4</v>
      </c>
      <c r="K27" s="36">
        <v>0.27650922590101507</v>
      </c>
      <c r="L27" s="37">
        <v>249.5</v>
      </c>
      <c r="M27" s="36">
        <v>3.59</v>
      </c>
      <c r="N27" s="36">
        <v>249.9</v>
      </c>
      <c r="O27" s="36">
        <v>121.08</v>
      </c>
      <c r="P27" s="37">
        <v>249.9</v>
      </c>
      <c r="Q27" s="36">
        <v>121.08</v>
      </c>
      <c r="R27" s="36">
        <v>249.5</v>
      </c>
      <c r="S27" s="38">
        <v>3.59</v>
      </c>
      <c r="T27" s="46"/>
      <c r="U27" s="39"/>
      <c r="V27" s="39"/>
      <c r="W27" s="39"/>
    </row>
    <row r="28" spans="3:23">
      <c r="C28" s="65" t="s">
        <v>123</v>
      </c>
      <c r="D28" s="49">
        <v>4.68</v>
      </c>
      <c r="E28" s="49">
        <v>149.9</v>
      </c>
      <c r="F28" s="66">
        <f t="shared" si="0"/>
        <v>3.1220813875917276E-2</v>
      </c>
      <c r="G28" s="49">
        <v>0.29158000000000001</v>
      </c>
      <c r="H28" s="49">
        <v>1.214E-2</v>
      </c>
      <c r="I28" s="49">
        <v>4.0489999999999998E-2</v>
      </c>
      <c r="J28" s="49">
        <v>4.8999999999999998E-4</v>
      </c>
      <c r="K28" s="49">
        <v>0.2906613913659809</v>
      </c>
      <c r="L28" s="49">
        <v>255.9</v>
      </c>
      <c r="M28" s="49">
        <v>3.06</v>
      </c>
      <c r="N28" s="49">
        <v>296.5</v>
      </c>
      <c r="O28" s="49">
        <v>95.04</v>
      </c>
      <c r="P28" s="49">
        <v>296.5</v>
      </c>
      <c r="Q28" s="49">
        <v>95.04</v>
      </c>
      <c r="R28" s="49">
        <v>255.9</v>
      </c>
      <c r="S28" s="51">
        <v>3.06</v>
      </c>
      <c r="T28" s="46"/>
      <c r="U28" s="39"/>
      <c r="V28" s="39"/>
      <c r="W28" s="39"/>
    </row>
    <row r="29" spans="3:23">
      <c r="C29" s="65" t="s">
        <v>124</v>
      </c>
      <c r="D29" s="49">
        <v>2.52</v>
      </c>
      <c r="E29" s="49">
        <v>82.1</v>
      </c>
      <c r="F29" s="66">
        <f t="shared" si="0"/>
        <v>3.0694275274056031E-2</v>
      </c>
      <c r="G29" s="49">
        <v>0.29397000000000001</v>
      </c>
      <c r="H29" s="49">
        <v>1.355E-2</v>
      </c>
      <c r="I29" s="49">
        <v>4.07E-2</v>
      </c>
      <c r="J29" s="49">
        <v>5.5000000000000003E-4</v>
      </c>
      <c r="K29" s="49">
        <v>0.29317841827066921</v>
      </c>
      <c r="L29" s="49">
        <v>257.2</v>
      </c>
      <c r="M29" s="49">
        <v>3.43</v>
      </c>
      <c r="N29" s="49">
        <v>302.10000000000002</v>
      </c>
      <c r="O29" s="49">
        <v>106.17</v>
      </c>
      <c r="P29" s="49">
        <v>302.10000000000002</v>
      </c>
      <c r="Q29" s="49">
        <v>106.17</v>
      </c>
      <c r="R29" s="49">
        <v>257.2</v>
      </c>
      <c r="S29" s="51">
        <v>3.43</v>
      </c>
      <c r="T29" s="46"/>
      <c r="U29" s="39"/>
      <c r="V29" s="39"/>
      <c r="W29" s="39"/>
    </row>
    <row r="30" spans="3:23">
      <c r="C30" s="65" t="s">
        <v>125</v>
      </c>
      <c r="D30" s="49">
        <v>9.93</v>
      </c>
      <c r="E30" s="49">
        <v>316.61</v>
      </c>
      <c r="F30" s="66">
        <f t="shared" si="0"/>
        <v>3.136350715391175E-2</v>
      </c>
      <c r="G30" s="49">
        <v>0.29831999999999997</v>
      </c>
      <c r="H30" s="49">
        <v>1.2749999999999999E-2</v>
      </c>
      <c r="I30" s="49">
        <v>4.1590000000000002E-2</v>
      </c>
      <c r="J30" s="49">
        <v>5.4000000000000001E-4</v>
      </c>
      <c r="K30" s="49">
        <v>0.30379248405301046</v>
      </c>
      <c r="L30" s="49">
        <v>262.7</v>
      </c>
      <c r="M30" s="49">
        <v>3.36</v>
      </c>
      <c r="N30" s="49">
        <v>286.39999999999998</v>
      </c>
      <c r="O30" s="49">
        <v>100.32</v>
      </c>
      <c r="P30" s="49">
        <v>286.39999999999998</v>
      </c>
      <c r="Q30" s="49">
        <v>100.32</v>
      </c>
      <c r="R30" s="49">
        <v>262.7</v>
      </c>
      <c r="S30" s="51">
        <v>3.36</v>
      </c>
      <c r="T30" s="46"/>
      <c r="U30" s="39"/>
      <c r="V30" s="39"/>
      <c r="W30" s="39"/>
    </row>
    <row r="31" spans="3:23">
      <c r="C31" s="65" t="s">
        <v>126</v>
      </c>
      <c r="D31" s="49">
        <v>0.69399999999999995</v>
      </c>
      <c r="E31" s="49">
        <v>17.420000000000002</v>
      </c>
      <c r="F31" s="66">
        <f t="shared" si="0"/>
        <v>3.9839265212399534E-2</v>
      </c>
      <c r="G31" s="49">
        <v>0.29642000000000002</v>
      </c>
      <c r="H31" s="49">
        <v>2.0150000000000001E-2</v>
      </c>
      <c r="I31" s="49">
        <v>4.1669999999999999E-2</v>
      </c>
      <c r="J31" s="49">
        <v>6.9999999999999999E-4</v>
      </c>
      <c r="K31" s="49">
        <v>0.24711948602424461</v>
      </c>
      <c r="L31" s="49">
        <v>263.2</v>
      </c>
      <c r="M31" s="49">
        <v>4.32</v>
      </c>
      <c r="N31" s="49">
        <v>268</v>
      </c>
      <c r="O31" s="49">
        <v>152.35</v>
      </c>
      <c r="P31" s="49">
        <v>268</v>
      </c>
      <c r="Q31" s="49">
        <v>152.35</v>
      </c>
      <c r="R31" s="49">
        <v>263.2</v>
      </c>
      <c r="S31" s="51">
        <v>4.32</v>
      </c>
      <c r="T31" s="46"/>
      <c r="U31" s="39"/>
      <c r="V31" s="39"/>
      <c r="W31" s="39"/>
    </row>
    <row r="32" spans="3:23">
      <c r="C32" s="65" t="s">
        <v>127</v>
      </c>
      <c r="D32" s="49">
        <v>6.03</v>
      </c>
      <c r="E32" s="49">
        <v>141.78</v>
      </c>
      <c r="F32" s="66">
        <f t="shared" si="0"/>
        <v>4.2530681337283119E-2</v>
      </c>
      <c r="G32" s="49">
        <v>0.30357000000000001</v>
      </c>
      <c r="H32" s="49">
        <v>9.9900000000000006E-3</v>
      </c>
      <c r="I32" s="49">
        <v>4.2639999999999997E-2</v>
      </c>
      <c r="J32" s="49">
        <v>4.4000000000000002E-4</v>
      </c>
      <c r="K32" s="49">
        <v>0.31356591112688675</v>
      </c>
      <c r="L32" s="49">
        <v>269.2</v>
      </c>
      <c r="M32" s="49">
        <v>2.74</v>
      </c>
      <c r="N32" s="49">
        <v>270</v>
      </c>
      <c r="O32" s="49">
        <v>77.03</v>
      </c>
      <c r="P32" s="49">
        <v>270</v>
      </c>
      <c r="Q32" s="49">
        <v>77.03</v>
      </c>
      <c r="R32" s="49">
        <v>269.2</v>
      </c>
      <c r="S32" s="51">
        <v>2.74</v>
      </c>
      <c r="T32" s="46"/>
      <c r="U32" s="39"/>
      <c r="V32" s="39"/>
      <c r="W32" s="39"/>
    </row>
    <row r="33" spans="3:23">
      <c r="C33" s="65" t="s">
        <v>128</v>
      </c>
      <c r="D33" s="49">
        <v>2.99</v>
      </c>
      <c r="E33" s="49">
        <v>72.349999999999994</v>
      </c>
      <c r="F33" s="66">
        <f t="shared" si="0"/>
        <v>4.132688320663442E-2</v>
      </c>
      <c r="G33" s="49">
        <v>0.31647999999999998</v>
      </c>
      <c r="H33" s="49">
        <v>1.6840000000000001E-2</v>
      </c>
      <c r="I33" s="49">
        <v>4.3090000000000003E-2</v>
      </c>
      <c r="J33" s="49">
        <v>6.4999999999999997E-4</v>
      </c>
      <c r="K33" s="49">
        <v>0.2834921550155477</v>
      </c>
      <c r="L33" s="49">
        <v>272</v>
      </c>
      <c r="M33" s="49">
        <v>4.0199999999999996</v>
      </c>
      <c r="N33" s="49">
        <v>339.9</v>
      </c>
      <c r="O33" s="49">
        <v>118.74</v>
      </c>
      <c r="P33" s="49">
        <v>339.9</v>
      </c>
      <c r="Q33" s="49">
        <v>118.74</v>
      </c>
      <c r="R33" s="49">
        <v>272</v>
      </c>
      <c r="S33" s="51">
        <v>4.0199999999999996</v>
      </c>
      <c r="T33" s="46"/>
      <c r="U33" s="39"/>
      <c r="V33" s="39"/>
      <c r="W33" s="39"/>
    </row>
    <row r="34" spans="3:23">
      <c r="C34" s="65" t="s">
        <v>129</v>
      </c>
      <c r="D34" s="49">
        <v>11.42</v>
      </c>
      <c r="E34" s="49">
        <v>336.5</v>
      </c>
      <c r="F34" s="66">
        <f t="shared" si="0"/>
        <v>3.3937592867756314E-2</v>
      </c>
      <c r="G34" s="49">
        <v>0.30848999999999999</v>
      </c>
      <c r="H34" s="49">
        <v>9.0399999999999994E-3</v>
      </c>
      <c r="I34" s="49">
        <v>4.369E-2</v>
      </c>
      <c r="J34" s="49">
        <v>4.4000000000000002E-4</v>
      </c>
      <c r="K34" s="49">
        <v>0.34367132066834516</v>
      </c>
      <c r="L34" s="49">
        <v>275.60000000000002</v>
      </c>
      <c r="M34" s="49">
        <v>2.69</v>
      </c>
      <c r="N34" s="49">
        <v>251.6</v>
      </c>
      <c r="O34" s="49">
        <v>67.66</v>
      </c>
      <c r="P34" s="49">
        <v>251.6</v>
      </c>
      <c r="Q34" s="49">
        <v>67.66</v>
      </c>
      <c r="R34" s="49">
        <v>275.60000000000002</v>
      </c>
      <c r="S34" s="51">
        <v>2.69</v>
      </c>
      <c r="T34" s="46"/>
      <c r="U34" s="39"/>
      <c r="V34" s="39"/>
      <c r="W34" s="39"/>
    </row>
    <row r="35" spans="3:23">
      <c r="C35" s="65" t="s">
        <v>130</v>
      </c>
      <c r="D35" s="49">
        <v>1.077</v>
      </c>
      <c r="E35" s="49">
        <v>43.02</v>
      </c>
      <c r="F35" s="66">
        <f t="shared" si="0"/>
        <v>2.5034867503486748E-2</v>
      </c>
      <c r="G35" s="49">
        <v>0.31424999999999997</v>
      </c>
      <c r="H35" s="49">
        <v>2.1299999999999999E-2</v>
      </c>
      <c r="I35" s="49">
        <v>4.4630000000000003E-2</v>
      </c>
      <c r="J35" s="49">
        <v>7.5000000000000002E-4</v>
      </c>
      <c r="K35" s="49">
        <v>0.24793055893054947</v>
      </c>
      <c r="L35" s="49">
        <v>281.39999999999998</v>
      </c>
      <c r="M35" s="49">
        <v>4.6100000000000003</v>
      </c>
      <c r="N35" s="49">
        <v>244</v>
      </c>
      <c r="O35" s="49">
        <v>152.61000000000001</v>
      </c>
      <c r="P35" s="49">
        <v>244</v>
      </c>
      <c r="Q35" s="49">
        <v>152.61000000000001</v>
      </c>
      <c r="R35" s="49">
        <v>281.39999999999998</v>
      </c>
      <c r="S35" s="51">
        <v>4.6100000000000003</v>
      </c>
      <c r="T35" s="46"/>
      <c r="U35" s="39"/>
      <c r="V35" s="39"/>
      <c r="W35" s="39"/>
    </row>
    <row r="36" spans="3:23">
      <c r="C36" s="65" t="s">
        <v>131</v>
      </c>
      <c r="D36" s="49">
        <v>5.95</v>
      </c>
      <c r="E36" s="49">
        <v>167.98</v>
      </c>
      <c r="F36" s="66">
        <f t="shared" si="0"/>
        <v>3.5420883438504587E-2</v>
      </c>
      <c r="G36" s="49">
        <v>0.31781999999999999</v>
      </c>
      <c r="H36" s="49">
        <v>8.9499999999999996E-3</v>
      </c>
      <c r="I36" s="49">
        <v>4.4740000000000002E-2</v>
      </c>
      <c r="J36" s="49">
        <v>4.4000000000000002E-4</v>
      </c>
      <c r="K36" s="49">
        <v>0.34923268643409594</v>
      </c>
      <c r="L36" s="49">
        <v>282.2</v>
      </c>
      <c r="M36" s="49">
        <v>2.7</v>
      </c>
      <c r="N36" s="49">
        <v>264.8</v>
      </c>
      <c r="O36" s="49">
        <v>66.44</v>
      </c>
      <c r="P36" s="49">
        <v>264.8</v>
      </c>
      <c r="Q36" s="49">
        <v>66.44</v>
      </c>
      <c r="R36" s="49">
        <v>282.2</v>
      </c>
      <c r="S36" s="51">
        <v>2.7</v>
      </c>
      <c r="T36" s="46"/>
      <c r="U36" s="39"/>
      <c r="V36" s="39"/>
      <c r="W36" s="39"/>
    </row>
    <row r="37" spans="3:23">
      <c r="C37" s="65" t="s">
        <v>132</v>
      </c>
      <c r="D37" s="49">
        <v>1.1339999999999999</v>
      </c>
      <c r="E37" s="49">
        <v>35.549999999999997</v>
      </c>
      <c r="F37" s="66">
        <f t="shared" si="0"/>
        <v>3.1898734177215192E-2</v>
      </c>
      <c r="G37" s="49">
        <v>0.32879999999999998</v>
      </c>
      <c r="H37" s="49">
        <v>6.94E-3</v>
      </c>
      <c r="I37" s="49">
        <v>4.478E-2</v>
      </c>
      <c r="J37" s="49">
        <v>4.2999999999999999E-4</v>
      </c>
      <c r="K37" s="49">
        <v>0.45494270419714439</v>
      </c>
      <c r="L37" s="49">
        <v>282.39999999999998</v>
      </c>
      <c r="M37" s="49">
        <v>2.63</v>
      </c>
      <c r="N37" s="49">
        <v>339.5</v>
      </c>
      <c r="O37" s="49">
        <v>50.05</v>
      </c>
      <c r="P37" s="49">
        <v>339.5</v>
      </c>
      <c r="Q37" s="49">
        <v>50.05</v>
      </c>
      <c r="R37" s="49">
        <v>282.39999999999998</v>
      </c>
      <c r="S37" s="51">
        <v>2.63</v>
      </c>
      <c r="T37" s="46"/>
      <c r="U37" s="39"/>
      <c r="V37" s="39"/>
      <c r="W37" s="39"/>
    </row>
    <row r="38" spans="3:23">
      <c r="C38" s="65" t="s">
        <v>133</v>
      </c>
      <c r="D38" s="49">
        <v>1.82</v>
      </c>
      <c r="E38" s="49">
        <v>54.52</v>
      </c>
      <c r="F38" s="66">
        <f t="shared" si="0"/>
        <v>3.338224504768892E-2</v>
      </c>
      <c r="G38" s="49">
        <v>0.32962000000000002</v>
      </c>
      <c r="H38" s="49">
        <v>1.6490000000000001E-2</v>
      </c>
      <c r="I38" s="49">
        <v>4.4920000000000002E-2</v>
      </c>
      <c r="J38" s="49">
        <v>6.4999999999999997E-4</v>
      </c>
      <c r="K38" s="49">
        <v>0.28924543167369299</v>
      </c>
      <c r="L38" s="49">
        <v>283.3</v>
      </c>
      <c r="M38" s="49">
        <v>3.99</v>
      </c>
      <c r="N38" s="49">
        <v>338.5</v>
      </c>
      <c r="O38" s="49">
        <v>113.24</v>
      </c>
      <c r="P38" s="49">
        <v>338.5</v>
      </c>
      <c r="Q38" s="49">
        <v>113.24</v>
      </c>
      <c r="R38" s="49">
        <v>283.3</v>
      </c>
      <c r="S38" s="51">
        <v>3.99</v>
      </c>
      <c r="T38" s="46"/>
      <c r="U38" s="39"/>
      <c r="V38" s="39"/>
      <c r="W38" s="39"/>
    </row>
    <row r="39" spans="3:23">
      <c r="C39" s="65" t="s">
        <v>134</v>
      </c>
      <c r="D39" s="49">
        <v>9.32</v>
      </c>
      <c r="E39" s="49">
        <v>286.17</v>
      </c>
      <c r="F39" s="66">
        <f t="shared" si="0"/>
        <v>3.2568053953943459E-2</v>
      </c>
      <c r="G39" s="49">
        <v>0.31944</v>
      </c>
      <c r="H39" s="49">
        <v>9.4900000000000002E-3</v>
      </c>
      <c r="I39" s="49">
        <v>4.4970000000000003E-2</v>
      </c>
      <c r="J39" s="49">
        <v>4.6000000000000001E-4</v>
      </c>
      <c r="K39" s="49">
        <v>0.3443166536735765</v>
      </c>
      <c r="L39" s="49">
        <v>283.5</v>
      </c>
      <c r="M39" s="49">
        <v>2.81</v>
      </c>
      <c r="N39" s="49">
        <v>264.89999999999998</v>
      </c>
      <c r="O39" s="49">
        <v>68.63</v>
      </c>
      <c r="P39" s="49">
        <v>264.89999999999998</v>
      </c>
      <c r="Q39" s="49">
        <v>68.63</v>
      </c>
      <c r="R39" s="49">
        <v>283.5</v>
      </c>
      <c r="S39" s="51">
        <v>2.81</v>
      </c>
      <c r="T39" s="39"/>
      <c r="U39" s="39"/>
      <c r="V39" s="39"/>
      <c r="W39" s="39"/>
    </row>
    <row r="40" spans="3:23">
      <c r="C40" s="65" t="s">
        <v>135</v>
      </c>
      <c r="D40" s="49">
        <v>2.35</v>
      </c>
      <c r="E40" s="49">
        <v>72.290000000000006</v>
      </c>
      <c r="F40" s="66">
        <f t="shared" si="0"/>
        <v>3.2507954073869139E-2</v>
      </c>
      <c r="G40" s="49">
        <v>0.32889000000000002</v>
      </c>
      <c r="H40" s="49">
        <v>9.58E-3</v>
      </c>
      <c r="I40" s="49">
        <v>4.5760000000000002E-2</v>
      </c>
      <c r="J40" s="49">
        <v>4.6999999999999999E-4</v>
      </c>
      <c r="K40" s="49">
        <v>0.35261193008452923</v>
      </c>
      <c r="L40" s="49">
        <v>288.39999999999998</v>
      </c>
      <c r="M40" s="49">
        <v>2.91</v>
      </c>
      <c r="N40" s="49">
        <v>291.60000000000002</v>
      </c>
      <c r="O40" s="49">
        <v>67.23</v>
      </c>
      <c r="P40" s="49">
        <v>291.60000000000002</v>
      </c>
      <c r="Q40" s="49">
        <v>67.23</v>
      </c>
      <c r="R40" s="49">
        <v>288.39999999999998</v>
      </c>
      <c r="S40" s="51">
        <v>2.91</v>
      </c>
      <c r="T40" s="46"/>
      <c r="U40" s="39"/>
      <c r="V40" s="39"/>
      <c r="W40" s="39"/>
    </row>
    <row r="41" spans="3:23">
      <c r="C41" s="65" t="s">
        <v>136</v>
      </c>
      <c r="D41" s="49">
        <v>4.58</v>
      </c>
      <c r="E41" s="49">
        <v>127.26</v>
      </c>
      <c r="F41" s="66">
        <f t="shared" si="0"/>
        <v>3.5989313217035988E-2</v>
      </c>
      <c r="G41" s="49">
        <v>0.33024999999999999</v>
      </c>
      <c r="H41" s="49">
        <v>1.1259999999999999E-2</v>
      </c>
      <c r="I41" s="49">
        <v>4.5990000000000003E-2</v>
      </c>
      <c r="J41" s="49">
        <v>5.1000000000000004E-4</v>
      </c>
      <c r="K41" s="49">
        <v>0.32524542944504503</v>
      </c>
      <c r="L41" s="49">
        <v>289.89999999999998</v>
      </c>
      <c r="M41" s="49">
        <v>3.12</v>
      </c>
      <c r="N41" s="49">
        <v>288.89999999999998</v>
      </c>
      <c r="O41" s="49">
        <v>79.010000000000005</v>
      </c>
      <c r="P41" s="49">
        <v>288.89999999999998</v>
      </c>
      <c r="Q41" s="49">
        <v>79.010000000000005</v>
      </c>
      <c r="R41" s="49">
        <v>289.89999999999998</v>
      </c>
      <c r="S41" s="51">
        <v>3.12</v>
      </c>
      <c r="T41" s="46"/>
      <c r="U41" s="39"/>
      <c r="V41" s="39"/>
      <c r="W41" s="39"/>
    </row>
    <row r="42" spans="3:23">
      <c r="C42" s="65" t="s">
        <v>137</v>
      </c>
      <c r="D42" s="49">
        <v>3.9</v>
      </c>
      <c r="E42" s="49">
        <v>108.86</v>
      </c>
      <c r="F42" s="66">
        <f t="shared" si="0"/>
        <v>3.5825831343009366E-2</v>
      </c>
      <c r="G42" s="49">
        <v>0.33566000000000001</v>
      </c>
      <c r="H42" s="49">
        <v>8.9300000000000004E-3</v>
      </c>
      <c r="I42" s="49">
        <v>4.6350000000000002E-2</v>
      </c>
      <c r="J42" s="49">
        <v>4.4000000000000002E-4</v>
      </c>
      <c r="K42" s="49">
        <v>0.35682154501450214</v>
      </c>
      <c r="L42" s="49">
        <v>292.10000000000002</v>
      </c>
      <c r="M42" s="49">
        <v>2.72</v>
      </c>
      <c r="N42" s="49">
        <v>309.2</v>
      </c>
      <c r="O42" s="49">
        <v>61.83</v>
      </c>
      <c r="P42" s="49">
        <v>309.2</v>
      </c>
      <c r="Q42" s="49">
        <v>61.83</v>
      </c>
      <c r="R42" s="49">
        <v>292.10000000000002</v>
      </c>
      <c r="S42" s="51">
        <v>2.72</v>
      </c>
      <c r="T42" s="46"/>
      <c r="U42" s="39"/>
      <c r="V42" s="39"/>
      <c r="W42" s="39"/>
    </row>
    <row r="43" spans="3:23">
      <c r="C43" s="65" t="s">
        <v>138</v>
      </c>
      <c r="D43" s="49">
        <v>4.1500000000000004</v>
      </c>
      <c r="E43" s="49">
        <v>128.66</v>
      </c>
      <c r="F43" s="66">
        <f t="shared" si="0"/>
        <v>3.225555728276077E-2</v>
      </c>
      <c r="G43" s="49">
        <v>0.33407999999999999</v>
      </c>
      <c r="H43" s="49">
        <v>2.24E-2</v>
      </c>
      <c r="I43" s="49">
        <v>4.6489999999999997E-2</v>
      </c>
      <c r="J43" s="49">
        <v>8.0999999999999996E-4</v>
      </c>
      <c r="K43" s="49">
        <v>0.25985311741388317</v>
      </c>
      <c r="L43" s="49">
        <v>292.89999999999998</v>
      </c>
      <c r="M43" s="49">
        <v>5</v>
      </c>
      <c r="N43" s="49">
        <v>291.10000000000002</v>
      </c>
      <c r="O43" s="49">
        <v>149.47999999999999</v>
      </c>
      <c r="P43" s="49">
        <v>291.10000000000002</v>
      </c>
      <c r="Q43" s="49">
        <v>149.47999999999999</v>
      </c>
      <c r="R43" s="49">
        <v>292.89999999999998</v>
      </c>
      <c r="S43" s="51">
        <v>5</v>
      </c>
      <c r="T43" s="46"/>
      <c r="U43" s="39"/>
      <c r="V43" s="39"/>
      <c r="W43" s="39"/>
    </row>
    <row r="44" spans="3:23">
      <c r="C44" s="65" t="s">
        <v>139</v>
      </c>
      <c r="D44" s="49">
        <v>2.16</v>
      </c>
      <c r="E44" s="49">
        <v>62.4</v>
      </c>
      <c r="F44" s="66">
        <f t="shared" si="0"/>
        <v>3.4615384615384617E-2</v>
      </c>
      <c r="G44" s="49">
        <v>0.33853</v>
      </c>
      <c r="H44" s="49">
        <v>1.1010000000000001E-2</v>
      </c>
      <c r="I44" s="49">
        <v>4.7129999999999998E-2</v>
      </c>
      <c r="J44" s="49">
        <v>5.0000000000000001E-4</v>
      </c>
      <c r="K44" s="49">
        <v>0.32619883588651638</v>
      </c>
      <c r="L44" s="49">
        <v>296.89999999999998</v>
      </c>
      <c r="M44" s="49">
        <v>3.08</v>
      </c>
      <c r="N44" s="49">
        <v>290.39999999999998</v>
      </c>
      <c r="O44" s="49">
        <v>75.650000000000006</v>
      </c>
      <c r="P44" s="49">
        <v>290.39999999999998</v>
      </c>
      <c r="Q44" s="49">
        <v>75.650000000000006</v>
      </c>
      <c r="R44" s="49">
        <v>296.89999999999998</v>
      </c>
      <c r="S44" s="51">
        <v>3.08</v>
      </c>
      <c r="T44" s="46"/>
      <c r="U44" s="39"/>
      <c r="V44" s="39"/>
      <c r="W44" s="39"/>
    </row>
    <row r="45" spans="3:23">
      <c r="C45" s="65" t="s">
        <v>140</v>
      </c>
      <c r="D45" s="49">
        <v>1.53</v>
      </c>
      <c r="E45" s="49">
        <v>43.7</v>
      </c>
      <c r="F45" s="66">
        <f t="shared" si="0"/>
        <v>3.5011441647597251E-2</v>
      </c>
      <c r="G45" s="49">
        <v>0.34587000000000001</v>
      </c>
      <c r="H45" s="49">
        <v>1.34E-2</v>
      </c>
      <c r="I45" s="49">
        <v>4.7149999999999997E-2</v>
      </c>
      <c r="J45" s="49">
        <v>5.5999999999999995E-4</v>
      </c>
      <c r="K45" s="49">
        <v>0.30655925040755921</v>
      </c>
      <c r="L45" s="49">
        <v>297</v>
      </c>
      <c r="M45" s="49">
        <v>3.44</v>
      </c>
      <c r="N45" s="49">
        <v>337.9</v>
      </c>
      <c r="O45" s="49">
        <v>90.14</v>
      </c>
      <c r="P45" s="49">
        <v>337.9</v>
      </c>
      <c r="Q45" s="49">
        <v>90.14</v>
      </c>
      <c r="R45" s="49">
        <v>297</v>
      </c>
      <c r="S45" s="51">
        <v>3.44</v>
      </c>
      <c r="T45" s="46"/>
      <c r="U45" s="39"/>
      <c r="V45" s="39"/>
      <c r="W45" s="39"/>
    </row>
    <row r="46" spans="3:23">
      <c r="C46" s="65" t="s">
        <v>141</v>
      </c>
      <c r="D46" s="49">
        <v>20.84</v>
      </c>
      <c r="E46" s="49">
        <v>562.89</v>
      </c>
      <c r="F46" s="66">
        <f t="shared" si="0"/>
        <v>3.7023219456732225E-2</v>
      </c>
      <c r="G46" s="49">
        <v>0.34802</v>
      </c>
      <c r="H46" s="49">
        <v>1.3089999999999999E-2</v>
      </c>
      <c r="I46" s="49">
        <v>4.8399999999999999E-2</v>
      </c>
      <c r="J46" s="49">
        <v>5.8E-4</v>
      </c>
      <c r="K46" s="49">
        <v>0.31860103921358179</v>
      </c>
      <c r="L46" s="49">
        <v>304.7</v>
      </c>
      <c r="M46" s="49">
        <v>3.55</v>
      </c>
      <c r="N46" s="49">
        <v>292.89999999999998</v>
      </c>
      <c r="O46" s="49">
        <v>89.56</v>
      </c>
      <c r="P46" s="49">
        <v>292.89999999999998</v>
      </c>
      <c r="Q46" s="49">
        <v>89.56</v>
      </c>
      <c r="R46" s="49">
        <v>304.7</v>
      </c>
      <c r="S46" s="51">
        <v>3.55</v>
      </c>
      <c r="T46" s="46"/>
      <c r="U46" s="39"/>
      <c r="V46" s="39"/>
      <c r="W46" s="39"/>
    </row>
    <row r="47" spans="3:23">
      <c r="C47" s="65" t="s">
        <v>142</v>
      </c>
      <c r="D47" s="49">
        <v>3.59</v>
      </c>
      <c r="E47" s="49">
        <v>91.87</v>
      </c>
      <c r="F47" s="66">
        <f t="shared" si="0"/>
        <v>3.9076956569064979E-2</v>
      </c>
      <c r="G47" s="49">
        <v>0.34800999999999999</v>
      </c>
      <c r="H47" s="49">
        <v>1.1129999999999999E-2</v>
      </c>
      <c r="I47" s="49">
        <v>4.8559999999999999E-2</v>
      </c>
      <c r="J47" s="49">
        <v>5.1000000000000004E-4</v>
      </c>
      <c r="K47" s="49">
        <v>0.32838858865793064</v>
      </c>
      <c r="L47" s="49">
        <v>305.7</v>
      </c>
      <c r="M47" s="49">
        <v>3.11</v>
      </c>
      <c r="N47" s="49">
        <v>284.39999999999998</v>
      </c>
      <c r="O47" s="49">
        <v>74.37</v>
      </c>
      <c r="P47" s="49">
        <v>284.39999999999998</v>
      </c>
      <c r="Q47" s="49">
        <v>74.37</v>
      </c>
      <c r="R47" s="49">
        <v>305.7</v>
      </c>
      <c r="S47" s="51">
        <v>3.11</v>
      </c>
      <c r="T47" s="46"/>
      <c r="U47" s="39"/>
      <c r="V47" s="39"/>
      <c r="W47" s="39"/>
    </row>
    <row r="48" spans="3:23">
      <c r="C48" s="65" t="s">
        <v>143</v>
      </c>
      <c r="D48" s="49">
        <v>1.76</v>
      </c>
      <c r="E48" s="49">
        <v>46.11</v>
      </c>
      <c r="F48" s="66">
        <f t="shared" si="0"/>
        <v>3.8169594448058987E-2</v>
      </c>
      <c r="G48" s="49">
        <v>0.35271000000000002</v>
      </c>
      <c r="H48" s="49">
        <v>1.2160000000000001E-2</v>
      </c>
      <c r="I48" s="49">
        <v>4.8939999999999997E-2</v>
      </c>
      <c r="J48" s="49">
        <v>5.4000000000000001E-4</v>
      </c>
      <c r="K48" s="49">
        <v>0.32004717107951741</v>
      </c>
      <c r="L48" s="49">
        <v>308</v>
      </c>
      <c r="M48" s="49">
        <v>3.3</v>
      </c>
      <c r="N48" s="49">
        <v>296.89999999999998</v>
      </c>
      <c r="O48" s="49">
        <v>80.180000000000007</v>
      </c>
      <c r="P48" s="49">
        <v>296.89999999999998</v>
      </c>
      <c r="Q48" s="49">
        <v>80.180000000000007</v>
      </c>
      <c r="R48" s="49">
        <v>308</v>
      </c>
      <c r="S48" s="51">
        <v>3.3</v>
      </c>
      <c r="T48" s="46"/>
      <c r="U48" s="39"/>
      <c r="V48" s="39"/>
      <c r="W48" s="39"/>
    </row>
    <row r="49" spans="3:23">
      <c r="C49" s="65" t="s">
        <v>144</v>
      </c>
      <c r="D49" s="49">
        <v>4.1399999999999997</v>
      </c>
      <c r="E49" s="49">
        <v>104.57</v>
      </c>
      <c r="F49" s="66">
        <f t="shared" si="0"/>
        <v>3.9590704791049057E-2</v>
      </c>
      <c r="G49" s="49">
        <v>0.36792000000000002</v>
      </c>
      <c r="H49" s="49">
        <v>1.8100000000000002E-2</v>
      </c>
      <c r="I49" s="49">
        <v>4.9779999999999998E-2</v>
      </c>
      <c r="J49" s="49">
        <v>6.9999999999999999E-4</v>
      </c>
      <c r="K49" s="49">
        <v>0.28583668694743053</v>
      </c>
      <c r="L49" s="49">
        <v>313.2</v>
      </c>
      <c r="M49" s="49">
        <v>4.2699999999999996</v>
      </c>
      <c r="N49" s="49">
        <v>355.8</v>
      </c>
      <c r="O49" s="49">
        <v>110.02</v>
      </c>
      <c r="P49" s="49">
        <v>355.8</v>
      </c>
      <c r="Q49" s="49">
        <v>110.02</v>
      </c>
      <c r="R49" s="49">
        <v>313.2</v>
      </c>
      <c r="S49" s="51">
        <v>4.2699999999999996</v>
      </c>
      <c r="T49" s="46"/>
      <c r="U49" s="39"/>
      <c r="V49" s="39"/>
      <c r="W49" s="39"/>
    </row>
    <row r="50" spans="3:23">
      <c r="C50" s="65" t="s">
        <v>145</v>
      </c>
      <c r="D50" s="49">
        <v>4.3499999999999996</v>
      </c>
      <c r="E50" s="49">
        <v>211.1</v>
      </c>
      <c r="F50" s="66">
        <f t="shared" si="0"/>
        <v>2.0606347702510658E-2</v>
      </c>
      <c r="G50" s="49">
        <v>0.36176999999999998</v>
      </c>
      <c r="H50" s="49">
        <v>1.2189999999999999E-2</v>
      </c>
      <c r="I50" s="49">
        <v>4.9889999999999997E-2</v>
      </c>
      <c r="J50" s="49">
        <v>5.5999999999999995E-4</v>
      </c>
      <c r="K50" s="49">
        <v>0.33312203993987755</v>
      </c>
      <c r="L50" s="49">
        <v>313.89999999999998</v>
      </c>
      <c r="M50" s="49">
        <v>3.42</v>
      </c>
      <c r="N50" s="49">
        <v>312.3</v>
      </c>
      <c r="O50" s="49">
        <v>76.78</v>
      </c>
      <c r="P50" s="49">
        <v>312.3</v>
      </c>
      <c r="Q50" s="49">
        <v>76.78</v>
      </c>
      <c r="R50" s="49">
        <v>313.89999999999998</v>
      </c>
      <c r="S50" s="51">
        <v>3.42</v>
      </c>
      <c r="T50" s="46"/>
      <c r="U50" s="39"/>
      <c r="V50" s="39"/>
      <c r="W50" s="39"/>
    </row>
    <row r="51" spans="3:23">
      <c r="C51" s="65" t="s">
        <v>146</v>
      </c>
      <c r="D51" s="49">
        <v>6.22</v>
      </c>
      <c r="E51" s="49">
        <v>133.22</v>
      </c>
      <c r="F51" s="66">
        <f t="shared" si="0"/>
        <v>4.6689686233298305E-2</v>
      </c>
      <c r="G51" s="49">
        <v>0.36279</v>
      </c>
      <c r="H51" s="49">
        <v>1.3010000000000001E-2</v>
      </c>
      <c r="I51" s="49">
        <v>5.0700000000000002E-2</v>
      </c>
      <c r="J51" s="49">
        <v>5.5999999999999995E-4</v>
      </c>
      <c r="K51" s="49">
        <v>0.30800522129085944</v>
      </c>
      <c r="L51" s="49">
        <v>318.8</v>
      </c>
      <c r="M51" s="49">
        <v>3.44</v>
      </c>
      <c r="N51" s="49">
        <v>281.89999999999998</v>
      </c>
      <c r="O51" s="49">
        <v>83.45</v>
      </c>
      <c r="P51" s="49">
        <v>281.89999999999998</v>
      </c>
      <c r="Q51" s="49">
        <v>83.45</v>
      </c>
      <c r="R51" s="49">
        <v>318.8</v>
      </c>
      <c r="S51" s="51">
        <v>3.44</v>
      </c>
      <c r="T51" s="46"/>
      <c r="U51" s="39"/>
      <c r="V51" s="39"/>
      <c r="W51" s="39"/>
    </row>
    <row r="52" spans="3:23">
      <c r="C52" s="65" t="s">
        <v>147</v>
      </c>
      <c r="D52" s="49">
        <v>3.18</v>
      </c>
      <c r="E52" s="49">
        <v>81.8</v>
      </c>
      <c r="F52" s="66">
        <f t="shared" si="0"/>
        <v>3.8875305623471884E-2</v>
      </c>
      <c r="G52" s="49">
        <v>0.37359999999999999</v>
      </c>
      <c r="H52" s="49">
        <v>1.3650000000000001E-2</v>
      </c>
      <c r="I52" s="49">
        <v>5.1060000000000001E-2</v>
      </c>
      <c r="J52" s="49">
        <v>5.9000000000000003E-4</v>
      </c>
      <c r="K52" s="49">
        <v>0.3162608379999684</v>
      </c>
      <c r="L52" s="49">
        <v>321</v>
      </c>
      <c r="M52" s="49">
        <v>3.62</v>
      </c>
      <c r="N52" s="49">
        <v>331.2</v>
      </c>
      <c r="O52" s="49">
        <v>84.2</v>
      </c>
      <c r="P52" s="49">
        <v>331.2</v>
      </c>
      <c r="Q52" s="49">
        <v>84.2</v>
      </c>
      <c r="R52" s="49">
        <v>321</v>
      </c>
      <c r="S52" s="51">
        <v>3.62</v>
      </c>
      <c r="T52" s="46"/>
      <c r="U52" s="39"/>
      <c r="V52" s="39"/>
      <c r="W52" s="39"/>
    </row>
    <row r="53" spans="3:23">
      <c r="C53" s="65" t="s">
        <v>148</v>
      </c>
      <c r="D53" s="49">
        <v>15.4</v>
      </c>
      <c r="E53" s="49">
        <v>409.87</v>
      </c>
      <c r="F53" s="66">
        <f t="shared" si="0"/>
        <v>3.7572888964793716E-2</v>
      </c>
      <c r="G53" s="49">
        <v>0.37379000000000001</v>
      </c>
      <c r="H53" s="49">
        <v>1.5730000000000001E-2</v>
      </c>
      <c r="I53" s="49">
        <v>5.1279999999999999E-2</v>
      </c>
      <c r="J53" s="49">
        <v>6.6E-4</v>
      </c>
      <c r="K53" s="49">
        <v>0.30584041543479923</v>
      </c>
      <c r="L53" s="49">
        <v>322.39999999999998</v>
      </c>
      <c r="M53" s="49">
        <v>4.0199999999999996</v>
      </c>
      <c r="N53" s="49">
        <v>324.2</v>
      </c>
      <c r="O53" s="49">
        <v>95.13</v>
      </c>
      <c r="P53" s="49">
        <v>324.2</v>
      </c>
      <c r="Q53" s="49">
        <v>95.13</v>
      </c>
      <c r="R53" s="49">
        <v>322.39999999999998</v>
      </c>
      <c r="S53" s="51">
        <v>4.0199999999999996</v>
      </c>
      <c r="T53" s="46"/>
      <c r="U53" s="39"/>
      <c r="V53" s="39"/>
      <c r="W53" s="39"/>
    </row>
    <row r="54" spans="3:23">
      <c r="C54" s="65" t="s">
        <v>149</v>
      </c>
      <c r="D54" s="49">
        <v>11.07</v>
      </c>
      <c r="E54" s="49">
        <v>282.83</v>
      </c>
      <c r="F54" s="66">
        <f t="shared" si="0"/>
        <v>3.9140119506417284E-2</v>
      </c>
      <c r="G54" s="49">
        <v>0.38944000000000001</v>
      </c>
      <c r="H54" s="49">
        <v>1.3650000000000001E-2</v>
      </c>
      <c r="I54" s="49">
        <v>5.3260000000000002E-2</v>
      </c>
      <c r="J54" s="49">
        <v>5.9000000000000003E-4</v>
      </c>
      <c r="K54" s="49">
        <v>0.31605215412951049</v>
      </c>
      <c r="L54" s="49">
        <v>334.5</v>
      </c>
      <c r="M54" s="49">
        <v>3.62</v>
      </c>
      <c r="N54" s="49">
        <v>331</v>
      </c>
      <c r="O54" s="49">
        <v>80.13</v>
      </c>
      <c r="P54" s="49">
        <v>331</v>
      </c>
      <c r="Q54" s="49">
        <v>80.13</v>
      </c>
      <c r="R54" s="49">
        <v>334.5</v>
      </c>
      <c r="S54" s="51">
        <v>3.62</v>
      </c>
      <c r="T54" s="46"/>
      <c r="U54" s="39"/>
      <c r="V54" s="39"/>
      <c r="W54" s="39"/>
    </row>
    <row r="55" spans="3:23">
      <c r="C55" s="65" t="s">
        <v>150</v>
      </c>
      <c r="D55" s="49">
        <v>1.0649999999999999</v>
      </c>
      <c r="E55" s="49">
        <v>24.63</v>
      </c>
      <c r="F55" s="66">
        <f t="shared" si="0"/>
        <v>4.3239951278928136E-2</v>
      </c>
      <c r="G55" s="49">
        <v>0.39594000000000001</v>
      </c>
      <c r="H55" s="49">
        <v>1.436E-2</v>
      </c>
      <c r="I55" s="49">
        <v>5.3780000000000001E-2</v>
      </c>
      <c r="J55" s="49">
        <v>5.9999999999999995E-4</v>
      </c>
      <c r="K55" s="49">
        <v>0.30761350016729661</v>
      </c>
      <c r="L55" s="49">
        <v>337.7</v>
      </c>
      <c r="M55" s="49">
        <v>3.7</v>
      </c>
      <c r="N55" s="49">
        <v>345.5</v>
      </c>
      <c r="O55" s="49">
        <v>83.98</v>
      </c>
      <c r="P55" s="49">
        <v>345.5</v>
      </c>
      <c r="Q55" s="49">
        <v>83.98</v>
      </c>
      <c r="R55" s="49">
        <v>337.7</v>
      </c>
      <c r="S55" s="51">
        <v>3.7</v>
      </c>
      <c r="T55" s="46"/>
      <c r="U55" s="39"/>
      <c r="V55" s="39"/>
      <c r="W55" s="39"/>
    </row>
    <row r="56" spans="3:23">
      <c r="C56" s="65" t="s">
        <v>151</v>
      </c>
      <c r="D56" s="49">
        <v>13.03</v>
      </c>
      <c r="E56" s="49">
        <v>318.08999999999997</v>
      </c>
      <c r="F56" s="66">
        <f t="shared" si="0"/>
        <v>4.0963249394825367E-2</v>
      </c>
      <c r="G56" s="49">
        <v>0.40831000000000001</v>
      </c>
      <c r="H56" s="49">
        <v>1.457E-2</v>
      </c>
      <c r="I56" s="49">
        <v>5.4769999999999999E-2</v>
      </c>
      <c r="J56" s="49">
        <v>6.4999999999999997E-4</v>
      </c>
      <c r="K56" s="49">
        <v>0.33258379178216918</v>
      </c>
      <c r="L56" s="49">
        <v>343.7</v>
      </c>
      <c r="M56" s="49">
        <v>3.99</v>
      </c>
      <c r="N56" s="49">
        <v>373.9</v>
      </c>
      <c r="O56" s="49">
        <v>81.349999999999994</v>
      </c>
      <c r="P56" s="49">
        <v>373.9</v>
      </c>
      <c r="Q56" s="49">
        <v>81.349999999999994</v>
      </c>
      <c r="R56" s="49">
        <v>343.7</v>
      </c>
      <c r="S56" s="51">
        <v>3.99</v>
      </c>
      <c r="T56" s="46"/>
      <c r="U56" s="39"/>
      <c r="V56" s="39"/>
      <c r="W56" s="39"/>
    </row>
    <row r="57" spans="3:23">
      <c r="C57" s="65" t="s">
        <v>152</v>
      </c>
      <c r="D57" s="49">
        <v>3.48</v>
      </c>
      <c r="E57" s="49">
        <v>82.04</v>
      </c>
      <c r="F57" s="66">
        <f t="shared" si="0"/>
        <v>4.2418332520721594E-2</v>
      </c>
      <c r="G57" s="49">
        <v>0.40540999999999999</v>
      </c>
      <c r="H57" s="49">
        <v>1.354E-2</v>
      </c>
      <c r="I57" s="49">
        <v>5.5050000000000002E-2</v>
      </c>
      <c r="J57" s="49">
        <v>5.9999999999999995E-4</v>
      </c>
      <c r="K57" s="49">
        <v>0.32633955702952999</v>
      </c>
      <c r="L57" s="49">
        <v>345.4</v>
      </c>
      <c r="M57" s="49">
        <v>3.69</v>
      </c>
      <c r="N57" s="49">
        <v>346</v>
      </c>
      <c r="O57" s="49">
        <v>76.739999999999995</v>
      </c>
      <c r="P57" s="49">
        <v>346</v>
      </c>
      <c r="Q57" s="49">
        <v>76.739999999999995</v>
      </c>
      <c r="R57" s="49">
        <v>345.4</v>
      </c>
      <c r="S57" s="51">
        <v>3.69</v>
      </c>
      <c r="T57" s="46"/>
      <c r="U57" s="39"/>
      <c r="V57" s="39"/>
      <c r="W57" s="39"/>
    </row>
    <row r="58" spans="3:23">
      <c r="C58" s="65" t="s">
        <v>153</v>
      </c>
      <c r="D58" s="49">
        <v>0.93200000000000005</v>
      </c>
      <c r="E58" s="49">
        <v>20.05</v>
      </c>
      <c r="F58" s="66">
        <f t="shared" si="0"/>
        <v>4.6483790523690775E-2</v>
      </c>
      <c r="G58" s="49">
        <v>0.4325</v>
      </c>
      <c r="H58" s="49">
        <v>1.8579999999999999E-2</v>
      </c>
      <c r="I58" s="49">
        <v>5.7290000000000001E-2</v>
      </c>
      <c r="J58" s="49">
        <v>6.9999999999999999E-4</v>
      </c>
      <c r="K58" s="49">
        <v>0.28441966457362605</v>
      </c>
      <c r="L58" s="49">
        <v>359.1</v>
      </c>
      <c r="M58" s="49">
        <v>4.28</v>
      </c>
      <c r="N58" s="49">
        <v>403</v>
      </c>
      <c r="O58" s="49">
        <v>96.13</v>
      </c>
      <c r="P58" s="49">
        <v>403</v>
      </c>
      <c r="Q58" s="49">
        <v>96.13</v>
      </c>
      <c r="R58" s="49">
        <v>359.1</v>
      </c>
      <c r="S58" s="51">
        <v>4.28</v>
      </c>
      <c r="T58" s="46"/>
      <c r="U58" s="39"/>
      <c r="V58" s="39"/>
      <c r="W58" s="39"/>
    </row>
    <row r="59" spans="3:23">
      <c r="C59" s="65" t="s">
        <v>154</v>
      </c>
      <c r="D59" s="49">
        <v>7.1</v>
      </c>
      <c r="E59" s="49">
        <v>137.91</v>
      </c>
      <c r="F59" s="66">
        <f t="shared" si="0"/>
        <v>5.1482851134798058E-2</v>
      </c>
      <c r="G59" s="49">
        <v>0.45699000000000001</v>
      </c>
      <c r="H59" s="49">
        <v>1.269E-2</v>
      </c>
      <c r="I59" s="49">
        <v>6.1089999999999998E-2</v>
      </c>
      <c r="J59" s="49">
        <v>5.9000000000000003E-4</v>
      </c>
      <c r="K59" s="49">
        <v>0.34779790465332905</v>
      </c>
      <c r="L59" s="49">
        <v>382.2</v>
      </c>
      <c r="M59" s="49">
        <v>3.57</v>
      </c>
      <c r="N59" s="49">
        <v>382.8</v>
      </c>
      <c r="O59" s="49">
        <v>64.010000000000005</v>
      </c>
      <c r="P59" s="49">
        <v>382.8</v>
      </c>
      <c r="Q59" s="49">
        <v>64.010000000000005</v>
      </c>
      <c r="R59" s="49">
        <v>382.2</v>
      </c>
      <c r="S59" s="51">
        <v>3.57</v>
      </c>
      <c r="T59" s="46"/>
      <c r="U59" s="39"/>
      <c r="V59" s="39"/>
      <c r="W59" s="39"/>
    </row>
    <row r="60" spans="3:23">
      <c r="C60" s="65" t="s">
        <v>155</v>
      </c>
      <c r="D60" s="49">
        <v>1.78</v>
      </c>
      <c r="E60" s="49">
        <v>34.799999999999997</v>
      </c>
      <c r="F60" s="66">
        <f t="shared" si="0"/>
        <v>5.1149425287356325E-2</v>
      </c>
      <c r="G60" s="49">
        <v>0.48522999999999999</v>
      </c>
      <c r="H60" s="49">
        <v>1.584E-2</v>
      </c>
      <c r="I60" s="49">
        <v>6.5720000000000001E-2</v>
      </c>
      <c r="J60" s="49">
        <v>6.8999999999999997E-4</v>
      </c>
      <c r="K60" s="49">
        <v>0.32162070722440467</v>
      </c>
      <c r="L60" s="49">
        <v>410.3</v>
      </c>
      <c r="M60" s="49">
        <v>4.1500000000000004</v>
      </c>
      <c r="N60" s="49">
        <v>352.5</v>
      </c>
      <c r="O60" s="49">
        <v>75.739999999999995</v>
      </c>
      <c r="P60" s="49">
        <v>352.5</v>
      </c>
      <c r="Q60" s="49">
        <v>75.739999999999995</v>
      </c>
      <c r="R60" s="49">
        <v>410.3</v>
      </c>
      <c r="S60" s="51">
        <v>4.1500000000000004</v>
      </c>
      <c r="T60" s="46"/>
      <c r="U60" s="39"/>
      <c r="V60" s="39"/>
      <c r="W60" s="39"/>
    </row>
    <row r="61" spans="3:23">
      <c r="C61" s="65" t="s">
        <v>156</v>
      </c>
      <c r="D61" s="49">
        <v>1.58</v>
      </c>
      <c r="E61" s="49">
        <v>32</v>
      </c>
      <c r="F61" s="66">
        <f t="shared" si="0"/>
        <v>4.9375000000000002E-2</v>
      </c>
      <c r="G61" s="49">
        <v>0.51080000000000003</v>
      </c>
      <c r="H61" s="49">
        <v>2.479E-2</v>
      </c>
      <c r="I61" s="49">
        <v>6.6619999999999999E-2</v>
      </c>
      <c r="J61" s="49">
        <v>9.2000000000000003E-4</v>
      </c>
      <c r="K61" s="49">
        <v>0.28454932571396185</v>
      </c>
      <c r="L61" s="49">
        <v>415.7</v>
      </c>
      <c r="M61" s="49">
        <v>5.55</v>
      </c>
      <c r="N61" s="49">
        <v>438.1</v>
      </c>
      <c r="O61" s="49">
        <v>108.92</v>
      </c>
      <c r="P61" s="49">
        <v>438.1</v>
      </c>
      <c r="Q61" s="49">
        <v>108.92</v>
      </c>
      <c r="R61" s="49">
        <v>415.7</v>
      </c>
      <c r="S61" s="51">
        <v>5.55</v>
      </c>
      <c r="T61" s="46"/>
      <c r="U61" s="39"/>
      <c r="V61" s="39"/>
      <c r="W61" s="39"/>
    </row>
    <row r="62" spans="3:23">
      <c r="C62" s="65" t="s">
        <v>157</v>
      </c>
      <c r="D62" s="49">
        <v>4.43</v>
      </c>
      <c r="E62" s="49">
        <v>81.28</v>
      </c>
      <c r="F62" s="66">
        <f t="shared" si="0"/>
        <v>5.4502952755905505E-2</v>
      </c>
      <c r="G62" s="49">
        <v>0.52105000000000001</v>
      </c>
      <c r="H62" s="49">
        <v>1.677E-2</v>
      </c>
      <c r="I62" s="49">
        <v>6.6949999999999996E-2</v>
      </c>
      <c r="J62" s="49">
        <v>7.2999999999999996E-4</v>
      </c>
      <c r="K62" s="49">
        <v>0.3387806651783587</v>
      </c>
      <c r="L62" s="49">
        <v>417.8</v>
      </c>
      <c r="M62" s="49">
        <v>4.4000000000000004</v>
      </c>
      <c r="N62" s="49">
        <v>469</v>
      </c>
      <c r="O62" s="49">
        <v>72.180000000000007</v>
      </c>
      <c r="P62" s="49">
        <v>469</v>
      </c>
      <c r="Q62" s="49">
        <v>72.180000000000007</v>
      </c>
      <c r="R62" s="49">
        <v>417.8</v>
      </c>
      <c r="S62" s="51">
        <v>4.4000000000000004</v>
      </c>
      <c r="T62" s="46"/>
      <c r="U62" s="39"/>
      <c r="V62" s="39"/>
      <c r="W62" s="39"/>
    </row>
    <row r="63" spans="3:23">
      <c r="C63" s="65" t="s">
        <v>158</v>
      </c>
      <c r="D63" s="49">
        <v>13.84</v>
      </c>
      <c r="E63" s="49">
        <v>361.32</v>
      </c>
      <c r="F63" s="66">
        <f t="shared" si="0"/>
        <v>3.8303996457433855E-2</v>
      </c>
      <c r="G63" s="49">
        <v>0.53452</v>
      </c>
      <c r="H63" s="49">
        <v>9.2899999999999996E-3</v>
      </c>
      <c r="I63" s="49">
        <v>6.8309999999999996E-2</v>
      </c>
      <c r="J63" s="49">
        <v>6.4999999999999997E-4</v>
      </c>
      <c r="K63" s="49">
        <v>0.54749141939669388</v>
      </c>
      <c r="L63" s="49">
        <v>426</v>
      </c>
      <c r="M63" s="49">
        <v>3.94</v>
      </c>
      <c r="N63" s="49">
        <v>481.2</v>
      </c>
      <c r="O63" s="49">
        <v>40.57</v>
      </c>
      <c r="P63" s="49">
        <v>481.2</v>
      </c>
      <c r="Q63" s="49">
        <v>40.57</v>
      </c>
      <c r="R63" s="49">
        <v>426</v>
      </c>
      <c r="S63" s="51">
        <v>3.94</v>
      </c>
      <c r="T63" s="46"/>
      <c r="U63" s="39"/>
      <c r="V63" s="39"/>
      <c r="W63" s="39"/>
    </row>
    <row r="64" spans="3:23">
      <c r="C64" s="65" t="s">
        <v>159</v>
      </c>
      <c r="D64" s="49">
        <v>5.49</v>
      </c>
      <c r="E64" s="49">
        <v>98.26</v>
      </c>
      <c r="F64" s="66">
        <f t="shared" si="0"/>
        <v>5.5872175859963361E-2</v>
      </c>
      <c r="G64" s="49">
        <v>0.52232999999999996</v>
      </c>
      <c r="H64" s="49">
        <v>1.9619999999999999E-2</v>
      </c>
      <c r="I64" s="49">
        <v>6.8610000000000004E-2</v>
      </c>
      <c r="J64" s="49">
        <v>8.0000000000000004E-4</v>
      </c>
      <c r="K64" s="49">
        <v>0.310419171071522</v>
      </c>
      <c r="L64" s="49">
        <v>427.8</v>
      </c>
      <c r="M64" s="49">
        <v>4.82</v>
      </c>
      <c r="N64" s="49">
        <v>421</v>
      </c>
      <c r="O64" s="49">
        <v>86</v>
      </c>
      <c r="P64" s="49">
        <v>421</v>
      </c>
      <c r="Q64" s="49">
        <v>86</v>
      </c>
      <c r="R64" s="49">
        <v>427.8</v>
      </c>
      <c r="S64" s="51">
        <v>4.82</v>
      </c>
      <c r="T64" s="46"/>
      <c r="U64" s="39"/>
      <c r="V64" s="39"/>
      <c r="W64" s="39"/>
    </row>
    <row r="65" spans="3:23">
      <c r="C65" s="65" t="s">
        <v>160</v>
      </c>
      <c r="D65" s="49">
        <v>2.4500000000000002</v>
      </c>
      <c r="E65" s="49">
        <v>41.99</v>
      </c>
      <c r="F65" s="66">
        <f t="shared" si="0"/>
        <v>5.8347225529888073E-2</v>
      </c>
      <c r="G65" s="49">
        <v>0.52508999999999995</v>
      </c>
      <c r="H65" s="49">
        <v>1.3509999999999999E-2</v>
      </c>
      <c r="I65" s="49">
        <v>6.8790000000000004E-2</v>
      </c>
      <c r="J65" s="49">
        <v>6.4999999999999997E-4</v>
      </c>
      <c r="K65" s="49">
        <v>0.36725392474699325</v>
      </c>
      <c r="L65" s="49">
        <v>428.8</v>
      </c>
      <c r="M65" s="49">
        <v>3.91</v>
      </c>
      <c r="N65" s="49">
        <v>426.7</v>
      </c>
      <c r="O65" s="49">
        <v>59.12</v>
      </c>
      <c r="P65" s="49">
        <v>426.7</v>
      </c>
      <c r="Q65" s="49">
        <v>59.12</v>
      </c>
      <c r="R65" s="49">
        <v>428.8</v>
      </c>
      <c r="S65" s="51">
        <v>3.91</v>
      </c>
      <c r="T65" s="46"/>
      <c r="U65" s="39"/>
      <c r="V65" s="39"/>
      <c r="W65" s="39"/>
    </row>
    <row r="66" spans="3:23">
      <c r="C66" s="65" t="s">
        <v>161</v>
      </c>
      <c r="D66" s="49">
        <v>2.73</v>
      </c>
      <c r="E66" s="49">
        <v>50.3</v>
      </c>
      <c r="F66" s="66">
        <f t="shared" si="0"/>
        <v>5.4274353876739567E-2</v>
      </c>
      <c r="G66" s="49">
        <v>0.53286999999999995</v>
      </c>
      <c r="H66" s="49">
        <v>1.528E-2</v>
      </c>
      <c r="I66" s="49">
        <v>6.9449999999999998E-2</v>
      </c>
      <c r="J66" s="49">
        <v>6.8999999999999997E-4</v>
      </c>
      <c r="K66" s="49">
        <v>0.34647727658227123</v>
      </c>
      <c r="L66" s="49">
        <v>432.8</v>
      </c>
      <c r="M66" s="49">
        <v>4.1399999999999997</v>
      </c>
      <c r="N66" s="49">
        <v>438.8</v>
      </c>
      <c r="O66" s="49">
        <v>65.290000000000006</v>
      </c>
      <c r="P66" s="49">
        <v>438.8</v>
      </c>
      <c r="Q66" s="49">
        <v>65.290000000000006</v>
      </c>
      <c r="R66" s="49">
        <v>432.8</v>
      </c>
      <c r="S66" s="51">
        <v>4.1399999999999997</v>
      </c>
      <c r="T66" s="46"/>
      <c r="U66" s="39"/>
      <c r="V66" s="39"/>
      <c r="W66" s="39"/>
    </row>
    <row r="67" spans="3:23">
      <c r="C67" s="65" t="s">
        <v>162</v>
      </c>
      <c r="D67" s="49">
        <v>5.23</v>
      </c>
      <c r="E67" s="49">
        <v>108.84</v>
      </c>
      <c r="F67" s="66">
        <f t="shared" si="0"/>
        <v>4.8052186696067624E-2</v>
      </c>
      <c r="G67" s="49">
        <v>0.52531000000000005</v>
      </c>
      <c r="H67" s="49">
        <v>2.3810000000000001E-2</v>
      </c>
      <c r="I67" s="49">
        <v>6.9540000000000005E-2</v>
      </c>
      <c r="J67" s="49">
        <v>9.6000000000000002E-4</v>
      </c>
      <c r="K67" s="49">
        <v>0.30457399480138092</v>
      </c>
      <c r="L67" s="49">
        <v>433.4</v>
      </c>
      <c r="M67" s="49">
        <v>5.81</v>
      </c>
      <c r="N67" s="49">
        <v>403.8</v>
      </c>
      <c r="O67" s="49">
        <v>100.49</v>
      </c>
      <c r="P67" s="49">
        <v>403.8</v>
      </c>
      <c r="Q67" s="49">
        <v>100.49</v>
      </c>
      <c r="R67" s="49">
        <v>433.4</v>
      </c>
      <c r="S67" s="51">
        <v>5.81</v>
      </c>
      <c r="T67" s="46"/>
      <c r="U67" s="39"/>
      <c r="V67" s="39"/>
      <c r="W67" s="39"/>
    </row>
    <row r="68" spans="3:23">
      <c r="C68" s="65" t="s">
        <v>163</v>
      </c>
      <c r="D68" s="49">
        <v>26.96</v>
      </c>
      <c r="E68" s="49">
        <v>308.52999999999997</v>
      </c>
      <c r="F68" s="66">
        <f t="shared" si="0"/>
        <v>8.7382102226687852E-2</v>
      </c>
      <c r="G68" s="49">
        <v>0.55284999999999995</v>
      </c>
      <c r="H68" s="49">
        <v>1.316E-2</v>
      </c>
      <c r="I68" s="49">
        <v>7.0690000000000003E-2</v>
      </c>
      <c r="J68" s="49">
        <v>6.9999999999999999E-4</v>
      </c>
      <c r="K68" s="49">
        <v>0.41599823021102017</v>
      </c>
      <c r="L68" s="49">
        <v>440.3</v>
      </c>
      <c r="M68" s="49">
        <v>4.2300000000000004</v>
      </c>
      <c r="N68" s="49">
        <v>480.1</v>
      </c>
      <c r="O68" s="49">
        <v>55.04</v>
      </c>
      <c r="P68" s="49">
        <v>480.1</v>
      </c>
      <c r="Q68" s="49">
        <v>55.04</v>
      </c>
      <c r="R68" s="49">
        <v>440.3</v>
      </c>
      <c r="S68" s="51">
        <v>4.2300000000000004</v>
      </c>
      <c r="T68" s="46"/>
      <c r="U68" s="39"/>
      <c r="V68" s="39"/>
      <c r="W68" s="39"/>
    </row>
    <row r="69" spans="3:23">
      <c r="C69" s="65" t="s">
        <v>164</v>
      </c>
      <c r="D69" s="49">
        <v>3.5</v>
      </c>
      <c r="E69" s="49">
        <v>76.17</v>
      </c>
      <c r="F69" s="66">
        <f t="shared" si="0"/>
        <v>4.5949849021924644E-2</v>
      </c>
      <c r="G69" s="49">
        <v>0.54529000000000005</v>
      </c>
      <c r="H69" s="49">
        <v>1.9099999999999999E-2</v>
      </c>
      <c r="I69" s="49">
        <v>7.0860000000000006E-2</v>
      </c>
      <c r="J69" s="49">
        <v>8.1999999999999998E-4</v>
      </c>
      <c r="K69" s="49">
        <v>0.33037476744203231</v>
      </c>
      <c r="L69" s="49">
        <v>441.3</v>
      </c>
      <c r="M69" s="49">
        <v>4.92</v>
      </c>
      <c r="N69" s="49">
        <v>445.3</v>
      </c>
      <c r="O69" s="49">
        <v>79.09</v>
      </c>
      <c r="P69" s="49">
        <v>445.3</v>
      </c>
      <c r="Q69" s="49">
        <v>79.09</v>
      </c>
      <c r="R69" s="49">
        <v>441.3</v>
      </c>
      <c r="S69" s="51">
        <v>4.92</v>
      </c>
      <c r="T69" s="46"/>
      <c r="U69" s="39"/>
      <c r="V69" s="39"/>
      <c r="W69" s="39"/>
    </row>
    <row r="70" spans="3:23">
      <c r="C70" s="65" t="s">
        <v>165</v>
      </c>
      <c r="D70" s="49">
        <v>9.93</v>
      </c>
      <c r="E70" s="49">
        <v>186.33</v>
      </c>
      <c r="F70" s="66">
        <f t="shared" si="0"/>
        <v>5.3292545483819023E-2</v>
      </c>
      <c r="G70" s="49">
        <v>0.55174999999999996</v>
      </c>
      <c r="H70" s="49">
        <v>2.0469999999999999E-2</v>
      </c>
      <c r="I70" s="49">
        <v>7.1389999999999995E-2</v>
      </c>
      <c r="J70" s="49">
        <v>8.0999999999999996E-4</v>
      </c>
      <c r="K70" s="49">
        <v>0.3058244026273455</v>
      </c>
      <c r="L70" s="49">
        <v>444.5</v>
      </c>
      <c r="M70" s="49">
        <v>4.8600000000000003</v>
      </c>
      <c r="N70" s="49">
        <v>454.6</v>
      </c>
      <c r="O70" s="49">
        <v>85.31</v>
      </c>
      <c r="P70" s="49">
        <v>454.6</v>
      </c>
      <c r="Q70" s="49">
        <v>85.31</v>
      </c>
      <c r="R70" s="49">
        <v>444.5</v>
      </c>
      <c r="S70" s="51">
        <v>4.8600000000000003</v>
      </c>
      <c r="T70" s="46"/>
      <c r="U70" s="39"/>
      <c r="V70" s="39"/>
      <c r="W70" s="39"/>
    </row>
    <row r="71" spans="3:23">
      <c r="C71" s="65" t="s">
        <v>166</v>
      </c>
      <c r="D71" s="49">
        <v>1.59</v>
      </c>
      <c r="E71" s="49">
        <v>28.92</v>
      </c>
      <c r="F71" s="66">
        <f t="shared" si="0"/>
        <v>5.4979253112033194E-2</v>
      </c>
      <c r="G71" s="49">
        <v>0.56164000000000003</v>
      </c>
      <c r="H71" s="49">
        <v>2.6960000000000001E-2</v>
      </c>
      <c r="I71" s="49">
        <v>7.2870000000000004E-2</v>
      </c>
      <c r="J71" s="49">
        <v>1.01E-3</v>
      </c>
      <c r="K71" s="49">
        <v>0.28874252306554615</v>
      </c>
      <c r="L71" s="49">
        <v>453.4</v>
      </c>
      <c r="M71" s="49">
        <v>6.09</v>
      </c>
      <c r="N71" s="49">
        <v>448.4</v>
      </c>
      <c r="O71" s="49">
        <v>109.02</v>
      </c>
      <c r="P71" s="49">
        <v>448.4</v>
      </c>
      <c r="Q71" s="49">
        <v>109.02</v>
      </c>
      <c r="R71" s="49">
        <v>453.4</v>
      </c>
      <c r="S71" s="51">
        <v>6.09</v>
      </c>
      <c r="T71" s="46"/>
      <c r="U71" s="39"/>
      <c r="V71" s="39"/>
      <c r="W71" s="39"/>
    </row>
    <row r="72" spans="3:23">
      <c r="C72" s="65" t="s">
        <v>167</v>
      </c>
      <c r="D72" s="49">
        <v>6.51</v>
      </c>
      <c r="E72" s="49">
        <v>129.85</v>
      </c>
      <c r="F72" s="66">
        <f t="shared" si="0"/>
        <v>5.0134770889487874E-2</v>
      </c>
      <c r="G72" s="49">
        <v>0.57137000000000004</v>
      </c>
      <c r="H72" s="49">
        <v>1.8010000000000002E-2</v>
      </c>
      <c r="I72" s="49">
        <v>7.3810000000000001E-2</v>
      </c>
      <c r="J72" s="49">
        <v>7.9000000000000001E-4</v>
      </c>
      <c r="K72" s="49">
        <v>0.3395592823117356</v>
      </c>
      <c r="L72" s="49">
        <v>459.1</v>
      </c>
      <c r="M72" s="49">
        <v>4.76</v>
      </c>
      <c r="N72" s="49">
        <v>458.5</v>
      </c>
      <c r="O72" s="49">
        <v>70.3</v>
      </c>
      <c r="P72" s="49">
        <v>458.5</v>
      </c>
      <c r="Q72" s="49">
        <v>70.3</v>
      </c>
      <c r="R72" s="49">
        <v>459.1</v>
      </c>
      <c r="S72" s="51">
        <v>4.76</v>
      </c>
      <c r="T72" s="46"/>
      <c r="U72" s="39"/>
      <c r="V72" s="39"/>
      <c r="W72" s="39"/>
    </row>
    <row r="73" spans="3:23">
      <c r="C73" s="65" t="s">
        <v>168</v>
      </c>
      <c r="D73" s="49">
        <v>6.58</v>
      </c>
      <c r="E73" s="49">
        <v>115.74</v>
      </c>
      <c r="F73" s="66">
        <f t="shared" si="0"/>
        <v>5.6851563850008641E-2</v>
      </c>
      <c r="G73" s="49">
        <v>0.59869000000000006</v>
      </c>
      <c r="H73" s="49">
        <v>1.7229999999999999E-2</v>
      </c>
      <c r="I73" s="49">
        <v>7.6450000000000004E-2</v>
      </c>
      <c r="J73" s="49">
        <v>7.6000000000000004E-4</v>
      </c>
      <c r="K73" s="49">
        <v>0.34542425469743976</v>
      </c>
      <c r="L73" s="49">
        <v>474.9</v>
      </c>
      <c r="M73" s="49">
        <v>4.53</v>
      </c>
      <c r="N73" s="49">
        <v>483.8</v>
      </c>
      <c r="O73" s="49">
        <v>65.08</v>
      </c>
      <c r="P73" s="49">
        <v>483.8</v>
      </c>
      <c r="Q73" s="49">
        <v>65.08</v>
      </c>
      <c r="R73" s="49">
        <v>474.9</v>
      </c>
      <c r="S73" s="51">
        <v>4.53</v>
      </c>
      <c r="T73" s="46"/>
      <c r="U73" s="39"/>
      <c r="V73" s="39"/>
      <c r="W73" s="39"/>
    </row>
    <row r="74" spans="3:23">
      <c r="C74" s="65" t="s">
        <v>169</v>
      </c>
      <c r="D74" s="49">
        <v>9</v>
      </c>
      <c r="E74" s="49">
        <v>162.13999999999999</v>
      </c>
      <c r="F74" s="66">
        <f t="shared" ref="F74:F96" si="1">D74/E74</f>
        <v>5.5507586036758365E-2</v>
      </c>
      <c r="G74" s="49">
        <v>0.61290999999999995</v>
      </c>
      <c r="H74" s="49">
        <v>2.018E-2</v>
      </c>
      <c r="I74" s="49">
        <v>7.8299999999999995E-2</v>
      </c>
      <c r="J74" s="49">
        <v>8.9999999999999998E-4</v>
      </c>
      <c r="K74" s="49">
        <v>0.34910517981841588</v>
      </c>
      <c r="L74" s="49">
        <v>486</v>
      </c>
      <c r="M74" s="49">
        <v>5.36</v>
      </c>
      <c r="N74" s="49">
        <v>482.4</v>
      </c>
      <c r="O74" s="49">
        <v>76.86</v>
      </c>
      <c r="P74" s="49">
        <v>482.4</v>
      </c>
      <c r="Q74" s="49">
        <v>76.86</v>
      </c>
      <c r="R74" s="49">
        <v>486</v>
      </c>
      <c r="S74" s="51">
        <v>5.36</v>
      </c>
      <c r="T74" s="46"/>
      <c r="U74" s="39"/>
      <c r="V74" s="39"/>
      <c r="W74" s="39"/>
    </row>
    <row r="75" spans="3:23">
      <c r="C75" s="65" t="s">
        <v>170</v>
      </c>
      <c r="D75" s="49">
        <v>14.45</v>
      </c>
      <c r="E75" s="49">
        <v>798.15</v>
      </c>
      <c r="F75" s="66">
        <f t="shared" si="1"/>
        <v>1.8104366347177849E-2</v>
      </c>
      <c r="G75" s="49">
        <v>0.61475999999999997</v>
      </c>
      <c r="H75" s="49">
        <v>2.2120000000000001E-2</v>
      </c>
      <c r="I75" s="49">
        <v>7.9089999999999994E-2</v>
      </c>
      <c r="J75" s="49">
        <v>9.7000000000000005E-4</v>
      </c>
      <c r="K75" s="49">
        <v>0.34085576049625982</v>
      </c>
      <c r="L75" s="49">
        <v>490.7</v>
      </c>
      <c r="M75" s="49">
        <v>5.78</v>
      </c>
      <c r="N75" s="49">
        <v>466.3</v>
      </c>
      <c r="O75" s="49">
        <v>81.22</v>
      </c>
      <c r="P75" s="49">
        <v>466.3</v>
      </c>
      <c r="Q75" s="49">
        <v>81.22</v>
      </c>
      <c r="R75" s="49">
        <v>490.7</v>
      </c>
      <c r="S75" s="51">
        <v>5.78</v>
      </c>
      <c r="T75" s="46"/>
      <c r="U75" s="39"/>
      <c r="V75" s="39"/>
      <c r="W75" s="39"/>
    </row>
    <row r="76" spans="3:23">
      <c r="C76" s="65" t="s">
        <v>171</v>
      </c>
      <c r="D76" s="49">
        <v>2.19</v>
      </c>
      <c r="E76" s="49">
        <v>33.86</v>
      </c>
      <c r="F76" s="66">
        <f t="shared" si="1"/>
        <v>6.4678086237448321E-2</v>
      </c>
      <c r="G76" s="49">
        <v>0.70572999999999997</v>
      </c>
      <c r="H76" s="49">
        <v>2.189E-2</v>
      </c>
      <c r="I76" s="49">
        <v>8.6080000000000004E-2</v>
      </c>
      <c r="J76" s="49">
        <v>9.5E-4</v>
      </c>
      <c r="K76" s="49">
        <v>0.35580673517978534</v>
      </c>
      <c r="L76" s="49">
        <v>532.29999999999995</v>
      </c>
      <c r="M76" s="49">
        <v>5.62</v>
      </c>
      <c r="N76" s="49">
        <v>584.29999999999995</v>
      </c>
      <c r="O76" s="49">
        <v>70.08</v>
      </c>
      <c r="P76" s="49">
        <v>584.29999999999995</v>
      </c>
      <c r="Q76" s="49">
        <v>70.08</v>
      </c>
      <c r="R76" s="49">
        <v>532.29999999999995</v>
      </c>
      <c r="S76" s="51">
        <v>5.62</v>
      </c>
      <c r="T76" s="46"/>
      <c r="U76" s="39"/>
      <c r="V76" s="39"/>
      <c r="W76" s="39"/>
    </row>
    <row r="77" spans="3:23">
      <c r="C77" s="65" t="s">
        <v>172</v>
      </c>
      <c r="D77" s="49">
        <v>57096.91</v>
      </c>
      <c r="E77" s="49">
        <v>929165.81</v>
      </c>
      <c r="F77" s="66">
        <f t="shared" si="1"/>
        <v>6.144964589258832E-2</v>
      </c>
      <c r="G77" s="49">
        <v>0.72953999999999997</v>
      </c>
      <c r="H77" s="49">
        <v>2.4219999999999998E-2</v>
      </c>
      <c r="I77" s="49">
        <v>9.0190000000000006E-2</v>
      </c>
      <c r="J77" s="49">
        <v>1.0399999999999999E-3</v>
      </c>
      <c r="K77" s="49">
        <v>0.34733609906382601</v>
      </c>
      <c r="L77" s="49">
        <v>556.70000000000005</v>
      </c>
      <c r="M77" s="49">
        <v>6.14</v>
      </c>
      <c r="N77" s="49">
        <v>554.9</v>
      </c>
      <c r="O77" s="49">
        <v>73.88</v>
      </c>
      <c r="P77" s="49">
        <v>554.9</v>
      </c>
      <c r="Q77" s="49">
        <v>73.88</v>
      </c>
      <c r="R77" s="49">
        <v>556.70000000000005</v>
      </c>
      <c r="S77" s="51">
        <v>6.14</v>
      </c>
      <c r="T77" s="46"/>
      <c r="U77" s="39"/>
      <c r="V77" s="39"/>
      <c r="W77" s="39"/>
    </row>
    <row r="78" spans="3:23">
      <c r="C78" s="65" t="s">
        <v>173</v>
      </c>
      <c r="D78" s="49">
        <v>2.21</v>
      </c>
      <c r="E78" s="49">
        <v>35.909999999999997</v>
      </c>
      <c r="F78" s="66">
        <f t="shared" si="1"/>
        <v>6.1542745753272073E-2</v>
      </c>
      <c r="G78" s="49">
        <v>0.74916000000000005</v>
      </c>
      <c r="H78" s="49">
        <v>3.2919999999999998E-2</v>
      </c>
      <c r="I78" s="49">
        <v>9.2230000000000006E-2</v>
      </c>
      <c r="J78" s="49">
        <v>1.2199999999999999E-3</v>
      </c>
      <c r="K78" s="49">
        <v>0.30102486928117922</v>
      </c>
      <c r="L78" s="49">
        <v>568.70000000000005</v>
      </c>
      <c r="M78" s="49">
        <v>7.17</v>
      </c>
      <c r="N78" s="49">
        <v>565.5</v>
      </c>
      <c r="O78" s="49">
        <v>95.42</v>
      </c>
      <c r="P78" s="49">
        <v>565.5</v>
      </c>
      <c r="Q78" s="49">
        <v>95.42</v>
      </c>
      <c r="R78" s="49">
        <v>568.70000000000005</v>
      </c>
      <c r="S78" s="51">
        <v>7.17</v>
      </c>
      <c r="T78" s="46"/>
      <c r="U78" s="39"/>
      <c r="V78" s="39"/>
      <c r="W78" s="39"/>
    </row>
    <row r="79" spans="3:23">
      <c r="C79" s="65" t="s">
        <v>174</v>
      </c>
      <c r="D79" s="49">
        <v>8.91</v>
      </c>
      <c r="E79" s="49">
        <v>100.78</v>
      </c>
      <c r="F79" s="66">
        <f t="shared" si="1"/>
        <v>8.841039888866839E-2</v>
      </c>
      <c r="G79" s="49">
        <v>0.98724999999999996</v>
      </c>
      <c r="H79" s="49">
        <v>5.679E-2</v>
      </c>
      <c r="I79" s="49">
        <v>0.11441999999999999</v>
      </c>
      <c r="J79" s="49">
        <v>1.89E-3</v>
      </c>
      <c r="K79" s="49">
        <v>0.28715417466885279</v>
      </c>
      <c r="L79" s="49">
        <v>698.4</v>
      </c>
      <c r="M79" s="49">
        <v>10.94</v>
      </c>
      <c r="N79" s="49">
        <v>694.8</v>
      </c>
      <c r="O79" s="49">
        <v>120.85</v>
      </c>
      <c r="P79" s="49">
        <v>694.8</v>
      </c>
      <c r="Q79" s="49">
        <v>120.85</v>
      </c>
      <c r="R79" s="49">
        <v>698.4</v>
      </c>
      <c r="S79" s="51">
        <v>10.94</v>
      </c>
      <c r="T79" s="46"/>
      <c r="U79" s="39"/>
      <c r="V79" s="39"/>
      <c r="W79" s="39"/>
    </row>
    <row r="80" spans="3:23">
      <c r="C80" s="65" t="s">
        <v>175</v>
      </c>
      <c r="D80" s="49">
        <v>10.01</v>
      </c>
      <c r="E80" s="49">
        <v>92.16</v>
      </c>
      <c r="F80" s="66">
        <f t="shared" si="1"/>
        <v>0.1086154513888889</v>
      </c>
      <c r="G80" s="49">
        <v>1.63707</v>
      </c>
      <c r="H80" s="49">
        <v>5.108E-2</v>
      </c>
      <c r="I80" s="49">
        <v>0.16370000000000001</v>
      </c>
      <c r="J80" s="49">
        <v>1.7799999999999999E-3</v>
      </c>
      <c r="K80" s="49">
        <v>0.34848788466018543</v>
      </c>
      <c r="L80" s="49">
        <v>977.3</v>
      </c>
      <c r="M80" s="49">
        <v>9.8800000000000008</v>
      </c>
      <c r="N80" s="49">
        <v>1001.6</v>
      </c>
      <c r="O80" s="49">
        <v>63.24</v>
      </c>
      <c r="P80" s="49">
        <v>1001.6</v>
      </c>
      <c r="Q80" s="49">
        <v>63.24</v>
      </c>
      <c r="R80" s="49">
        <v>977.3</v>
      </c>
      <c r="S80" s="51">
        <v>9.8800000000000008</v>
      </c>
      <c r="T80" s="46"/>
      <c r="U80" s="39"/>
      <c r="V80" s="39"/>
      <c r="W80" s="39"/>
    </row>
    <row r="81" spans="3:23">
      <c r="C81" s="67" t="s">
        <v>176</v>
      </c>
      <c r="D81" s="68">
        <v>10.220000000000001</v>
      </c>
      <c r="E81" s="68">
        <v>86.16</v>
      </c>
      <c r="F81" s="69">
        <f t="shared" si="1"/>
        <v>0.11861652739090066</v>
      </c>
      <c r="G81" s="68">
        <v>1.7574099999999999</v>
      </c>
      <c r="H81" s="68">
        <v>4.3639999999999998E-2</v>
      </c>
      <c r="I81" s="68">
        <v>0.17294000000000001</v>
      </c>
      <c r="J81" s="68">
        <v>1.6999999999999999E-3</v>
      </c>
      <c r="K81" s="68">
        <v>0.3958601802843093</v>
      </c>
      <c r="L81" s="68">
        <v>1028.3</v>
      </c>
      <c r="M81" s="68">
        <v>9.3699999999999992</v>
      </c>
      <c r="N81" s="68">
        <v>1033.4000000000001</v>
      </c>
      <c r="O81" s="68">
        <v>51.7</v>
      </c>
      <c r="P81" s="68">
        <v>1033.4000000000001</v>
      </c>
      <c r="Q81" s="68">
        <v>51.7</v>
      </c>
      <c r="R81" s="68">
        <v>1033.4000000000001</v>
      </c>
      <c r="S81" s="70">
        <v>51.7</v>
      </c>
      <c r="T81" s="46"/>
      <c r="U81" s="39"/>
      <c r="V81" s="39"/>
      <c r="W81" s="39"/>
    </row>
    <row r="82" spans="3:23">
      <c r="C82" s="67" t="s">
        <v>177</v>
      </c>
      <c r="D82" s="68">
        <v>2.09</v>
      </c>
      <c r="E82" s="68">
        <v>14.7</v>
      </c>
      <c r="F82" s="69">
        <f t="shared" si="1"/>
        <v>0.14217687074829932</v>
      </c>
      <c r="G82" s="68">
        <v>2.05979</v>
      </c>
      <c r="H82" s="68">
        <v>0.10524</v>
      </c>
      <c r="I82" s="68">
        <v>0.19045999999999999</v>
      </c>
      <c r="J82" s="68">
        <v>3.1700000000000001E-3</v>
      </c>
      <c r="K82" s="68">
        <v>0.32575987388232447</v>
      </c>
      <c r="L82" s="68">
        <v>1123.9000000000001</v>
      </c>
      <c r="M82" s="68">
        <v>17.149999999999999</v>
      </c>
      <c r="N82" s="68">
        <v>1157.5</v>
      </c>
      <c r="O82" s="68">
        <v>103.29</v>
      </c>
      <c r="P82" s="68">
        <v>1157.5</v>
      </c>
      <c r="Q82" s="68">
        <v>103.29</v>
      </c>
      <c r="R82" s="68">
        <v>1157.5</v>
      </c>
      <c r="S82" s="70">
        <v>103.29</v>
      </c>
      <c r="T82" s="46"/>
      <c r="U82" s="39"/>
      <c r="V82" s="39"/>
      <c r="W82" s="39"/>
    </row>
    <row r="83" spans="3:23">
      <c r="C83" s="67" t="s">
        <v>178</v>
      </c>
      <c r="D83" s="68">
        <v>2.66</v>
      </c>
      <c r="E83" s="68">
        <v>17.8</v>
      </c>
      <c r="F83" s="69">
        <f t="shared" si="1"/>
        <v>0.14943820224719101</v>
      </c>
      <c r="G83" s="68">
        <v>2.0297499999999999</v>
      </c>
      <c r="H83" s="68">
        <v>7.0279999999999995E-2</v>
      </c>
      <c r="I83" s="68">
        <v>0.19924</v>
      </c>
      <c r="J83" s="68">
        <v>2.3900000000000002E-3</v>
      </c>
      <c r="K83" s="68">
        <v>0.34644329870697044</v>
      </c>
      <c r="L83" s="68">
        <v>1171.2</v>
      </c>
      <c r="M83" s="68">
        <v>12.87</v>
      </c>
      <c r="N83" s="68">
        <v>1039.0999999999999</v>
      </c>
      <c r="O83" s="68">
        <v>71.260000000000005</v>
      </c>
      <c r="P83" s="68">
        <v>1039.0999999999999</v>
      </c>
      <c r="Q83" s="68">
        <v>71.260000000000005</v>
      </c>
      <c r="R83" s="68">
        <v>1039.0999999999999</v>
      </c>
      <c r="S83" s="70">
        <v>71.260000000000005</v>
      </c>
      <c r="T83" s="46"/>
      <c r="U83" s="39"/>
      <c r="V83" s="39"/>
      <c r="W83" s="39"/>
    </row>
    <row r="84" spans="3:23">
      <c r="C84" s="67" t="s">
        <v>179</v>
      </c>
      <c r="D84" s="68">
        <v>4.29</v>
      </c>
      <c r="E84" s="68">
        <v>26.93</v>
      </c>
      <c r="F84" s="69">
        <f t="shared" si="1"/>
        <v>0.15930189379873747</v>
      </c>
      <c r="G84" s="68">
        <v>3.26126</v>
      </c>
      <c r="H84" s="68">
        <v>8.6010000000000003E-2</v>
      </c>
      <c r="I84" s="68">
        <v>0.24748999999999999</v>
      </c>
      <c r="J84" s="68">
        <v>2.31E-3</v>
      </c>
      <c r="K84" s="68">
        <v>0.35390834265527116</v>
      </c>
      <c r="L84" s="68">
        <v>1425.5</v>
      </c>
      <c r="M84" s="68">
        <v>11.92</v>
      </c>
      <c r="N84" s="68">
        <v>1540.1</v>
      </c>
      <c r="O84" s="68">
        <v>51.51</v>
      </c>
      <c r="P84" s="68">
        <v>1540.1</v>
      </c>
      <c r="Q84" s="68">
        <v>51.51</v>
      </c>
      <c r="R84" s="68">
        <v>1540.1</v>
      </c>
      <c r="S84" s="70">
        <v>51.51</v>
      </c>
      <c r="T84" s="46"/>
      <c r="U84" s="39"/>
      <c r="V84" s="39"/>
      <c r="W84" s="39"/>
    </row>
    <row r="85" spans="3:23">
      <c r="C85" s="67" t="s">
        <v>180</v>
      </c>
      <c r="D85" s="68">
        <v>21.42</v>
      </c>
      <c r="E85" s="68">
        <v>116.76</v>
      </c>
      <c r="F85" s="69">
        <f t="shared" si="1"/>
        <v>0.18345323741007194</v>
      </c>
      <c r="G85" s="68">
        <v>3.6751100000000001</v>
      </c>
      <c r="H85" s="68">
        <v>9.4159999999999994E-2</v>
      </c>
      <c r="I85" s="68">
        <v>0.27221000000000001</v>
      </c>
      <c r="J85" s="68">
        <v>2.6199999999999999E-3</v>
      </c>
      <c r="K85" s="68">
        <v>0.37566532342323916</v>
      </c>
      <c r="L85" s="68">
        <v>1552</v>
      </c>
      <c r="M85" s="68">
        <v>13.28</v>
      </c>
      <c r="N85" s="68">
        <v>1585.5</v>
      </c>
      <c r="O85" s="68">
        <v>48.89</v>
      </c>
      <c r="P85" s="68">
        <v>1585.5</v>
      </c>
      <c r="Q85" s="68">
        <v>48.89</v>
      </c>
      <c r="R85" s="68">
        <v>1585.5</v>
      </c>
      <c r="S85" s="70">
        <v>48.89</v>
      </c>
      <c r="T85" s="46"/>
      <c r="U85" s="39"/>
      <c r="V85" s="39"/>
      <c r="W85" s="39"/>
    </row>
    <row r="86" spans="3:23">
      <c r="C86" s="67" t="s">
        <v>181</v>
      </c>
      <c r="D86" s="68">
        <v>13.17</v>
      </c>
      <c r="E86" s="68">
        <v>64.489999999999995</v>
      </c>
      <c r="F86" s="69">
        <f t="shared" si="1"/>
        <v>0.20421770817180959</v>
      </c>
      <c r="G86" s="68">
        <v>3.7395800000000001</v>
      </c>
      <c r="H86" s="68">
        <v>0.10630000000000001</v>
      </c>
      <c r="I86" s="68">
        <v>0.28144000000000002</v>
      </c>
      <c r="J86" s="68">
        <v>2.8700000000000002E-3</v>
      </c>
      <c r="K86" s="68">
        <v>0.35874481968021471</v>
      </c>
      <c r="L86" s="68">
        <v>1598.6</v>
      </c>
      <c r="M86" s="68">
        <v>14.46</v>
      </c>
      <c r="N86" s="68">
        <v>1555</v>
      </c>
      <c r="O86" s="68">
        <v>56.74</v>
      </c>
      <c r="P86" s="68">
        <v>1555</v>
      </c>
      <c r="Q86" s="68">
        <v>56.74</v>
      </c>
      <c r="R86" s="68">
        <v>1555</v>
      </c>
      <c r="S86" s="70">
        <v>56.74</v>
      </c>
      <c r="T86" s="39"/>
      <c r="U86" s="39"/>
      <c r="V86" s="39"/>
      <c r="W86" s="39"/>
    </row>
    <row r="87" spans="3:23">
      <c r="C87" s="67" t="s">
        <v>182</v>
      </c>
      <c r="D87" s="68">
        <v>6.91</v>
      </c>
      <c r="E87" s="68">
        <v>33.36</v>
      </c>
      <c r="F87" s="69">
        <f t="shared" si="1"/>
        <v>0.20713429256594726</v>
      </c>
      <c r="G87" s="68">
        <v>4.6938399999999998</v>
      </c>
      <c r="H87" s="68">
        <v>0.12833</v>
      </c>
      <c r="I87" s="68">
        <v>0.31291000000000002</v>
      </c>
      <c r="J87" s="68">
        <v>3.3800000000000002E-3</v>
      </c>
      <c r="K87" s="68">
        <v>0.39509118949053468</v>
      </c>
      <c r="L87" s="68">
        <v>1755</v>
      </c>
      <c r="M87" s="68">
        <v>16.600000000000001</v>
      </c>
      <c r="N87" s="68">
        <v>1779.5</v>
      </c>
      <c r="O87" s="68">
        <v>51.22</v>
      </c>
      <c r="P87" s="68">
        <v>1779.5</v>
      </c>
      <c r="Q87" s="68">
        <v>51.22</v>
      </c>
      <c r="R87" s="68">
        <v>1779.5</v>
      </c>
      <c r="S87" s="70">
        <v>51.22</v>
      </c>
      <c r="T87" s="39"/>
      <c r="U87" s="39"/>
      <c r="V87" s="39"/>
      <c r="W87" s="39"/>
    </row>
    <row r="88" spans="3:23">
      <c r="C88" s="67" t="s">
        <v>183</v>
      </c>
      <c r="D88" s="68">
        <v>11.19</v>
      </c>
      <c r="E88" s="68">
        <v>43.77</v>
      </c>
      <c r="F88" s="69">
        <f t="shared" si="1"/>
        <v>0.25565455791638103</v>
      </c>
      <c r="G88" s="68">
        <v>4.5915100000000004</v>
      </c>
      <c r="H88" s="68">
        <v>0.13788</v>
      </c>
      <c r="I88" s="68">
        <v>0.31684000000000001</v>
      </c>
      <c r="J88" s="68">
        <v>3.3899999999999998E-3</v>
      </c>
      <c r="K88" s="68">
        <v>0.35629846666862247</v>
      </c>
      <c r="L88" s="68">
        <v>1774.3</v>
      </c>
      <c r="M88" s="68">
        <v>16.600000000000001</v>
      </c>
      <c r="N88" s="68">
        <v>1716.8</v>
      </c>
      <c r="O88" s="68">
        <v>56.56</v>
      </c>
      <c r="P88" s="68">
        <v>1716.8</v>
      </c>
      <c r="Q88" s="68">
        <v>56.56</v>
      </c>
      <c r="R88" s="68">
        <v>1716.8</v>
      </c>
      <c r="S88" s="70">
        <v>56.56</v>
      </c>
      <c r="T88" s="39"/>
      <c r="U88" s="39"/>
      <c r="V88" s="39"/>
      <c r="W88" s="39"/>
    </row>
    <row r="89" spans="3:23">
      <c r="C89" s="67" t="s">
        <v>184</v>
      </c>
      <c r="D89" s="68">
        <v>11.4</v>
      </c>
      <c r="E89" s="68">
        <v>48.4</v>
      </c>
      <c r="F89" s="69">
        <f t="shared" si="1"/>
        <v>0.23553719008264465</v>
      </c>
      <c r="G89" s="68">
        <v>5.4414499999999997</v>
      </c>
      <c r="H89" s="68">
        <v>0.10743999999999999</v>
      </c>
      <c r="I89" s="68">
        <v>0.32339000000000001</v>
      </c>
      <c r="J89" s="68">
        <v>2.7799999999999999E-3</v>
      </c>
      <c r="K89" s="68">
        <v>0.4353783737466434</v>
      </c>
      <c r="L89" s="68">
        <v>1806.3</v>
      </c>
      <c r="M89" s="68">
        <v>13.55</v>
      </c>
      <c r="N89" s="68">
        <v>1986.8</v>
      </c>
      <c r="O89" s="68">
        <v>37.69</v>
      </c>
      <c r="P89" s="68">
        <v>1986.8</v>
      </c>
      <c r="Q89" s="68">
        <v>37.69</v>
      </c>
      <c r="R89" s="68">
        <v>1986.8</v>
      </c>
      <c r="S89" s="70">
        <v>37.69</v>
      </c>
      <c r="T89" s="39"/>
      <c r="U89" s="39"/>
      <c r="V89" s="39"/>
      <c r="W89" s="39"/>
    </row>
    <row r="90" spans="3:23">
      <c r="C90" s="67" t="s">
        <v>185</v>
      </c>
      <c r="D90" s="68">
        <v>15.97</v>
      </c>
      <c r="E90" s="68">
        <v>64.349999999999994</v>
      </c>
      <c r="F90" s="69">
        <f t="shared" si="1"/>
        <v>0.2481740481740482</v>
      </c>
      <c r="G90" s="68">
        <v>5.62913</v>
      </c>
      <c r="H90" s="68">
        <v>0.12927</v>
      </c>
      <c r="I90" s="68">
        <v>0.34826000000000001</v>
      </c>
      <c r="J90" s="68">
        <v>3.15E-3</v>
      </c>
      <c r="K90" s="68">
        <v>0.39386780951542716</v>
      </c>
      <c r="L90" s="68">
        <v>1926.3</v>
      </c>
      <c r="M90" s="68">
        <v>15.06</v>
      </c>
      <c r="N90" s="68">
        <v>1915.2</v>
      </c>
      <c r="O90" s="68">
        <v>42.66</v>
      </c>
      <c r="P90" s="68">
        <v>1915.2</v>
      </c>
      <c r="Q90" s="68">
        <v>42.66</v>
      </c>
      <c r="R90" s="68">
        <v>1915.2</v>
      </c>
      <c r="S90" s="70">
        <v>42.66</v>
      </c>
      <c r="T90" s="39"/>
      <c r="U90" s="39"/>
      <c r="V90" s="39"/>
      <c r="W90" s="39"/>
    </row>
    <row r="91" spans="3:23" ht="15.75" thickBot="1">
      <c r="C91" s="71" t="s">
        <v>186</v>
      </c>
      <c r="D91" s="56">
        <v>40.229999999999997</v>
      </c>
      <c r="E91" s="56">
        <v>157.01</v>
      </c>
      <c r="F91" s="72">
        <f t="shared" si="1"/>
        <v>0.25622571810712691</v>
      </c>
      <c r="G91" s="56">
        <v>10.213150000000001</v>
      </c>
      <c r="H91" s="56">
        <v>0.24113999999999999</v>
      </c>
      <c r="I91" s="56">
        <v>0.42332999999999998</v>
      </c>
      <c r="J91" s="56">
        <v>4.0200000000000001E-3</v>
      </c>
      <c r="K91" s="56">
        <v>0.40219573448297152</v>
      </c>
      <c r="L91" s="56">
        <v>2275.6</v>
      </c>
      <c r="M91" s="56">
        <v>18.22</v>
      </c>
      <c r="N91" s="56">
        <v>2606.3000000000002</v>
      </c>
      <c r="O91" s="56">
        <v>40.590000000000003</v>
      </c>
      <c r="P91" s="56">
        <v>2606.3000000000002</v>
      </c>
      <c r="Q91" s="56">
        <v>40.590000000000003</v>
      </c>
      <c r="R91" s="56">
        <v>2606.3000000000002</v>
      </c>
      <c r="S91" s="58">
        <v>40.590000000000003</v>
      </c>
    </row>
    <row r="92" spans="3:23" ht="15.75" thickBot="1"/>
    <row r="93" spans="3:23" ht="15.75">
      <c r="E93" s="13"/>
      <c r="F93" s="14"/>
      <c r="G93" s="14"/>
      <c r="H93" s="14"/>
      <c r="I93" s="14"/>
      <c r="J93" s="61" t="s">
        <v>12</v>
      </c>
      <c r="K93" s="73"/>
      <c r="L93" s="14"/>
      <c r="M93" s="14"/>
      <c r="N93" s="14"/>
      <c r="O93" s="14"/>
      <c r="P93" s="14"/>
      <c r="Q93" s="74"/>
    </row>
    <row r="94" spans="3:23" ht="15.75" thickBot="1">
      <c r="E94" s="15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75"/>
    </row>
    <row r="95" spans="3:23" ht="15.75" thickBot="1">
      <c r="E95" s="22"/>
      <c r="F95" s="16" t="s">
        <v>96</v>
      </c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75"/>
    </row>
    <row r="96" spans="3:23" ht="15.75" thickBot="1">
      <c r="E96" s="54"/>
      <c r="F96" s="16" t="s">
        <v>97</v>
      </c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75"/>
    </row>
    <row r="97" spans="5:27" ht="15.75" thickBot="1">
      <c r="E97" s="53"/>
      <c r="F97" s="16" t="s">
        <v>98</v>
      </c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75"/>
    </row>
    <row r="98" spans="5:27">
      <c r="E98" s="15" t="s">
        <v>23</v>
      </c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75"/>
      <c r="W98" s="7"/>
      <c r="Y98" s="10"/>
      <c r="Z98" s="11"/>
      <c r="AA98" s="10"/>
    </row>
    <row r="99" spans="5:27">
      <c r="E99" s="15" t="s">
        <v>24</v>
      </c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75"/>
      <c r="U99" s="7"/>
      <c r="W99" s="7"/>
    </row>
    <row r="100" spans="5:27">
      <c r="E100" s="15" t="s">
        <v>25</v>
      </c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75"/>
      <c r="W100" s="7"/>
    </row>
    <row r="101" spans="5:27">
      <c r="E101" s="15" t="s">
        <v>99</v>
      </c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75"/>
      <c r="W101" s="7"/>
    </row>
    <row r="102" spans="5:27">
      <c r="E102" s="15" t="s">
        <v>26</v>
      </c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75"/>
      <c r="V102" s="7"/>
      <c r="W102" s="7"/>
    </row>
    <row r="103" spans="5:27">
      <c r="E103" s="15" t="s">
        <v>27</v>
      </c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75"/>
    </row>
    <row r="104" spans="5:27">
      <c r="E104" s="59" t="s">
        <v>29</v>
      </c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75"/>
    </row>
    <row r="105" spans="5:27">
      <c r="E105" s="59" t="s">
        <v>30</v>
      </c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75"/>
    </row>
    <row r="106" spans="5:27">
      <c r="E106" s="59" t="s">
        <v>31</v>
      </c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75"/>
    </row>
    <row r="107" spans="5:27">
      <c r="E107" s="59" t="s">
        <v>30</v>
      </c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75"/>
    </row>
    <row r="108" spans="5:27" ht="15.75" thickBot="1">
      <c r="E108" s="23" t="s">
        <v>28</v>
      </c>
      <c r="F108" s="24"/>
      <c r="G108" s="24"/>
      <c r="H108" s="25"/>
      <c r="I108" s="24"/>
      <c r="J108" s="26"/>
      <c r="K108" s="27"/>
      <c r="L108" s="27"/>
      <c r="M108" s="27"/>
      <c r="N108" s="27"/>
      <c r="O108" s="28"/>
      <c r="P108" s="12"/>
      <c r="Q108" s="7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C1:AA105"/>
  <sheetViews>
    <sheetView workbookViewId="0"/>
  </sheetViews>
  <sheetFormatPr defaultRowHeight="15"/>
  <cols>
    <col min="3" max="3" width="19.28515625" customWidth="1"/>
    <col min="4" max="4" width="6.7109375" customWidth="1"/>
    <col min="5" max="5" width="7.140625" customWidth="1"/>
    <col min="6" max="6" width="5.42578125" customWidth="1"/>
    <col min="7" max="7" width="5.140625" customWidth="1"/>
    <col min="8" max="8" width="5.7109375" customWidth="1"/>
    <col min="9" max="9" width="5.85546875" customWidth="1"/>
    <col min="10" max="10" width="6.85546875" customWidth="1"/>
    <col min="11" max="11" width="4.85546875" customWidth="1"/>
    <col min="12" max="12" width="5.42578125" style="261" customWidth="1"/>
    <col min="13" max="13" width="4.5703125" customWidth="1"/>
    <col min="14" max="14" width="5.5703125" customWidth="1"/>
    <col min="15" max="15" width="4.140625" customWidth="1"/>
    <col min="16" max="16" width="5.5703125" style="261" customWidth="1"/>
    <col min="17" max="17" width="5" customWidth="1"/>
    <col min="18" max="18" width="6.28515625" customWidth="1"/>
    <col min="19" max="19" width="4.85546875" customWidth="1"/>
    <col min="20" max="20" width="4.7109375" customWidth="1"/>
    <col min="21" max="21" width="5.7109375" customWidth="1"/>
    <col min="22" max="22" width="3.85546875" customWidth="1"/>
    <col min="23" max="23" width="18.5703125" customWidth="1"/>
  </cols>
  <sheetData>
    <row r="1" spans="3:27" ht="15.75" thickBot="1">
      <c r="E1" s="7"/>
      <c r="F1" s="7"/>
      <c r="G1" s="7"/>
      <c r="H1" s="7"/>
      <c r="I1" s="7"/>
      <c r="J1" s="7"/>
      <c r="K1" s="7"/>
      <c r="L1" s="344"/>
      <c r="M1" s="7"/>
      <c r="N1" s="7"/>
      <c r="O1" s="7"/>
      <c r="P1" s="344"/>
      <c r="Q1" s="7"/>
      <c r="R1" s="7"/>
      <c r="S1" s="7"/>
      <c r="T1" s="7"/>
      <c r="U1" s="7"/>
    </row>
    <row r="2" spans="3:27">
      <c r="C2" s="60" t="s">
        <v>17</v>
      </c>
      <c r="D2" s="2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8"/>
    </row>
    <row r="3" spans="3:27">
      <c r="C3" s="15" t="s">
        <v>703</v>
      </c>
      <c r="D3" s="3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9"/>
    </row>
    <row r="4" spans="3:27">
      <c r="C4" s="15" t="s">
        <v>704</v>
      </c>
      <c r="D4" s="3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9"/>
      <c r="V4" s="7"/>
      <c r="W4" s="7"/>
    </row>
    <row r="5" spans="3:27">
      <c r="C5" s="419" t="s">
        <v>705</v>
      </c>
      <c r="D5" s="4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9"/>
      <c r="W5" s="7"/>
    </row>
    <row r="6" spans="3:27">
      <c r="C6" s="1"/>
      <c r="D6" s="5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9"/>
      <c r="W6" s="7"/>
    </row>
    <row r="7" spans="3:27" ht="15.75" thickBot="1">
      <c r="C7" s="15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9"/>
      <c r="W7" s="7"/>
      <c r="Y7" s="10"/>
      <c r="Z7" s="10"/>
      <c r="AA7" s="10"/>
    </row>
    <row r="8" spans="3:27">
      <c r="C8" s="17" t="s">
        <v>0</v>
      </c>
      <c r="D8" s="6" t="s">
        <v>13</v>
      </c>
      <c r="E8" s="18" t="s">
        <v>1</v>
      </c>
      <c r="F8" s="20" t="s">
        <v>14</v>
      </c>
      <c r="G8" s="18" t="s">
        <v>4</v>
      </c>
      <c r="H8" s="18" t="s">
        <v>7</v>
      </c>
      <c r="I8" s="18" t="s">
        <v>2</v>
      </c>
      <c r="J8" s="18" t="s">
        <v>7</v>
      </c>
      <c r="K8" s="18" t="s">
        <v>8</v>
      </c>
      <c r="L8" s="20" t="s">
        <v>2</v>
      </c>
      <c r="M8" s="18" t="s">
        <v>18</v>
      </c>
      <c r="N8" s="18" t="s">
        <v>4</v>
      </c>
      <c r="O8" s="18" t="s">
        <v>18</v>
      </c>
      <c r="P8" s="18" t="s">
        <v>4</v>
      </c>
      <c r="Q8" s="18" t="s">
        <v>18</v>
      </c>
      <c r="R8" s="18" t="s">
        <v>15</v>
      </c>
      <c r="S8" s="19" t="s">
        <v>18</v>
      </c>
      <c r="W8" s="7"/>
      <c r="Y8" s="10"/>
      <c r="Z8" s="11"/>
      <c r="AA8" s="10"/>
    </row>
    <row r="9" spans="3:27" ht="20.25" customHeight="1">
      <c r="C9" s="30" t="s">
        <v>706</v>
      </c>
      <c r="D9" s="31" t="s">
        <v>9</v>
      </c>
      <c r="E9" s="32" t="s">
        <v>9</v>
      </c>
      <c r="F9" s="33"/>
      <c r="G9" s="32" t="s">
        <v>5</v>
      </c>
      <c r="H9" s="32" t="s">
        <v>16</v>
      </c>
      <c r="I9" s="32" t="s">
        <v>3</v>
      </c>
      <c r="J9" s="32" t="s">
        <v>16</v>
      </c>
      <c r="K9" s="32" t="s">
        <v>10</v>
      </c>
      <c r="L9" s="34" t="s">
        <v>20</v>
      </c>
      <c r="M9" s="32" t="s">
        <v>19</v>
      </c>
      <c r="N9" s="32" t="s">
        <v>5</v>
      </c>
      <c r="O9" s="32" t="s">
        <v>19</v>
      </c>
      <c r="P9" s="32" t="s">
        <v>6</v>
      </c>
      <c r="Q9" s="32" t="s">
        <v>19</v>
      </c>
      <c r="R9" s="32" t="s">
        <v>11</v>
      </c>
      <c r="S9" s="35" t="s">
        <v>19</v>
      </c>
    </row>
    <row r="10" spans="3:27">
      <c r="C10" s="41" t="s">
        <v>707</v>
      </c>
      <c r="D10" s="36">
        <v>243.02</v>
      </c>
      <c r="E10" s="36">
        <v>308.3</v>
      </c>
      <c r="F10" s="36">
        <f t="shared" ref="F10:F72" si="0">D10/E10</f>
        <v>0.78825819007460263</v>
      </c>
      <c r="G10" s="36">
        <v>8.7980000000000003E-2</v>
      </c>
      <c r="H10" s="36">
        <v>7.7400000000000004E-3</v>
      </c>
      <c r="I10" s="36">
        <v>1.336E-2</v>
      </c>
      <c r="J10" s="36">
        <v>2.9E-4</v>
      </c>
      <c r="K10" s="36">
        <f t="shared" ref="K10:K72" si="1">((J10/I10)/(H10/G10))</f>
        <v>0.24673714586331214</v>
      </c>
      <c r="L10" s="254">
        <v>85.5</v>
      </c>
      <c r="M10" s="36">
        <v>1.86</v>
      </c>
      <c r="N10" s="36">
        <v>85.6</v>
      </c>
      <c r="O10" s="36">
        <v>7.23</v>
      </c>
      <c r="P10" s="254">
        <v>87.8</v>
      </c>
      <c r="Q10" s="36">
        <v>202.63</v>
      </c>
      <c r="R10" s="36">
        <v>85.5</v>
      </c>
      <c r="S10" s="38">
        <v>1.86</v>
      </c>
      <c r="T10" s="29"/>
    </row>
    <row r="11" spans="3:27">
      <c r="C11" s="41" t="s">
        <v>708</v>
      </c>
      <c r="D11" s="36">
        <v>214.11</v>
      </c>
      <c r="E11" s="36">
        <v>262.92</v>
      </c>
      <c r="F11" s="36">
        <f t="shared" si="0"/>
        <v>0.8143541761752624</v>
      </c>
      <c r="G11" s="36">
        <v>9.5519999999999994E-2</v>
      </c>
      <c r="H11" s="36">
        <v>8.9300000000000004E-3</v>
      </c>
      <c r="I11" s="36">
        <v>1.4330000000000001E-2</v>
      </c>
      <c r="J11" s="36">
        <v>3.4000000000000002E-4</v>
      </c>
      <c r="K11" s="36">
        <f t="shared" si="1"/>
        <v>0.25379062867038271</v>
      </c>
      <c r="L11" s="254">
        <v>91.7</v>
      </c>
      <c r="M11" s="36">
        <v>2.15</v>
      </c>
      <c r="N11" s="36">
        <v>92.6</v>
      </c>
      <c r="O11" s="36">
        <v>8.27</v>
      </c>
      <c r="P11" s="254">
        <v>117.6</v>
      </c>
      <c r="Q11" s="36">
        <v>213.1</v>
      </c>
      <c r="R11" s="36">
        <v>91.7</v>
      </c>
      <c r="S11" s="38">
        <v>2.15</v>
      </c>
      <c r="T11" s="29"/>
    </row>
    <row r="12" spans="3:27">
      <c r="C12" s="41" t="s">
        <v>709</v>
      </c>
      <c r="D12" s="36">
        <v>321.20999999999998</v>
      </c>
      <c r="E12" s="36">
        <v>529.83000000000004</v>
      </c>
      <c r="F12" s="36">
        <f t="shared" si="0"/>
        <v>0.6062510616612875</v>
      </c>
      <c r="G12" s="36">
        <v>9.8049999999999998E-2</v>
      </c>
      <c r="H12" s="36">
        <v>5.4999999999999997E-3</v>
      </c>
      <c r="I12" s="36">
        <v>1.4590000000000001E-2</v>
      </c>
      <c r="J12" s="36">
        <v>2.4000000000000001E-4</v>
      </c>
      <c r="K12" s="36">
        <f t="shared" si="1"/>
        <v>0.29325191600722789</v>
      </c>
      <c r="L12" s="254">
        <v>93.4</v>
      </c>
      <c r="M12" s="36">
        <v>1.5</v>
      </c>
      <c r="N12" s="36">
        <v>95</v>
      </c>
      <c r="O12" s="36">
        <v>5.09</v>
      </c>
      <c r="P12" s="254">
        <v>136.5</v>
      </c>
      <c r="Q12" s="36">
        <v>129.47999999999999</v>
      </c>
      <c r="R12" s="36">
        <v>93.4</v>
      </c>
      <c r="S12" s="38">
        <v>1.5</v>
      </c>
      <c r="T12" s="29"/>
    </row>
    <row r="13" spans="3:27">
      <c r="C13" s="41" t="s">
        <v>710</v>
      </c>
      <c r="D13" s="36">
        <v>677.07</v>
      </c>
      <c r="E13" s="36">
        <v>837.61</v>
      </c>
      <c r="F13" s="36">
        <f t="shared" si="0"/>
        <v>0.80833562159000016</v>
      </c>
      <c r="G13" s="36">
        <v>9.6729999999999997E-2</v>
      </c>
      <c r="H13" s="36">
        <v>3.5799999999999998E-3</v>
      </c>
      <c r="I13" s="36">
        <v>1.465E-2</v>
      </c>
      <c r="J13" s="36">
        <v>1.8000000000000001E-4</v>
      </c>
      <c r="K13" s="36">
        <f t="shared" si="1"/>
        <v>0.33198085686502565</v>
      </c>
      <c r="L13" s="254">
        <v>93.8</v>
      </c>
      <c r="M13" s="36">
        <v>1.1299999999999999</v>
      </c>
      <c r="N13" s="36">
        <v>93.8</v>
      </c>
      <c r="O13" s="36">
        <v>3.31</v>
      </c>
      <c r="P13" s="254">
        <v>92.9</v>
      </c>
      <c r="Q13" s="36">
        <v>89.61</v>
      </c>
      <c r="R13" s="36">
        <v>93.8</v>
      </c>
      <c r="S13" s="38">
        <v>1.1299999999999999</v>
      </c>
      <c r="T13" s="29"/>
    </row>
    <row r="14" spans="3:27">
      <c r="C14" s="41" t="s">
        <v>711</v>
      </c>
      <c r="D14" s="36">
        <v>488.68</v>
      </c>
      <c r="E14" s="36">
        <v>414.96</v>
      </c>
      <c r="F14" s="36">
        <f t="shared" si="0"/>
        <v>1.1776556776556777</v>
      </c>
      <c r="G14" s="36">
        <v>9.7140000000000004E-2</v>
      </c>
      <c r="H14" s="36">
        <v>4.1200000000000004E-3</v>
      </c>
      <c r="I14" s="36">
        <v>1.469E-2</v>
      </c>
      <c r="J14" s="36">
        <v>1.8000000000000001E-4</v>
      </c>
      <c r="K14" s="36">
        <f t="shared" si="1"/>
        <v>0.28890269452173395</v>
      </c>
      <c r="L14" s="254">
        <v>94</v>
      </c>
      <c r="M14" s="36">
        <v>1.1599999999999999</v>
      </c>
      <c r="N14" s="36">
        <v>94.1</v>
      </c>
      <c r="O14" s="36">
        <v>3.81</v>
      </c>
      <c r="P14" s="254">
        <v>96.8</v>
      </c>
      <c r="Q14" s="36">
        <v>102.57</v>
      </c>
      <c r="R14" s="36">
        <v>94</v>
      </c>
      <c r="S14" s="38">
        <v>1.1599999999999999</v>
      </c>
      <c r="T14" s="29"/>
    </row>
    <row r="15" spans="3:27">
      <c r="C15" s="41" t="s">
        <v>712</v>
      </c>
      <c r="D15" s="36">
        <v>241.16</v>
      </c>
      <c r="E15" s="36">
        <v>456.58</v>
      </c>
      <c r="F15" s="36">
        <f t="shared" si="0"/>
        <v>0.52818783126724778</v>
      </c>
      <c r="G15" s="36">
        <v>9.8070000000000004E-2</v>
      </c>
      <c r="H15" s="36">
        <v>3.8E-3</v>
      </c>
      <c r="I15" s="36">
        <v>1.4829999999999999E-2</v>
      </c>
      <c r="J15" s="36">
        <v>1.8000000000000001E-4</v>
      </c>
      <c r="K15" s="36">
        <f t="shared" si="1"/>
        <v>0.31324484508641803</v>
      </c>
      <c r="L15" s="254">
        <v>94.9</v>
      </c>
      <c r="M15" s="36">
        <v>1.1299999999999999</v>
      </c>
      <c r="N15" s="36">
        <v>95</v>
      </c>
      <c r="O15" s="36">
        <v>3.51</v>
      </c>
      <c r="P15" s="254">
        <v>97.7</v>
      </c>
      <c r="Q15" s="36">
        <v>92.92</v>
      </c>
      <c r="R15" s="36">
        <v>94.9</v>
      </c>
      <c r="S15" s="38">
        <v>1.1299999999999999</v>
      </c>
      <c r="T15" s="29"/>
    </row>
    <row r="16" spans="3:27">
      <c r="C16" s="41" t="s">
        <v>713</v>
      </c>
      <c r="D16" s="36">
        <v>73.78</v>
      </c>
      <c r="E16" s="36">
        <v>96.99</v>
      </c>
      <c r="F16" s="36">
        <f t="shared" si="0"/>
        <v>0.76069697907000722</v>
      </c>
      <c r="G16" s="36">
        <v>9.9349999999999994E-2</v>
      </c>
      <c r="H16" s="36">
        <v>1.0540000000000001E-2</v>
      </c>
      <c r="I16" s="36">
        <v>1.4999999999999999E-2</v>
      </c>
      <c r="J16" s="36">
        <v>3.6999999999999999E-4</v>
      </c>
      <c r="K16" s="36">
        <f t="shared" si="1"/>
        <v>0.23250790638836177</v>
      </c>
      <c r="L16" s="254">
        <v>96</v>
      </c>
      <c r="M16" s="36">
        <v>2.35</v>
      </c>
      <c r="N16" s="36">
        <v>96.2</v>
      </c>
      <c r="O16" s="36">
        <v>9.74</v>
      </c>
      <c r="P16" s="254">
        <v>102.2</v>
      </c>
      <c r="Q16" s="36">
        <v>239.01</v>
      </c>
      <c r="R16" s="36">
        <v>96</v>
      </c>
      <c r="S16" s="38">
        <v>2.35</v>
      </c>
      <c r="T16" s="29"/>
    </row>
    <row r="17" spans="3:20">
      <c r="C17" s="41" t="s">
        <v>714</v>
      </c>
      <c r="D17" s="36">
        <v>165.94</v>
      </c>
      <c r="E17" s="36">
        <v>230.94</v>
      </c>
      <c r="F17" s="36">
        <f t="shared" si="0"/>
        <v>0.71854161254005366</v>
      </c>
      <c r="G17" s="36">
        <v>0.1012</v>
      </c>
      <c r="H17" s="36">
        <v>1.3299999999999999E-2</v>
      </c>
      <c r="I17" s="36">
        <v>1.519E-2</v>
      </c>
      <c r="J17" s="36">
        <v>5.0000000000000001E-4</v>
      </c>
      <c r="K17" s="36">
        <f t="shared" si="1"/>
        <v>0.25046157196810331</v>
      </c>
      <c r="L17" s="254">
        <v>97.2</v>
      </c>
      <c r="M17" s="36">
        <v>3.16</v>
      </c>
      <c r="N17" s="36">
        <v>97.9</v>
      </c>
      <c r="O17" s="36">
        <v>12.27</v>
      </c>
      <c r="P17" s="254">
        <v>115.1</v>
      </c>
      <c r="Q17" s="36">
        <v>292.55</v>
      </c>
      <c r="R17" s="36">
        <v>97.2</v>
      </c>
      <c r="S17" s="38">
        <v>3.16</v>
      </c>
      <c r="T17" s="29"/>
    </row>
    <row r="18" spans="3:20">
      <c r="C18" s="41" t="s">
        <v>715</v>
      </c>
      <c r="D18" s="36">
        <v>165.34</v>
      </c>
      <c r="E18" s="36">
        <v>289.08</v>
      </c>
      <c r="F18" s="36">
        <f t="shared" si="0"/>
        <v>0.57195240071952402</v>
      </c>
      <c r="G18" s="36">
        <v>0.10066</v>
      </c>
      <c r="H18" s="36">
        <v>9.3600000000000003E-3</v>
      </c>
      <c r="I18" s="36">
        <v>1.52E-2</v>
      </c>
      <c r="J18" s="36">
        <v>3.6000000000000002E-4</v>
      </c>
      <c r="K18" s="36">
        <f t="shared" si="1"/>
        <v>0.25470647773279348</v>
      </c>
      <c r="L18" s="254">
        <v>97.3</v>
      </c>
      <c r="M18" s="36">
        <v>2.25</v>
      </c>
      <c r="N18" s="36">
        <v>97.4</v>
      </c>
      <c r="O18" s="36">
        <v>8.64</v>
      </c>
      <c r="P18" s="254">
        <v>101.3</v>
      </c>
      <c r="Q18" s="36">
        <v>210.68</v>
      </c>
      <c r="R18" s="36">
        <v>97.3</v>
      </c>
      <c r="S18" s="38">
        <v>2.25</v>
      </c>
      <c r="T18" s="29"/>
    </row>
    <row r="19" spans="3:20">
      <c r="C19" s="41" t="s">
        <v>716</v>
      </c>
      <c r="D19" s="36">
        <v>303.08</v>
      </c>
      <c r="E19" s="36">
        <v>316.94</v>
      </c>
      <c r="F19" s="36">
        <f t="shared" si="0"/>
        <v>0.95626932542437049</v>
      </c>
      <c r="G19" s="36">
        <v>0.10051</v>
      </c>
      <c r="H19" s="36">
        <v>6.9100000000000003E-3</v>
      </c>
      <c r="I19" s="36">
        <v>1.5219999999999999E-2</v>
      </c>
      <c r="J19" s="36">
        <v>2.7999999999999998E-4</v>
      </c>
      <c r="K19" s="36">
        <f t="shared" si="1"/>
        <v>0.26759291129996898</v>
      </c>
      <c r="L19" s="254">
        <v>97.4</v>
      </c>
      <c r="M19" s="36">
        <v>1.75</v>
      </c>
      <c r="N19" s="36">
        <v>97.2</v>
      </c>
      <c r="O19" s="36">
        <v>6.37</v>
      </c>
      <c r="P19" s="254">
        <v>93.5</v>
      </c>
      <c r="Q19" s="36">
        <v>161.38999999999999</v>
      </c>
      <c r="R19" s="36">
        <v>97.4</v>
      </c>
      <c r="S19" s="38">
        <v>1.75</v>
      </c>
      <c r="T19" s="29"/>
    </row>
    <row r="20" spans="3:20">
      <c r="C20" s="41" t="s">
        <v>717</v>
      </c>
      <c r="D20" s="36">
        <v>239.03</v>
      </c>
      <c r="E20" s="36">
        <v>294.17</v>
      </c>
      <c r="F20" s="36">
        <f t="shared" si="0"/>
        <v>0.81255736478906748</v>
      </c>
      <c r="G20" s="36">
        <v>0.10059999999999999</v>
      </c>
      <c r="H20" s="36">
        <v>4.4099999999999999E-3</v>
      </c>
      <c r="I20" s="36">
        <v>1.523E-2</v>
      </c>
      <c r="J20" s="36">
        <v>1.9000000000000001E-4</v>
      </c>
      <c r="K20" s="36">
        <f t="shared" si="1"/>
        <v>0.2845857099679443</v>
      </c>
      <c r="L20" s="254">
        <v>97.4</v>
      </c>
      <c r="M20" s="36">
        <v>1.23</v>
      </c>
      <c r="N20" s="36">
        <v>97.3</v>
      </c>
      <c r="O20" s="36">
        <v>4.07</v>
      </c>
      <c r="P20" s="254">
        <v>93.5</v>
      </c>
      <c r="Q20" s="36">
        <v>106.03</v>
      </c>
      <c r="R20" s="36">
        <v>97.4</v>
      </c>
      <c r="S20" s="38">
        <v>1.23</v>
      </c>
      <c r="T20" s="29"/>
    </row>
    <row r="21" spans="3:20">
      <c r="C21" s="41" t="s">
        <v>718</v>
      </c>
      <c r="D21" s="36">
        <v>461.28</v>
      </c>
      <c r="E21" s="36">
        <v>595.97</v>
      </c>
      <c r="F21" s="36">
        <f t="shared" si="0"/>
        <v>0.77399869120928899</v>
      </c>
      <c r="G21" s="36">
        <v>0.10229000000000001</v>
      </c>
      <c r="H21" s="36">
        <v>1.372E-2</v>
      </c>
      <c r="I21" s="36">
        <v>1.5310000000000001E-2</v>
      </c>
      <c r="J21" s="36">
        <v>5.1999999999999995E-4</v>
      </c>
      <c r="K21" s="36">
        <f t="shared" si="1"/>
        <v>0.25322537338160045</v>
      </c>
      <c r="L21" s="254">
        <v>98</v>
      </c>
      <c r="M21" s="36">
        <v>3.27</v>
      </c>
      <c r="N21" s="36">
        <v>98.9</v>
      </c>
      <c r="O21" s="36">
        <v>12.64</v>
      </c>
      <c r="P21" s="254">
        <v>123.7</v>
      </c>
      <c r="Q21" s="36">
        <v>291.85000000000002</v>
      </c>
      <c r="R21" s="36">
        <v>98</v>
      </c>
      <c r="S21" s="38">
        <v>3.27</v>
      </c>
      <c r="T21" s="29"/>
    </row>
    <row r="22" spans="3:20">
      <c r="C22" s="41" t="s">
        <v>719</v>
      </c>
      <c r="D22" s="36">
        <v>166.53</v>
      </c>
      <c r="E22" s="36">
        <v>225.35</v>
      </c>
      <c r="F22" s="36">
        <f t="shared" si="0"/>
        <v>0.73898380297315291</v>
      </c>
      <c r="G22" s="36">
        <v>0.10399</v>
      </c>
      <c r="H22" s="36">
        <v>1.3390000000000001E-2</v>
      </c>
      <c r="I22" s="36">
        <v>1.536E-2</v>
      </c>
      <c r="J22" s="36">
        <v>4.8999999999999998E-4</v>
      </c>
      <c r="K22" s="36">
        <f t="shared" si="1"/>
        <v>0.24775125637913861</v>
      </c>
      <c r="L22" s="254">
        <v>98.2</v>
      </c>
      <c r="M22" s="36">
        <v>3.1</v>
      </c>
      <c r="N22" s="36">
        <v>100.5</v>
      </c>
      <c r="O22" s="36">
        <v>12.31</v>
      </c>
      <c r="P22" s="254">
        <v>153.5</v>
      </c>
      <c r="Q22" s="36">
        <v>281.77999999999997</v>
      </c>
      <c r="R22" s="36">
        <v>98.2</v>
      </c>
      <c r="S22" s="38">
        <v>3.1</v>
      </c>
      <c r="T22" s="29"/>
    </row>
    <row r="23" spans="3:20">
      <c r="C23" s="41" t="s">
        <v>720</v>
      </c>
      <c r="D23" s="36">
        <v>134.44</v>
      </c>
      <c r="E23" s="36">
        <v>208.27</v>
      </c>
      <c r="F23" s="36">
        <f t="shared" si="0"/>
        <v>0.64550823450328898</v>
      </c>
      <c r="G23" s="36">
        <v>0.10217</v>
      </c>
      <c r="H23" s="36">
        <v>9.7199999999999995E-3</v>
      </c>
      <c r="I23" s="36">
        <v>1.541E-2</v>
      </c>
      <c r="J23" s="36">
        <v>3.6000000000000002E-4</v>
      </c>
      <c r="K23" s="36">
        <f t="shared" si="1"/>
        <v>0.24555964140649411</v>
      </c>
      <c r="L23" s="254">
        <v>98.6</v>
      </c>
      <c r="M23" s="36">
        <v>2.27</v>
      </c>
      <c r="N23" s="36">
        <v>98.8</v>
      </c>
      <c r="O23" s="36">
        <v>8.9499999999999993</v>
      </c>
      <c r="P23" s="254">
        <v>105.4</v>
      </c>
      <c r="Q23" s="36">
        <v>215.21</v>
      </c>
      <c r="R23" s="36">
        <v>98.6</v>
      </c>
      <c r="S23" s="38">
        <v>2.27</v>
      </c>
      <c r="T23" s="29"/>
    </row>
    <row r="24" spans="3:20">
      <c r="C24" s="41" t="s">
        <v>721</v>
      </c>
      <c r="D24" s="36">
        <v>306.64</v>
      </c>
      <c r="E24" s="36">
        <v>271.91000000000003</v>
      </c>
      <c r="F24" s="36">
        <f t="shared" si="0"/>
        <v>1.1277260858372253</v>
      </c>
      <c r="G24" s="36">
        <v>0.10221</v>
      </c>
      <c r="H24" s="36">
        <v>9.8899999999999995E-3</v>
      </c>
      <c r="I24" s="36">
        <v>1.5469999999999999E-2</v>
      </c>
      <c r="J24" s="36">
        <v>3.6999999999999999E-4</v>
      </c>
      <c r="K24" s="36">
        <f t="shared" si="1"/>
        <v>0.24717725621787956</v>
      </c>
      <c r="L24" s="254">
        <v>99</v>
      </c>
      <c r="M24" s="36">
        <v>2.36</v>
      </c>
      <c r="N24" s="36">
        <v>98.8</v>
      </c>
      <c r="O24" s="36">
        <v>9.11</v>
      </c>
      <c r="P24" s="254">
        <v>94.4</v>
      </c>
      <c r="Q24" s="36">
        <v>220.29</v>
      </c>
      <c r="R24" s="36">
        <v>99</v>
      </c>
      <c r="S24" s="38">
        <v>2.36</v>
      </c>
      <c r="T24" s="29"/>
    </row>
    <row r="25" spans="3:20">
      <c r="C25" s="41" t="s">
        <v>722</v>
      </c>
      <c r="D25" s="36">
        <v>54.83</v>
      </c>
      <c r="E25" s="36">
        <v>89.17</v>
      </c>
      <c r="F25" s="36">
        <f t="shared" si="0"/>
        <v>0.6148929011999551</v>
      </c>
      <c r="G25" s="36">
        <v>0.10262</v>
      </c>
      <c r="H25" s="36">
        <v>1.763E-2</v>
      </c>
      <c r="I25" s="36">
        <v>1.553E-2</v>
      </c>
      <c r="J25" s="36">
        <v>6.2E-4</v>
      </c>
      <c r="K25" s="36">
        <f t="shared" si="1"/>
        <v>0.23238063375407558</v>
      </c>
      <c r="L25" s="254">
        <v>99.3</v>
      </c>
      <c r="M25" s="36">
        <v>3.93</v>
      </c>
      <c r="N25" s="36">
        <v>99.2</v>
      </c>
      <c r="O25" s="36">
        <v>16.239999999999998</v>
      </c>
      <c r="P25" s="254">
        <v>96</v>
      </c>
      <c r="Q25" s="36">
        <v>371.36</v>
      </c>
      <c r="R25" s="36">
        <v>99.3</v>
      </c>
      <c r="S25" s="38">
        <v>3.93</v>
      </c>
      <c r="T25" s="29"/>
    </row>
    <row r="26" spans="3:20">
      <c r="C26" s="41" t="s">
        <v>723</v>
      </c>
      <c r="D26" s="36">
        <v>102.67</v>
      </c>
      <c r="E26" s="36">
        <v>233.31</v>
      </c>
      <c r="F26" s="36">
        <f t="shared" si="0"/>
        <v>0.44005829154344006</v>
      </c>
      <c r="G26" s="36">
        <v>0.10473</v>
      </c>
      <c r="H26" s="36">
        <v>6.7799999999999996E-3</v>
      </c>
      <c r="I26" s="37">
        <v>1.576E-2</v>
      </c>
      <c r="J26" s="36">
        <v>2.7E-4</v>
      </c>
      <c r="K26" s="36">
        <f t="shared" si="1"/>
        <v>0.26463602264049235</v>
      </c>
      <c r="L26" s="254">
        <v>100.8</v>
      </c>
      <c r="M26" s="36">
        <v>1.71</v>
      </c>
      <c r="N26" s="36">
        <v>101.1</v>
      </c>
      <c r="O26" s="36">
        <v>6.23</v>
      </c>
      <c r="P26" s="254">
        <v>108.7</v>
      </c>
      <c r="Q26" s="36">
        <v>151.66</v>
      </c>
      <c r="R26" s="36">
        <v>100.8</v>
      </c>
      <c r="S26" s="38">
        <v>1.71</v>
      </c>
      <c r="T26" s="29"/>
    </row>
    <row r="27" spans="3:20">
      <c r="C27" s="41" t="s">
        <v>724</v>
      </c>
      <c r="D27" s="36">
        <v>316.89</v>
      </c>
      <c r="E27" s="36">
        <v>328.49</v>
      </c>
      <c r="F27" s="36">
        <f t="shared" si="0"/>
        <v>0.96468690066668694</v>
      </c>
      <c r="G27" s="36">
        <v>0.10478</v>
      </c>
      <c r="H27" s="36">
        <v>4.8399999999999997E-3</v>
      </c>
      <c r="I27" s="36">
        <v>1.583E-2</v>
      </c>
      <c r="J27" s="36">
        <v>2.1000000000000001E-4</v>
      </c>
      <c r="K27" s="36">
        <f t="shared" si="1"/>
        <v>0.28719138783458548</v>
      </c>
      <c r="L27" s="254">
        <v>101.2</v>
      </c>
      <c r="M27" s="36">
        <v>1.34</v>
      </c>
      <c r="N27" s="36">
        <v>101.2</v>
      </c>
      <c r="O27" s="36">
        <v>4.45</v>
      </c>
      <c r="P27" s="254">
        <v>99.1</v>
      </c>
      <c r="Q27" s="36">
        <v>109.71</v>
      </c>
      <c r="R27" s="36">
        <v>101.2</v>
      </c>
      <c r="S27" s="38">
        <v>1.34</v>
      </c>
      <c r="T27" s="29"/>
    </row>
    <row r="28" spans="3:20">
      <c r="C28" s="41" t="s">
        <v>725</v>
      </c>
      <c r="D28" s="36">
        <v>259.49</v>
      </c>
      <c r="E28" s="36">
        <v>283.91000000000003</v>
      </c>
      <c r="F28" s="36">
        <f t="shared" si="0"/>
        <v>0.91398682681131338</v>
      </c>
      <c r="G28" s="36">
        <v>0.10532</v>
      </c>
      <c r="H28" s="36">
        <v>8.1300000000000001E-3</v>
      </c>
      <c r="I28" s="36">
        <v>1.5890000000000001E-2</v>
      </c>
      <c r="J28" s="36">
        <v>3.1E-4</v>
      </c>
      <c r="K28" s="36">
        <f t="shared" si="1"/>
        <v>0.2527307588997853</v>
      </c>
      <c r="L28" s="254">
        <v>101.6</v>
      </c>
      <c r="M28" s="36">
        <v>1.97</v>
      </c>
      <c r="N28" s="36">
        <v>101.7</v>
      </c>
      <c r="O28" s="36">
        <v>7.47</v>
      </c>
      <c r="P28" s="254">
        <v>103.1</v>
      </c>
      <c r="Q28" s="36">
        <v>177.99</v>
      </c>
      <c r="R28" s="36">
        <v>101.6</v>
      </c>
      <c r="S28" s="38">
        <v>1.97</v>
      </c>
      <c r="T28" s="29"/>
    </row>
    <row r="29" spans="3:20">
      <c r="C29" s="41" t="s">
        <v>726</v>
      </c>
      <c r="D29" s="36">
        <v>923.52</v>
      </c>
      <c r="E29" s="36">
        <v>626.53</v>
      </c>
      <c r="F29" s="36">
        <f t="shared" si="0"/>
        <v>1.4740235902510654</v>
      </c>
      <c r="G29" s="36">
        <v>0.10589</v>
      </c>
      <c r="H29" s="36">
        <v>5.0200000000000002E-3</v>
      </c>
      <c r="I29" s="36">
        <v>1.5879999999999998E-2</v>
      </c>
      <c r="J29" s="36">
        <v>2.2000000000000001E-4</v>
      </c>
      <c r="K29" s="36">
        <f t="shared" si="1"/>
        <v>0.29222906861220105</v>
      </c>
      <c r="L29" s="254">
        <v>101.6</v>
      </c>
      <c r="M29" s="36">
        <v>1.37</v>
      </c>
      <c r="N29" s="36">
        <v>102.2</v>
      </c>
      <c r="O29" s="36">
        <v>4.6100000000000003</v>
      </c>
      <c r="P29" s="254">
        <v>116.6</v>
      </c>
      <c r="Q29" s="36">
        <v>113.53</v>
      </c>
      <c r="R29" s="36">
        <v>101.6</v>
      </c>
      <c r="S29" s="38">
        <v>1.37</v>
      </c>
      <c r="T29" s="29"/>
    </row>
    <row r="30" spans="3:20">
      <c r="C30" s="41" t="s">
        <v>727</v>
      </c>
      <c r="D30" s="36">
        <v>240.98</v>
      </c>
      <c r="E30" s="36">
        <v>302.36</v>
      </c>
      <c r="F30" s="36">
        <f t="shared" si="0"/>
        <v>0.79699695726948006</v>
      </c>
      <c r="G30" s="36">
        <v>0.10946</v>
      </c>
      <c r="H30" s="36">
        <v>9.9900000000000006E-3</v>
      </c>
      <c r="I30" s="36">
        <v>1.5959999999999998E-2</v>
      </c>
      <c r="J30" s="36">
        <v>3.8000000000000002E-4</v>
      </c>
      <c r="K30" s="36">
        <f t="shared" si="1"/>
        <v>0.26087992754659423</v>
      </c>
      <c r="L30" s="254">
        <v>102.1</v>
      </c>
      <c r="M30" s="36">
        <v>2.4</v>
      </c>
      <c r="N30" s="36">
        <v>105.5</v>
      </c>
      <c r="O30" s="36">
        <v>9.14</v>
      </c>
      <c r="P30" s="254">
        <v>183.2</v>
      </c>
      <c r="Q30" s="36">
        <v>205.33</v>
      </c>
      <c r="R30" s="36">
        <v>102.1</v>
      </c>
      <c r="S30" s="38">
        <v>2.4</v>
      </c>
      <c r="T30" s="29"/>
    </row>
    <row r="31" spans="3:20">
      <c r="C31" s="41" t="s">
        <v>728</v>
      </c>
      <c r="D31" s="36">
        <v>78.290000000000006</v>
      </c>
      <c r="E31" s="36">
        <v>79.31</v>
      </c>
      <c r="F31" s="36">
        <f t="shared" si="0"/>
        <v>0.98713907451771532</v>
      </c>
      <c r="G31" s="36">
        <v>0.10800999999999999</v>
      </c>
      <c r="H31" s="36">
        <v>1.83E-2</v>
      </c>
      <c r="I31" s="36">
        <v>1.6119999999999999E-2</v>
      </c>
      <c r="J31" s="36">
        <v>6.2E-4</v>
      </c>
      <c r="K31" s="36">
        <f t="shared" si="1"/>
        <v>0.22700714585960488</v>
      </c>
      <c r="L31" s="254">
        <v>103.1</v>
      </c>
      <c r="M31" s="36">
        <v>3.96</v>
      </c>
      <c r="N31" s="36">
        <v>104.1</v>
      </c>
      <c r="O31" s="36">
        <v>16.77</v>
      </c>
      <c r="P31" s="254">
        <v>129.19999999999999</v>
      </c>
      <c r="Q31" s="36">
        <v>362.76</v>
      </c>
      <c r="R31" s="36">
        <v>103.1</v>
      </c>
      <c r="S31" s="38">
        <v>3.96</v>
      </c>
      <c r="T31" s="29"/>
    </row>
    <row r="32" spans="3:20">
      <c r="C32" s="41" t="s">
        <v>729</v>
      </c>
      <c r="D32" s="36">
        <v>93.8</v>
      </c>
      <c r="E32" s="36">
        <v>172.43</v>
      </c>
      <c r="F32" s="36">
        <f t="shared" si="0"/>
        <v>0.54398886504668553</v>
      </c>
      <c r="G32" s="36">
        <v>0.10777</v>
      </c>
      <c r="H32" s="36">
        <v>5.7600000000000004E-3</v>
      </c>
      <c r="I32" s="36">
        <v>1.618E-2</v>
      </c>
      <c r="J32" s="36">
        <v>2.3000000000000001E-4</v>
      </c>
      <c r="K32" s="36">
        <f t="shared" si="1"/>
        <v>0.26596514043400632</v>
      </c>
      <c r="L32" s="254">
        <v>103.5</v>
      </c>
      <c r="M32" s="36">
        <v>1.49</v>
      </c>
      <c r="N32" s="36">
        <v>103.9</v>
      </c>
      <c r="O32" s="36">
        <v>5.28</v>
      </c>
      <c r="P32" s="254">
        <v>115</v>
      </c>
      <c r="Q32" s="36">
        <v>124.52</v>
      </c>
      <c r="R32" s="36">
        <v>103.5</v>
      </c>
      <c r="S32" s="38">
        <v>1.49</v>
      </c>
      <c r="T32" s="29"/>
    </row>
    <row r="33" spans="3:20">
      <c r="C33" s="41" t="s">
        <v>730</v>
      </c>
      <c r="D33" s="36">
        <v>190.53</v>
      </c>
      <c r="E33" s="36">
        <v>224.01</v>
      </c>
      <c r="F33" s="36">
        <f t="shared" si="0"/>
        <v>0.85054238650060265</v>
      </c>
      <c r="G33" s="36">
        <v>0.10815</v>
      </c>
      <c r="H33" s="36">
        <v>7.0600000000000003E-3</v>
      </c>
      <c r="I33" s="36">
        <v>1.6330000000000001E-2</v>
      </c>
      <c r="J33" s="36">
        <v>2.7999999999999998E-4</v>
      </c>
      <c r="K33" s="36">
        <f t="shared" si="1"/>
        <v>0.26265983634285078</v>
      </c>
      <c r="L33" s="254">
        <v>104.4</v>
      </c>
      <c r="M33" s="36">
        <v>1.74</v>
      </c>
      <c r="N33" s="36">
        <v>104.3</v>
      </c>
      <c r="O33" s="36">
        <v>6.47</v>
      </c>
      <c r="P33" s="254">
        <v>101.5</v>
      </c>
      <c r="Q33" s="36">
        <v>151.24</v>
      </c>
      <c r="R33" s="36">
        <v>104.4</v>
      </c>
      <c r="S33" s="38">
        <v>1.74</v>
      </c>
      <c r="T33" s="29"/>
    </row>
    <row r="34" spans="3:20">
      <c r="C34" s="41" t="s">
        <v>731</v>
      </c>
      <c r="D34" s="36">
        <v>111.01</v>
      </c>
      <c r="E34" s="36">
        <v>232.02</v>
      </c>
      <c r="F34" s="36">
        <f t="shared" si="0"/>
        <v>0.4784501336091716</v>
      </c>
      <c r="G34" s="36">
        <v>0.11229</v>
      </c>
      <c r="H34" s="36">
        <v>9.1699999999999993E-3</v>
      </c>
      <c r="I34" s="36">
        <v>1.6879999999999999E-2</v>
      </c>
      <c r="J34" s="36">
        <v>3.5E-4</v>
      </c>
      <c r="K34" s="36">
        <f t="shared" si="1"/>
        <v>0.25390271697840172</v>
      </c>
      <c r="L34" s="254">
        <v>107.9</v>
      </c>
      <c r="M34" s="36">
        <v>2.23</v>
      </c>
      <c r="N34" s="36">
        <v>108.1</v>
      </c>
      <c r="O34" s="36">
        <v>8.3699999999999992</v>
      </c>
      <c r="P34" s="254">
        <v>112.2</v>
      </c>
      <c r="Q34" s="36">
        <v>186.28</v>
      </c>
      <c r="R34" s="36">
        <v>107.9</v>
      </c>
      <c r="S34" s="38">
        <v>2.23</v>
      </c>
      <c r="T34" s="29"/>
    </row>
    <row r="35" spans="3:20">
      <c r="C35" s="41" t="s">
        <v>732</v>
      </c>
      <c r="D35" s="36">
        <v>54.3</v>
      </c>
      <c r="E35" s="36">
        <v>126.88</v>
      </c>
      <c r="F35" s="36">
        <f t="shared" si="0"/>
        <v>0.42796343001261034</v>
      </c>
      <c r="G35" s="36">
        <v>0.11425</v>
      </c>
      <c r="H35" s="36">
        <v>8.4899999999999993E-3</v>
      </c>
      <c r="I35" s="36">
        <v>1.6920000000000001E-2</v>
      </c>
      <c r="J35" s="36">
        <v>3.2000000000000003E-4</v>
      </c>
      <c r="K35" s="36">
        <f t="shared" si="1"/>
        <v>0.25450606609917942</v>
      </c>
      <c r="L35" s="254">
        <v>108.2</v>
      </c>
      <c r="M35" s="36">
        <v>2.0099999999999998</v>
      </c>
      <c r="N35" s="36">
        <v>109.8</v>
      </c>
      <c r="O35" s="36">
        <v>7.73</v>
      </c>
      <c r="P35" s="254">
        <v>147.9</v>
      </c>
      <c r="Q35" s="36">
        <v>169.05</v>
      </c>
      <c r="R35" s="36">
        <v>108.2</v>
      </c>
      <c r="S35" s="38">
        <v>2.0099999999999998</v>
      </c>
      <c r="T35" s="29"/>
    </row>
    <row r="36" spans="3:20">
      <c r="C36" s="41" t="s">
        <v>733</v>
      </c>
      <c r="D36" s="36">
        <v>128.99</v>
      </c>
      <c r="E36" s="36">
        <v>179.63</v>
      </c>
      <c r="F36" s="36">
        <f t="shared" si="0"/>
        <v>0.7180871792016924</v>
      </c>
      <c r="G36" s="36">
        <v>0.11771</v>
      </c>
      <c r="H36" s="36">
        <v>1.405E-2</v>
      </c>
      <c r="I36" s="36">
        <v>1.7479999999999999E-2</v>
      </c>
      <c r="J36" s="36">
        <v>5.0000000000000001E-4</v>
      </c>
      <c r="K36" s="36">
        <f t="shared" si="1"/>
        <v>0.23964347663216529</v>
      </c>
      <c r="L36" s="254">
        <v>111.7</v>
      </c>
      <c r="M36" s="36">
        <v>3.16</v>
      </c>
      <c r="N36" s="36">
        <v>113</v>
      </c>
      <c r="O36" s="36">
        <v>12.77</v>
      </c>
      <c r="P36" s="254">
        <v>142.80000000000001</v>
      </c>
      <c r="Q36" s="36">
        <v>263.98</v>
      </c>
      <c r="R36" s="36">
        <v>111.7</v>
      </c>
      <c r="S36" s="38">
        <v>3.16</v>
      </c>
      <c r="T36" s="29"/>
    </row>
    <row r="37" spans="3:20">
      <c r="C37" s="41" t="s">
        <v>734</v>
      </c>
      <c r="D37" s="36">
        <v>98.7</v>
      </c>
      <c r="E37" s="36">
        <v>319.14</v>
      </c>
      <c r="F37" s="36">
        <f t="shared" si="0"/>
        <v>0.30926865952246663</v>
      </c>
      <c r="G37" s="36">
        <v>0.12021999999999999</v>
      </c>
      <c r="H37" s="36">
        <v>1.32E-2</v>
      </c>
      <c r="I37" s="36">
        <v>1.7649999999999999E-2</v>
      </c>
      <c r="J37" s="36">
        <v>4.8999999999999998E-4</v>
      </c>
      <c r="K37" s="36">
        <f t="shared" si="1"/>
        <v>0.25284487938878875</v>
      </c>
      <c r="L37" s="254">
        <v>112.8</v>
      </c>
      <c r="M37" s="36">
        <v>3.1</v>
      </c>
      <c r="N37" s="36">
        <v>115.3</v>
      </c>
      <c r="O37" s="36">
        <v>11.96</v>
      </c>
      <c r="P37" s="254">
        <v>167.6</v>
      </c>
      <c r="Q37" s="36">
        <v>242.85</v>
      </c>
      <c r="R37" s="36">
        <v>112.8</v>
      </c>
      <c r="S37" s="38">
        <v>3.1</v>
      </c>
      <c r="T37" s="29"/>
    </row>
    <row r="38" spans="3:20">
      <c r="C38" s="41" t="s">
        <v>735</v>
      </c>
      <c r="D38" s="36">
        <v>167.89</v>
      </c>
      <c r="E38" s="36">
        <v>189.93</v>
      </c>
      <c r="F38" s="36">
        <f t="shared" si="0"/>
        <v>0.88395724740693926</v>
      </c>
      <c r="G38" s="36">
        <v>0.11956</v>
      </c>
      <c r="H38" s="36">
        <v>1.4030000000000001E-2</v>
      </c>
      <c r="I38" s="36">
        <v>1.797E-2</v>
      </c>
      <c r="J38" s="36">
        <v>5.1999999999999995E-4</v>
      </c>
      <c r="K38" s="36">
        <f t="shared" si="1"/>
        <v>0.24659456582226411</v>
      </c>
      <c r="L38" s="254">
        <v>114.8</v>
      </c>
      <c r="M38" s="36">
        <v>3.26</v>
      </c>
      <c r="N38" s="36">
        <v>114.7</v>
      </c>
      <c r="O38" s="36">
        <v>12.72</v>
      </c>
      <c r="P38" s="254">
        <v>112.2</v>
      </c>
      <c r="Q38" s="36">
        <v>262.19</v>
      </c>
      <c r="R38" s="36">
        <v>114.8</v>
      </c>
      <c r="S38" s="38">
        <v>3.26</v>
      </c>
      <c r="T38" s="29"/>
    </row>
    <row r="39" spans="3:20">
      <c r="C39" s="41" t="s">
        <v>736</v>
      </c>
      <c r="D39" s="36">
        <v>136.09</v>
      </c>
      <c r="E39" s="36">
        <v>261.24</v>
      </c>
      <c r="F39" s="36">
        <f t="shared" si="0"/>
        <v>0.52093860052059404</v>
      </c>
      <c r="G39" s="36">
        <v>0.13195000000000001</v>
      </c>
      <c r="H39" s="36">
        <v>1.027E-2</v>
      </c>
      <c r="I39" s="36">
        <v>1.9290000000000002E-2</v>
      </c>
      <c r="J39" s="36">
        <v>4.0000000000000002E-4</v>
      </c>
      <c r="K39" s="36">
        <f t="shared" si="1"/>
        <v>0.26641993293567207</v>
      </c>
      <c r="L39" s="254">
        <v>123.2</v>
      </c>
      <c r="M39" s="36">
        <v>2.5099999999999998</v>
      </c>
      <c r="N39" s="36">
        <v>125.8</v>
      </c>
      <c r="O39" s="36">
        <v>9.2100000000000009</v>
      </c>
      <c r="P39" s="254">
        <v>177</v>
      </c>
      <c r="Q39" s="36">
        <v>175.79</v>
      </c>
      <c r="R39" s="36">
        <v>123.2</v>
      </c>
      <c r="S39" s="38">
        <v>2.5099999999999998</v>
      </c>
      <c r="T39" s="29"/>
    </row>
    <row r="40" spans="3:20">
      <c r="C40" s="41" t="s">
        <v>737</v>
      </c>
      <c r="D40" s="36">
        <v>142.94</v>
      </c>
      <c r="E40" s="36">
        <v>175.26</v>
      </c>
      <c r="F40" s="36">
        <f t="shared" si="0"/>
        <v>0.8155882688576972</v>
      </c>
      <c r="G40" s="36">
        <v>0.13991999999999999</v>
      </c>
      <c r="H40" s="36">
        <v>1.0330000000000001E-2</v>
      </c>
      <c r="I40" s="36">
        <v>2.0840000000000001E-2</v>
      </c>
      <c r="J40" s="36">
        <v>4.0000000000000002E-4</v>
      </c>
      <c r="K40" s="36">
        <f t="shared" si="1"/>
        <v>0.25998108485245991</v>
      </c>
      <c r="L40" s="254">
        <v>133</v>
      </c>
      <c r="M40" s="36">
        <v>2.54</v>
      </c>
      <c r="N40" s="36">
        <v>133</v>
      </c>
      <c r="O40" s="36">
        <v>9.1999999999999993</v>
      </c>
      <c r="P40" s="254">
        <v>132.69999999999999</v>
      </c>
      <c r="Q40" s="36">
        <v>169.9</v>
      </c>
      <c r="R40" s="36">
        <v>133</v>
      </c>
      <c r="S40" s="38">
        <v>2.54</v>
      </c>
      <c r="T40" s="29"/>
    </row>
    <row r="41" spans="3:20">
      <c r="C41" s="420" t="s">
        <v>738</v>
      </c>
      <c r="D41" s="36">
        <v>407.37</v>
      </c>
      <c r="E41" s="36">
        <v>669.16</v>
      </c>
      <c r="F41" s="36">
        <f t="shared" si="0"/>
        <v>0.60877816964552578</v>
      </c>
      <c r="G41" s="36">
        <v>0.14180999999999999</v>
      </c>
      <c r="H41" s="36">
        <v>5.77E-3</v>
      </c>
      <c r="I41" s="36">
        <v>2.1100000000000001E-2</v>
      </c>
      <c r="J41" s="36">
        <v>2.7E-4</v>
      </c>
      <c r="K41" s="36">
        <f t="shared" si="1"/>
        <v>0.31449399163839764</v>
      </c>
      <c r="L41" s="254">
        <v>134.6</v>
      </c>
      <c r="M41" s="36">
        <v>1.7</v>
      </c>
      <c r="N41" s="36">
        <v>134.69999999999999</v>
      </c>
      <c r="O41" s="36">
        <v>5.13</v>
      </c>
      <c r="P41" s="254">
        <v>136</v>
      </c>
      <c r="Q41" s="36">
        <v>95.84</v>
      </c>
      <c r="R41" s="36">
        <v>134.6</v>
      </c>
      <c r="S41" s="38">
        <v>1.7</v>
      </c>
      <c r="T41" s="29"/>
    </row>
    <row r="42" spans="3:20">
      <c r="C42" s="41" t="s">
        <v>739</v>
      </c>
      <c r="D42" s="36">
        <v>102.83</v>
      </c>
      <c r="E42" s="36">
        <v>222.82</v>
      </c>
      <c r="F42" s="36">
        <f t="shared" si="0"/>
        <v>0.46149358226371062</v>
      </c>
      <c r="G42" s="36">
        <v>0.14369000000000001</v>
      </c>
      <c r="H42" s="36">
        <v>1.315E-2</v>
      </c>
      <c r="I42" s="36">
        <v>2.146E-2</v>
      </c>
      <c r="J42" s="36">
        <v>5.0000000000000001E-4</v>
      </c>
      <c r="K42" s="36">
        <f t="shared" si="1"/>
        <v>0.2545898461723819</v>
      </c>
      <c r="L42" s="254">
        <v>136.9</v>
      </c>
      <c r="M42" s="36">
        <v>3.15</v>
      </c>
      <c r="N42" s="36">
        <v>136.30000000000001</v>
      </c>
      <c r="O42" s="36">
        <v>11.67</v>
      </c>
      <c r="P42" s="254">
        <v>128.69999999999999</v>
      </c>
      <c r="Q42" s="36">
        <v>205.66</v>
      </c>
      <c r="R42" s="36">
        <v>136.9</v>
      </c>
      <c r="S42" s="38">
        <v>3.15</v>
      </c>
      <c r="T42" s="29"/>
    </row>
    <row r="43" spans="3:20">
      <c r="C43" s="41" t="s">
        <v>740</v>
      </c>
      <c r="D43" s="36">
        <v>335.76</v>
      </c>
      <c r="E43" s="36">
        <v>1254.04</v>
      </c>
      <c r="F43" s="36">
        <f t="shared" si="0"/>
        <v>0.26774265573665912</v>
      </c>
      <c r="G43" s="36">
        <v>0.16592000000000001</v>
      </c>
      <c r="H43" s="36">
        <v>6.4099999999999999E-3</v>
      </c>
      <c r="I43" s="36">
        <v>2.4389999999999998E-2</v>
      </c>
      <c r="J43" s="36">
        <v>2.9999999999999997E-4</v>
      </c>
      <c r="K43" s="36">
        <f t="shared" si="1"/>
        <v>0.31838321503339839</v>
      </c>
      <c r="L43" s="254">
        <v>155.30000000000001</v>
      </c>
      <c r="M43" s="36">
        <v>1.9</v>
      </c>
      <c r="N43" s="36">
        <v>155.9</v>
      </c>
      <c r="O43" s="36">
        <v>5.58</v>
      </c>
      <c r="P43" s="254">
        <v>164.8</v>
      </c>
      <c r="Q43" s="36">
        <v>90.06</v>
      </c>
      <c r="R43" s="36">
        <v>155.30000000000001</v>
      </c>
      <c r="S43" s="38">
        <v>1.9</v>
      </c>
      <c r="T43" s="29"/>
    </row>
    <row r="44" spans="3:20">
      <c r="C44" s="41" t="s">
        <v>741</v>
      </c>
      <c r="D44" s="36">
        <v>83.41</v>
      </c>
      <c r="E44" s="36">
        <v>190.85</v>
      </c>
      <c r="F44" s="36">
        <f t="shared" si="0"/>
        <v>0.43704479958082265</v>
      </c>
      <c r="G44" s="36">
        <v>0.16499</v>
      </c>
      <c r="H44" s="36">
        <v>7.8499999999999993E-3</v>
      </c>
      <c r="I44" s="36">
        <v>2.4400000000000002E-2</v>
      </c>
      <c r="J44" s="36">
        <v>3.3E-4</v>
      </c>
      <c r="K44" s="36">
        <f t="shared" si="1"/>
        <v>0.28425759632452746</v>
      </c>
      <c r="L44" s="254">
        <v>155.4</v>
      </c>
      <c r="M44" s="36">
        <v>2.08</v>
      </c>
      <c r="N44" s="36">
        <v>155.1</v>
      </c>
      <c r="O44" s="36">
        <v>6.84</v>
      </c>
      <c r="P44" s="254">
        <v>150.1</v>
      </c>
      <c r="Q44" s="36">
        <v>112</v>
      </c>
      <c r="R44" s="36">
        <v>155.4</v>
      </c>
      <c r="S44" s="38">
        <v>2.08</v>
      </c>
      <c r="T44" s="29"/>
    </row>
    <row r="45" spans="3:20">
      <c r="C45" s="41" t="s">
        <v>742</v>
      </c>
      <c r="D45" s="36">
        <v>476.92</v>
      </c>
      <c r="E45" s="36">
        <v>680.29</v>
      </c>
      <c r="F45" s="36">
        <f t="shared" si="0"/>
        <v>0.70105396228079209</v>
      </c>
      <c r="G45" s="36">
        <v>0.19269</v>
      </c>
      <c r="H45" s="36">
        <v>7.7200000000000003E-3</v>
      </c>
      <c r="I45" s="36">
        <v>2.8029999999999999E-2</v>
      </c>
      <c r="J45" s="36">
        <v>3.6000000000000002E-4</v>
      </c>
      <c r="K45" s="36">
        <f t="shared" si="1"/>
        <v>0.32056882060116937</v>
      </c>
      <c r="L45" s="254">
        <v>178.2</v>
      </c>
      <c r="M45" s="36">
        <v>2.2599999999999998</v>
      </c>
      <c r="N45" s="36">
        <v>178.9</v>
      </c>
      <c r="O45" s="36">
        <v>6.57</v>
      </c>
      <c r="P45" s="254">
        <v>189</v>
      </c>
      <c r="Q45" s="36">
        <v>93.35</v>
      </c>
      <c r="R45" s="36">
        <v>178.2</v>
      </c>
      <c r="S45" s="38">
        <v>2.2599999999999998</v>
      </c>
      <c r="T45" s="29"/>
    </row>
    <row r="46" spans="3:20">
      <c r="C46" s="41" t="s">
        <v>743</v>
      </c>
      <c r="D46" s="36">
        <v>84.74</v>
      </c>
      <c r="E46" s="36">
        <v>251.42</v>
      </c>
      <c r="F46" s="36">
        <f t="shared" si="0"/>
        <v>0.33704558109935567</v>
      </c>
      <c r="G46" s="36">
        <v>0.19606000000000001</v>
      </c>
      <c r="H46" s="36">
        <v>1.554E-2</v>
      </c>
      <c r="I46" s="36">
        <v>2.8649999999999998E-2</v>
      </c>
      <c r="J46" s="36">
        <v>5.9999999999999995E-4</v>
      </c>
      <c r="K46" s="36">
        <f t="shared" si="1"/>
        <v>0.26421934275337416</v>
      </c>
      <c r="L46" s="254">
        <v>182.1</v>
      </c>
      <c r="M46" s="36">
        <v>3.75</v>
      </c>
      <c r="N46" s="36">
        <v>181.8</v>
      </c>
      <c r="O46" s="36">
        <v>13.19</v>
      </c>
      <c r="P46" s="254">
        <v>179.1</v>
      </c>
      <c r="Q46" s="36">
        <v>180.35</v>
      </c>
      <c r="R46" s="36">
        <v>182.1</v>
      </c>
      <c r="S46" s="38">
        <v>3.75</v>
      </c>
      <c r="T46" s="29"/>
    </row>
    <row r="47" spans="3:20">
      <c r="C47" s="41" t="s">
        <v>744</v>
      </c>
      <c r="D47" s="36">
        <v>71.58</v>
      </c>
      <c r="E47" s="36">
        <v>110.74</v>
      </c>
      <c r="F47" s="36">
        <f t="shared" si="0"/>
        <v>0.64637890554451871</v>
      </c>
      <c r="G47" s="36">
        <v>0.19961999999999999</v>
      </c>
      <c r="H47" s="36">
        <v>2.0910000000000002E-2</v>
      </c>
      <c r="I47" s="36">
        <v>2.9049999999999999E-2</v>
      </c>
      <c r="J47" s="36">
        <v>7.6000000000000004E-4</v>
      </c>
      <c r="K47" s="36">
        <f t="shared" si="1"/>
        <v>0.24975688776833094</v>
      </c>
      <c r="L47" s="254">
        <v>184.6</v>
      </c>
      <c r="M47" s="36">
        <v>4.78</v>
      </c>
      <c r="N47" s="36">
        <v>184.8</v>
      </c>
      <c r="O47" s="36">
        <v>17.7</v>
      </c>
      <c r="P47" s="254">
        <v>189.1</v>
      </c>
      <c r="Q47" s="36">
        <v>232.37</v>
      </c>
      <c r="R47" s="36">
        <v>184.6</v>
      </c>
      <c r="S47" s="38">
        <v>4.78</v>
      </c>
      <c r="T47" s="29"/>
    </row>
    <row r="48" spans="3:20">
      <c r="C48" s="41" t="s">
        <v>745</v>
      </c>
      <c r="D48" s="36">
        <v>109.31</v>
      </c>
      <c r="E48" s="36">
        <v>171.66</v>
      </c>
      <c r="F48" s="36">
        <f t="shared" si="0"/>
        <v>0.63678201095188169</v>
      </c>
      <c r="G48" s="36">
        <v>0.20638999999999999</v>
      </c>
      <c r="H48" s="36">
        <v>1.3639999999999999E-2</v>
      </c>
      <c r="I48" s="36">
        <v>2.9929999999999998E-2</v>
      </c>
      <c r="J48" s="36">
        <v>5.4000000000000001E-4</v>
      </c>
      <c r="K48" s="36">
        <f t="shared" si="1"/>
        <v>0.27299916814698622</v>
      </c>
      <c r="L48" s="254">
        <v>190.1</v>
      </c>
      <c r="M48" s="36">
        <v>3.36</v>
      </c>
      <c r="N48" s="36">
        <v>190.5</v>
      </c>
      <c r="O48" s="36">
        <v>11.48</v>
      </c>
      <c r="P48" s="254">
        <v>196.6</v>
      </c>
      <c r="Q48" s="36">
        <v>149.58000000000001</v>
      </c>
      <c r="R48" s="36">
        <v>190.1</v>
      </c>
      <c r="S48" s="38">
        <v>3.36</v>
      </c>
      <c r="T48" s="29"/>
    </row>
    <row r="49" spans="3:22">
      <c r="C49" s="41" t="s">
        <v>746</v>
      </c>
      <c r="D49" s="36">
        <v>210.15</v>
      </c>
      <c r="E49" s="36">
        <v>302.74</v>
      </c>
      <c r="F49" s="36">
        <f t="shared" si="0"/>
        <v>0.69416000528506305</v>
      </c>
      <c r="G49" s="36">
        <v>0.23119000000000001</v>
      </c>
      <c r="H49" s="36">
        <v>1.239E-2</v>
      </c>
      <c r="I49" s="36">
        <v>3.082E-2</v>
      </c>
      <c r="J49" s="36">
        <v>4.8000000000000001E-4</v>
      </c>
      <c r="K49" s="36">
        <f t="shared" si="1"/>
        <v>0.29060718096013249</v>
      </c>
      <c r="L49" s="254">
        <v>195.7</v>
      </c>
      <c r="M49" s="36">
        <v>3.03</v>
      </c>
      <c r="N49" s="36">
        <v>211.2</v>
      </c>
      <c r="O49" s="36">
        <v>10.220000000000001</v>
      </c>
      <c r="P49" s="254">
        <v>388.8</v>
      </c>
      <c r="Q49" s="36">
        <v>118.36</v>
      </c>
      <c r="R49" s="36">
        <v>195.7</v>
      </c>
      <c r="S49" s="38">
        <v>3.03</v>
      </c>
      <c r="T49" s="29"/>
    </row>
    <row r="50" spans="3:22">
      <c r="C50" s="41" t="s">
        <v>747</v>
      </c>
      <c r="D50" s="36">
        <v>463.06</v>
      </c>
      <c r="E50" s="36">
        <v>501.64</v>
      </c>
      <c r="F50" s="36">
        <f t="shared" si="0"/>
        <v>0.92309225739574197</v>
      </c>
      <c r="G50" s="36">
        <v>0.21271000000000001</v>
      </c>
      <c r="H50" s="36">
        <v>1.316E-2</v>
      </c>
      <c r="I50" s="36">
        <v>3.0880000000000001E-2</v>
      </c>
      <c r="J50" s="36">
        <v>5.2999999999999998E-4</v>
      </c>
      <c r="K50" s="36">
        <f t="shared" si="1"/>
        <v>0.27741541923240465</v>
      </c>
      <c r="L50" s="254">
        <v>196.1</v>
      </c>
      <c r="M50" s="36">
        <v>3.32</v>
      </c>
      <c r="N50" s="36">
        <v>195.8</v>
      </c>
      <c r="O50" s="36">
        <v>11.02</v>
      </c>
      <c r="P50" s="254">
        <v>193.5</v>
      </c>
      <c r="Q50" s="36">
        <v>141.56</v>
      </c>
      <c r="R50" s="36">
        <v>196.1</v>
      </c>
      <c r="S50" s="38">
        <v>3.32</v>
      </c>
      <c r="T50" s="29"/>
    </row>
    <row r="51" spans="3:22">
      <c r="C51" s="41" t="s">
        <v>748</v>
      </c>
      <c r="D51" s="36">
        <v>233.55</v>
      </c>
      <c r="E51" s="36">
        <v>340.39</v>
      </c>
      <c r="F51" s="36">
        <f t="shared" si="0"/>
        <v>0.68612473926966133</v>
      </c>
      <c r="G51" s="36">
        <v>0.21471000000000001</v>
      </c>
      <c r="H51" s="36">
        <v>1.3559999999999999E-2</v>
      </c>
      <c r="I51" s="36">
        <v>3.1289999999999998E-2</v>
      </c>
      <c r="J51" s="36">
        <v>5.5000000000000003E-4</v>
      </c>
      <c r="K51" s="36">
        <f t="shared" si="1"/>
        <v>0.27832339207584211</v>
      </c>
      <c r="L51" s="254">
        <v>198.6</v>
      </c>
      <c r="M51" s="36">
        <v>3.42</v>
      </c>
      <c r="N51" s="36">
        <v>197.5</v>
      </c>
      <c r="O51" s="36">
        <v>11.33</v>
      </c>
      <c r="P51" s="254">
        <v>183.7</v>
      </c>
      <c r="Q51" s="36">
        <v>147.22</v>
      </c>
      <c r="R51" s="36">
        <v>198.6</v>
      </c>
      <c r="S51" s="38">
        <v>3.42</v>
      </c>
      <c r="T51" s="29"/>
    </row>
    <row r="52" spans="3:22">
      <c r="C52" s="41" t="s">
        <v>749</v>
      </c>
      <c r="D52" s="36">
        <v>113.69</v>
      </c>
      <c r="E52" s="36">
        <v>233.11</v>
      </c>
      <c r="F52" s="36">
        <f t="shared" si="0"/>
        <v>0.48770966496503793</v>
      </c>
      <c r="G52" s="36">
        <v>0.22436</v>
      </c>
      <c r="H52" s="36">
        <v>1.345E-2</v>
      </c>
      <c r="I52" s="36">
        <v>3.15E-2</v>
      </c>
      <c r="J52" s="36">
        <v>5.1999999999999995E-4</v>
      </c>
      <c r="K52" s="36">
        <f t="shared" si="1"/>
        <v>0.2753695639346197</v>
      </c>
      <c r="L52" s="254">
        <v>199.9</v>
      </c>
      <c r="M52" s="36">
        <v>3.28</v>
      </c>
      <c r="N52" s="36">
        <v>205.5</v>
      </c>
      <c r="O52" s="36">
        <v>11.15</v>
      </c>
      <c r="P52" s="254">
        <v>271.3</v>
      </c>
      <c r="Q52" s="36">
        <v>134.94999999999999</v>
      </c>
      <c r="R52" s="36">
        <v>199.9</v>
      </c>
      <c r="S52" s="38">
        <v>3.28</v>
      </c>
      <c r="T52" s="29"/>
    </row>
    <row r="53" spans="3:22">
      <c r="C53" s="41" t="s">
        <v>750</v>
      </c>
      <c r="D53" s="36">
        <v>87.87</v>
      </c>
      <c r="E53" s="36">
        <v>187.13</v>
      </c>
      <c r="F53" s="36">
        <f t="shared" si="0"/>
        <v>0.46956661144658796</v>
      </c>
      <c r="G53" s="36">
        <v>0.22292000000000001</v>
      </c>
      <c r="H53" s="36">
        <v>1.455E-2</v>
      </c>
      <c r="I53" s="36">
        <v>3.2250000000000001E-2</v>
      </c>
      <c r="J53" s="36">
        <v>5.6999999999999998E-4</v>
      </c>
      <c r="K53" s="36">
        <f t="shared" si="1"/>
        <v>0.27078909933668982</v>
      </c>
      <c r="L53" s="254">
        <v>204.6</v>
      </c>
      <c r="M53" s="36">
        <v>3.57</v>
      </c>
      <c r="N53" s="36">
        <v>204.3</v>
      </c>
      <c r="O53" s="36">
        <v>12.08</v>
      </c>
      <c r="P53" s="254">
        <v>201.7</v>
      </c>
      <c r="Q53" s="36">
        <v>148.31</v>
      </c>
      <c r="R53" s="36">
        <v>204.6</v>
      </c>
      <c r="S53" s="38">
        <v>3.57</v>
      </c>
      <c r="T53" s="29"/>
    </row>
    <row r="54" spans="3:22">
      <c r="C54" s="41" t="s">
        <v>751</v>
      </c>
      <c r="D54" s="36">
        <v>236.83</v>
      </c>
      <c r="E54" s="36">
        <v>309.60000000000002</v>
      </c>
      <c r="F54" s="36">
        <f t="shared" si="0"/>
        <v>0.76495478036175713</v>
      </c>
      <c r="G54" s="36">
        <v>0.24757999999999999</v>
      </c>
      <c r="H54" s="36">
        <v>1.762E-2</v>
      </c>
      <c r="I54" s="36">
        <v>3.4349999999999999E-2</v>
      </c>
      <c r="J54" s="36">
        <v>6.7000000000000002E-4</v>
      </c>
      <c r="K54" s="36">
        <f t="shared" si="1"/>
        <v>0.27406761206581776</v>
      </c>
      <c r="L54" s="254">
        <v>217.7</v>
      </c>
      <c r="M54" s="36">
        <v>4.18</v>
      </c>
      <c r="N54" s="36">
        <v>224.6</v>
      </c>
      <c r="O54" s="36">
        <v>14.34</v>
      </c>
      <c r="P54" s="254">
        <v>299.39999999999998</v>
      </c>
      <c r="Q54" s="36">
        <v>159.76</v>
      </c>
      <c r="R54" s="36">
        <v>217.7</v>
      </c>
      <c r="S54" s="38">
        <v>4.18</v>
      </c>
      <c r="T54" s="29"/>
    </row>
    <row r="55" spans="3:22">
      <c r="C55" s="41" t="s">
        <v>752</v>
      </c>
      <c r="D55" s="36">
        <v>459.18</v>
      </c>
      <c r="E55" s="36">
        <v>458.73</v>
      </c>
      <c r="F55" s="36">
        <f t="shared" si="0"/>
        <v>1.0009809691975671</v>
      </c>
      <c r="G55" s="36">
        <v>0.25134000000000001</v>
      </c>
      <c r="H55" s="36">
        <v>1.017E-2</v>
      </c>
      <c r="I55" s="36">
        <v>3.585E-2</v>
      </c>
      <c r="J55" s="36">
        <v>4.6000000000000001E-4</v>
      </c>
      <c r="K55" s="36">
        <f t="shared" si="1"/>
        <v>0.31710955595874318</v>
      </c>
      <c r="L55" s="254">
        <v>227.1</v>
      </c>
      <c r="M55" s="36">
        <v>2.87</v>
      </c>
      <c r="N55" s="36">
        <v>227.7</v>
      </c>
      <c r="O55" s="36">
        <v>8.25</v>
      </c>
      <c r="P55" s="254">
        <v>234.5</v>
      </c>
      <c r="Q55" s="36">
        <v>93.49</v>
      </c>
      <c r="R55" s="36">
        <v>227.1</v>
      </c>
      <c r="S55" s="38">
        <v>2.87</v>
      </c>
      <c r="T55" s="29"/>
    </row>
    <row r="56" spans="3:22">
      <c r="C56" s="41" t="s">
        <v>753</v>
      </c>
      <c r="D56" s="36">
        <v>265.76</v>
      </c>
      <c r="E56" s="36">
        <v>345.3</v>
      </c>
      <c r="F56" s="36">
        <f t="shared" si="0"/>
        <v>0.76964958007529682</v>
      </c>
      <c r="G56" s="36">
        <v>0.27079999999999999</v>
      </c>
      <c r="H56" s="36">
        <v>1.755E-2</v>
      </c>
      <c r="I56" s="36">
        <v>3.909E-2</v>
      </c>
      <c r="J56" s="36">
        <v>6.9999999999999999E-4</v>
      </c>
      <c r="K56" s="36">
        <f t="shared" si="1"/>
        <v>0.27631464827678692</v>
      </c>
      <c r="L56" s="254">
        <v>247.2</v>
      </c>
      <c r="M56" s="36">
        <v>4.33</v>
      </c>
      <c r="N56" s="36">
        <v>243.3</v>
      </c>
      <c r="O56" s="36">
        <v>14.02</v>
      </c>
      <c r="P56" s="254">
        <v>206.8</v>
      </c>
      <c r="Q56" s="36">
        <v>148.33000000000001</v>
      </c>
      <c r="R56" s="36">
        <v>247.2</v>
      </c>
      <c r="S56" s="38">
        <v>4.33</v>
      </c>
      <c r="T56" s="29"/>
    </row>
    <row r="57" spans="3:22">
      <c r="C57" s="41" t="s">
        <v>754</v>
      </c>
      <c r="D57" s="36">
        <v>327.64</v>
      </c>
      <c r="E57" s="36">
        <v>501.61</v>
      </c>
      <c r="F57" s="36">
        <f t="shared" si="0"/>
        <v>0.65317677079803027</v>
      </c>
      <c r="G57" s="36">
        <v>0.28005000000000002</v>
      </c>
      <c r="H57" s="36">
        <v>1.7840000000000002E-2</v>
      </c>
      <c r="I57" s="36">
        <v>3.9530000000000003E-2</v>
      </c>
      <c r="J57" s="36">
        <v>7.1000000000000002E-4</v>
      </c>
      <c r="K57" s="36">
        <f t="shared" si="1"/>
        <v>0.28195010544299104</v>
      </c>
      <c r="L57" s="254">
        <v>249.9</v>
      </c>
      <c r="M57" s="36">
        <v>4.38</v>
      </c>
      <c r="N57" s="36">
        <v>250.7</v>
      </c>
      <c r="O57" s="36">
        <v>14.15</v>
      </c>
      <c r="P57" s="254">
        <v>258.7</v>
      </c>
      <c r="Q57" s="36">
        <v>142.9</v>
      </c>
      <c r="R57" s="36">
        <v>249.9</v>
      </c>
      <c r="S57" s="38">
        <v>4.38</v>
      </c>
      <c r="T57" s="29"/>
    </row>
    <row r="58" spans="3:22">
      <c r="C58" s="48" t="s">
        <v>755</v>
      </c>
      <c r="D58" s="49">
        <v>156.47999999999999</v>
      </c>
      <c r="E58" s="49">
        <v>345.12</v>
      </c>
      <c r="F58" s="49">
        <f t="shared" si="0"/>
        <v>0.45340751043115435</v>
      </c>
      <c r="G58" s="49">
        <v>0.31713000000000002</v>
      </c>
      <c r="H58" s="49">
        <v>2.1749999999999999E-2</v>
      </c>
      <c r="I58" s="49">
        <v>4.3090000000000003E-2</v>
      </c>
      <c r="J58" s="49">
        <v>8.1999999999999998E-4</v>
      </c>
      <c r="K58" s="49">
        <f t="shared" si="1"/>
        <v>0.27746961051848179</v>
      </c>
      <c r="L58" s="49">
        <v>271.89999999999998</v>
      </c>
      <c r="M58" s="49">
        <v>5.05</v>
      </c>
      <c r="N58" s="49">
        <v>279.7</v>
      </c>
      <c r="O58" s="49">
        <v>16.760000000000002</v>
      </c>
      <c r="P58" s="49">
        <v>345.5</v>
      </c>
      <c r="Q58" s="49">
        <v>151.84</v>
      </c>
      <c r="R58" s="49">
        <v>271.89999999999998</v>
      </c>
      <c r="S58" s="51">
        <v>5.05</v>
      </c>
      <c r="T58" s="46"/>
      <c r="U58" s="39"/>
      <c r="V58" s="39"/>
    </row>
    <row r="59" spans="3:22">
      <c r="C59" s="48" t="s">
        <v>756</v>
      </c>
      <c r="D59" s="49">
        <v>172.68</v>
      </c>
      <c r="E59" s="49">
        <v>255.54</v>
      </c>
      <c r="F59" s="49">
        <f t="shared" si="0"/>
        <v>0.67574548015966196</v>
      </c>
      <c r="G59" s="49">
        <v>0.38873999999999997</v>
      </c>
      <c r="H59" s="49">
        <v>3.3450000000000001E-2</v>
      </c>
      <c r="I59" s="49">
        <v>5.1529999999999999E-2</v>
      </c>
      <c r="J59" s="49">
        <v>1.1900000000000001E-3</v>
      </c>
      <c r="K59" s="49">
        <f t="shared" si="1"/>
        <v>0.26837986318214213</v>
      </c>
      <c r="L59" s="49">
        <v>323.89999999999998</v>
      </c>
      <c r="M59" s="49">
        <v>7.27</v>
      </c>
      <c r="N59" s="49">
        <v>333.4</v>
      </c>
      <c r="O59" s="49">
        <v>24.46</v>
      </c>
      <c r="P59" s="49">
        <v>401.1</v>
      </c>
      <c r="Q59" s="49">
        <v>186.83</v>
      </c>
      <c r="R59" s="49">
        <v>323.89999999999998</v>
      </c>
      <c r="S59" s="51">
        <v>7.27</v>
      </c>
      <c r="T59" s="46"/>
      <c r="U59" s="39"/>
      <c r="V59" s="39"/>
    </row>
    <row r="60" spans="3:22">
      <c r="C60" s="48" t="s">
        <v>757</v>
      </c>
      <c r="D60" s="49">
        <v>150.66</v>
      </c>
      <c r="E60" s="49">
        <v>184.53</v>
      </c>
      <c r="F60" s="49">
        <f t="shared" si="0"/>
        <v>0.81645260933181596</v>
      </c>
      <c r="G60" s="49">
        <v>0.46351999999999999</v>
      </c>
      <c r="H60" s="49">
        <v>2.9080000000000002E-2</v>
      </c>
      <c r="I60" s="49">
        <v>5.9990000000000002E-2</v>
      </c>
      <c r="J60" s="49">
        <v>1.06E-3</v>
      </c>
      <c r="K60" s="49">
        <f t="shared" si="1"/>
        <v>0.28164437309932211</v>
      </c>
      <c r="L60" s="49">
        <v>375.6</v>
      </c>
      <c r="M60" s="49">
        <v>6.43</v>
      </c>
      <c r="N60" s="49">
        <v>386.7</v>
      </c>
      <c r="O60" s="49">
        <v>20.18</v>
      </c>
      <c r="P60" s="49">
        <v>453.8</v>
      </c>
      <c r="Q60" s="49">
        <v>137.80000000000001</v>
      </c>
      <c r="R60" s="49">
        <v>375.6</v>
      </c>
      <c r="S60" s="51">
        <v>6.43</v>
      </c>
      <c r="T60" s="46"/>
      <c r="U60" s="39"/>
      <c r="V60" s="39"/>
    </row>
    <row r="61" spans="3:22">
      <c r="C61" s="48" t="s">
        <v>758</v>
      </c>
      <c r="D61" s="49">
        <v>117.51</v>
      </c>
      <c r="E61" s="49">
        <v>490.92</v>
      </c>
      <c r="F61" s="49">
        <f t="shared" si="0"/>
        <v>0.23936690295771204</v>
      </c>
      <c r="G61" s="49">
        <v>0.48257</v>
      </c>
      <c r="H61" s="49">
        <v>1.8800000000000001E-2</v>
      </c>
      <c r="I61" s="49">
        <v>6.4189999999999997E-2</v>
      </c>
      <c r="J61" s="49">
        <v>8.0999999999999996E-4</v>
      </c>
      <c r="K61" s="49">
        <f t="shared" si="1"/>
        <v>0.32390683575687867</v>
      </c>
      <c r="L61" s="49">
        <v>401</v>
      </c>
      <c r="M61" s="49">
        <v>4.91</v>
      </c>
      <c r="N61" s="49">
        <v>399.8</v>
      </c>
      <c r="O61" s="49">
        <v>12.87</v>
      </c>
      <c r="P61" s="49">
        <v>393.7</v>
      </c>
      <c r="Q61" s="49">
        <v>86.57</v>
      </c>
      <c r="R61" s="49">
        <v>401</v>
      </c>
      <c r="S61" s="51">
        <v>4.91</v>
      </c>
      <c r="T61" s="29"/>
    </row>
    <row r="62" spans="3:22">
      <c r="C62" s="48" t="s">
        <v>759</v>
      </c>
      <c r="D62" s="49">
        <v>110.06</v>
      </c>
      <c r="E62" s="49">
        <v>201.03</v>
      </c>
      <c r="F62" s="49">
        <f t="shared" si="0"/>
        <v>0.54748047555091284</v>
      </c>
      <c r="G62" s="49">
        <v>0.53566999999999998</v>
      </c>
      <c r="H62" s="49">
        <v>4.0500000000000001E-2</v>
      </c>
      <c r="I62" s="49">
        <v>7.1510000000000004E-2</v>
      </c>
      <c r="J62" s="49">
        <v>1.49E-3</v>
      </c>
      <c r="K62" s="49">
        <f t="shared" si="1"/>
        <v>0.27558894465247885</v>
      </c>
      <c r="L62" s="49">
        <v>445.3</v>
      </c>
      <c r="M62" s="49">
        <v>8.99</v>
      </c>
      <c r="N62" s="49">
        <v>435.6</v>
      </c>
      <c r="O62" s="49">
        <v>26.78</v>
      </c>
      <c r="P62" s="49">
        <v>385.9</v>
      </c>
      <c r="Q62" s="49">
        <v>166.02</v>
      </c>
      <c r="R62" s="49">
        <v>445.3</v>
      </c>
      <c r="S62" s="51">
        <v>8.99</v>
      </c>
      <c r="T62" s="29"/>
    </row>
    <row r="63" spans="3:22">
      <c r="C63" s="48" t="s">
        <v>760</v>
      </c>
      <c r="D63" s="49">
        <v>122.4</v>
      </c>
      <c r="E63" s="49">
        <v>203.34</v>
      </c>
      <c r="F63" s="49">
        <f t="shared" si="0"/>
        <v>0.60194747713189733</v>
      </c>
      <c r="G63" s="49">
        <v>0.59560999999999997</v>
      </c>
      <c r="H63" s="49">
        <v>3.9309999999999998E-2</v>
      </c>
      <c r="I63" s="49">
        <v>7.6499999999999999E-2</v>
      </c>
      <c r="J63" s="49">
        <v>1.42E-3</v>
      </c>
      <c r="K63" s="49">
        <f t="shared" si="1"/>
        <v>0.28124567082832458</v>
      </c>
      <c r="L63" s="49">
        <v>475.2</v>
      </c>
      <c r="M63" s="49">
        <v>8.5299999999999994</v>
      </c>
      <c r="N63" s="49">
        <v>474.4</v>
      </c>
      <c r="O63" s="49">
        <v>25.02</v>
      </c>
      <c r="P63" s="49">
        <v>471</v>
      </c>
      <c r="Q63" s="49">
        <v>142.74</v>
      </c>
      <c r="R63" s="49">
        <v>475.2</v>
      </c>
      <c r="S63" s="51">
        <v>8.5299999999999994</v>
      </c>
      <c r="T63" s="29"/>
    </row>
    <row r="64" spans="3:22">
      <c r="C64" s="48" t="s">
        <v>761</v>
      </c>
      <c r="D64" s="49">
        <v>66.849999999999994</v>
      </c>
      <c r="E64" s="49">
        <v>305.98</v>
      </c>
      <c r="F64" s="49">
        <f t="shared" si="0"/>
        <v>0.21847833191711874</v>
      </c>
      <c r="G64" s="49">
        <v>0.67661000000000004</v>
      </c>
      <c r="H64" s="49">
        <v>2.5729999999999999E-2</v>
      </c>
      <c r="I64" s="49">
        <v>8.3510000000000001E-2</v>
      </c>
      <c r="J64" s="49">
        <v>1.01E-3</v>
      </c>
      <c r="K64" s="49">
        <f t="shared" si="1"/>
        <v>0.31803983250805617</v>
      </c>
      <c r="L64" s="49">
        <v>517</v>
      </c>
      <c r="M64" s="49">
        <v>6.01</v>
      </c>
      <c r="N64" s="49">
        <v>524.70000000000005</v>
      </c>
      <c r="O64" s="49">
        <v>15.58</v>
      </c>
      <c r="P64" s="49">
        <v>558.5</v>
      </c>
      <c r="Q64" s="49">
        <v>84.65</v>
      </c>
      <c r="R64" s="49">
        <v>517</v>
      </c>
      <c r="S64" s="51">
        <v>6.01</v>
      </c>
      <c r="T64" s="29"/>
    </row>
    <row r="65" spans="3:21">
      <c r="C65" s="48" t="s">
        <v>762</v>
      </c>
      <c r="D65" s="49">
        <v>26.95</v>
      </c>
      <c r="E65" s="49">
        <v>283.77</v>
      </c>
      <c r="F65" s="49">
        <f t="shared" si="0"/>
        <v>9.497127955738803E-2</v>
      </c>
      <c r="G65" s="49">
        <v>0.68452000000000002</v>
      </c>
      <c r="H65" s="49">
        <v>2.0549999999999999E-2</v>
      </c>
      <c r="I65" s="49">
        <v>8.3720000000000003E-2</v>
      </c>
      <c r="J65" s="49">
        <v>9.1E-4</v>
      </c>
      <c r="K65" s="49">
        <f t="shared" si="1"/>
        <v>0.36206495292499735</v>
      </c>
      <c r="L65" s="49">
        <v>518.29999999999995</v>
      </c>
      <c r="M65" s="49">
        <v>5.39</v>
      </c>
      <c r="N65" s="49">
        <v>529.5</v>
      </c>
      <c r="O65" s="49">
        <v>12.38</v>
      </c>
      <c r="P65" s="49">
        <v>578.29999999999995</v>
      </c>
      <c r="Q65" s="49">
        <v>67.599999999999994</v>
      </c>
      <c r="R65" s="49">
        <v>518.29999999999995</v>
      </c>
      <c r="S65" s="51">
        <v>5.39</v>
      </c>
      <c r="T65" s="29"/>
    </row>
    <row r="66" spans="3:21">
      <c r="C66" s="48" t="s">
        <v>763</v>
      </c>
      <c r="D66" s="49">
        <v>156.47</v>
      </c>
      <c r="E66" s="49">
        <v>386.15</v>
      </c>
      <c r="F66" s="49">
        <f t="shared" si="0"/>
        <v>0.4052052311278001</v>
      </c>
      <c r="G66" s="49">
        <v>0.68333999999999995</v>
      </c>
      <c r="H66" s="49">
        <v>5.815E-2</v>
      </c>
      <c r="I66" s="49">
        <v>8.5419999999999996E-2</v>
      </c>
      <c r="J66" s="49">
        <v>1.9599999999999999E-3</v>
      </c>
      <c r="K66" s="49">
        <f t="shared" si="1"/>
        <v>0.26963957164366936</v>
      </c>
      <c r="L66" s="49">
        <v>528.4</v>
      </c>
      <c r="M66" s="49">
        <v>11.66</v>
      </c>
      <c r="N66" s="49">
        <v>528.79999999999995</v>
      </c>
      <c r="O66" s="49">
        <v>35.07</v>
      </c>
      <c r="P66" s="49">
        <v>530.29999999999995</v>
      </c>
      <c r="Q66" s="49">
        <v>182.76</v>
      </c>
      <c r="R66" s="49">
        <v>528.4</v>
      </c>
      <c r="S66" s="51">
        <v>11.66</v>
      </c>
      <c r="T66" s="29"/>
    </row>
    <row r="67" spans="3:21">
      <c r="C67" s="48" t="s">
        <v>764</v>
      </c>
      <c r="D67" s="49">
        <v>73.61</v>
      </c>
      <c r="E67" s="49">
        <v>124.58</v>
      </c>
      <c r="F67" s="49">
        <f t="shared" si="0"/>
        <v>0.59086530743297483</v>
      </c>
      <c r="G67" s="49">
        <v>0.70469999999999999</v>
      </c>
      <c r="H67" s="49">
        <v>6.3640000000000002E-2</v>
      </c>
      <c r="I67" s="49">
        <v>8.5900000000000004E-2</v>
      </c>
      <c r="J67" s="49">
        <v>2.1099999999999999E-3</v>
      </c>
      <c r="K67" s="49">
        <f t="shared" si="1"/>
        <v>0.27199654781077198</v>
      </c>
      <c r="L67" s="49">
        <v>531.29999999999995</v>
      </c>
      <c r="M67" s="49">
        <v>12.51</v>
      </c>
      <c r="N67" s="49">
        <v>541.6</v>
      </c>
      <c r="O67" s="49">
        <v>37.9</v>
      </c>
      <c r="P67" s="49">
        <v>585.9</v>
      </c>
      <c r="Q67" s="49">
        <v>188.85</v>
      </c>
      <c r="R67" s="49">
        <v>531.29999999999995</v>
      </c>
      <c r="S67" s="51">
        <v>12.51</v>
      </c>
      <c r="T67" s="29"/>
    </row>
    <row r="68" spans="3:21">
      <c r="C68" s="48" t="s">
        <v>765</v>
      </c>
      <c r="D68" s="49">
        <v>42.2</v>
      </c>
      <c r="E68" s="49">
        <v>208</v>
      </c>
      <c r="F68" s="49">
        <f t="shared" si="0"/>
        <v>0.20288461538461539</v>
      </c>
      <c r="G68" s="49">
        <v>0.80642999999999998</v>
      </c>
      <c r="H68" s="49">
        <v>4.8340000000000001E-2</v>
      </c>
      <c r="I68" s="49">
        <v>9.5909999999999995E-2</v>
      </c>
      <c r="J68" s="49">
        <v>1.64E-3</v>
      </c>
      <c r="K68" s="49">
        <f t="shared" si="1"/>
        <v>0.28525941456544968</v>
      </c>
      <c r="L68" s="49">
        <v>590.4</v>
      </c>
      <c r="M68" s="49">
        <v>9.65</v>
      </c>
      <c r="N68" s="49">
        <v>600.4</v>
      </c>
      <c r="O68" s="49">
        <v>27.17</v>
      </c>
      <c r="P68" s="49">
        <v>639.4</v>
      </c>
      <c r="Q68" s="49">
        <v>128.18</v>
      </c>
      <c r="R68" s="49">
        <v>590.4</v>
      </c>
      <c r="S68" s="51">
        <v>9.65</v>
      </c>
      <c r="T68" s="29"/>
    </row>
    <row r="69" spans="3:21">
      <c r="C69" s="48" t="s">
        <v>766</v>
      </c>
      <c r="D69" s="49">
        <v>50.69</v>
      </c>
      <c r="E69" s="49">
        <v>556.32000000000005</v>
      </c>
      <c r="F69" s="49">
        <f t="shared" si="0"/>
        <v>9.1116623526028173E-2</v>
      </c>
      <c r="G69" s="49">
        <v>0.79718999999999995</v>
      </c>
      <c r="H69" s="49">
        <v>3.099E-2</v>
      </c>
      <c r="I69" s="49">
        <v>9.7070000000000004E-2</v>
      </c>
      <c r="J69" s="49">
        <v>1.1800000000000001E-3</v>
      </c>
      <c r="K69" s="49">
        <f t="shared" si="1"/>
        <v>0.31270674120561093</v>
      </c>
      <c r="L69" s="49">
        <v>597.20000000000005</v>
      </c>
      <c r="M69" s="49">
        <v>6.94</v>
      </c>
      <c r="N69" s="49">
        <v>595.20000000000005</v>
      </c>
      <c r="O69" s="49">
        <v>17.510000000000002</v>
      </c>
      <c r="P69" s="49">
        <v>587.9</v>
      </c>
      <c r="Q69" s="49">
        <v>86.23</v>
      </c>
      <c r="R69" s="49">
        <v>597.20000000000005</v>
      </c>
      <c r="S69" s="51">
        <v>6.94</v>
      </c>
      <c r="T69" s="29"/>
    </row>
    <row r="70" spans="3:21">
      <c r="C70" s="48" t="s">
        <v>767</v>
      </c>
      <c r="D70" s="49">
        <v>185.19</v>
      </c>
      <c r="E70" s="49">
        <v>105.88</v>
      </c>
      <c r="F70" s="49">
        <f t="shared" si="0"/>
        <v>1.7490555345674348</v>
      </c>
      <c r="G70" s="49">
        <v>0.82030000000000003</v>
      </c>
      <c r="H70" s="49">
        <v>3.0720000000000001E-2</v>
      </c>
      <c r="I70" s="49">
        <v>9.819E-2</v>
      </c>
      <c r="J70" s="49">
        <v>1.24E-3</v>
      </c>
      <c r="K70" s="49">
        <f t="shared" si="1"/>
        <v>0.33721425510065517</v>
      </c>
      <c r="L70" s="49">
        <v>603.79999999999995</v>
      </c>
      <c r="M70" s="49">
        <v>7.25</v>
      </c>
      <c r="N70" s="49">
        <v>608.20000000000005</v>
      </c>
      <c r="O70" s="49">
        <v>17.14</v>
      </c>
      <c r="P70" s="49">
        <v>625.20000000000005</v>
      </c>
      <c r="Q70" s="49">
        <v>81.540000000000006</v>
      </c>
      <c r="R70" s="49">
        <v>603.79999999999995</v>
      </c>
      <c r="S70" s="51">
        <v>7.25</v>
      </c>
      <c r="T70" s="29"/>
    </row>
    <row r="71" spans="3:21">
      <c r="C71" s="48" t="s">
        <v>768</v>
      </c>
      <c r="D71" s="49">
        <v>262.24</v>
      </c>
      <c r="E71" s="49">
        <v>290.60000000000002</v>
      </c>
      <c r="F71" s="49">
        <f t="shared" si="0"/>
        <v>0.90240880935994494</v>
      </c>
      <c r="G71" s="49">
        <v>0.81811</v>
      </c>
      <c r="H71" s="49">
        <v>2.0750000000000001E-2</v>
      </c>
      <c r="I71" s="49">
        <v>9.8549999999999999E-2</v>
      </c>
      <c r="J71" s="49">
        <v>9.8999999999999999E-4</v>
      </c>
      <c r="K71" s="49">
        <f t="shared" si="1"/>
        <v>0.39607019860262965</v>
      </c>
      <c r="L71" s="49">
        <v>605.9</v>
      </c>
      <c r="M71" s="49">
        <v>5.79</v>
      </c>
      <c r="N71" s="49">
        <v>607</v>
      </c>
      <c r="O71" s="49">
        <v>11.59</v>
      </c>
      <c r="P71" s="49">
        <v>611.5</v>
      </c>
      <c r="Q71" s="49">
        <v>56.66</v>
      </c>
      <c r="R71" s="49">
        <v>605.9</v>
      </c>
      <c r="S71" s="51">
        <v>5.79</v>
      </c>
      <c r="T71" s="29"/>
    </row>
    <row r="72" spans="3:21" ht="15.75" thickBot="1">
      <c r="C72" s="55" t="s">
        <v>769</v>
      </c>
      <c r="D72" s="56">
        <v>115.51</v>
      </c>
      <c r="E72" s="56">
        <v>236.76</v>
      </c>
      <c r="F72" s="56">
        <f t="shared" si="0"/>
        <v>0.48787801993579999</v>
      </c>
      <c r="G72" s="56">
        <v>4.2418800000000001</v>
      </c>
      <c r="H72" s="56">
        <v>0.17738999999999999</v>
      </c>
      <c r="I72" s="56">
        <v>0.26623999999999998</v>
      </c>
      <c r="J72" s="56">
        <v>3.6700000000000001E-3</v>
      </c>
      <c r="K72" s="56">
        <f t="shared" si="1"/>
        <v>0.32962641291515443</v>
      </c>
      <c r="L72" s="56">
        <v>1521.7</v>
      </c>
      <c r="M72" s="56">
        <v>18.7</v>
      </c>
      <c r="N72" s="56">
        <v>1682.2</v>
      </c>
      <c r="O72" s="56">
        <v>34.36</v>
      </c>
      <c r="P72" s="56">
        <v>1889</v>
      </c>
      <c r="Q72" s="56">
        <v>75.569999999999993</v>
      </c>
      <c r="R72" s="56">
        <v>1889</v>
      </c>
      <c r="S72" s="58">
        <v>75.569999999999993</v>
      </c>
      <c r="T72" s="46"/>
      <c r="U72" s="39"/>
    </row>
    <row r="73" spans="3:21" ht="15.75" thickBot="1"/>
    <row r="74" spans="3:21" ht="15.75">
      <c r="D74" s="13"/>
      <c r="E74" s="14"/>
      <c r="F74" s="14"/>
      <c r="G74" s="14"/>
      <c r="H74" s="14"/>
      <c r="I74" s="61" t="s">
        <v>12</v>
      </c>
      <c r="J74" s="21"/>
      <c r="K74" s="14"/>
      <c r="L74" s="14"/>
      <c r="M74" s="14"/>
      <c r="N74" s="14"/>
      <c r="O74" s="14"/>
      <c r="P74" s="8"/>
    </row>
    <row r="75" spans="3:21" ht="15.75" thickBot="1">
      <c r="D75" s="15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9"/>
    </row>
    <row r="76" spans="3:21" ht="15.75" thickBot="1">
      <c r="D76" s="22"/>
      <c r="E76" s="16" t="s">
        <v>96</v>
      </c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9"/>
    </row>
    <row r="77" spans="3:21" ht="15.75" thickBot="1">
      <c r="D77" s="54"/>
      <c r="E77" s="16" t="s">
        <v>97</v>
      </c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9"/>
    </row>
    <row r="78" spans="3:21" ht="15.75" thickBot="1">
      <c r="D78" s="53"/>
      <c r="E78" s="16" t="s">
        <v>98</v>
      </c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9"/>
    </row>
    <row r="79" spans="3:21">
      <c r="D79" s="15" t="s">
        <v>23</v>
      </c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9"/>
    </row>
    <row r="80" spans="3:21">
      <c r="D80" s="15" t="s">
        <v>24</v>
      </c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9"/>
    </row>
    <row r="81" spans="4:16">
      <c r="D81" s="15" t="s">
        <v>25</v>
      </c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9"/>
    </row>
    <row r="82" spans="4:16">
      <c r="D82" s="15" t="s">
        <v>99</v>
      </c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9"/>
    </row>
    <row r="83" spans="4:16">
      <c r="D83" s="15" t="s">
        <v>26</v>
      </c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9"/>
    </row>
    <row r="84" spans="4:16">
      <c r="D84" s="15" t="s">
        <v>27</v>
      </c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9"/>
    </row>
    <row r="85" spans="4:16">
      <c r="D85" s="59" t="s">
        <v>29</v>
      </c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9"/>
    </row>
    <row r="86" spans="4:16">
      <c r="D86" s="59" t="s">
        <v>30</v>
      </c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9"/>
    </row>
    <row r="87" spans="4:16">
      <c r="D87" s="59" t="s">
        <v>31</v>
      </c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9"/>
    </row>
    <row r="88" spans="4:16">
      <c r="D88" s="59" t="s">
        <v>30</v>
      </c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9"/>
    </row>
    <row r="89" spans="4:16" ht="15.75" thickBot="1">
      <c r="D89" s="23" t="s">
        <v>28</v>
      </c>
      <c r="E89" s="24"/>
      <c r="F89" s="24"/>
      <c r="G89" s="25"/>
      <c r="H89" s="24"/>
      <c r="I89" s="26"/>
      <c r="J89" s="27"/>
      <c r="K89" s="27"/>
      <c r="L89" s="27"/>
      <c r="M89" s="27"/>
      <c r="N89" s="28"/>
      <c r="O89" s="12"/>
      <c r="P89" s="47"/>
    </row>
    <row r="102" spans="21:22">
      <c r="U102" s="7"/>
    </row>
    <row r="105" spans="21:22">
      <c r="V105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C1:AA105"/>
  <sheetViews>
    <sheetView workbookViewId="0"/>
  </sheetViews>
  <sheetFormatPr defaultRowHeight="15"/>
  <cols>
    <col min="3" max="3" width="10" customWidth="1"/>
    <col min="4" max="4" width="6.7109375" customWidth="1"/>
    <col min="5" max="5" width="7.140625" customWidth="1"/>
    <col min="6" max="6" width="4.7109375" customWidth="1"/>
    <col min="7" max="7" width="5.140625" customWidth="1"/>
    <col min="8" max="8" width="5.7109375" customWidth="1"/>
    <col min="9" max="9" width="5.85546875" customWidth="1"/>
    <col min="10" max="10" width="8.140625" customWidth="1"/>
    <col min="11" max="11" width="4.85546875" customWidth="1"/>
    <col min="12" max="12" width="5.42578125" style="261" customWidth="1"/>
    <col min="13" max="13" width="4.5703125" customWidth="1"/>
    <col min="14" max="14" width="5.5703125" customWidth="1"/>
    <col min="15" max="15" width="4.140625" customWidth="1"/>
    <col min="16" max="16" width="5.5703125" style="261" customWidth="1"/>
    <col min="17" max="17" width="5" customWidth="1"/>
    <col min="18" max="18" width="6.5703125" customWidth="1"/>
    <col min="19" max="19" width="3.7109375" customWidth="1"/>
    <col min="20" max="20" width="4.7109375" customWidth="1"/>
    <col min="21" max="21" width="5.7109375" customWidth="1"/>
    <col min="22" max="22" width="16.42578125" customWidth="1"/>
  </cols>
  <sheetData>
    <row r="1" spans="3:27" ht="15.75" thickBot="1">
      <c r="E1" s="7"/>
      <c r="F1" s="7"/>
      <c r="G1" s="7"/>
      <c r="H1" s="7"/>
      <c r="I1" s="7"/>
      <c r="J1" s="7"/>
      <c r="K1" s="7"/>
      <c r="L1" s="344"/>
      <c r="M1" s="7"/>
      <c r="N1" s="7"/>
      <c r="O1" s="7"/>
      <c r="P1" s="344"/>
      <c r="Q1" s="7"/>
      <c r="R1" s="7"/>
      <c r="S1" s="7"/>
      <c r="T1" s="7"/>
      <c r="U1" s="7"/>
    </row>
    <row r="2" spans="3:27">
      <c r="C2" s="60" t="s">
        <v>17</v>
      </c>
      <c r="D2" s="389"/>
      <c r="E2" s="390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8"/>
    </row>
    <row r="3" spans="3:27">
      <c r="C3" s="15" t="s">
        <v>660</v>
      </c>
      <c r="D3" s="3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9"/>
    </row>
    <row r="4" spans="3:27">
      <c r="C4" s="15" t="s">
        <v>22</v>
      </c>
      <c r="D4" s="3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9"/>
      <c r="V4" s="7"/>
      <c r="W4" s="7"/>
    </row>
    <row r="5" spans="3:27">
      <c r="C5" s="161" t="s">
        <v>661</v>
      </c>
      <c r="D5" s="4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9"/>
      <c r="W5" s="7"/>
    </row>
    <row r="6" spans="3:27">
      <c r="C6" s="1"/>
      <c r="D6" s="5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9"/>
      <c r="W6" s="7"/>
    </row>
    <row r="7" spans="3:27" ht="15.75" thickBot="1">
      <c r="C7" s="15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9"/>
      <c r="W7" s="7"/>
      <c r="Y7" s="10"/>
      <c r="Z7" s="10"/>
      <c r="AA7" s="10"/>
    </row>
    <row r="8" spans="3:27">
      <c r="C8" s="17" t="s">
        <v>0</v>
      </c>
      <c r="D8" s="6" t="s">
        <v>13</v>
      </c>
      <c r="E8" s="18" t="s">
        <v>1</v>
      </c>
      <c r="F8" s="20" t="s">
        <v>14</v>
      </c>
      <c r="G8" s="18" t="s">
        <v>4</v>
      </c>
      <c r="H8" s="18" t="s">
        <v>7</v>
      </c>
      <c r="I8" s="18" t="s">
        <v>2</v>
      </c>
      <c r="J8" s="18" t="s">
        <v>7</v>
      </c>
      <c r="K8" s="18" t="s">
        <v>8</v>
      </c>
      <c r="L8" s="20" t="s">
        <v>2</v>
      </c>
      <c r="M8" s="18" t="s">
        <v>18</v>
      </c>
      <c r="N8" s="18" t="s">
        <v>4</v>
      </c>
      <c r="O8" s="18" t="s">
        <v>18</v>
      </c>
      <c r="P8" s="18" t="s">
        <v>4</v>
      </c>
      <c r="Q8" s="18" t="s">
        <v>18</v>
      </c>
      <c r="R8" s="18" t="s">
        <v>15</v>
      </c>
      <c r="S8" s="19" t="s">
        <v>18</v>
      </c>
      <c r="W8" s="7"/>
      <c r="Y8" s="10"/>
      <c r="Z8" s="11"/>
      <c r="AA8" s="10"/>
    </row>
    <row r="9" spans="3:27" ht="20.25" customHeight="1">
      <c r="C9" s="30" t="s">
        <v>662</v>
      </c>
      <c r="D9" s="31" t="s">
        <v>9</v>
      </c>
      <c r="E9" s="32" t="s">
        <v>9</v>
      </c>
      <c r="F9" s="33"/>
      <c r="G9" s="32" t="s">
        <v>5</v>
      </c>
      <c r="H9" s="32" t="s">
        <v>16</v>
      </c>
      <c r="I9" s="32" t="s">
        <v>3</v>
      </c>
      <c r="J9" s="32" t="s">
        <v>16</v>
      </c>
      <c r="K9" s="32" t="s">
        <v>10</v>
      </c>
      <c r="L9" s="34" t="s">
        <v>20</v>
      </c>
      <c r="M9" s="32" t="s">
        <v>19</v>
      </c>
      <c r="N9" s="32" t="s">
        <v>5</v>
      </c>
      <c r="O9" s="32" t="s">
        <v>19</v>
      </c>
      <c r="P9" s="32" t="s">
        <v>6</v>
      </c>
      <c r="Q9" s="32" t="s">
        <v>19</v>
      </c>
      <c r="R9" s="32" t="s">
        <v>11</v>
      </c>
      <c r="S9" s="35" t="s">
        <v>19</v>
      </c>
      <c r="W9" s="7"/>
      <c r="Y9" s="10"/>
      <c r="Z9" s="11"/>
      <c r="AA9" s="10"/>
    </row>
    <row r="10" spans="3:27">
      <c r="C10" s="353" t="s">
        <v>663</v>
      </c>
      <c r="D10" s="391">
        <v>70.510000000000005</v>
      </c>
      <c r="E10" s="391">
        <v>272.93</v>
      </c>
      <c r="F10" s="392">
        <f>D10/E10</f>
        <v>0.25834463049133477</v>
      </c>
      <c r="G10" s="391">
        <v>9.4899999999999998E-2</v>
      </c>
      <c r="H10" s="391">
        <v>6.3699999999999998E-3</v>
      </c>
      <c r="I10" s="391">
        <v>1.439E-2</v>
      </c>
      <c r="J10" s="393">
        <v>2.5000000000000001E-4</v>
      </c>
      <c r="K10" s="391">
        <v>0.25882486420558493</v>
      </c>
      <c r="L10" s="394">
        <v>92.1</v>
      </c>
      <c r="M10" s="391">
        <v>1.59</v>
      </c>
      <c r="N10" s="391">
        <v>92.1</v>
      </c>
      <c r="O10" s="391">
        <v>5.91</v>
      </c>
      <c r="P10" s="394">
        <v>91.6</v>
      </c>
      <c r="Q10" s="391">
        <v>156.46</v>
      </c>
      <c r="R10" s="391">
        <v>92.1</v>
      </c>
      <c r="S10" s="395">
        <v>1.59</v>
      </c>
    </row>
    <row r="11" spans="3:27">
      <c r="C11" s="353" t="s">
        <v>664</v>
      </c>
      <c r="D11" s="391">
        <v>431.11</v>
      </c>
      <c r="E11" s="391">
        <v>1575.61</v>
      </c>
      <c r="F11" s="392">
        <f t="shared" ref="F11:F49" si="0">D11/E11</f>
        <v>0.27361466352714192</v>
      </c>
      <c r="G11" s="391">
        <v>9.6949999999999995E-2</v>
      </c>
      <c r="H11" s="391">
        <v>2.9399999999999999E-3</v>
      </c>
      <c r="I11" s="391">
        <v>1.468E-2</v>
      </c>
      <c r="J11" s="393">
        <v>1.6000000000000001E-4</v>
      </c>
      <c r="K11" s="391">
        <v>0.359413520176463</v>
      </c>
      <c r="L11" s="394">
        <v>94</v>
      </c>
      <c r="M11" s="391">
        <v>1.02</v>
      </c>
      <c r="N11" s="391">
        <v>94</v>
      </c>
      <c r="O11" s="391">
        <v>2.73</v>
      </c>
      <c r="P11" s="394">
        <v>93.2</v>
      </c>
      <c r="Q11" s="391">
        <v>73.819999999999993</v>
      </c>
      <c r="R11" s="391">
        <v>94</v>
      </c>
      <c r="S11" s="395">
        <v>1.02</v>
      </c>
    </row>
    <row r="12" spans="3:27">
      <c r="C12" s="353" t="s">
        <v>665</v>
      </c>
      <c r="D12" s="391">
        <v>23.78</v>
      </c>
      <c r="E12" s="391">
        <v>51.04</v>
      </c>
      <c r="F12" s="392">
        <f t="shared" si="0"/>
        <v>0.46590909090909094</v>
      </c>
      <c r="G12" s="391">
        <v>9.9140000000000006E-2</v>
      </c>
      <c r="H12" s="391">
        <v>1.686E-2</v>
      </c>
      <c r="I12" s="391">
        <v>1.4919999999999999E-2</v>
      </c>
      <c r="J12" s="393">
        <v>5.5999999999999995E-4</v>
      </c>
      <c r="K12" s="391">
        <v>0.2207041747365944</v>
      </c>
      <c r="L12" s="394">
        <v>95.5</v>
      </c>
      <c r="M12" s="391">
        <v>3.53</v>
      </c>
      <c r="N12" s="391">
        <v>96</v>
      </c>
      <c r="O12" s="391">
        <v>15.58</v>
      </c>
      <c r="P12" s="394">
        <v>111.5</v>
      </c>
      <c r="Q12" s="391">
        <v>365.03</v>
      </c>
      <c r="R12" s="391">
        <v>95.5</v>
      </c>
      <c r="S12" s="395">
        <v>3.53</v>
      </c>
    </row>
    <row r="13" spans="3:27">
      <c r="C13" s="353" t="s">
        <v>666</v>
      </c>
      <c r="D13" s="391">
        <v>40.5</v>
      </c>
      <c r="E13" s="391">
        <v>110.92</v>
      </c>
      <c r="F13" s="392">
        <f t="shared" si="0"/>
        <v>0.36512802019473495</v>
      </c>
      <c r="G13" s="391">
        <v>0.10017</v>
      </c>
      <c r="H13" s="391">
        <v>8.9700000000000005E-3</v>
      </c>
      <c r="I13" s="391">
        <v>1.494E-2</v>
      </c>
      <c r="J13" s="393">
        <v>3.3E-4</v>
      </c>
      <c r="K13" s="391">
        <v>0.24666559213442396</v>
      </c>
      <c r="L13" s="394">
        <v>95.6</v>
      </c>
      <c r="M13" s="391">
        <v>2.09</v>
      </c>
      <c r="N13" s="391">
        <v>96.9</v>
      </c>
      <c r="O13" s="391">
        <v>8.2799999999999994</v>
      </c>
      <c r="P13" s="394">
        <v>132.80000000000001</v>
      </c>
      <c r="Q13" s="391">
        <v>202.41</v>
      </c>
      <c r="R13" s="391">
        <v>95.6</v>
      </c>
      <c r="S13" s="395">
        <v>2.09</v>
      </c>
    </row>
    <row r="14" spans="3:27">
      <c r="C14" s="353" t="s">
        <v>667</v>
      </c>
      <c r="D14" s="391">
        <v>67.06</v>
      </c>
      <c r="E14" s="391">
        <v>150.63</v>
      </c>
      <c r="F14" s="392">
        <f t="shared" si="0"/>
        <v>0.44519683993892323</v>
      </c>
      <c r="G14" s="391">
        <v>9.9479999999999999E-2</v>
      </c>
      <c r="H14" s="391">
        <v>4.4000000000000003E-3</v>
      </c>
      <c r="I14" s="391">
        <v>1.5049999999999999E-2</v>
      </c>
      <c r="J14" s="393">
        <v>1.9000000000000001E-4</v>
      </c>
      <c r="K14" s="391">
        <v>0.28543038356991846</v>
      </c>
      <c r="L14" s="394">
        <v>96.3</v>
      </c>
      <c r="M14" s="391">
        <v>1.2</v>
      </c>
      <c r="N14" s="391">
        <v>96.3</v>
      </c>
      <c r="O14" s="391">
        <v>4.07</v>
      </c>
      <c r="P14" s="394">
        <v>96.7</v>
      </c>
      <c r="Q14" s="391">
        <v>105.36</v>
      </c>
      <c r="R14" s="391">
        <v>96.3</v>
      </c>
      <c r="S14" s="395">
        <v>1.2</v>
      </c>
    </row>
    <row r="15" spans="3:27">
      <c r="C15" s="353" t="s">
        <v>668</v>
      </c>
      <c r="D15" s="391">
        <v>43.91</v>
      </c>
      <c r="E15" s="391">
        <v>84.58</v>
      </c>
      <c r="F15" s="392">
        <f t="shared" si="0"/>
        <v>0.51915346417592811</v>
      </c>
      <c r="G15" s="391">
        <v>0.10600999999999999</v>
      </c>
      <c r="H15" s="391">
        <v>9.9799999999999993E-3</v>
      </c>
      <c r="I15" s="391">
        <v>1.6E-2</v>
      </c>
      <c r="J15" s="393">
        <v>3.6999999999999999E-4</v>
      </c>
      <c r="K15" s="391">
        <v>0.24563940380761523</v>
      </c>
      <c r="L15" s="394">
        <v>102.3</v>
      </c>
      <c r="M15" s="391">
        <v>2.33</v>
      </c>
      <c r="N15" s="391">
        <v>102.3</v>
      </c>
      <c r="O15" s="391">
        <v>9.16</v>
      </c>
      <c r="P15" s="394">
        <v>104</v>
      </c>
      <c r="Q15" s="391">
        <v>213.27</v>
      </c>
      <c r="R15" s="391">
        <v>102.3</v>
      </c>
      <c r="S15" s="395">
        <v>2.33</v>
      </c>
    </row>
    <row r="16" spans="3:27">
      <c r="C16" s="353" t="s">
        <v>669</v>
      </c>
      <c r="D16" s="391">
        <v>62.41</v>
      </c>
      <c r="E16" s="391">
        <v>83.5</v>
      </c>
      <c r="F16" s="392">
        <f t="shared" si="0"/>
        <v>0.74742514970059881</v>
      </c>
      <c r="G16" s="391">
        <v>0.10682</v>
      </c>
      <c r="H16" s="391">
        <v>9.41E-3</v>
      </c>
      <c r="I16" s="391">
        <v>1.6080000000000001E-2</v>
      </c>
      <c r="J16" s="393">
        <v>3.4000000000000002E-4</v>
      </c>
      <c r="K16" s="391">
        <v>0.24002463770414664</v>
      </c>
      <c r="L16" s="394">
        <v>102.9</v>
      </c>
      <c r="M16" s="391">
        <v>2.17</v>
      </c>
      <c r="N16" s="391">
        <v>103.1</v>
      </c>
      <c r="O16" s="391">
        <v>8.64</v>
      </c>
      <c r="P16" s="394">
        <v>110.3</v>
      </c>
      <c r="Q16" s="391">
        <v>199.96</v>
      </c>
      <c r="R16" s="391">
        <v>102.9</v>
      </c>
      <c r="S16" s="395">
        <v>2.17</v>
      </c>
    </row>
    <row r="17" spans="3:19">
      <c r="C17" s="353" t="s">
        <v>670</v>
      </c>
      <c r="D17" s="391">
        <v>76.489999999999995</v>
      </c>
      <c r="E17" s="391">
        <v>108.66</v>
      </c>
      <c r="F17" s="392">
        <f t="shared" si="0"/>
        <v>0.70393889195656167</v>
      </c>
      <c r="G17" s="391">
        <v>0.10756</v>
      </c>
      <c r="H17" s="391">
        <v>1.0880000000000001E-2</v>
      </c>
      <c r="I17" s="64">
        <v>1.618E-2</v>
      </c>
      <c r="J17" s="396">
        <v>3.6999999999999999E-4</v>
      </c>
      <c r="K17" s="64">
        <v>0.22607112993528683</v>
      </c>
      <c r="L17" s="394">
        <v>103.5</v>
      </c>
      <c r="M17" s="391">
        <v>2.34</v>
      </c>
      <c r="N17" s="391">
        <v>103.7</v>
      </c>
      <c r="O17" s="391">
        <v>9.9700000000000006</v>
      </c>
      <c r="P17" s="394">
        <v>109.2</v>
      </c>
      <c r="Q17" s="391">
        <v>227.52</v>
      </c>
      <c r="R17" s="391">
        <v>103.5</v>
      </c>
      <c r="S17" s="395">
        <v>2.34</v>
      </c>
    </row>
    <row r="18" spans="3:19">
      <c r="C18" s="353" t="s">
        <v>671</v>
      </c>
      <c r="D18" s="391">
        <v>31.95</v>
      </c>
      <c r="E18" s="391">
        <v>94.72</v>
      </c>
      <c r="F18" s="392">
        <f t="shared" si="0"/>
        <v>0.33730996621621623</v>
      </c>
      <c r="G18" s="391">
        <v>0.10754</v>
      </c>
      <c r="H18" s="391">
        <v>5.1900000000000002E-3</v>
      </c>
      <c r="I18" s="391">
        <v>1.619E-2</v>
      </c>
      <c r="J18" s="393">
        <v>2.2000000000000001E-4</v>
      </c>
      <c r="K18" s="391">
        <v>0.28156489471723667</v>
      </c>
      <c r="L18" s="394">
        <v>103.6</v>
      </c>
      <c r="M18" s="391">
        <v>1.4</v>
      </c>
      <c r="N18" s="391">
        <v>103.7</v>
      </c>
      <c r="O18" s="391">
        <v>4.76</v>
      </c>
      <c r="P18" s="394">
        <v>109.2</v>
      </c>
      <c r="Q18" s="391">
        <v>112.73</v>
      </c>
      <c r="R18" s="391">
        <v>103.6</v>
      </c>
      <c r="S18" s="395">
        <v>1.4</v>
      </c>
    </row>
    <row r="19" spans="3:19">
      <c r="C19" s="353" t="s">
        <v>672</v>
      </c>
      <c r="D19" s="391">
        <v>159.66999999999999</v>
      </c>
      <c r="E19" s="391">
        <v>291.08999999999997</v>
      </c>
      <c r="F19" s="392">
        <f t="shared" si="0"/>
        <v>0.54852451131952318</v>
      </c>
      <c r="G19" s="391">
        <v>0.10804999999999999</v>
      </c>
      <c r="H19" s="391">
        <v>6.45E-3</v>
      </c>
      <c r="I19" s="391">
        <v>1.6279999999999999E-2</v>
      </c>
      <c r="J19" s="393">
        <v>2.5999999999999998E-4</v>
      </c>
      <c r="K19" s="391">
        <v>0.26753709311848844</v>
      </c>
      <c r="L19" s="394">
        <v>104.1</v>
      </c>
      <c r="M19" s="391">
        <v>1.64</v>
      </c>
      <c r="N19" s="391">
        <v>104.2</v>
      </c>
      <c r="O19" s="391">
        <v>5.91</v>
      </c>
      <c r="P19" s="394">
        <v>105.3</v>
      </c>
      <c r="Q19" s="391">
        <v>138.85</v>
      </c>
      <c r="R19" s="391">
        <v>104.1</v>
      </c>
      <c r="S19" s="395">
        <v>1.64</v>
      </c>
    </row>
    <row r="20" spans="3:19">
      <c r="C20" s="353" t="s">
        <v>673</v>
      </c>
      <c r="D20" s="391">
        <v>62.39</v>
      </c>
      <c r="E20" s="391">
        <v>106.78</v>
      </c>
      <c r="F20" s="392">
        <f t="shared" si="0"/>
        <v>0.58428544671286753</v>
      </c>
      <c r="G20" s="391">
        <v>0.11242000000000001</v>
      </c>
      <c r="H20" s="391">
        <v>7.1300000000000001E-3</v>
      </c>
      <c r="I20" s="391">
        <v>1.6719999999999999E-2</v>
      </c>
      <c r="J20" s="393">
        <v>2.5999999999999998E-4</v>
      </c>
      <c r="K20" s="391">
        <v>0.24518343544696242</v>
      </c>
      <c r="L20" s="394">
        <v>106.9</v>
      </c>
      <c r="M20" s="391">
        <v>1.67</v>
      </c>
      <c r="N20" s="391">
        <v>108.2</v>
      </c>
      <c r="O20" s="391">
        <v>6.51</v>
      </c>
      <c r="P20" s="394">
        <v>138.5</v>
      </c>
      <c r="Q20" s="391">
        <v>146.03</v>
      </c>
      <c r="R20" s="391">
        <v>106.9</v>
      </c>
      <c r="S20" s="395">
        <v>1.67</v>
      </c>
    </row>
    <row r="21" spans="3:19">
      <c r="C21" s="353" t="s">
        <v>674</v>
      </c>
      <c r="D21" s="391">
        <v>49.46</v>
      </c>
      <c r="E21" s="391">
        <v>176.52</v>
      </c>
      <c r="F21" s="392">
        <f t="shared" si="0"/>
        <v>0.2801948787672785</v>
      </c>
      <c r="G21" s="391">
        <v>0.11092</v>
      </c>
      <c r="H21" s="391">
        <v>8.8699999999999994E-3</v>
      </c>
      <c r="I21" s="391">
        <v>1.6729999999999998E-2</v>
      </c>
      <c r="J21" s="393">
        <v>3.4000000000000002E-4</v>
      </c>
      <c r="K21" s="391">
        <v>0.25413777139541677</v>
      </c>
      <c r="L21" s="394">
        <v>106.9</v>
      </c>
      <c r="M21" s="391">
        <v>2.17</v>
      </c>
      <c r="N21" s="391">
        <v>106.8</v>
      </c>
      <c r="O21" s="391">
        <v>8.11</v>
      </c>
      <c r="P21" s="394">
        <v>107.2</v>
      </c>
      <c r="Q21" s="391">
        <v>182.69</v>
      </c>
      <c r="R21" s="391">
        <v>106.9</v>
      </c>
      <c r="S21" s="395">
        <v>2.17</v>
      </c>
    </row>
    <row r="22" spans="3:19">
      <c r="C22" s="353" t="s">
        <v>675</v>
      </c>
      <c r="D22" s="391">
        <v>32.79</v>
      </c>
      <c r="E22" s="391">
        <v>192.4</v>
      </c>
      <c r="F22" s="392">
        <f t="shared" si="0"/>
        <v>0.17042619542619541</v>
      </c>
      <c r="G22" s="391">
        <v>0.11423999999999999</v>
      </c>
      <c r="H22" s="391">
        <v>1.072E-2</v>
      </c>
      <c r="I22" s="391">
        <v>1.6959999999999999E-2</v>
      </c>
      <c r="J22" s="393">
        <v>3.8999999999999999E-4</v>
      </c>
      <c r="K22" s="391">
        <v>0.24505421008166711</v>
      </c>
      <c r="L22" s="394">
        <v>108.4</v>
      </c>
      <c r="M22" s="391">
        <v>2.44</v>
      </c>
      <c r="N22" s="391">
        <v>109.8</v>
      </c>
      <c r="O22" s="391">
        <v>9.77</v>
      </c>
      <c r="P22" s="394">
        <v>143.1</v>
      </c>
      <c r="Q22" s="391">
        <v>211.09</v>
      </c>
      <c r="R22" s="391">
        <v>108.4</v>
      </c>
      <c r="S22" s="395">
        <v>2.44</v>
      </c>
    </row>
    <row r="23" spans="3:19">
      <c r="C23" s="353" t="s">
        <v>676</v>
      </c>
      <c r="D23" s="391">
        <v>424.08</v>
      </c>
      <c r="E23" s="391">
        <v>501.24</v>
      </c>
      <c r="F23" s="392">
        <f t="shared" si="0"/>
        <v>0.84606176681829059</v>
      </c>
      <c r="G23" s="391">
        <v>0.11519</v>
      </c>
      <c r="H23" s="391">
        <v>2.2599999999999999E-3</v>
      </c>
      <c r="I23" s="391">
        <v>1.7319999999999999E-2</v>
      </c>
      <c r="J23" s="393">
        <v>1.7000000000000001E-4</v>
      </c>
      <c r="K23" s="391">
        <v>0.50027335526988104</v>
      </c>
      <c r="L23" s="394">
        <v>110.7</v>
      </c>
      <c r="M23" s="391">
        <v>1.0900000000000001</v>
      </c>
      <c r="N23" s="391">
        <v>110.7</v>
      </c>
      <c r="O23" s="391">
        <v>2.06</v>
      </c>
      <c r="P23" s="394">
        <v>113.4</v>
      </c>
      <c r="Q23" s="391">
        <v>47.42</v>
      </c>
      <c r="R23" s="391">
        <v>110.7</v>
      </c>
      <c r="S23" s="395">
        <v>1.0900000000000001</v>
      </c>
    </row>
    <row r="24" spans="3:19">
      <c r="C24" s="353" t="s">
        <v>677</v>
      </c>
      <c r="D24" s="391">
        <v>114.78</v>
      </c>
      <c r="E24" s="391">
        <v>187.01</v>
      </c>
      <c r="F24" s="392">
        <f t="shared" si="0"/>
        <v>0.61376396984118498</v>
      </c>
      <c r="G24" s="391">
        <v>0.11738</v>
      </c>
      <c r="H24" s="391">
        <v>6.0099999999999997E-3</v>
      </c>
      <c r="I24" s="391">
        <v>1.7690000000000001E-2</v>
      </c>
      <c r="J24" s="393">
        <v>2.5000000000000001E-4</v>
      </c>
      <c r="K24" s="391">
        <v>0.27601444361150484</v>
      </c>
      <c r="L24" s="394">
        <v>113</v>
      </c>
      <c r="M24" s="391">
        <v>1.61</v>
      </c>
      <c r="N24" s="391">
        <v>112.7</v>
      </c>
      <c r="O24" s="391">
        <v>5.46</v>
      </c>
      <c r="P24" s="394">
        <v>107.2</v>
      </c>
      <c r="Q24" s="391">
        <v>119.53</v>
      </c>
      <c r="R24" s="391">
        <v>113</v>
      </c>
      <c r="S24" s="395">
        <v>1.61</v>
      </c>
    </row>
    <row r="25" spans="3:19">
      <c r="C25" s="353" t="s">
        <v>678</v>
      </c>
      <c r="D25" s="391">
        <v>52.61</v>
      </c>
      <c r="E25" s="391">
        <v>87.79</v>
      </c>
      <c r="F25" s="392">
        <f t="shared" si="0"/>
        <v>0.59927098758400721</v>
      </c>
      <c r="G25" s="391">
        <v>0.11819</v>
      </c>
      <c r="H25" s="391">
        <v>2.3789999999999999E-2</v>
      </c>
      <c r="I25" s="391">
        <v>1.7819999999999999E-2</v>
      </c>
      <c r="J25" s="393">
        <v>6.4999999999999997E-4</v>
      </c>
      <c r="K25" s="391">
        <v>0.18121408376417486</v>
      </c>
      <c r="L25" s="394">
        <v>113.9</v>
      </c>
      <c r="M25" s="391">
        <v>4.13</v>
      </c>
      <c r="N25" s="391">
        <v>113.4</v>
      </c>
      <c r="O25" s="391">
        <v>21.6</v>
      </c>
      <c r="P25" s="394">
        <v>107.1</v>
      </c>
      <c r="Q25" s="391">
        <v>422.08</v>
      </c>
      <c r="R25" s="391">
        <v>113.9</v>
      </c>
      <c r="S25" s="395">
        <v>4.13</v>
      </c>
    </row>
    <row r="26" spans="3:19">
      <c r="C26" s="353" t="s">
        <v>679</v>
      </c>
      <c r="D26" s="391">
        <v>251.23</v>
      </c>
      <c r="E26" s="391">
        <v>561.39</v>
      </c>
      <c r="F26" s="392">
        <f t="shared" si="0"/>
        <v>0.44751420581057733</v>
      </c>
      <c r="G26" s="391">
        <v>0.11941</v>
      </c>
      <c r="H26" s="391">
        <v>3.5599999999999998E-3</v>
      </c>
      <c r="I26" s="391">
        <v>1.7829999999999999E-2</v>
      </c>
      <c r="J26" s="393">
        <v>1.9000000000000001E-4</v>
      </c>
      <c r="K26" s="391">
        <v>0.35743161065493717</v>
      </c>
      <c r="L26" s="394">
        <v>114</v>
      </c>
      <c r="M26" s="391">
        <v>1.22</v>
      </c>
      <c r="N26" s="391">
        <v>114.5</v>
      </c>
      <c r="O26" s="391">
        <v>3.23</v>
      </c>
      <c r="P26" s="394">
        <v>126.9</v>
      </c>
      <c r="Q26" s="391">
        <v>71.06</v>
      </c>
      <c r="R26" s="391">
        <v>114</v>
      </c>
      <c r="S26" s="395">
        <v>1.22</v>
      </c>
    </row>
    <row r="27" spans="3:19">
      <c r="C27" s="353" t="s">
        <v>680</v>
      </c>
      <c r="D27" s="391">
        <v>208.4</v>
      </c>
      <c r="E27" s="391">
        <v>350.65</v>
      </c>
      <c r="F27" s="392">
        <f t="shared" si="0"/>
        <v>0.59432482532439757</v>
      </c>
      <c r="G27" s="391">
        <v>0.12686</v>
      </c>
      <c r="H27" s="391">
        <v>5.0800000000000003E-3</v>
      </c>
      <c r="I27" s="391">
        <v>1.883E-2</v>
      </c>
      <c r="J27" s="393">
        <v>2.4000000000000001E-4</v>
      </c>
      <c r="K27" s="391">
        <v>0.31828921013126144</v>
      </c>
      <c r="L27" s="394">
        <v>120.3</v>
      </c>
      <c r="M27" s="391">
        <v>1.5</v>
      </c>
      <c r="N27" s="391">
        <v>121.3</v>
      </c>
      <c r="O27" s="391">
        <v>4.58</v>
      </c>
      <c r="P27" s="394">
        <v>141.69999999999999</v>
      </c>
      <c r="Q27" s="391">
        <v>94.02</v>
      </c>
      <c r="R27" s="391">
        <v>120.3</v>
      </c>
      <c r="S27" s="395">
        <v>1.5</v>
      </c>
    </row>
    <row r="28" spans="3:19">
      <c r="C28" s="353" t="s">
        <v>681</v>
      </c>
      <c r="D28" s="391">
        <v>77.63</v>
      </c>
      <c r="E28" s="391">
        <v>115.39</v>
      </c>
      <c r="F28" s="392">
        <f t="shared" si="0"/>
        <v>0.67276193777623705</v>
      </c>
      <c r="G28" s="391">
        <v>0.13220999999999999</v>
      </c>
      <c r="H28" s="391">
        <v>1.389E-2</v>
      </c>
      <c r="I28" s="391">
        <v>1.9480000000000001E-2</v>
      </c>
      <c r="J28" s="393">
        <v>4.8999999999999998E-4</v>
      </c>
      <c r="K28" s="391">
        <v>0.23942482958652833</v>
      </c>
      <c r="L28" s="394">
        <v>124.4</v>
      </c>
      <c r="M28" s="391">
        <v>3.11</v>
      </c>
      <c r="N28" s="391">
        <v>126.1</v>
      </c>
      <c r="O28" s="391">
        <v>12.46</v>
      </c>
      <c r="P28" s="394">
        <v>159.19999999999999</v>
      </c>
      <c r="Q28" s="391">
        <v>234.25</v>
      </c>
      <c r="R28" s="391">
        <v>124.4</v>
      </c>
      <c r="S28" s="395">
        <v>3.11</v>
      </c>
    </row>
    <row r="29" spans="3:19">
      <c r="C29" s="353" t="s">
        <v>682</v>
      </c>
      <c r="D29" s="391">
        <v>168.61</v>
      </c>
      <c r="E29" s="391">
        <v>227.59</v>
      </c>
      <c r="F29" s="392">
        <f t="shared" si="0"/>
        <v>0.74084977371589267</v>
      </c>
      <c r="G29" s="391">
        <v>0.14968000000000001</v>
      </c>
      <c r="H29" s="391">
        <v>1.1339999999999999E-2</v>
      </c>
      <c r="I29" s="391">
        <v>2.171E-2</v>
      </c>
      <c r="J29" s="393">
        <v>4.2999999999999999E-4</v>
      </c>
      <c r="K29" s="391">
        <v>0.26143236522478042</v>
      </c>
      <c r="L29" s="394">
        <v>138.4</v>
      </c>
      <c r="M29" s="391">
        <v>2.69</v>
      </c>
      <c r="N29" s="391">
        <v>141.6</v>
      </c>
      <c r="O29" s="391">
        <v>10.02</v>
      </c>
      <c r="P29" s="394">
        <v>197.6</v>
      </c>
      <c r="Q29" s="391">
        <v>171.3</v>
      </c>
      <c r="R29" s="391">
        <v>138.4</v>
      </c>
      <c r="S29" s="395">
        <v>2.69</v>
      </c>
    </row>
    <row r="30" spans="3:19">
      <c r="C30" s="353" t="s">
        <v>683</v>
      </c>
      <c r="D30" s="391">
        <v>415.89</v>
      </c>
      <c r="E30" s="391">
        <v>263.36</v>
      </c>
      <c r="F30" s="392">
        <f t="shared" si="0"/>
        <v>1.5791691980558928</v>
      </c>
      <c r="G30" s="391">
        <v>0.20401</v>
      </c>
      <c r="H30" s="391">
        <v>7.5500000000000003E-3</v>
      </c>
      <c r="I30" s="391">
        <v>2.962E-2</v>
      </c>
      <c r="J30" s="393">
        <v>3.6999999999999999E-4</v>
      </c>
      <c r="K30" s="391">
        <v>0.33753683523304012</v>
      </c>
      <c r="L30" s="394">
        <v>188.2</v>
      </c>
      <c r="M30" s="391">
        <v>2.35</v>
      </c>
      <c r="N30" s="391">
        <v>188.5</v>
      </c>
      <c r="O30" s="391">
        <v>6.36</v>
      </c>
      <c r="P30" s="394">
        <v>195.4</v>
      </c>
      <c r="Q30" s="391">
        <v>85.91</v>
      </c>
      <c r="R30" s="391">
        <v>188.2</v>
      </c>
      <c r="S30" s="395">
        <v>2.35</v>
      </c>
    </row>
    <row r="31" spans="3:19">
      <c r="C31" s="353" t="s">
        <v>684</v>
      </c>
      <c r="D31" s="391">
        <v>97.62</v>
      </c>
      <c r="E31" s="391">
        <v>398.36</v>
      </c>
      <c r="F31" s="392">
        <f t="shared" si="0"/>
        <v>0.24505472436991665</v>
      </c>
      <c r="G31" s="391">
        <v>0.20665</v>
      </c>
      <c r="H31" s="391">
        <v>4.3299999999999996E-3</v>
      </c>
      <c r="I31" s="391">
        <v>3.0030000000000001E-2</v>
      </c>
      <c r="J31" s="393">
        <v>3.1E-4</v>
      </c>
      <c r="K31" s="391">
        <v>0.49266745571595455</v>
      </c>
      <c r="L31" s="394">
        <v>190.8</v>
      </c>
      <c r="M31" s="391">
        <v>1.94</v>
      </c>
      <c r="N31" s="391">
        <v>190.7</v>
      </c>
      <c r="O31" s="391">
        <v>3.64</v>
      </c>
      <c r="P31" s="394">
        <v>192.8</v>
      </c>
      <c r="Q31" s="391">
        <v>49.58</v>
      </c>
      <c r="R31" s="391">
        <v>190.8</v>
      </c>
      <c r="S31" s="395">
        <v>1.94</v>
      </c>
    </row>
    <row r="32" spans="3:19">
      <c r="C32" s="353" t="s">
        <v>685</v>
      </c>
      <c r="D32" s="391">
        <v>224.25</v>
      </c>
      <c r="E32" s="391">
        <v>317.37</v>
      </c>
      <c r="F32" s="392">
        <f t="shared" si="0"/>
        <v>0.70658852443520181</v>
      </c>
      <c r="G32" s="391">
        <v>0.21637999999999999</v>
      </c>
      <c r="H32" s="391">
        <v>7.9000000000000008E-3</v>
      </c>
      <c r="I32" s="391">
        <v>3.0960000000000001E-2</v>
      </c>
      <c r="J32" s="393">
        <v>3.8999999999999999E-4</v>
      </c>
      <c r="K32" s="391">
        <v>0.34502747522323618</v>
      </c>
      <c r="L32" s="394">
        <v>196.6</v>
      </c>
      <c r="M32" s="391">
        <v>2.4500000000000002</v>
      </c>
      <c r="N32" s="391">
        <v>198.9</v>
      </c>
      <c r="O32" s="391">
        <v>6.59</v>
      </c>
      <c r="P32" s="394">
        <v>228.9</v>
      </c>
      <c r="Q32" s="391">
        <v>84.34</v>
      </c>
      <c r="R32" s="391">
        <v>196.6</v>
      </c>
      <c r="S32" s="395">
        <v>2.4500000000000002</v>
      </c>
    </row>
    <row r="33" spans="3:22">
      <c r="C33" s="353" t="s">
        <v>686</v>
      </c>
      <c r="D33" s="391">
        <v>97.27</v>
      </c>
      <c r="E33" s="391">
        <v>250.96</v>
      </c>
      <c r="F33" s="392">
        <f t="shared" si="0"/>
        <v>0.38759164807140578</v>
      </c>
      <c r="G33" s="391">
        <v>0.21672</v>
      </c>
      <c r="H33" s="391">
        <v>9.6699999999999998E-3</v>
      </c>
      <c r="I33" s="391">
        <v>3.1289999999999998E-2</v>
      </c>
      <c r="J33" s="393">
        <v>4.4000000000000002E-4</v>
      </c>
      <c r="K33" s="391">
        <v>0.31515168340470423</v>
      </c>
      <c r="L33" s="394">
        <v>198.6</v>
      </c>
      <c r="M33" s="391">
        <v>2.75</v>
      </c>
      <c r="N33" s="391">
        <v>199.2</v>
      </c>
      <c r="O33" s="391">
        <v>8.07</v>
      </c>
      <c r="P33" s="394">
        <v>208</v>
      </c>
      <c r="Q33" s="391">
        <v>102.74</v>
      </c>
      <c r="R33" s="391">
        <v>198.6</v>
      </c>
      <c r="S33" s="395">
        <v>2.75</v>
      </c>
    </row>
    <row r="34" spans="3:22">
      <c r="C34" s="353" t="s">
        <v>687</v>
      </c>
      <c r="D34" s="391">
        <v>79.09</v>
      </c>
      <c r="E34" s="391">
        <v>145.88</v>
      </c>
      <c r="F34" s="392">
        <f t="shared" si="0"/>
        <v>0.54215793803125856</v>
      </c>
      <c r="G34" s="391">
        <v>0.22800999999999999</v>
      </c>
      <c r="H34" s="391">
        <v>9.3200000000000002E-3</v>
      </c>
      <c r="I34" s="391">
        <v>3.2710000000000003E-2</v>
      </c>
      <c r="J34" s="393">
        <v>4.0999999999999999E-4</v>
      </c>
      <c r="K34" s="391">
        <v>0.30664881787276133</v>
      </c>
      <c r="L34" s="394">
        <v>207.5</v>
      </c>
      <c r="M34" s="391">
        <v>2.59</v>
      </c>
      <c r="N34" s="391">
        <v>208.6</v>
      </c>
      <c r="O34" s="391">
        <v>7.7</v>
      </c>
      <c r="P34" s="394">
        <v>221.9</v>
      </c>
      <c r="Q34" s="391">
        <v>94.56</v>
      </c>
      <c r="R34" s="391">
        <v>207.5</v>
      </c>
      <c r="S34" s="395">
        <v>2.59</v>
      </c>
    </row>
    <row r="35" spans="3:22">
      <c r="C35" s="353" t="s">
        <v>688</v>
      </c>
      <c r="D35" s="391">
        <v>285.2</v>
      </c>
      <c r="E35" s="391">
        <v>277.39</v>
      </c>
      <c r="F35" s="392">
        <f t="shared" si="0"/>
        <v>1.0281553048055085</v>
      </c>
      <c r="G35" s="391">
        <v>0.23543</v>
      </c>
      <c r="H35" s="391">
        <v>6.2199999999999998E-3</v>
      </c>
      <c r="I35" s="391">
        <v>3.3230000000000003E-2</v>
      </c>
      <c r="J35" s="393">
        <v>3.4000000000000002E-4</v>
      </c>
      <c r="K35" s="391">
        <v>0.38727547358225289</v>
      </c>
      <c r="L35" s="394">
        <v>210.7</v>
      </c>
      <c r="M35" s="391">
        <v>2.15</v>
      </c>
      <c r="N35" s="391">
        <v>214.7</v>
      </c>
      <c r="O35" s="391">
        <v>5.1100000000000003</v>
      </c>
      <c r="P35" s="394">
        <v>258.89999999999998</v>
      </c>
      <c r="Q35" s="391">
        <v>61.9</v>
      </c>
      <c r="R35" s="391">
        <v>210.7</v>
      </c>
      <c r="S35" s="395">
        <v>2.15</v>
      </c>
    </row>
    <row r="36" spans="3:22">
      <c r="C36" s="353" t="s">
        <v>689</v>
      </c>
      <c r="D36" s="391">
        <v>155.19</v>
      </c>
      <c r="E36" s="391">
        <v>176.13</v>
      </c>
      <c r="F36" s="392">
        <f t="shared" si="0"/>
        <v>0.8811105433486629</v>
      </c>
      <c r="G36" s="391">
        <v>0.23196</v>
      </c>
      <c r="H36" s="391">
        <v>6.7299999999999999E-3</v>
      </c>
      <c r="I36" s="391">
        <v>3.3320000000000002E-2</v>
      </c>
      <c r="J36" s="393">
        <v>3.6999999999999999E-4</v>
      </c>
      <c r="K36" s="391">
        <v>0.38273199324306245</v>
      </c>
      <c r="L36" s="394">
        <v>211.3</v>
      </c>
      <c r="M36" s="391">
        <v>2.2799999999999998</v>
      </c>
      <c r="N36" s="391">
        <v>211.8</v>
      </c>
      <c r="O36" s="391">
        <v>5.55</v>
      </c>
      <c r="P36" s="394">
        <v>219.2</v>
      </c>
      <c r="Q36" s="391">
        <v>68.02</v>
      </c>
      <c r="R36" s="391">
        <v>211.3</v>
      </c>
      <c r="S36" s="395">
        <v>2.2799999999999998</v>
      </c>
    </row>
    <row r="37" spans="3:22">
      <c r="C37" s="353" t="s">
        <v>690</v>
      </c>
      <c r="D37" s="391">
        <v>279.51</v>
      </c>
      <c r="E37" s="391">
        <v>351.42</v>
      </c>
      <c r="F37" s="392">
        <f t="shared" si="0"/>
        <v>0.79537305787946044</v>
      </c>
      <c r="G37" s="391">
        <v>0.26271</v>
      </c>
      <c r="H37" s="391">
        <v>5.3499999999999997E-3</v>
      </c>
      <c r="I37" s="391">
        <v>3.7499999999999999E-2</v>
      </c>
      <c r="J37" s="393">
        <v>3.8000000000000002E-4</v>
      </c>
      <c r="K37" s="391">
        <v>0.49759401869158887</v>
      </c>
      <c r="L37" s="394">
        <v>237.3</v>
      </c>
      <c r="M37" s="391">
        <v>2.39</v>
      </c>
      <c r="N37" s="391">
        <v>236.8</v>
      </c>
      <c r="O37" s="391">
        <v>4.3</v>
      </c>
      <c r="P37" s="394">
        <v>234.4</v>
      </c>
      <c r="Q37" s="391">
        <v>47.9</v>
      </c>
      <c r="R37" s="391">
        <v>237.3</v>
      </c>
      <c r="S37" s="395">
        <v>2.39</v>
      </c>
    </row>
    <row r="38" spans="3:22">
      <c r="C38" s="353" t="s">
        <v>691</v>
      </c>
      <c r="D38" s="391">
        <v>163.72</v>
      </c>
      <c r="E38" s="391">
        <v>316.91000000000003</v>
      </c>
      <c r="F38" s="392">
        <f t="shared" si="0"/>
        <v>0.51661354958821115</v>
      </c>
      <c r="G38" s="391">
        <v>0.28094000000000002</v>
      </c>
      <c r="H38" s="391">
        <v>5.8700000000000002E-3</v>
      </c>
      <c r="I38" s="391">
        <v>3.9059999999999997E-2</v>
      </c>
      <c r="J38" s="393">
        <v>4.0999999999999999E-4</v>
      </c>
      <c r="K38" s="391">
        <v>0.50237393046647316</v>
      </c>
      <c r="L38" s="394">
        <v>247</v>
      </c>
      <c r="M38" s="391">
        <v>2.5499999999999998</v>
      </c>
      <c r="N38" s="391">
        <v>251.4</v>
      </c>
      <c r="O38" s="391">
        <v>4.66</v>
      </c>
      <c r="P38" s="394">
        <v>295.3</v>
      </c>
      <c r="Q38" s="391">
        <v>48.4</v>
      </c>
      <c r="R38" s="391">
        <v>247</v>
      </c>
      <c r="S38" s="395">
        <v>2.5499999999999998</v>
      </c>
    </row>
    <row r="39" spans="3:22">
      <c r="C39" s="365" t="s">
        <v>692</v>
      </c>
      <c r="D39" s="66">
        <v>35.53</v>
      </c>
      <c r="E39" s="66">
        <v>48.71</v>
      </c>
      <c r="F39" s="186">
        <f t="shared" si="0"/>
        <v>0.72941901047012936</v>
      </c>
      <c r="G39" s="66">
        <v>0.37203000000000003</v>
      </c>
      <c r="H39" s="66">
        <v>1.567E-2</v>
      </c>
      <c r="I39" s="66">
        <v>5.1119999999999999E-2</v>
      </c>
      <c r="J39" s="397">
        <v>6.8000000000000005E-4</v>
      </c>
      <c r="K39" s="66">
        <v>0.31581084036659868</v>
      </c>
      <c r="L39" s="66">
        <v>321.39999999999998</v>
      </c>
      <c r="M39" s="66">
        <v>4.1900000000000004</v>
      </c>
      <c r="N39" s="66">
        <v>321.2</v>
      </c>
      <c r="O39" s="66">
        <v>11.59</v>
      </c>
      <c r="P39" s="66">
        <v>320.7</v>
      </c>
      <c r="Q39" s="66">
        <v>95.44</v>
      </c>
      <c r="R39" s="66">
        <v>321.39999999999998</v>
      </c>
      <c r="S39" s="398">
        <v>4.1900000000000004</v>
      </c>
      <c r="T39" s="39"/>
      <c r="U39" s="39"/>
      <c r="V39" s="39"/>
    </row>
    <row r="40" spans="3:22">
      <c r="C40" s="365" t="s">
        <v>693</v>
      </c>
      <c r="D40" s="66">
        <v>110.01</v>
      </c>
      <c r="E40" s="66">
        <v>274.62</v>
      </c>
      <c r="F40" s="186">
        <f t="shared" si="0"/>
        <v>0.40058990605199912</v>
      </c>
      <c r="G40" s="66">
        <v>0.39874999999999999</v>
      </c>
      <c r="H40" s="66">
        <v>6.4700000000000001E-3</v>
      </c>
      <c r="I40" s="66">
        <v>5.4210000000000001E-2</v>
      </c>
      <c r="J40" s="397">
        <v>5.0000000000000001E-4</v>
      </c>
      <c r="K40" s="66">
        <v>0.5684431173406298</v>
      </c>
      <c r="L40" s="66">
        <v>340.3</v>
      </c>
      <c r="M40" s="66">
        <v>3.08</v>
      </c>
      <c r="N40" s="66">
        <v>340.7</v>
      </c>
      <c r="O40" s="66">
        <v>4.6900000000000004</v>
      </c>
      <c r="P40" s="66">
        <v>345.2</v>
      </c>
      <c r="Q40" s="66">
        <v>38.39</v>
      </c>
      <c r="R40" s="66">
        <v>340.3</v>
      </c>
      <c r="S40" s="398">
        <v>3.08</v>
      </c>
      <c r="T40" s="39"/>
      <c r="U40" s="39"/>
      <c r="V40" s="39"/>
    </row>
    <row r="41" spans="3:22">
      <c r="C41" s="365" t="s">
        <v>694</v>
      </c>
      <c r="D41" s="66">
        <v>88.52</v>
      </c>
      <c r="E41" s="66">
        <v>130.28</v>
      </c>
      <c r="F41" s="186">
        <f t="shared" si="0"/>
        <v>0.67945962542216765</v>
      </c>
      <c r="G41" s="66">
        <v>0.40670000000000001</v>
      </c>
      <c r="H41" s="66">
        <v>1.0869999999999999E-2</v>
      </c>
      <c r="I41" s="66">
        <v>5.5379999999999999E-2</v>
      </c>
      <c r="J41" s="397">
        <v>5.9999999999999995E-4</v>
      </c>
      <c r="K41" s="66">
        <v>0.40536190036688891</v>
      </c>
      <c r="L41" s="66">
        <v>347.5</v>
      </c>
      <c r="M41" s="66">
        <v>3.67</v>
      </c>
      <c r="N41" s="66">
        <v>346.5</v>
      </c>
      <c r="O41" s="66">
        <v>7.85</v>
      </c>
      <c r="P41" s="66">
        <v>341.1</v>
      </c>
      <c r="Q41" s="66">
        <v>61.48</v>
      </c>
      <c r="R41" s="66">
        <v>347.5</v>
      </c>
      <c r="S41" s="398">
        <v>3.67</v>
      </c>
      <c r="T41" s="39"/>
      <c r="U41" s="39"/>
      <c r="V41" s="39"/>
    </row>
    <row r="42" spans="3:22">
      <c r="C42" s="365" t="s">
        <v>695</v>
      </c>
      <c r="D42" s="66">
        <v>116.86</v>
      </c>
      <c r="E42" s="66">
        <v>226.42</v>
      </c>
      <c r="F42" s="186">
        <f t="shared" si="0"/>
        <v>0.51612048405617883</v>
      </c>
      <c r="G42" s="66">
        <v>0.41805999999999999</v>
      </c>
      <c r="H42" s="66">
        <v>8.7899999999999992E-3</v>
      </c>
      <c r="I42" s="66">
        <v>5.654E-2</v>
      </c>
      <c r="J42" s="397">
        <v>5.5000000000000003E-4</v>
      </c>
      <c r="K42" s="66">
        <v>0.46265432508643095</v>
      </c>
      <c r="L42" s="66">
        <v>354.5</v>
      </c>
      <c r="M42" s="66">
        <v>3.38</v>
      </c>
      <c r="N42" s="66">
        <v>354.7</v>
      </c>
      <c r="O42" s="66">
        <v>6.29</v>
      </c>
      <c r="P42" s="66">
        <v>356.5</v>
      </c>
      <c r="Q42" s="66">
        <v>49.05</v>
      </c>
      <c r="R42" s="66">
        <v>354.5</v>
      </c>
      <c r="S42" s="398">
        <v>3.38</v>
      </c>
      <c r="T42" s="39"/>
      <c r="U42" s="39"/>
      <c r="V42" s="39"/>
    </row>
    <row r="43" spans="3:22">
      <c r="C43" s="365" t="s">
        <v>696</v>
      </c>
      <c r="D43" s="66">
        <v>36.03</v>
      </c>
      <c r="E43" s="66">
        <v>47.49</v>
      </c>
      <c r="F43" s="186">
        <f t="shared" si="0"/>
        <v>0.75868603916614019</v>
      </c>
      <c r="G43" s="66">
        <v>0.50570000000000004</v>
      </c>
      <c r="H43" s="66">
        <v>1.6449999999999999E-2</v>
      </c>
      <c r="I43" s="66">
        <v>6.6479999999999997E-2</v>
      </c>
      <c r="J43" s="397">
        <v>7.7999999999999999E-4</v>
      </c>
      <c r="K43" s="66">
        <v>0.36068712760470967</v>
      </c>
      <c r="L43" s="66">
        <v>414.9</v>
      </c>
      <c r="M43" s="66">
        <v>4.74</v>
      </c>
      <c r="N43" s="66">
        <v>415.6</v>
      </c>
      <c r="O43" s="66">
        <v>11.09</v>
      </c>
      <c r="P43" s="66">
        <v>420.4</v>
      </c>
      <c r="Q43" s="66">
        <v>72.739999999999995</v>
      </c>
      <c r="R43" s="66">
        <v>414.9</v>
      </c>
      <c r="S43" s="398">
        <v>4.74</v>
      </c>
      <c r="T43" s="39"/>
      <c r="U43" s="39"/>
      <c r="V43" s="39"/>
    </row>
    <row r="44" spans="3:22">
      <c r="C44" s="365" t="s">
        <v>697</v>
      </c>
      <c r="D44" s="66">
        <v>114.31</v>
      </c>
      <c r="E44" s="66">
        <v>152.41999999999999</v>
      </c>
      <c r="F44" s="186">
        <f t="shared" si="0"/>
        <v>0.7499671959060491</v>
      </c>
      <c r="G44" s="66">
        <v>0.70501999999999998</v>
      </c>
      <c r="H44" s="66">
        <v>1.635E-2</v>
      </c>
      <c r="I44" s="66">
        <v>8.8120000000000004E-2</v>
      </c>
      <c r="J44" s="397">
        <v>9.7000000000000005E-4</v>
      </c>
      <c r="K44" s="66">
        <v>0.47465813229388332</v>
      </c>
      <c r="L44" s="66">
        <v>544.4</v>
      </c>
      <c r="M44" s="66">
        <v>5.72</v>
      </c>
      <c r="N44" s="66">
        <v>541.79999999999995</v>
      </c>
      <c r="O44" s="66">
        <v>9.74</v>
      </c>
      <c r="P44" s="66">
        <v>532.5</v>
      </c>
      <c r="Q44" s="66">
        <v>52</v>
      </c>
      <c r="R44" s="66">
        <v>544.4</v>
      </c>
      <c r="S44" s="398">
        <v>5.72</v>
      </c>
      <c r="T44" s="39"/>
      <c r="U44" s="39"/>
      <c r="V44" s="39"/>
    </row>
    <row r="45" spans="3:22">
      <c r="C45" s="365" t="s">
        <v>698</v>
      </c>
      <c r="D45" s="66">
        <v>156.69999999999999</v>
      </c>
      <c r="E45" s="66">
        <v>67.349999999999994</v>
      </c>
      <c r="F45" s="186">
        <f t="shared" si="0"/>
        <v>2.3266518188567185</v>
      </c>
      <c r="G45" s="66">
        <v>0.80022000000000004</v>
      </c>
      <c r="H45" s="66">
        <v>2.0799999999999999E-2</v>
      </c>
      <c r="I45" s="66">
        <v>9.6170000000000005E-2</v>
      </c>
      <c r="J45" s="397">
        <v>1.08E-3</v>
      </c>
      <c r="K45" s="66">
        <v>0.43204621623567241</v>
      </c>
      <c r="L45" s="66">
        <v>591.9</v>
      </c>
      <c r="M45" s="66">
        <v>6.35</v>
      </c>
      <c r="N45" s="66">
        <v>596.9</v>
      </c>
      <c r="O45" s="66">
        <v>11.73</v>
      </c>
      <c r="P45" s="66">
        <v>617.70000000000005</v>
      </c>
      <c r="Q45" s="66">
        <v>57.02</v>
      </c>
      <c r="R45" s="66">
        <v>591.9</v>
      </c>
      <c r="S45" s="398">
        <v>6.35</v>
      </c>
      <c r="T45" s="39"/>
      <c r="U45" s="39"/>
      <c r="V45" s="39"/>
    </row>
    <row r="46" spans="3:22">
      <c r="C46" s="365" t="s">
        <v>699</v>
      </c>
      <c r="D46" s="66">
        <v>137.03</v>
      </c>
      <c r="E46" s="66">
        <v>164.63</v>
      </c>
      <c r="F46" s="186">
        <f t="shared" si="0"/>
        <v>0.8323513332928385</v>
      </c>
      <c r="G46" s="66">
        <v>0.8125</v>
      </c>
      <c r="H46" s="66">
        <v>1.5900000000000001E-2</v>
      </c>
      <c r="I46" s="66">
        <v>9.8699999999999996E-2</v>
      </c>
      <c r="J46" s="397">
        <v>1.0200000000000001E-3</v>
      </c>
      <c r="K46" s="66">
        <v>0.52809160597197535</v>
      </c>
      <c r="L46" s="66">
        <v>606.79999999999995</v>
      </c>
      <c r="M46" s="66">
        <v>5.98</v>
      </c>
      <c r="N46" s="66">
        <v>603.9</v>
      </c>
      <c r="O46" s="66">
        <v>8.91</v>
      </c>
      <c r="P46" s="66">
        <v>594.29999999999995</v>
      </c>
      <c r="Q46" s="66">
        <v>43.59</v>
      </c>
      <c r="R46" s="66">
        <v>606.79999999999995</v>
      </c>
      <c r="S46" s="398">
        <v>5.98</v>
      </c>
      <c r="T46" s="39"/>
      <c r="U46" s="39"/>
      <c r="V46" s="39"/>
    </row>
    <row r="47" spans="3:22">
      <c r="C47" s="365" t="s">
        <v>700</v>
      </c>
      <c r="D47" s="66">
        <v>121.06</v>
      </c>
      <c r="E47" s="66">
        <v>205.3</v>
      </c>
      <c r="F47" s="186">
        <f t="shared" si="0"/>
        <v>0.5896736483195324</v>
      </c>
      <c r="G47" s="66">
        <v>0.92466999999999999</v>
      </c>
      <c r="H47" s="66">
        <v>1.362E-2</v>
      </c>
      <c r="I47" s="66">
        <v>0.10972</v>
      </c>
      <c r="J47" s="397">
        <v>1.0200000000000001E-3</v>
      </c>
      <c r="K47" s="66">
        <v>0.63113756923912057</v>
      </c>
      <c r="L47" s="66">
        <v>671.1</v>
      </c>
      <c r="M47" s="66">
        <v>5.95</v>
      </c>
      <c r="N47" s="66">
        <v>664.8</v>
      </c>
      <c r="O47" s="66">
        <v>7.18</v>
      </c>
      <c r="P47" s="66">
        <v>644.70000000000005</v>
      </c>
      <c r="Q47" s="66">
        <v>33.380000000000003</v>
      </c>
      <c r="R47" s="66">
        <v>671.1</v>
      </c>
      <c r="S47" s="398">
        <v>5.95</v>
      </c>
      <c r="T47" s="39"/>
      <c r="U47" s="39"/>
      <c r="V47" s="39"/>
    </row>
    <row r="48" spans="3:22">
      <c r="C48" s="399" t="s">
        <v>701</v>
      </c>
      <c r="D48" s="69">
        <v>68.52</v>
      </c>
      <c r="E48" s="69">
        <v>133.28</v>
      </c>
      <c r="F48" s="198">
        <f t="shared" si="0"/>
        <v>0.5141056422569027</v>
      </c>
      <c r="G48" s="69">
        <v>9.3770699999999998</v>
      </c>
      <c r="H48" s="69">
        <v>0.13553999999999999</v>
      </c>
      <c r="I48" s="69">
        <v>0.43363000000000002</v>
      </c>
      <c r="J48" s="400">
        <v>4.7000000000000002E-3</v>
      </c>
      <c r="K48" s="69">
        <v>0.74985659271351646</v>
      </c>
      <c r="L48" s="69">
        <v>2322.1</v>
      </c>
      <c r="M48" s="69">
        <v>21.14</v>
      </c>
      <c r="N48" s="69">
        <v>2375.6</v>
      </c>
      <c r="O48" s="69">
        <v>13.26</v>
      </c>
      <c r="P48" s="69">
        <v>2423.8000000000002</v>
      </c>
      <c r="Q48" s="69">
        <v>24.83</v>
      </c>
      <c r="R48" s="69">
        <v>2423.8000000000002</v>
      </c>
      <c r="S48" s="401">
        <v>24.83</v>
      </c>
      <c r="T48" s="39"/>
      <c r="U48" s="39"/>
      <c r="V48" s="39"/>
    </row>
    <row r="49" spans="3:23" ht="15.75" thickBot="1">
      <c r="C49" s="402" t="s">
        <v>702</v>
      </c>
      <c r="D49" s="72">
        <v>122.98</v>
      </c>
      <c r="E49" s="72">
        <v>105.14</v>
      </c>
      <c r="F49" s="204">
        <f t="shared" si="0"/>
        <v>1.1696785238729313</v>
      </c>
      <c r="G49" s="72">
        <v>12.175990000000001</v>
      </c>
      <c r="H49" s="72">
        <v>0.11783</v>
      </c>
      <c r="I49" s="72">
        <v>0.47621000000000002</v>
      </c>
      <c r="J49" s="403">
        <v>4.3299999999999996E-3</v>
      </c>
      <c r="K49" s="72">
        <v>0.93958871160779556</v>
      </c>
      <c r="L49" s="72">
        <v>2510.6999999999998</v>
      </c>
      <c r="M49" s="72">
        <v>18.91</v>
      </c>
      <c r="N49" s="72">
        <v>2618.1</v>
      </c>
      <c r="O49" s="72">
        <v>9.08</v>
      </c>
      <c r="P49" s="72">
        <v>2703.4</v>
      </c>
      <c r="Q49" s="72">
        <v>17.63</v>
      </c>
      <c r="R49" s="72">
        <v>2703.4</v>
      </c>
      <c r="S49" s="404">
        <v>17.63</v>
      </c>
      <c r="T49" s="39"/>
      <c r="U49" s="39"/>
      <c r="V49" s="39"/>
    </row>
    <row r="50" spans="3:23" ht="15.75" thickBot="1">
      <c r="C50" s="405"/>
      <c r="D50" s="406"/>
      <c r="E50" s="7"/>
      <c r="F50" s="7"/>
      <c r="G50" s="7"/>
      <c r="H50" s="7"/>
      <c r="I50" s="7"/>
      <c r="J50" s="7"/>
      <c r="K50" s="7"/>
      <c r="L50" s="344"/>
      <c r="M50" s="7"/>
      <c r="N50" s="7"/>
      <c r="O50" s="7"/>
      <c r="P50" s="344"/>
      <c r="Q50" s="7"/>
      <c r="R50" s="407"/>
      <c r="S50" s="407"/>
      <c r="T50" s="39"/>
      <c r="U50" s="39"/>
      <c r="V50" s="39"/>
    </row>
    <row r="51" spans="3:23" ht="15.75">
      <c r="C51" s="405"/>
      <c r="D51" s="406"/>
      <c r="E51" s="13"/>
      <c r="F51" s="14"/>
      <c r="G51" s="14"/>
      <c r="H51" s="14"/>
      <c r="I51" s="14"/>
      <c r="J51" s="61" t="s">
        <v>12</v>
      </c>
      <c r="K51" s="21"/>
      <c r="L51" s="14"/>
      <c r="M51" s="14"/>
      <c r="N51" s="14"/>
      <c r="O51" s="14"/>
      <c r="P51" s="14"/>
      <c r="Q51" s="74"/>
      <c r="R51" s="407"/>
      <c r="S51" s="407"/>
      <c r="T51" s="39"/>
      <c r="U51" s="39"/>
      <c r="V51" s="39"/>
    </row>
    <row r="52" spans="3:23" ht="15.75" thickBot="1">
      <c r="C52" s="405"/>
      <c r="D52" s="406"/>
      <c r="E52" s="15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75"/>
      <c r="R52" s="407"/>
      <c r="S52" s="407"/>
      <c r="W52" s="7"/>
    </row>
    <row r="53" spans="3:23" ht="15.75" thickBot="1">
      <c r="C53" s="405"/>
      <c r="E53" s="22"/>
      <c r="F53" s="16" t="s">
        <v>96</v>
      </c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75"/>
      <c r="R53" s="407"/>
      <c r="S53" s="407"/>
      <c r="W53" s="7"/>
    </row>
    <row r="54" spans="3:23" ht="15.75" thickBot="1">
      <c r="C54" s="405"/>
      <c r="E54" s="54"/>
      <c r="F54" s="16" t="s">
        <v>97</v>
      </c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75"/>
      <c r="R54" s="407"/>
      <c r="S54" s="407"/>
      <c r="W54" s="7"/>
    </row>
    <row r="55" spans="3:23" ht="15.75" thickBot="1">
      <c r="C55" s="405"/>
      <c r="E55" s="53"/>
      <c r="F55" s="16" t="s">
        <v>98</v>
      </c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75"/>
      <c r="R55" s="407"/>
      <c r="S55" s="407"/>
      <c r="W55" s="7"/>
    </row>
    <row r="56" spans="3:23">
      <c r="C56" s="405"/>
      <c r="E56" s="15" t="s">
        <v>23</v>
      </c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75"/>
      <c r="R56" s="408"/>
      <c r="S56" s="408"/>
      <c r="W56" s="7"/>
    </row>
    <row r="57" spans="3:23">
      <c r="C57" s="405"/>
      <c r="E57" s="15" t="s">
        <v>24</v>
      </c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75"/>
      <c r="R57" s="408"/>
      <c r="S57" s="408"/>
      <c r="W57" s="7"/>
    </row>
    <row r="58" spans="3:23">
      <c r="C58" s="405"/>
      <c r="E58" s="15" t="s">
        <v>25</v>
      </c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75"/>
      <c r="R58" s="407"/>
      <c r="S58" s="407"/>
      <c r="W58" s="7"/>
    </row>
    <row r="59" spans="3:23">
      <c r="C59" s="405"/>
      <c r="E59" s="15" t="s">
        <v>99</v>
      </c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75"/>
      <c r="R59" s="407"/>
      <c r="S59" s="407"/>
      <c r="W59" s="7"/>
    </row>
    <row r="60" spans="3:23">
      <c r="C60" s="405"/>
      <c r="E60" s="15" t="s">
        <v>26</v>
      </c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75"/>
      <c r="R60" s="407"/>
      <c r="S60" s="407"/>
      <c r="W60" s="7"/>
    </row>
    <row r="61" spans="3:23">
      <c r="C61" s="405"/>
      <c r="E61" s="15" t="s">
        <v>27</v>
      </c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75"/>
      <c r="R61" s="408"/>
      <c r="S61" s="408"/>
      <c r="W61" s="7"/>
    </row>
    <row r="62" spans="3:23">
      <c r="C62" s="405"/>
      <c r="E62" s="59" t="s">
        <v>29</v>
      </c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75"/>
      <c r="R62" s="407"/>
      <c r="S62" s="407"/>
      <c r="W62" s="7"/>
    </row>
    <row r="63" spans="3:23">
      <c r="C63" s="405"/>
      <c r="E63" s="59" t="s">
        <v>30</v>
      </c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75"/>
      <c r="R63" s="407"/>
      <c r="S63" s="407"/>
      <c r="W63" s="7"/>
    </row>
    <row r="64" spans="3:23">
      <c r="C64" s="405"/>
      <c r="E64" s="59" t="s">
        <v>31</v>
      </c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75"/>
      <c r="R64" s="407"/>
      <c r="S64" s="407"/>
      <c r="W64" s="7"/>
    </row>
    <row r="65" spans="3:23">
      <c r="C65" s="405"/>
      <c r="E65" s="59" t="s">
        <v>30</v>
      </c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75"/>
      <c r="R65" s="407"/>
      <c r="S65" s="407"/>
      <c r="W65" s="7"/>
    </row>
    <row r="66" spans="3:23" ht="15.75" thickBot="1">
      <c r="C66" s="405"/>
      <c r="E66" s="23" t="s">
        <v>28</v>
      </c>
      <c r="F66" s="24"/>
      <c r="G66" s="24"/>
      <c r="H66" s="25"/>
      <c r="I66" s="24"/>
      <c r="J66" s="26"/>
      <c r="K66" s="27"/>
      <c r="L66" s="27"/>
      <c r="M66" s="27"/>
      <c r="N66" s="27"/>
      <c r="O66" s="28"/>
      <c r="P66" s="12"/>
      <c r="Q66" s="76"/>
      <c r="R66" s="407"/>
      <c r="S66" s="407"/>
      <c r="W66" s="7"/>
    </row>
    <row r="67" spans="3:23">
      <c r="C67" s="405"/>
      <c r="R67" s="407"/>
      <c r="S67" s="407"/>
      <c r="W67" s="7"/>
    </row>
    <row r="68" spans="3:23">
      <c r="C68" s="405"/>
      <c r="R68" s="407"/>
      <c r="S68" s="407"/>
      <c r="W68" s="7"/>
    </row>
    <row r="69" spans="3:23">
      <c r="C69" s="405"/>
      <c r="Q69" s="407"/>
      <c r="R69" s="407"/>
      <c r="S69" s="407"/>
      <c r="W69" s="7"/>
    </row>
    <row r="70" spans="3:23">
      <c r="C70" s="405"/>
      <c r="D70" s="406"/>
      <c r="E70" s="409"/>
      <c r="F70" s="275"/>
      <c r="G70" s="410"/>
      <c r="H70" s="410"/>
      <c r="I70" s="411"/>
      <c r="J70" s="411"/>
      <c r="K70" s="412"/>
      <c r="L70" s="413"/>
      <c r="M70" s="407"/>
      <c r="N70" s="408"/>
      <c r="O70" s="408"/>
      <c r="P70" s="413"/>
      <c r="Q70" s="407"/>
      <c r="R70" s="407"/>
      <c r="S70" s="407"/>
      <c r="W70" s="7"/>
    </row>
    <row r="71" spans="3:23">
      <c r="C71" s="405"/>
      <c r="Q71" s="407"/>
      <c r="R71" s="407"/>
      <c r="S71" s="407"/>
      <c r="W71" s="7"/>
    </row>
    <row r="72" spans="3:23">
      <c r="C72" s="405"/>
      <c r="Q72" s="408"/>
      <c r="R72" s="408"/>
      <c r="S72" s="408"/>
      <c r="W72" s="7"/>
    </row>
    <row r="73" spans="3:23">
      <c r="C73" s="405"/>
      <c r="Q73" s="407"/>
      <c r="R73" s="407"/>
      <c r="S73" s="407"/>
      <c r="W73" s="7"/>
    </row>
    <row r="74" spans="3:23">
      <c r="C74" s="405"/>
      <c r="Q74" s="407"/>
      <c r="R74" s="407"/>
      <c r="S74" s="407"/>
      <c r="W74" s="7"/>
    </row>
    <row r="75" spans="3:23">
      <c r="C75" s="405"/>
      <c r="Q75" s="407"/>
      <c r="R75" s="407"/>
      <c r="S75" s="407"/>
      <c r="W75" s="7"/>
    </row>
    <row r="76" spans="3:23">
      <c r="C76" s="405"/>
      <c r="Q76" s="407"/>
      <c r="R76" s="407"/>
      <c r="S76" s="407"/>
      <c r="W76" s="7"/>
    </row>
    <row r="77" spans="3:23">
      <c r="C77" s="405"/>
      <c r="Q77" s="407"/>
      <c r="R77" s="407"/>
      <c r="S77" s="407"/>
      <c r="W77" s="7"/>
    </row>
    <row r="78" spans="3:23">
      <c r="C78" s="405"/>
      <c r="Q78" s="408"/>
      <c r="R78" s="408"/>
      <c r="S78" s="408"/>
      <c r="W78" s="7"/>
    </row>
    <row r="79" spans="3:23">
      <c r="C79" s="405"/>
      <c r="Q79" s="407"/>
      <c r="R79" s="407"/>
      <c r="S79" s="407"/>
      <c r="W79" s="7"/>
    </row>
    <row r="80" spans="3:23">
      <c r="C80" s="405"/>
      <c r="Q80" s="407"/>
      <c r="R80" s="407"/>
      <c r="S80" s="407"/>
      <c r="W80" s="7"/>
    </row>
    <row r="81" spans="3:23">
      <c r="C81" s="405"/>
      <c r="Q81" s="407"/>
      <c r="R81" s="407"/>
      <c r="S81" s="407"/>
      <c r="W81" s="7"/>
    </row>
    <row r="82" spans="3:23">
      <c r="C82" s="405"/>
      <c r="Q82" s="407"/>
      <c r="R82" s="407"/>
      <c r="S82" s="407"/>
      <c r="W82" s="7"/>
    </row>
    <row r="83" spans="3:23">
      <c r="C83" s="414"/>
      <c r="Q83" s="408"/>
      <c r="R83" s="408"/>
      <c r="S83" s="408"/>
      <c r="W83" s="7"/>
    </row>
    <row r="84" spans="3:23">
      <c r="C84" s="414"/>
      <c r="Q84" s="408"/>
      <c r="R84" s="408"/>
      <c r="S84" s="408"/>
      <c r="W84" s="7"/>
    </row>
    <row r="85" spans="3:23">
      <c r="C85" s="414"/>
      <c r="D85" s="406"/>
      <c r="E85" s="409"/>
      <c r="F85" s="275"/>
      <c r="G85" s="415"/>
      <c r="H85" s="415"/>
      <c r="I85" s="416"/>
      <c r="J85" s="416"/>
      <c r="K85" s="417"/>
      <c r="L85" s="418"/>
      <c r="M85" s="408"/>
      <c r="N85" s="408"/>
      <c r="O85" s="408"/>
      <c r="P85" s="418"/>
      <c r="Q85" s="408"/>
      <c r="R85" s="408"/>
      <c r="S85" s="408"/>
      <c r="W85" s="7"/>
    </row>
    <row r="86" spans="3:23">
      <c r="C86" s="414"/>
      <c r="D86" s="406"/>
      <c r="E86" s="409"/>
      <c r="F86" s="275"/>
      <c r="G86" s="415"/>
      <c r="H86" s="415"/>
      <c r="I86" s="416"/>
      <c r="J86" s="416"/>
      <c r="K86" s="417"/>
      <c r="L86" s="418"/>
      <c r="M86" s="408"/>
      <c r="N86" s="408"/>
      <c r="O86" s="408"/>
      <c r="P86" s="418"/>
      <c r="Q86" s="408"/>
      <c r="R86" s="408"/>
      <c r="S86" s="408"/>
      <c r="W86" s="7"/>
    </row>
    <row r="87" spans="3:23">
      <c r="C87" s="7"/>
      <c r="Q87" s="7"/>
      <c r="R87" s="7"/>
      <c r="S87" s="7"/>
      <c r="W87" s="7"/>
    </row>
    <row r="88" spans="3:23">
      <c r="C88" s="7"/>
      <c r="Q88" s="11"/>
      <c r="R88" s="7"/>
      <c r="S88" s="7"/>
      <c r="W88" s="7"/>
    </row>
    <row r="89" spans="3:23">
      <c r="C89" s="7"/>
      <c r="Q89" s="11"/>
      <c r="R89" s="7"/>
      <c r="S89" s="7"/>
      <c r="W89" s="7"/>
    </row>
    <row r="90" spans="3:23">
      <c r="C90" s="7"/>
      <c r="Q90" s="11"/>
      <c r="R90" s="7"/>
      <c r="S90" s="7"/>
      <c r="W90" s="7"/>
    </row>
    <row r="91" spans="3:23">
      <c r="C91" s="7"/>
      <c r="Q91" s="11"/>
      <c r="R91" s="7"/>
      <c r="S91" s="7"/>
      <c r="W91" s="7"/>
    </row>
    <row r="92" spans="3:23">
      <c r="C92" s="7"/>
      <c r="Q92" s="11"/>
      <c r="R92" s="7"/>
      <c r="S92" s="7"/>
      <c r="W92" s="7"/>
    </row>
    <row r="93" spans="3:23">
      <c r="C93" s="7"/>
      <c r="Q93" s="11"/>
      <c r="R93" s="7"/>
      <c r="S93" s="7"/>
      <c r="W93" s="7"/>
    </row>
    <row r="94" spans="3:23">
      <c r="C94" s="7"/>
      <c r="Q94" s="11"/>
      <c r="R94" s="7"/>
      <c r="S94" s="7"/>
      <c r="W94" s="7"/>
    </row>
    <row r="95" spans="3:23">
      <c r="C95" s="7"/>
      <c r="Q95" s="11"/>
      <c r="R95" s="7"/>
      <c r="S95" s="7"/>
      <c r="W95" s="7"/>
    </row>
    <row r="96" spans="3:23">
      <c r="C96" s="7"/>
      <c r="Q96" s="11"/>
      <c r="R96" s="7"/>
      <c r="S96" s="7"/>
      <c r="W96" s="7"/>
    </row>
    <row r="97" spans="3:23">
      <c r="C97" s="7"/>
      <c r="Q97" s="11"/>
      <c r="R97" s="7"/>
      <c r="S97" s="7"/>
      <c r="W97" s="7"/>
    </row>
    <row r="98" spans="3:23">
      <c r="C98" s="7"/>
      <c r="Q98" s="11"/>
      <c r="R98" s="7"/>
      <c r="S98" s="7"/>
      <c r="W98" s="7"/>
    </row>
    <row r="99" spans="3:23">
      <c r="C99" s="7"/>
      <c r="Q99" s="11"/>
      <c r="R99" s="7"/>
      <c r="S99" s="7"/>
      <c r="W99" s="7"/>
    </row>
    <row r="100" spans="3:23">
      <c r="Q100" s="11"/>
      <c r="R100" s="7"/>
      <c r="S100" s="7"/>
      <c r="W100" s="7"/>
    </row>
    <row r="101" spans="3:23">
      <c r="W101" s="7"/>
    </row>
    <row r="102" spans="3:23">
      <c r="T102" s="7"/>
      <c r="U102" s="7"/>
      <c r="W102" s="7"/>
    </row>
    <row r="103" spans="3:23">
      <c r="W103" s="7"/>
    </row>
    <row r="104" spans="3:23">
      <c r="W104" s="7"/>
    </row>
    <row r="105" spans="3:23">
      <c r="V105" s="7"/>
      <c r="W105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C1:AA105"/>
  <sheetViews>
    <sheetView workbookViewId="0"/>
  </sheetViews>
  <sheetFormatPr defaultRowHeight="15"/>
  <cols>
    <col min="3" max="3" width="10.7109375" customWidth="1"/>
    <col min="4" max="4" width="6.7109375" customWidth="1"/>
    <col min="5" max="5" width="7.140625" customWidth="1"/>
    <col min="6" max="6" width="5.42578125" customWidth="1"/>
    <col min="7" max="7" width="5.140625" customWidth="1"/>
    <col min="8" max="8" width="5.7109375" customWidth="1"/>
    <col min="9" max="9" width="5.85546875" customWidth="1"/>
    <col min="10" max="10" width="5.5703125" customWidth="1"/>
    <col min="11" max="11" width="4.85546875" customWidth="1"/>
    <col min="12" max="12" width="5.42578125" style="261" customWidth="1"/>
    <col min="13" max="13" width="4.5703125" customWidth="1"/>
    <col min="14" max="14" width="5.5703125" customWidth="1"/>
    <col min="15" max="15" width="4.140625" customWidth="1"/>
    <col min="16" max="16" width="6.7109375" style="261" customWidth="1"/>
    <col min="17" max="17" width="5" customWidth="1"/>
    <col min="18" max="18" width="6.28515625" customWidth="1"/>
    <col min="19" max="19" width="3.7109375" customWidth="1"/>
    <col min="20" max="20" width="4.7109375" customWidth="1"/>
    <col min="21" max="21" width="5.7109375" customWidth="1"/>
    <col min="22" max="22" width="3.85546875" customWidth="1"/>
  </cols>
  <sheetData>
    <row r="1" spans="3:27" ht="15.75" thickBot="1">
      <c r="E1" s="7"/>
      <c r="F1" s="7"/>
      <c r="G1" s="7"/>
      <c r="H1" s="7"/>
      <c r="I1" s="7"/>
      <c r="J1" s="7"/>
      <c r="K1" s="7"/>
      <c r="L1" s="344"/>
      <c r="M1" s="7"/>
      <c r="N1" s="7"/>
      <c r="O1" s="7"/>
      <c r="P1" s="344"/>
      <c r="Q1" s="7"/>
      <c r="R1" s="7"/>
      <c r="S1" s="7"/>
      <c r="T1" s="7"/>
      <c r="U1" s="7"/>
    </row>
    <row r="2" spans="3:27">
      <c r="C2" s="60" t="s">
        <v>17</v>
      </c>
      <c r="D2" s="2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8"/>
    </row>
    <row r="3" spans="3:27">
      <c r="C3" s="15" t="s">
        <v>582</v>
      </c>
      <c r="D3" s="3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9"/>
    </row>
    <row r="4" spans="3:27">
      <c r="C4" s="15" t="s">
        <v>22</v>
      </c>
      <c r="D4" s="3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9"/>
      <c r="V4" s="7"/>
      <c r="W4" s="7"/>
    </row>
    <row r="5" spans="3:27">
      <c r="C5" s="161" t="s">
        <v>583</v>
      </c>
      <c r="D5" s="4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9"/>
      <c r="W5" s="7"/>
    </row>
    <row r="6" spans="3:27">
      <c r="C6" s="1" t="s">
        <v>190</v>
      </c>
      <c r="D6" s="5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9"/>
      <c r="W6" s="7"/>
    </row>
    <row r="7" spans="3:27" ht="15.75" thickBot="1">
      <c r="C7" s="15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9"/>
      <c r="W7" s="7"/>
      <c r="Y7" s="10"/>
      <c r="Z7" s="10"/>
      <c r="AA7" s="10"/>
    </row>
    <row r="8" spans="3:27">
      <c r="C8" s="17" t="s">
        <v>0</v>
      </c>
      <c r="D8" s="6" t="s">
        <v>13</v>
      </c>
      <c r="E8" s="18" t="s">
        <v>1</v>
      </c>
      <c r="F8" s="20" t="s">
        <v>14</v>
      </c>
      <c r="G8" s="18" t="s">
        <v>4</v>
      </c>
      <c r="H8" s="18" t="s">
        <v>7</v>
      </c>
      <c r="I8" s="18" t="s">
        <v>2</v>
      </c>
      <c r="J8" s="18" t="s">
        <v>7</v>
      </c>
      <c r="K8" s="18" t="s">
        <v>8</v>
      </c>
      <c r="L8" s="20" t="s">
        <v>2</v>
      </c>
      <c r="M8" s="18" t="s">
        <v>18</v>
      </c>
      <c r="N8" s="18" t="s">
        <v>4</v>
      </c>
      <c r="O8" s="18" t="s">
        <v>18</v>
      </c>
      <c r="P8" s="18" t="s">
        <v>4</v>
      </c>
      <c r="Q8" s="18" t="s">
        <v>18</v>
      </c>
      <c r="R8" s="18" t="s">
        <v>15</v>
      </c>
      <c r="S8" s="19" t="s">
        <v>18</v>
      </c>
      <c r="W8" s="7"/>
      <c r="Y8" s="10"/>
      <c r="Z8" s="11"/>
      <c r="AA8" s="10"/>
    </row>
    <row r="9" spans="3:27" ht="20.25" customHeight="1">
      <c r="C9" s="249" t="s">
        <v>584</v>
      </c>
      <c r="D9" s="250" t="s">
        <v>9</v>
      </c>
      <c r="E9" s="251" t="s">
        <v>9</v>
      </c>
      <c r="F9" s="252"/>
      <c r="G9" s="251" t="s">
        <v>5</v>
      </c>
      <c r="H9" s="251" t="s">
        <v>16</v>
      </c>
      <c r="I9" s="251" t="s">
        <v>3</v>
      </c>
      <c r="J9" s="251" t="s">
        <v>16</v>
      </c>
      <c r="K9" s="251" t="s">
        <v>10</v>
      </c>
      <c r="L9" s="213" t="s">
        <v>20</v>
      </c>
      <c r="M9" s="251" t="s">
        <v>19</v>
      </c>
      <c r="N9" s="251" t="s">
        <v>5</v>
      </c>
      <c r="O9" s="251" t="s">
        <v>19</v>
      </c>
      <c r="P9" s="251" t="s">
        <v>6</v>
      </c>
      <c r="Q9" s="251" t="s">
        <v>19</v>
      </c>
      <c r="R9" s="251" t="s">
        <v>11</v>
      </c>
      <c r="S9" s="253" t="s">
        <v>19</v>
      </c>
      <c r="W9" s="7"/>
      <c r="Y9" s="10"/>
      <c r="Z9" s="11"/>
      <c r="AA9" s="10"/>
    </row>
    <row r="10" spans="3:27">
      <c r="C10" s="345" t="s">
        <v>585</v>
      </c>
      <c r="D10" s="346">
        <v>217.2</v>
      </c>
      <c r="E10" s="250">
        <v>459.8</v>
      </c>
      <c r="F10" s="347">
        <f>D10/E10</f>
        <v>0.47237929534580247</v>
      </c>
      <c r="G10" s="348">
        <v>0.10707999999999999</v>
      </c>
      <c r="H10" s="348">
        <v>4.8300000000000001E-3</v>
      </c>
      <c r="I10" s="349">
        <v>1.4460000000000001E-2</v>
      </c>
      <c r="J10" s="349">
        <v>1.9000000000000001E-4</v>
      </c>
      <c r="K10" s="350">
        <v>0.29130406146462429</v>
      </c>
      <c r="L10" s="351">
        <v>92.5</v>
      </c>
      <c r="M10" s="351">
        <v>1.23</v>
      </c>
      <c r="N10" s="252">
        <v>591.79999999999995</v>
      </c>
      <c r="O10" s="252">
        <v>4.43</v>
      </c>
      <c r="P10" s="351">
        <v>358.4</v>
      </c>
      <c r="Q10" s="351">
        <v>101.24</v>
      </c>
      <c r="R10" s="351">
        <v>92.5</v>
      </c>
      <c r="S10" s="352">
        <v>1.23</v>
      </c>
      <c r="W10" s="7"/>
      <c r="Y10" s="10"/>
      <c r="Z10" s="11"/>
      <c r="AA10" s="10"/>
    </row>
    <row r="11" spans="3:27">
      <c r="C11" s="353" t="s">
        <v>586</v>
      </c>
      <c r="D11" s="173">
        <v>77.180000000000007</v>
      </c>
      <c r="E11" s="354">
        <v>225.53</v>
      </c>
      <c r="F11" s="174">
        <f t="shared" ref="F11:F74" si="0">D11/E11</f>
        <v>0.34221611315567779</v>
      </c>
      <c r="G11" s="355">
        <v>0.10925</v>
      </c>
      <c r="H11" s="355">
        <v>4.9199999999999999E-3</v>
      </c>
      <c r="I11" s="356">
        <v>1.477E-2</v>
      </c>
      <c r="J11" s="356">
        <v>2.0000000000000001E-4</v>
      </c>
      <c r="K11" s="357">
        <v>0.30068090118951291</v>
      </c>
      <c r="L11" s="358">
        <v>94.5</v>
      </c>
      <c r="M11" s="358">
        <v>1.29</v>
      </c>
      <c r="N11" s="359">
        <v>105.3</v>
      </c>
      <c r="O11" s="359">
        <v>4.5</v>
      </c>
      <c r="P11" s="358">
        <v>356.5</v>
      </c>
      <c r="Q11" s="358">
        <v>101.27</v>
      </c>
      <c r="R11" s="358">
        <v>94.5</v>
      </c>
      <c r="S11" s="360">
        <v>1.29</v>
      </c>
      <c r="W11" s="7"/>
      <c r="Y11" s="10"/>
      <c r="Z11" s="11"/>
      <c r="AA11" s="10"/>
    </row>
    <row r="12" spans="3:27">
      <c r="C12" s="353" t="s">
        <v>587</v>
      </c>
      <c r="D12" s="173">
        <v>191.75</v>
      </c>
      <c r="E12" s="354">
        <v>289.64999999999998</v>
      </c>
      <c r="F12" s="174">
        <f t="shared" si="0"/>
        <v>0.66200586915242543</v>
      </c>
      <c r="G12" s="355">
        <v>0.10884000000000001</v>
      </c>
      <c r="H12" s="355">
        <v>4.79E-3</v>
      </c>
      <c r="I12" s="356">
        <v>1.511E-2</v>
      </c>
      <c r="J12" s="356">
        <v>2.0000000000000001E-4</v>
      </c>
      <c r="K12" s="357">
        <v>0.30075894380665658</v>
      </c>
      <c r="L12" s="358">
        <v>96.7</v>
      </c>
      <c r="M12" s="358">
        <v>1.28</v>
      </c>
      <c r="N12" s="359">
        <v>104.9</v>
      </c>
      <c r="O12" s="359">
        <v>4.3899999999999997</v>
      </c>
      <c r="P12" s="358">
        <v>295.39999999999998</v>
      </c>
      <c r="Q12" s="358">
        <v>100.48</v>
      </c>
      <c r="R12" s="358">
        <v>96.7</v>
      </c>
      <c r="S12" s="360">
        <v>1.28</v>
      </c>
      <c r="W12" s="7"/>
      <c r="Y12" s="10"/>
      <c r="Z12" s="11"/>
      <c r="AA12" s="10"/>
    </row>
    <row r="13" spans="3:27">
      <c r="C13" s="353" t="s">
        <v>588</v>
      </c>
      <c r="D13" s="173">
        <v>234.58</v>
      </c>
      <c r="E13" s="354">
        <v>346.06</v>
      </c>
      <c r="F13" s="174">
        <f t="shared" si="0"/>
        <v>0.67785933075189275</v>
      </c>
      <c r="G13" s="355">
        <v>0.10925</v>
      </c>
      <c r="H13" s="355">
        <v>5.0000000000000001E-3</v>
      </c>
      <c r="I13" s="356">
        <v>1.524E-2</v>
      </c>
      <c r="J13" s="356">
        <v>2.1000000000000001E-4</v>
      </c>
      <c r="K13" s="357">
        <v>0.30108267716535436</v>
      </c>
      <c r="L13" s="358">
        <v>97.5</v>
      </c>
      <c r="M13" s="358">
        <v>1.36</v>
      </c>
      <c r="N13" s="359">
        <v>105.3</v>
      </c>
      <c r="O13" s="359">
        <v>4.58</v>
      </c>
      <c r="P13" s="358">
        <v>285.10000000000002</v>
      </c>
      <c r="Q13" s="358">
        <v>104.66</v>
      </c>
      <c r="R13" s="358">
        <v>97.5</v>
      </c>
      <c r="S13" s="360">
        <v>1.36</v>
      </c>
      <c r="W13" s="7"/>
      <c r="Y13" s="10"/>
      <c r="Z13" s="10"/>
      <c r="AA13" s="10"/>
    </row>
    <row r="14" spans="3:27">
      <c r="C14" s="353" t="s">
        <v>589</v>
      </c>
      <c r="D14" s="173">
        <v>161.71</v>
      </c>
      <c r="E14" s="354">
        <v>194.69</v>
      </c>
      <c r="F14" s="174">
        <f t="shared" si="0"/>
        <v>0.83060249627613136</v>
      </c>
      <c r="G14" s="355">
        <v>0.13591</v>
      </c>
      <c r="H14" s="355">
        <v>5.6899999999999997E-3</v>
      </c>
      <c r="I14" s="356">
        <v>1.525E-2</v>
      </c>
      <c r="J14" s="356">
        <v>2.1000000000000001E-4</v>
      </c>
      <c r="K14" s="357">
        <v>0.32891872425019453</v>
      </c>
      <c r="L14" s="358">
        <v>97.5</v>
      </c>
      <c r="M14" s="358">
        <v>1.32</v>
      </c>
      <c r="N14" s="359">
        <v>129.4</v>
      </c>
      <c r="O14" s="359">
        <v>5.08</v>
      </c>
      <c r="P14" s="358">
        <v>762.8</v>
      </c>
      <c r="Q14" s="358">
        <v>88.67</v>
      </c>
      <c r="R14" s="358">
        <v>97.5</v>
      </c>
      <c r="S14" s="360">
        <v>1.32</v>
      </c>
      <c r="W14" s="7"/>
      <c r="Y14" s="10"/>
      <c r="Z14" s="10"/>
      <c r="AA14" s="10"/>
    </row>
    <row r="15" spans="3:27">
      <c r="C15" s="353" t="s">
        <v>590</v>
      </c>
      <c r="D15" s="173">
        <v>284.08</v>
      </c>
      <c r="E15" s="354">
        <v>376.27</v>
      </c>
      <c r="F15" s="174">
        <f t="shared" si="0"/>
        <v>0.7549897679857549</v>
      </c>
      <c r="G15" s="355">
        <v>0.10661</v>
      </c>
      <c r="H15" s="355">
        <v>3.29E-3</v>
      </c>
      <c r="I15" s="356">
        <v>1.529E-2</v>
      </c>
      <c r="J15" s="356">
        <v>1.7000000000000001E-4</v>
      </c>
      <c r="K15" s="357">
        <v>0.36028276025214645</v>
      </c>
      <c r="L15" s="358">
        <v>97.8</v>
      </c>
      <c r="M15" s="358">
        <v>1.06</v>
      </c>
      <c r="N15" s="359">
        <v>102.9</v>
      </c>
      <c r="O15" s="359">
        <v>3.02</v>
      </c>
      <c r="P15" s="358">
        <v>220.7</v>
      </c>
      <c r="Q15" s="358">
        <v>72.56</v>
      </c>
      <c r="R15" s="358">
        <v>97.8</v>
      </c>
      <c r="S15" s="360">
        <v>1.06</v>
      </c>
      <c r="W15" s="7"/>
    </row>
    <row r="16" spans="3:27">
      <c r="C16" s="353" t="s">
        <v>591</v>
      </c>
      <c r="D16" s="173">
        <v>461.1</v>
      </c>
      <c r="E16" s="354">
        <v>445.88</v>
      </c>
      <c r="F16" s="174">
        <f t="shared" si="0"/>
        <v>1.0341347447743787</v>
      </c>
      <c r="G16" s="355">
        <v>0.10587000000000001</v>
      </c>
      <c r="H16" s="355">
        <v>2.8E-3</v>
      </c>
      <c r="I16" s="356">
        <v>1.529E-2</v>
      </c>
      <c r="J16" s="356">
        <v>1.6000000000000001E-4</v>
      </c>
      <c r="K16" s="357">
        <v>0.39566476688778851</v>
      </c>
      <c r="L16" s="358">
        <v>97.8</v>
      </c>
      <c r="M16" s="358">
        <v>1.01</v>
      </c>
      <c r="N16" s="359">
        <v>102.2</v>
      </c>
      <c r="O16" s="359">
        <v>2.58</v>
      </c>
      <c r="P16" s="358">
        <v>205.3</v>
      </c>
      <c r="Q16" s="358">
        <v>62.85</v>
      </c>
      <c r="R16" s="358">
        <v>97.8</v>
      </c>
      <c r="S16" s="360">
        <v>1.01</v>
      </c>
      <c r="W16" s="7"/>
    </row>
    <row r="17" spans="3:23">
      <c r="C17" s="353" t="s">
        <v>592</v>
      </c>
      <c r="D17" s="173">
        <v>99.66</v>
      </c>
      <c r="E17" s="354">
        <v>88.48</v>
      </c>
      <c r="F17" s="174">
        <f t="shared" si="0"/>
        <v>1.1263562386980108</v>
      </c>
      <c r="G17" s="355">
        <v>0.10154000000000001</v>
      </c>
      <c r="H17" s="355">
        <v>9.3500000000000007E-3</v>
      </c>
      <c r="I17" s="356">
        <v>1.5299999999999999E-2</v>
      </c>
      <c r="J17" s="356">
        <v>3.4000000000000002E-4</v>
      </c>
      <c r="K17" s="357">
        <v>0.24133095662507428</v>
      </c>
      <c r="L17" s="358">
        <v>97.9</v>
      </c>
      <c r="M17" s="358">
        <v>2.16</v>
      </c>
      <c r="N17" s="359">
        <v>98.2</v>
      </c>
      <c r="O17" s="359">
        <v>8.6199999999999992</v>
      </c>
      <c r="P17" s="358">
        <v>106.8</v>
      </c>
      <c r="Q17" s="358">
        <v>209.1</v>
      </c>
      <c r="R17" s="358">
        <v>97.9</v>
      </c>
      <c r="S17" s="360">
        <v>2.16</v>
      </c>
      <c r="W17" s="7"/>
    </row>
    <row r="18" spans="3:23">
      <c r="C18" s="353" t="s">
        <v>593</v>
      </c>
      <c r="D18" s="173">
        <v>391.8</v>
      </c>
      <c r="E18" s="354">
        <v>723.1</v>
      </c>
      <c r="F18" s="174">
        <f t="shared" si="0"/>
        <v>0.54183377126261922</v>
      </c>
      <c r="G18" s="355">
        <v>0.10351</v>
      </c>
      <c r="H18" s="355">
        <v>2.7899999999999999E-3</v>
      </c>
      <c r="I18" s="356">
        <v>1.5389999999999999E-2</v>
      </c>
      <c r="J18" s="356">
        <v>1.6000000000000001E-4</v>
      </c>
      <c r="K18" s="357">
        <v>0.38570872954322627</v>
      </c>
      <c r="L18" s="358">
        <v>98.4</v>
      </c>
      <c r="M18" s="358">
        <v>1.05</v>
      </c>
      <c r="N18" s="359">
        <v>100</v>
      </c>
      <c r="O18" s="359">
        <v>2.57</v>
      </c>
      <c r="P18" s="358">
        <v>137.9</v>
      </c>
      <c r="Q18" s="358">
        <v>64.55</v>
      </c>
      <c r="R18" s="358">
        <v>98.4</v>
      </c>
      <c r="S18" s="360">
        <v>1.05</v>
      </c>
      <c r="W18" s="7"/>
    </row>
    <row r="19" spans="3:23">
      <c r="C19" s="353" t="s">
        <v>594</v>
      </c>
      <c r="D19" s="173">
        <v>65.290000000000006</v>
      </c>
      <c r="E19" s="354">
        <v>74.87</v>
      </c>
      <c r="F19" s="174">
        <f t="shared" si="0"/>
        <v>0.8720448777881662</v>
      </c>
      <c r="G19" s="355">
        <v>0.11765</v>
      </c>
      <c r="H19" s="355">
        <v>6.8100000000000001E-3</v>
      </c>
      <c r="I19" s="356">
        <v>1.5469999999999999E-2</v>
      </c>
      <c r="J19" s="356">
        <v>2.5000000000000001E-4</v>
      </c>
      <c r="K19" s="357">
        <v>0.27918656449363888</v>
      </c>
      <c r="L19" s="358">
        <v>99</v>
      </c>
      <c r="M19" s="358">
        <v>1.57</v>
      </c>
      <c r="N19" s="359">
        <v>112.9</v>
      </c>
      <c r="O19" s="359">
        <v>6.18</v>
      </c>
      <c r="P19" s="358">
        <v>418.8</v>
      </c>
      <c r="Q19" s="358">
        <v>128.03</v>
      </c>
      <c r="R19" s="358">
        <v>99</v>
      </c>
      <c r="S19" s="360">
        <v>1.57</v>
      </c>
      <c r="W19" s="7"/>
    </row>
    <row r="20" spans="3:23">
      <c r="C20" s="353" t="s">
        <v>595</v>
      </c>
      <c r="D20" s="173">
        <v>295.16000000000003</v>
      </c>
      <c r="E20" s="354">
        <v>461.51</v>
      </c>
      <c r="F20" s="174">
        <f t="shared" si="0"/>
        <v>0.63955277242096598</v>
      </c>
      <c r="G20" s="355">
        <v>0.10326</v>
      </c>
      <c r="H20" s="355">
        <v>5.4400000000000004E-3</v>
      </c>
      <c r="I20" s="356">
        <v>1.5520000000000001E-2</v>
      </c>
      <c r="J20" s="356">
        <v>2.2000000000000001E-4</v>
      </c>
      <c r="K20" s="357">
        <v>0.2690693223165555</v>
      </c>
      <c r="L20" s="358">
        <v>99.3</v>
      </c>
      <c r="M20" s="358">
        <v>1.41</v>
      </c>
      <c r="N20" s="359">
        <v>124.5</v>
      </c>
      <c r="O20" s="359">
        <v>5.01</v>
      </c>
      <c r="P20" s="358">
        <v>111.1</v>
      </c>
      <c r="Q20" s="358">
        <v>123.53</v>
      </c>
      <c r="R20" s="358">
        <v>99.3</v>
      </c>
      <c r="S20" s="360">
        <v>1.41</v>
      </c>
      <c r="W20" s="7"/>
    </row>
    <row r="21" spans="3:23">
      <c r="C21" s="353" t="s">
        <v>596</v>
      </c>
      <c r="D21" s="173">
        <v>156.97</v>
      </c>
      <c r="E21" s="354">
        <v>394.26</v>
      </c>
      <c r="F21" s="174">
        <f t="shared" si="0"/>
        <v>0.3981382843808654</v>
      </c>
      <c r="G21" s="355">
        <v>0.11225</v>
      </c>
      <c r="H21" s="355">
        <v>3.9699999999999996E-3</v>
      </c>
      <c r="I21" s="356">
        <v>1.559E-2</v>
      </c>
      <c r="J21" s="356">
        <v>1.9000000000000001E-4</v>
      </c>
      <c r="K21" s="357">
        <v>0.34459052256904343</v>
      </c>
      <c r="L21" s="358">
        <v>99.7</v>
      </c>
      <c r="M21" s="358">
        <v>1.18</v>
      </c>
      <c r="N21" s="359">
        <v>129.4</v>
      </c>
      <c r="O21" s="359">
        <v>3.63</v>
      </c>
      <c r="P21" s="358">
        <v>294.5</v>
      </c>
      <c r="Q21" s="358">
        <v>81.069999999999993</v>
      </c>
      <c r="R21" s="358">
        <v>99.7</v>
      </c>
      <c r="S21" s="360">
        <v>1.18</v>
      </c>
      <c r="W21" s="7"/>
    </row>
    <row r="22" spans="3:23">
      <c r="C22" s="353" t="s">
        <v>597</v>
      </c>
      <c r="D22" s="173">
        <v>497.48</v>
      </c>
      <c r="E22" s="354">
        <v>763.85</v>
      </c>
      <c r="F22" s="174">
        <f t="shared" si="0"/>
        <v>0.65127970151207704</v>
      </c>
      <c r="G22" s="355">
        <v>0.10600999999999999</v>
      </c>
      <c r="H22" s="355">
        <v>5.5700000000000003E-3</v>
      </c>
      <c r="I22" s="356">
        <v>1.567E-2</v>
      </c>
      <c r="J22" s="356">
        <v>2.4000000000000001E-4</v>
      </c>
      <c r="K22" s="357">
        <v>0.29149686246518464</v>
      </c>
      <c r="L22" s="358">
        <v>100.2</v>
      </c>
      <c r="M22" s="358">
        <v>1.53</v>
      </c>
      <c r="N22" s="359">
        <v>102.3</v>
      </c>
      <c r="O22" s="359">
        <v>5.1100000000000003</v>
      </c>
      <c r="P22" s="358">
        <v>151.5</v>
      </c>
      <c r="Q22" s="358">
        <v>121.11</v>
      </c>
      <c r="R22" s="358">
        <v>100.2</v>
      </c>
      <c r="S22" s="360">
        <v>1.53</v>
      </c>
      <c r="W22" s="7"/>
    </row>
    <row r="23" spans="3:23">
      <c r="C23" s="353" t="s">
        <v>598</v>
      </c>
      <c r="D23" s="173">
        <v>221.59</v>
      </c>
      <c r="E23" s="354">
        <v>218.58</v>
      </c>
      <c r="F23" s="174">
        <f t="shared" si="0"/>
        <v>1.0137707018025437</v>
      </c>
      <c r="G23" s="355">
        <v>0.11045000000000001</v>
      </c>
      <c r="H23" s="355">
        <v>6.0400000000000002E-3</v>
      </c>
      <c r="I23" s="356">
        <v>1.5679999999999999E-2</v>
      </c>
      <c r="J23" s="356">
        <v>2.4000000000000001E-4</v>
      </c>
      <c r="K23" s="357">
        <v>0.27989424246519801</v>
      </c>
      <c r="L23" s="358">
        <v>100.3</v>
      </c>
      <c r="M23" s="358">
        <v>1.5</v>
      </c>
      <c r="N23" s="359">
        <v>106.4</v>
      </c>
      <c r="O23" s="359">
        <v>5.52</v>
      </c>
      <c r="P23" s="358">
        <v>243.2</v>
      </c>
      <c r="Q23" s="358">
        <v>124.1</v>
      </c>
      <c r="R23" s="358">
        <v>100.3</v>
      </c>
      <c r="S23" s="360">
        <v>1.5</v>
      </c>
      <c r="W23" s="7"/>
    </row>
    <row r="24" spans="3:23">
      <c r="C24" s="353" t="s">
        <v>599</v>
      </c>
      <c r="D24" s="173">
        <v>59.06</v>
      </c>
      <c r="E24" s="354">
        <v>185.51</v>
      </c>
      <c r="F24" s="174">
        <f t="shared" si="0"/>
        <v>0.31836558676082155</v>
      </c>
      <c r="G24" s="355">
        <v>0.10503999999999999</v>
      </c>
      <c r="H24" s="355">
        <v>4.9399999999999999E-3</v>
      </c>
      <c r="I24" s="356">
        <v>1.575E-2</v>
      </c>
      <c r="J24" s="356">
        <v>2.1000000000000001E-4</v>
      </c>
      <c r="K24" s="357">
        <v>0.2835087719298246</v>
      </c>
      <c r="L24" s="358">
        <v>100.7</v>
      </c>
      <c r="M24" s="358">
        <v>1.35</v>
      </c>
      <c r="N24" s="359">
        <v>101.4</v>
      </c>
      <c r="O24" s="359">
        <v>4.54</v>
      </c>
      <c r="P24" s="358">
        <v>117.3</v>
      </c>
      <c r="Q24" s="358">
        <v>110.47</v>
      </c>
      <c r="R24" s="358">
        <v>100.7</v>
      </c>
      <c r="S24" s="360">
        <v>1.35</v>
      </c>
      <c r="W24" s="7"/>
    </row>
    <row r="25" spans="3:23">
      <c r="C25" s="353" t="s">
        <v>600</v>
      </c>
      <c r="D25" s="173">
        <v>255.23</v>
      </c>
      <c r="E25" s="354">
        <v>316.62</v>
      </c>
      <c r="F25" s="174">
        <f t="shared" si="0"/>
        <v>0.80610826858694962</v>
      </c>
      <c r="G25" s="355">
        <v>0.10401000000000001</v>
      </c>
      <c r="H25" s="355">
        <v>3.1099999999999999E-3</v>
      </c>
      <c r="I25" s="356">
        <v>1.5779999999999999E-2</v>
      </c>
      <c r="J25" s="356">
        <v>1.7000000000000001E-4</v>
      </c>
      <c r="K25" s="357">
        <v>0.36029366816231223</v>
      </c>
      <c r="L25" s="358">
        <v>100.9</v>
      </c>
      <c r="M25" s="358">
        <v>1.07</v>
      </c>
      <c r="N25" s="359">
        <v>100.5</v>
      </c>
      <c r="O25" s="359">
        <v>2.86</v>
      </c>
      <c r="P25" s="358">
        <v>88.3</v>
      </c>
      <c r="Q25" s="358">
        <v>73.069999999999993</v>
      </c>
      <c r="R25" s="358">
        <v>100.9</v>
      </c>
      <c r="S25" s="360">
        <v>1.07</v>
      </c>
      <c r="W25" s="7"/>
    </row>
    <row r="26" spans="3:23">
      <c r="C26" s="353" t="s">
        <v>601</v>
      </c>
      <c r="D26" s="173">
        <v>481.75</v>
      </c>
      <c r="E26" s="354">
        <v>388.99</v>
      </c>
      <c r="F26" s="174">
        <f t="shared" si="0"/>
        <v>1.2384637137201471</v>
      </c>
      <c r="G26" s="355">
        <v>0.11173</v>
      </c>
      <c r="H26" s="355">
        <v>6.6299999999999996E-3</v>
      </c>
      <c r="I26" s="356">
        <v>1.5959999999999998E-2</v>
      </c>
      <c r="J26" s="356">
        <v>2.5000000000000001E-4</v>
      </c>
      <c r="K26" s="357">
        <v>0.26397536072458677</v>
      </c>
      <c r="L26" s="358">
        <v>102.1</v>
      </c>
      <c r="M26" s="358">
        <v>1.61</v>
      </c>
      <c r="N26" s="359">
        <v>107.5</v>
      </c>
      <c r="O26" s="359">
        <v>6.06</v>
      </c>
      <c r="P26" s="358">
        <v>230</v>
      </c>
      <c r="Q26" s="358">
        <v>134.85</v>
      </c>
      <c r="R26" s="358">
        <v>102.1</v>
      </c>
      <c r="S26" s="360">
        <v>1.61</v>
      </c>
      <c r="W26" s="7"/>
    </row>
    <row r="27" spans="3:23">
      <c r="C27" s="353" t="s">
        <v>602</v>
      </c>
      <c r="D27" s="173">
        <v>171.23</v>
      </c>
      <c r="E27" s="354">
        <v>297.97000000000003</v>
      </c>
      <c r="F27" s="174">
        <f t="shared" si="0"/>
        <v>0.5746551666275127</v>
      </c>
      <c r="G27" s="355">
        <v>0.13880000000000001</v>
      </c>
      <c r="H27" s="355">
        <v>9.0600000000000003E-3</v>
      </c>
      <c r="I27" s="356">
        <v>1.6080000000000001E-2</v>
      </c>
      <c r="J27" s="356">
        <v>2.9999999999999997E-4</v>
      </c>
      <c r="K27" s="357">
        <v>0.28582254291456627</v>
      </c>
      <c r="L27" s="358">
        <v>102.8</v>
      </c>
      <c r="M27" s="358">
        <v>1.89</v>
      </c>
      <c r="N27" s="359">
        <v>132</v>
      </c>
      <c r="O27" s="359">
        <v>8.08</v>
      </c>
      <c r="P27" s="358">
        <v>694.5</v>
      </c>
      <c r="Q27" s="358">
        <v>136.76</v>
      </c>
      <c r="R27" s="358">
        <v>102.8</v>
      </c>
      <c r="S27" s="360">
        <v>1.89</v>
      </c>
      <c r="W27" s="7"/>
    </row>
    <row r="28" spans="3:23">
      <c r="C28" s="353" t="s">
        <v>603</v>
      </c>
      <c r="D28" s="173">
        <v>198.83</v>
      </c>
      <c r="E28" s="354">
        <v>275.75</v>
      </c>
      <c r="F28" s="174">
        <f t="shared" si="0"/>
        <v>0.72105167724388042</v>
      </c>
      <c r="G28" s="355">
        <v>0.11036</v>
      </c>
      <c r="H28" s="355">
        <v>7.8100000000000001E-3</v>
      </c>
      <c r="I28" s="356">
        <v>1.627E-2</v>
      </c>
      <c r="J28" s="356">
        <v>2.9999999999999997E-4</v>
      </c>
      <c r="K28" s="357">
        <v>0.26055196913165868</v>
      </c>
      <c r="L28" s="358">
        <v>104.1</v>
      </c>
      <c r="M28" s="358">
        <v>1.89</v>
      </c>
      <c r="N28" s="359">
        <v>106.3</v>
      </c>
      <c r="O28" s="359">
        <v>7.14</v>
      </c>
      <c r="P28" s="358">
        <v>155.30000000000001</v>
      </c>
      <c r="Q28" s="358">
        <v>161.03</v>
      </c>
      <c r="R28" s="358">
        <v>104.1</v>
      </c>
      <c r="S28" s="360">
        <v>1.89</v>
      </c>
      <c r="W28" s="7"/>
    </row>
    <row r="29" spans="3:23">
      <c r="C29" s="353" t="s">
        <v>604</v>
      </c>
      <c r="D29" s="173">
        <v>417.99</v>
      </c>
      <c r="E29" s="354">
        <v>484.03</v>
      </c>
      <c r="F29" s="174">
        <f t="shared" si="0"/>
        <v>0.86356217589818818</v>
      </c>
      <c r="G29" s="355">
        <v>0.13933000000000001</v>
      </c>
      <c r="H29" s="355">
        <v>6.9300000000000004E-3</v>
      </c>
      <c r="I29" s="356">
        <v>1.6559999999999998E-2</v>
      </c>
      <c r="J29" s="356">
        <v>2.5000000000000001E-4</v>
      </c>
      <c r="K29" s="357">
        <v>0.30352263142118219</v>
      </c>
      <c r="L29" s="358">
        <v>105.9</v>
      </c>
      <c r="M29" s="358">
        <v>1.61</v>
      </c>
      <c r="N29" s="359">
        <v>132.4</v>
      </c>
      <c r="O29" s="359">
        <v>6.18</v>
      </c>
      <c r="P29" s="358">
        <v>639.4</v>
      </c>
      <c r="Q29" s="358">
        <v>106.04</v>
      </c>
      <c r="R29" s="358">
        <v>105.9</v>
      </c>
      <c r="S29" s="360">
        <v>1.61</v>
      </c>
      <c r="W29" s="7"/>
    </row>
    <row r="30" spans="3:23">
      <c r="C30" s="353" t="s">
        <v>605</v>
      </c>
      <c r="D30" s="173">
        <v>278.02</v>
      </c>
      <c r="E30" s="354">
        <v>652.9</v>
      </c>
      <c r="F30" s="174">
        <f t="shared" si="0"/>
        <v>0.4258232501148721</v>
      </c>
      <c r="G30" s="355">
        <v>0.11913</v>
      </c>
      <c r="H30" s="355">
        <v>3.2200000000000002E-3</v>
      </c>
      <c r="I30" s="356">
        <v>1.6789999999999999E-2</v>
      </c>
      <c r="J30" s="356">
        <v>1.8000000000000001E-4</v>
      </c>
      <c r="K30" s="357">
        <v>0.3966313873608589</v>
      </c>
      <c r="L30" s="358">
        <v>107.4</v>
      </c>
      <c r="M30" s="358">
        <v>1.1200000000000001</v>
      </c>
      <c r="N30" s="359">
        <v>114.3</v>
      </c>
      <c r="O30" s="359">
        <v>2.93</v>
      </c>
      <c r="P30" s="358">
        <v>261</v>
      </c>
      <c r="Q30" s="358">
        <v>63.64</v>
      </c>
      <c r="R30" s="358">
        <v>107.4</v>
      </c>
      <c r="S30" s="360">
        <v>1.1200000000000001</v>
      </c>
      <c r="W30" s="7"/>
    </row>
    <row r="31" spans="3:23">
      <c r="C31" s="353" t="s">
        <v>606</v>
      </c>
      <c r="D31" s="173">
        <v>149.41</v>
      </c>
      <c r="E31" s="354">
        <v>221.9</v>
      </c>
      <c r="F31" s="174">
        <f t="shared" si="0"/>
        <v>0.67332131590806665</v>
      </c>
      <c r="G31" s="355">
        <v>0.13055</v>
      </c>
      <c r="H31" s="355">
        <v>7.3499999999999998E-3</v>
      </c>
      <c r="I31" s="356">
        <v>1.6920000000000001E-2</v>
      </c>
      <c r="J31" s="356">
        <v>2.7E-4</v>
      </c>
      <c r="K31" s="357">
        <v>0.28343465045592703</v>
      </c>
      <c r="L31" s="358">
        <v>108.1</v>
      </c>
      <c r="M31" s="358">
        <v>1.72</v>
      </c>
      <c r="N31" s="359">
        <v>124.6</v>
      </c>
      <c r="O31" s="359">
        <v>6.6</v>
      </c>
      <c r="P31" s="358">
        <v>449.9</v>
      </c>
      <c r="Q31" s="358">
        <v>123.91</v>
      </c>
      <c r="R31" s="358">
        <v>108.1</v>
      </c>
      <c r="S31" s="360">
        <v>1.72</v>
      </c>
      <c r="W31" s="7"/>
    </row>
    <row r="32" spans="3:23">
      <c r="C32" s="353" t="s">
        <v>607</v>
      </c>
      <c r="D32" s="173">
        <v>325.25</v>
      </c>
      <c r="E32" s="354">
        <v>405.09</v>
      </c>
      <c r="F32" s="174">
        <f t="shared" si="0"/>
        <v>0.80290799575403005</v>
      </c>
      <c r="G32" s="355">
        <v>0.13042000000000001</v>
      </c>
      <c r="H32" s="355">
        <v>6.0699999999999999E-3</v>
      </c>
      <c r="I32" s="356">
        <v>1.7049999999999999E-2</v>
      </c>
      <c r="J32" s="356">
        <v>2.5000000000000001E-4</v>
      </c>
      <c r="K32" s="357">
        <v>0.3150439399575819</v>
      </c>
      <c r="L32" s="358">
        <v>109</v>
      </c>
      <c r="M32" s="358">
        <v>1.58</v>
      </c>
      <c r="N32" s="359">
        <v>124.5</v>
      </c>
      <c r="O32" s="359">
        <v>5.45</v>
      </c>
      <c r="P32" s="358">
        <v>432.1</v>
      </c>
      <c r="Q32" s="358">
        <v>103.03</v>
      </c>
      <c r="R32" s="358">
        <v>109</v>
      </c>
      <c r="S32" s="360">
        <v>1.58</v>
      </c>
      <c r="W32" s="7"/>
    </row>
    <row r="33" spans="3:23">
      <c r="C33" s="353" t="s">
        <v>608</v>
      </c>
      <c r="D33" s="173">
        <v>555.19000000000005</v>
      </c>
      <c r="E33" s="354">
        <v>802.29</v>
      </c>
      <c r="F33" s="174">
        <f t="shared" si="0"/>
        <v>0.69200663101870907</v>
      </c>
      <c r="G33" s="355">
        <v>0.11722</v>
      </c>
      <c r="H33" s="355">
        <v>4.4200000000000003E-3</v>
      </c>
      <c r="I33" s="356">
        <v>1.7149999999999999E-2</v>
      </c>
      <c r="J33" s="356">
        <v>2.2000000000000001E-4</v>
      </c>
      <c r="K33" s="357">
        <v>0.34020289434455103</v>
      </c>
      <c r="L33" s="358">
        <v>109.6</v>
      </c>
      <c r="M33" s="358">
        <v>1.37</v>
      </c>
      <c r="N33" s="359">
        <v>112.6</v>
      </c>
      <c r="O33" s="359">
        <v>4.0199999999999996</v>
      </c>
      <c r="P33" s="358">
        <v>175.2</v>
      </c>
      <c r="Q33" s="358">
        <v>88.13</v>
      </c>
      <c r="R33" s="358">
        <v>109.6</v>
      </c>
      <c r="S33" s="360">
        <v>1.37</v>
      </c>
      <c r="W33" s="7"/>
    </row>
    <row r="34" spans="3:23">
      <c r="C34" s="353" t="s">
        <v>609</v>
      </c>
      <c r="D34" s="173">
        <v>581.16999999999996</v>
      </c>
      <c r="E34" s="354">
        <v>667.86</v>
      </c>
      <c r="F34" s="174">
        <f t="shared" si="0"/>
        <v>0.87019734674931859</v>
      </c>
      <c r="G34" s="355">
        <v>0.11856</v>
      </c>
      <c r="H34" s="355">
        <v>3.48E-3</v>
      </c>
      <c r="I34" s="356">
        <v>1.7229999999999999E-2</v>
      </c>
      <c r="J34" s="356">
        <v>1.8000000000000001E-4</v>
      </c>
      <c r="K34" s="357">
        <v>0.35591490383653218</v>
      </c>
      <c r="L34" s="358">
        <v>110.1</v>
      </c>
      <c r="M34" s="358">
        <v>1.1499999999999999</v>
      </c>
      <c r="N34" s="359">
        <v>178.7</v>
      </c>
      <c r="O34" s="359">
        <v>3.16</v>
      </c>
      <c r="P34" s="358">
        <v>190.3</v>
      </c>
      <c r="Q34" s="358">
        <v>69.67</v>
      </c>
      <c r="R34" s="358">
        <v>110.1</v>
      </c>
      <c r="S34" s="360">
        <v>1.1499999999999999</v>
      </c>
      <c r="W34" s="7"/>
    </row>
    <row r="35" spans="3:23">
      <c r="C35" s="353" t="s">
        <v>610</v>
      </c>
      <c r="D35" s="173">
        <v>1369.12</v>
      </c>
      <c r="E35" s="354">
        <v>1527.19</v>
      </c>
      <c r="F35" s="174">
        <f t="shared" si="0"/>
        <v>0.89649617925732872</v>
      </c>
      <c r="G35" s="361">
        <v>0.107</v>
      </c>
      <c r="H35" s="361">
        <v>5.8399999999999997E-3</v>
      </c>
      <c r="I35" s="362">
        <v>1.7579999999999998E-2</v>
      </c>
      <c r="J35" s="362">
        <v>2.5999999999999998E-4</v>
      </c>
      <c r="K35" s="363">
        <v>0.27097261832406067</v>
      </c>
      <c r="L35" s="359">
        <v>112.4</v>
      </c>
      <c r="M35" s="359">
        <v>1.68</v>
      </c>
      <c r="N35" s="359">
        <v>103.2</v>
      </c>
      <c r="O35" s="359">
        <v>5.35</v>
      </c>
      <c r="P35" s="359">
        <v>0.1</v>
      </c>
      <c r="Q35" s="359">
        <v>28.43</v>
      </c>
      <c r="R35" s="359">
        <v>112.4</v>
      </c>
      <c r="S35" s="364">
        <v>1.68</v>
      </c>
      <c r="W35" s="7"/>
    </row>
    <row r="36" spans="3:23">
      <c r="C36" s="353" t="s">
        <v>611</v>
      </c>
      <c r="D36" s="173">
        <v>203.28</v>
      </c>
      <c r="E36" s="354">
        <v>213.81</v>
      </c>
      <c r="F36" s="174">
        <f t="shared" si="0"/>
        <v>0.95075066647958473</v>
      </c>
      <c r="G36" s="355">
        <v>0.13977000000000001</v>
      </c>
      <c r="H36" s="355">
        <v>6.6400000000000001E-3</v>
      </c>
      <c r="I36" s="356">
        <v>1.8030000000000001E-2</v>
      </c>
      <c r="J36" s="356">
        <v>2.5999999999999998E-4</v>
      </c>
      <c r="K36" s="357">
        <v>0.3035452959926227</v>
      </c>
      <c r="L36" s="358">
        <v>115.2</v>
      </c>
      <c r="M36" s="358">
        <v>1.62</v>
      </c>
      <c r="N36" s="359">
        <v>132.80000000000001</v>
      </c>
      <c r="O36" s="359">
        <v>5.92</v>
      </c>
      <c r="P36" s="358">
        <v>460.6</v>
      </c>
      <c r="Q36" s="358">
        <v>105.87</v>
      </c>
      <c r="R36" s="358">
        <v>115.2</v>
      </c>
      <c r="S36" s="360">
        <v>1.62</v>
      </c>
      <c r="W36" s="7"/>
    </row>
    <row r="37" spans="3:23">
      <c r="C37" s="353" t="s">
        <v>612</v>
      </c>
      <c r="D37" s="173">
        <v>251.95</v>
      </c>
      <c r="E37" s="354">
        <v>399.13</v>
      </c>
      <c r="F37" s="174">
        <f t="shared" si="0"/>
        <v>0.63124796432240116</v>
      </c>
      <c r="G37" s="355">
        <v>0.15237999999999999</v>
      </c>
      <c r="H37" s="355">
        <v>1.073E-2</v>
      </c>
      <c r="I37" s="356">
        <v>1.8489999999999999E-2</v>
      </c>
      <c r="J37" s="356">
        <v>3.6000000000000002E-4</v>
      </c>
      <c r="K37" s="357">
        <v>0.27649917312549493</v>
      </c>
      <c r="L37" s="358">
        <v>118.1</v>
      </c>
      <c r="M37" s="358">
        <v>2.2799999999999998</v>
      </c>
      <c r="N37" s="359">
        <v>140.6</v>
      </c>
      <c r="O37" s="359">
        <v>9.4600000000000009</v>
      </c>
      <c r="P37" s="358">
        <v>594.70000000000005</v>
      </c>
      <c r="Q37" s="358">
        <v>149.88999999999999</v>
      </c>
      <c r="R37" s="358">
        <v>118.1</v>
      </c>
      <c r="S37" s="360">
        <v>2.2799999999999998</v>
      </c>
      <c r="W37" s="7"/>
    </row>
    <row r="38" spans="3:23">
      <c r="C38" s="353" t="s">
        <v>613</v>
      </c>
      <c r="D38" s="173">
        <v>256.74</v>
      </c>
      <c r="E38" s="354">
        <v>263.43</v>
      </c>
      <c r="F38" s="174">
        <f t="shared" si="0"/>
        <v>0.97460425919599136</v>
      </c>
      <c r="G38" s="355">
        <v>0.13017999999999999</v>
      </c>
      <c r="H38" s="355">
        <v>3.9300000000000003E-3</v>
      </c>
      <c r="I38" s="356">
        <v>1.8530000000000001E-2</v>
      </c>
      <c r="J38" s="356">
        <v>2.0000000000000001E-4</v>
      </c>
      <c r="K38" s="357">
        <v>0.3575248994478385</v>
      </c>
      <c r="L38" s="358">
        <v>118.3</v>
      </c>
      <c r="M38" s="358">
        <v>1.24</v>
      </c>
      <c r="N38" s="359">
        <v>124.3</v>
      </c>
      <c r="O38" s="359">
        <v>3.53</v>
      </c>
      <c r="P38" s="358">
        <v>239</v>
      </c>
      <c r="Q38" s="358">
        <v>71.11</v>
      </c>
      <c r="R38" s="358">
        <v>118.3</v>
      </c>
      <c r="S38" s="360">
        <v>1.24</v>
      </c>
      <c r="W38" s="7"/>
    </row>
    <row r="39" spans="3:23">
      <c r="C39" s="353" t="s">
        <v>614</v>
      </c>
      <c r="D39" s="173">
        <v>151.41999999999999</v>
      </c>
      <c r="E39" s="354">
        <v>236.65</v>
      </c>
      <c r="F39" s="174">
        <f t="shared" si="0"/>
        <v>0.63984787661102893</v>
      </c>
      <c r="G39" s="355">
        <v>0.14857000000000001</v>
      </c>
      <c r="H39" s="355">
        <v>6.0699999999999999E-3</v>
      </c>
      <c r="I39" s="356">
        <v>1.9029999999999998E-2</v>
      </c>
      <c r="J39" s="356">
        <v>2.4000000000000001E-4</v>
      </c>
      <c r="K39" s="357">
        <v>0.30868454473600609</v>
      </c>
      <c r="L39" s="358">
        <v>121.5</v>
      </c>
      <c r="M39" s="358">
        <v>1.53</v>
      </c>
      <c r="N39" s="359">
        <v>140.6</v>
      </c>
      <c r="O39" s="359">
        <v>5.36</v>
      </c>
      <c r="P39" s="358">
        <v>475.6</v>
      </c>
      <c r="Q39" s="358">
        <v>91.6</v>
      </c>
      <c r="R39" s="358">
        <v>121.5</v>
      </c>
      <c r="S39" s="360">
        <v>1.53</v>
      </c>
      <c r="W39" s="7"/>
    </row>
    <row r="40" spans="3:23">
      <c r="C40" s="353" t="s">
        <v>615</v>
      </c>
      <c r="D40" s="173">
        <v>210.12</v>
      </c>
      <c r="E40" s="354">
        <v>272.41000000000003</v>
      </c>
      <c r="F40" s="174">
        <f t="shared" si="0"/>
        <v>0.77133732241841335</v>
      </c>
      <c r="G40" s="355">
        <v>0.13419</v>
      </c>
      <c r="H40" s="355">
        <v>5.3099999999999996E-3</v>
      </c>
      <c r="I40" s="356">
        <v>1.907E-2</v>
      </c>
      <c r="J40" s="356">
        <v>2.4000000000000001E-4</v>
      </c>
      <c r="K40" s="357">
        <v>0.31804324833574793</v>
      </c>
      <c r="L40" s="358">
        <v>121.8</v>
      </c>
      <c r="M40" s="358">
        <v>1.54</v>
      </c>
      <c r="N40" s="359">
        <v>127.9</v>
      </c>
      <c r="O40" s="359">
        <v>4.75</v>
      </c>
      <c r="P40" s="358">
        <v>242.5</v>
      </c>
      <c r="Q40" s="358">
        <v>91.63</v>
      </c>
      <c r="R40" s="358">
        <v>121.8</v>
      </c>
      <c r="S40" s="360">
        <v>1.54</v>
      </c>
      <c r="W40" s="7"/>
    </row>
    <row r="41" spans="3:23">
      <c r="C41" s="353" t="s">
        <v>616</v>
      </c>
      <c r="D41" s="173">
        <v>171.94</v>
      </c>
      <c r="E41" s="354">
        <v>287.33999999999997</v>
      </c>
      <c r="F41" s="174">
        <f t="shared" si="0"/>
        <v>0.59838518827869425</v>
      </c>
      <c r="G41" s="355">
        <v>0.15479999999999999</v>
      </c>
      <c r="H41" s="355">
        <v>6.1399999999999996E-3</v>
      </c>
      <c r="I41" s="356">
        <v>1.9859999999999999E-2</v>
      </c>
      <c r="J41" s="356">
        <v>2.5999999999999998E-4</v>
      </c>
      <c r="K41" s="357">
        <v>0.33006288317899563</v>
      </c>
      <c r="L41" s="358">
        <v>126.8</v>
      </c>
      <c r="M41" s="358">
        <v>1.62</v>
      </c>
      <c r="N41" s="359">
        <v>146.1</v>
      </c>
      <c r="O41" s="359">
        <v>5.4</v>
      </c>
      <c r="P41" s="358">
        <v>472.6</v>
      </c>
      <c r="Q41" s="358">
        <v>88.96</v>
      </c>
      <c r="R41" s="358">
        <v>126.8</v>
      </c>
      <c r="S41" s="360">
        <v>1.62</v>
      </c>
      <c r="W41" s="7"/>
    </row>
    <row r="42" spans="3:23">
      <c r="C42" s="353" t="s">
        <v>617</v>
      </c>
      <c r="D42" s="173">
        <v>151.43</v>
      </c>
      <c r="E42" s="354">
        <v>180.25</v>
      </c>
      <c r="F42" s="174">
        <f t="shared" si="0"/>
        <v>0.84011095700416094</v>
      </c>
      <c r="G42" s="355">
        <v>0.15314</v>
      </c>
      <c r="H42" s="355">
        <v>5.5599999999999998E-3</v>
      </c>
      <c r="I42" s="356">
        <v>2.1319999999999999E-2</v>
      </c>
      <c r="J42" s="356">
        <v>2.5000000000000001E-4</v>
      </c>
      <c r="K42" s="357">
        <v>0.32297332865414985</v>
      </c>
      <c r="L42" s="358">
        <v>136</v>
      </c>
      <c r="M42" s="358">
        <v>1.57</v>
      </c>
      <c r="N42" s="359">
        <v>144.69999999999999</v>
      </c>
      <c r="O42" s="359">
        <v>4.9000000000000004</v>
      </c>
      <c r="P42" s="358">
        <v>289.60000000000002</v>
      </c>
      <c r="Q42" s="358">
        <v>83.81</v>
      </c>
      <c r="R42" s="358">
        <v>136</v>
      </c>
      <c r="S42" s="360">
        <v>1.57</v>
      </c>
      <c r="W42" s="7"/>
    </row>
    <row r="43" spans="3:23">
      <c r="C43" s="353" t="s">
        <v>618</v>
      </c>
      <c r="D43" s="173">
        <v>381.27</v>
      </c>
      <c r="E43" s="354">
        <v>444.27</v>
      </c>
      <c r="F43" s="174">
        <f t="shared" si="0"/>
        <v>0.858194341278952</v>
      </c>
      <c r="G43" s="355">
        <v>0.14874000000000001</v>
      </c>
      <c r="H43" s="355">
        <v>6.4700000000000001E-3</v>
      </c>
      <c r="I43" s="356">
        <v>2.1510000000000001E-2</v>
      </c>
      <c r="J43" s="356">
        <v>2.9999999999999997E-4</v>
      </c>
      <c r="K43" s="357">
        <v>0.32063013716347732</v>
      </c>
      <c r="L43" s="358">
        <v>137.19999999999999</v>
      </c>
      <c r="M43" s="358">
        <v>1.87</v>
      </c>
      <c r="N43" s="359">
        <v>140.80000000000001</v>
      </c>
      <c r="O43" s="359">
        <v>5.72</v>
      </c>
      <c r="P43" s="358">
        <v>203</v>
      </c>
      <c r="Q43" s="358">
        <v>100.83</v>
      </c>
      <c r="R43" s="358">
        <v>137.19999999999999</v>
      </c>
      <c r="S43" s="360">
        <v>1.87</v>
      </c>
      <c r="W43" s="7"/>
    </row>
    <row r="44" spans="3:23">
      <c r="C44" s="353" t="s">
        <v>619</v>
      </c>
      <c r="D44" s="173">
        <v>117.24</v>
      </c>
      <c r="E44" s="354">
        <v>219.79</v>
      </c>
      <c r="F44" s="174">
        <f t="shared" si="0"/>
        <v>0.53341826288730154</v>
      </c>
      <c r="G44" s="355">
        <v>0.56611</v>
      </c>
      <c r="H44" s="355">
        <v>5.0840000000000003E-2</v>
      </c>
      <c r="I44" s="356">
        <v>2.196E-2</v>
      </c>
      <c r="J44" s="356">
        <v>7.6999999999999996E-4</v>
      </c>
      <c r="K44" s="357">
        <v>0.39043943354557809</v>
      </c>
      <c r="L44" s="358">
        <v>140</v>
      </c>
      <c r="M44" s="358">
        <v>4.87</v>
      </c>
      <c r="N44" s="359">
        <v>455.5</v>
      </c>
      <c r="O44" s="359">
        <v>32.96</v>
      </c>
      <c r="P44" s="358">
        <v>2718.8</v>
      </c>
      <c r="Q44" s="358">
        <v>149.33000000000001</v>
      </c>
      <c r="R44" s="358">
        <v>140</v>
      </c>
      <c r="S44" s="360">
        <v>4.87</v>
      </c>
      <c r="W44" s="7"/>
    </row>
    <row r="45" spans="3:23">
      <c r="C45" s="353" t="s">
        <v>620</v>
      </c>
      <c r="D45" s="173">
        <v>679.21</v>
      </c>
      <c r="E45" s="354">
        <v>850.93</v>
      </c>
      <c r="F45" s="174">
        <f t="shared" si="0"/>
        <v>0.79819726652016043</v>
      </c>
      <c r="G45" s="355">
        <v>0.15742999999999999</v>
      </c>
      <c r="H45" s="355">
        <v>5.5999999999999999E-3</v>
      </c>
      <c r="I45" s="356">
        <v>2.196E-2</v>
      </c>
      <c r="J45" s="356">
        <v>2.7E-4</v>
      </c>
      <c r="K45" s="357">
        <v>0.34564549180327864</v>
      </c>
      <c r="L45" s="358">
        <v>140</v>
      </c>
      <c r="M45" s="358">
        <v>1.7</v>
      </c>
      <c r="N45" s="359">
        <v>148.5</v>
      </c>
      <c r="O45" s="359">
        <v>4.91</v>
      </c>
      <c r="P45" s="358">
        <v>283.2</v>
      </c>
      <c r="Q45" s="358">
        <v>81.11</v>
      </c>
      <c r="R45" s="358">
        <v>140</v>
      </c>
      <c r="S45" s="360">
        <v>1.7</v>
      </c>
      <c r="W45" s="7"/>
    </row>
    <row r="46" spans="3:23">
      <c r="C46" s="353" t="s">
        <v>621</v>
      </c>
      <c r="D46" s="173">
        <v>94.61</v>
      </c>
      <c r="E46" s="354">
        <v>123.04</v>
      </c>
      <c r="F46" s="174">
        <f t="shared" si="0"/>
        <v>0.7689369310793237</v>
      </c>
      <c r="G46" s="355">
        <v>0.17491999999999999</v>
      </c>
      <c r="H46" s="355">
        <v>8.6400000000000001E-3</v>
      </c>
      <c r="I46" s="356">
        <v>2.3609999999999999E-2</v>
      </c>
      <c r="J46" s="356">
        <v>3.4000000000000002E-4</v>
      </c>
      <c r="K46" s="357">
        <v>0.29154705319466018</v>
      </c>
      <c r="L46" s="358">
        <v>150.4</v>
      </c>
      <c r="M46" s="358">
        <v>2.16</v>
      </c>
      <c r="N46" s="359">
        <v>163.69999999999999</v>
      </c>
      <c r="O46" s="359">
        <v>7.47</v>
      </c>
      <c r="P46" s="358">
        <v>359.9</v>
      </c>
      <c r="Q46" s="358">
        <v>110.19</v>
      </c>
      <c r="R46" s="358">
        <v>150.4</v>
      </c>
      <c r="S46" s="360">
        <v>2.16</v>
      </c>
      <c r="W46" s="7"/>
    </row>
    <row r="47" spans="3:23">
      <c r="C47" s="353" t="s">
        <v>622</v>
      </c>
      <c r="D47" s="173">
        <v>61.32</v>
      </c>
      <c r="E47" s="354">
        <v>117.59</v>
      </c>
      <c r="F47" s="174">
        <f t="shared" si="0"/>
        <v>0.52147291436346632</v>
      </c>
      <c r="G47" s="355">
        <v>0.17546</v>
      </c>
      <c r="H47" s="355">
        <v>2.0150000000000001E-2</v>
      </c>
      <c r="I47" s="356">
        <v>2.4660000000000001E-2</v>
      </c>
      <c r="J47" s="356">
        <v>6.8000000000000005E-4</v>
      </c>
      <c r="K47" s="357">
        <v>0.24011479193960947</v>
      </c>
      <c r="L47" s="358">
        <v>157</v>
      </c>
      <c r="M47" s="358">
        <v>4.3099999999999996</v>
      </c>
      <c r="N47" s="359">
        <v>215</v>
      </c>
      <c r="O47" s="359">
        <v>17.399999999999999</v>
      </c>
      <c r="P47" s="358">
        <v>268.2</v>
      </c>
      <c r="Q47" s="358">
        <v>249.09</v>
      </c>
      <c r="R47" s="358">
        <v>157</v>
      </c>
      <c r="S47" s="360">
        <v>4.3099999999999996</v>
      </c>
      <c r="W47" s="7"/>
    </row>
    <row r="48" spans="3:23">
      <c r="C48" s="353" t="s">
        <v>623</v>
      </c>
      <c r="D48" s="173">
        <v>37.619999999999997</v>
      </c>
      <c r="E48" s="354">
        <v>55.48</v>
      </c>
      <c r="F48" s="174">
        <f t="shared" si="0"/>
        <v>0.67808219178082196</v>
      </c>
      <c r="G48" s="355">
        <v>0.22309000000000001</v>
      </c>
      <c r="H48" s="355">
        <v>1.282E-2</v>
      </c>
      <c r="I48" s="356">
        <v>2.5839999999999998E-2</v>
      </c>
      <c r="J48" s="356">
        <v>4.2999999999999999E-4</v>
      </c>
      <c r="K48" s="357">
        <v>0.28957964046116025</v>
      </c>
      <c r="L48" s="358">
        <v>164.5</v>
      </c>
      <c r="M48" s="358">
        <v>2.73</v>
      </c>
      <c r="N48" s="359">
        <v>204.5</v>
      </c>
      <c r="O48" s="359">
        <v>10.64</v>
      </c>
      <c r="P48" s="358">
        <v>695.1</v>
      </c>
      <c r="Q48" s="358">
        <v>121.51</v>
      </c>
      <c r="R48" s="358">
        <v>164.5</v>
      </c>
      <c r="S48" s="360">
        <v>2.73</v>
      </c>
      <c r="W48" s="7"/>
    </row>
    <row r="49" spans="3:23">
      <c r="C49" s="353" t="s">
        <v>624</v>
      </c>
      <c r="D49" s="173">
        <v>167.27</v>
      </c>
      <c r="E49" s="354">
        <v>219.31</v>
      </c>
      <c r="F49" s="174">
        <f t="shared" si="0"/>
        <v>0.7627103187269163</v>
      </c>
      <c r="G49" s="355">
        <v>0.18623000000000001</v>
      </c>
      <c r="H49" s="355">
        <v>4.9300000000000004E-3</v>
      </c>
      <c r="I49" s="356">
        <v>2.6689999999999998E-2</v>
      </c>
      <c r="J49" s="356">
        <v>2.7999999999999998E-4</v>
      </c>
      <c r="K49" s="357">
        <v>0.39628914963098971</v>
      </c>
      <c r="L49" s="358">
        <v>169.8</v>
      </c>
      <c r="M49" s="358">
        <v>1.73</v>
      </c>
      <c r="N49" s="359">
        <v>173.4</v>
      </c>
      <c r="O49" s="359">
        <v>4.22</v>
      </c>
      <c r="P49" s="358">
        <v>223</v>
      </c>
      <c r="Q49" s="358">
        <v>62.79</v>
      </c>
      <c r="R49" s="358">
        <v>169.8</v>
      </c>
      <c r="S49" s="360">
        <v>1.73</v>
      </c>
      <c r="W49" s="7"/>
    </row>
    <row r="50" spans="3:23">
      <c r="C50" s="353" t="s">
        <v>625</v>
      </c>
      <c r="D50" s="173">
        <v>1063.27</v>
      </c>
      <c r="E50" s="354">
        <v>723.44</v>
      </c>
      <c r="F50" s="174">
        <f t="shared" si="0"/>
        <v>1.4697417892292379</v>
      </c>
      <c r="G50" s="355">
        <v>0.1905</v>
      </c>
      <c r="H50" s="355">
        <v>4.79E-3</v>
      </c>
      <c r="I50" s="356">
        <v>2.674E-2</v>
      </c>
      <c r="J50" s="356">
        <v>2.9E-4</v>
      </c>
      <c r="K50" s="357">
        <v>0.43131648925788113</v>
      </c>
      <c r="L50" s="358">
        <v>170.1</v>
      </c>
      <c r="M50" s="358">
        <v>1.81</v>
      </c>
      <c r="N50" s="359">
        <v>177.1</v>
      </c>
      <c r="O50" s="359">
        <v>4.08</v>
      </c>
      <c r="P50" s="358">
        <v>270.5</v>
      </c>
      <c r="Q50" s="358">
        <v>58.86</v>
      </c>
      <c r="R50" s="358">
        <v>170.1</v>
      </c>
      <c r="S50" s="360">
        <v>1.81</v>
      </c>
      <c r="W50" s="7"/>
    </row>
    <row r="51" spans="3:23">
      <c r="C51" s="353" t="s">
        <v>626</v>
      </c>
      <c r="D51" s="173">
        <v>313.97000000000003</v>
      </c>
      <c r="E51" s="354">
        <v>425.84</v>
      </c>
      <c r="F51" s="174">
        <f t="shared" si="0"/>
        <v>0.73729569791470984</v>
      </c>
      <c r="G51" s="355">
        <v>0.19241</v>
      </c>
      <c r="H51" s="355">
        <v>6.9100000000000003E-3</v>
      </c>
      <c r="I51" s="356">
        <v>2.8539999999999999E-2</v>
      </c>
      <c r="J51" s="356">
        <v>3.5E-4</v>
      </c>
      <c r="K51" s="357">
        <v>0.3414787380445552</v>
      </c>
      <c r="L51" s="358">
        <v>181.4</v>
      </c>
      <c r="M51" s="358">
        <v>2.19</v>
      </c>
      <c r="N51" s="359">
        <v>178.7</v>
      </c>
      <c r="O51" s="359">
        <v>5.89</v>
      </c>
      <c r="P51" s="358">
        <v>142.69999999999999</v>
      </c>
      <c r="Q51" s="358">
        <v>84.65</v>
      </c>
      <c r="R51" s="358">
        <v>181.4</v>
      </c>
      <c r="S51" s="360">
        <v>2.19</v>
      </c>
      <c r="W51" s="7"/>
    </row>
    <row r="52" spans="3:23">
      <c r="C52" s="353" t="s">
        <v>627</v>
      </c>
      <c r="D52" s="173">
        <v>104.4</v>
      </c>
      <c r="E52" s="354">
        <v>171.68</v>
      </c>
      <c r="F52" s="174">
        <f t="shared" si="0"/>
        <v>0.60810810810810811</v>
      </c>
      <c r="G52" s="355">
        <v>0.21712999999999999</v>
      </c>
      <c r="H52" s="355">
        <v>1.503E-2</v>
      </c>
      <c r="I52" s="356">
        <v>2.8809999999999999E-2</v>
      </c>
      <c r="J52" s="356">
        <v>5.4000000000000001E-4</v>
      </c>
      <c r="K52" s="357">
        <v>0.27077673878206793</v>
      </c>
      <c r="L52" s="358">
        <v>183.1</v>
      </c>
      <c r="M52" s="358">
        <v>3.38</v>
      </c>
      <c r="N52" s="359">
        <v>199.5</v>
      </c>
      <c r="O52" s="359">
        <v>12.54</v>
      </c>
      <c r="P52" s="358">
        <v>399</v>
      </c>
      <c r="Q52" s="358">
        <v>151.97999999999999</v>
      </c>
      <c r="R52" s="358">
        <v>183.1</v>
      </c>
      <c r="S52" s="360">
        <v>3.38</v>
      </c>
      <c r="W52" s="7"/>
    </row>
    <row r="53" spans="3:23">
      <c r="C53" s="353" t="s">
        <v>628</v>
      </c>
      <c r="D53" s="173">
        <v>314.74</v>
      </c>
      <c r="E53" s="354">
        <v>435.71</v>
      </c>
      <c r="F53" s="174">
        <f t="shared" si="0"/>
        <v>0.72236120355282185</v>
      </c>
      <c r="G53" s="355">
        <v>0.19864000000000001</v>
      </c>
      <c r="H53" s="355">
        <v>4.4200000000000003E-3</v>
      </c>
      <c r="I53" s="356">
        <v>2.9080000000000002E-2</v>
      </c>
      <c r="J53" s="356">
        <v>2.7999999999999998E-4</v>
      </c>
      <c r="K53" s="357">
        <v>0.43272109393963909</v>
      </c>
      <c r="L53" s="358">
        <v>184.8</v>
      </c>
      <c r="M53" s="358">
        <v>1.77</v>
      </c>
      <c r="N53" s="359">
        <v>184</v>
      </c>
      <c r="O53" s="359">
        <v>3.75</v>
      </c>
      <c r="P53" s="358">
        <v>173.4</v>
      </c>
      <c r="Q53" s="358">
        <v>54.12</v>
      </c>
      <c r="R53" s="358">
        <v>184.8</v>
      </c>
      <c r="S53" s="360">
        <v>1.77</v>
      </c>
      <c r="W53" s="7"/>
    </row>
    <row r="54" spans="3:23">
      <c r="C54" s="353" t="s">
        <v>629</v>
      </c>
      <c r="D54" s="173">
        <v>71.38</v>
      </c>
      <c r="E54" s="354">
        <v>499.44</v>
      </c>
      <c r="F54" s="174">
        <f t="shared" si="0"/>
        <v>0.1429200704789364</v>
      </c>
      <c r="G54" s="355">
        <v>0.21351000000000001</v>
      </c>
      <c r="H54" s="355">
        <v>6.5500000000000003E-3</v>
      </c>
      <c r="I54" s="356">
        <v>2.9919999999999999E-2</v>
      </c>
      <c r="J54" s="356">
        <v>3.2000000000000003E-4</v>
      </c>
      <c r="K54" s="357">
        <v>0.34863044454422992</v>
      </c>
      <c r="L54" s="358">
        <v>190.1</v>
      </c>
      <c r="M54" s="358">
        <v>2.0099999999999998</v>
      </c>
      <c r="N54" s="359">
        <v>196.5</v>
      </c>
      <c r="O54" s="359">
        <v>5.48</v>
      </c>
      <c r="P54" s="358">
        <v>274.60000000000002</v>
      </c>
      <c r="Q54" s="358">
        <v>71.98</v>
      </c>
      <c r="R54" s="358">
        <v>190.1</v>
      </c>
      <c r="S54" s="360">
        <v>2.0099999999999998</v>
      </c>
      <c r="W54" s="7"/>
    </row>
    <row r="55" spans="3:23">
      <c r="C55" s="353" t="s">
        <v>630</v>
      </c>
      <c r="D55" s="173">
        <v>553.39</v>
      </c>
      <c r="E55" s="354">
        <v>526.28</v>
      </c>
      <c r="F55" s="174">
        <f t="shared" si="0"/>
        <v>1.0515125028501939</v>
      </c>
      <c r="G55" s="355">
        <v>0.22248999999999999</v>
      </c>
      <c r="H55" s="355">
        <v>5.2900000000000004E-3</v>
      </c>
      <c r="I55" s="356">
        <v>3.1350000000000003E-2</v>
      </c>
      <c r="J55" s="356">
        <v>3.2000000000000003E-4</v>
      </c>
      <c r="K55" s="357">
        <v>0.42930629546886628</v>
      </c>
      <c r="L55" s="358">
        <v>199</v>
      </c>
      <c r="M55" s="358">
        <v>2.0099999999999998</v>
      </c>
      <c r="N55" s="359">
        <v>204</v>
      </c>
      <c r="O55" s="359">
        <v>4.3899999999999997</v>
      </c>
      <c r="P55" s="358">
        <v>262.39999999999998</v>
      </c>
      <c r="Q55" s="358">
        <v>56.19</v>
      </c>
      <c r="R55" s="358">
        <v>199</v>
      </c>
      <c r="S55" s="360">
        <v>2.0099999999999998</v>
      </c>
      <c r="W55" s="7"/>
    </row>
    <row r="56" spans="3:23">
      <c r="C56" s="353" t="s">
        <v>631</v>
      </c>
      <c r="D56" s="173">
        <v>2825.88</v>
      </c>
      <c r="E56" s="354">
        <v>1833.63</v>
      </c>
      <c r="F56" s="174">
        <f t="shared" si="0"/>
        <v>1.5411397064838599</v>
      </c>
      <c r="G56" s="355">
        <v>0.22542000000000001</v>
      </c>
      <c r="H56" s="355">
        <v>5.4299999999999999E-3</v>
      </c>
      <c r="I56" s="356">
        <v>3.1699999999999999E-2</v>
      </c>
      <c r="J56" s="356">
        <v>3.3E-4</v>
      </c>
      <c r="K56" s="357">
        <v>0.43216271328232569</v>
      </c>
      <c r="L56" s="358">
        <v>201.2</v>
      </c>
      <c r="M56" s="358">
        <v>2.0699999999999998</v>
      </c>
      <c r="N56" s="359">
        <v>206.4</v>
      </c>
      <c r="O56" s="359">
        <v>4.5</v>
      </c>
      <c r="P56" s="358">
        <v>265.3</v>
      </c>
      <c r="Q56" s="358">
        <v>56.12</v>
      </c>
      <c r="R56" s="358">
        <v>201.2</v>
      </c>
      <c r="S56" s="360">
        <v>2.0699999999999998</v>
      </c>
      <c r="W56" s="7"/>
    </row>
    <row r="57" spans="3:23">
      <c r="C57" s="353" t="s">
        <v>632</v>
      </c>
      <c r="D57" s="173">
        <v>87</v>
      </c>
      <c r="E57" s="354">
        <v>160.88</v>
      </c>
      <c r="F57" s="174">
        <f t="shared" si="0"/>
        <v>0.54077573346593732</v>
      </c>
      <c r="G57" s="355">
        <v>0.23683999999999999</v>
      </c>
      <c r="H57" s="355">
        <v>8.7600000000000004E-3</v>
      </c>
      <c r="I57" s="356">
        <v>3.252E-2</v>
      </c>
      <c r="J57" s="356">
        <v>4.0000000000000002E-4</v>
      </c>
      <c r="K57" s="357">
        <v>0.33255264059489908</v>
      </c>
      <c r="L57" s="358">
        <v>206.3</v>
      </c>
      <c r="M57" s="358">
        <v>2.5099999999999998</v>
      </c>
      <c r="N57" s="359">
        <v>215.8</v>
      </c>
      <c r="O57" s="359">
        <v>7.19</v>
      </c>
      <c r="P57" s="358">
        <v>320.89999999999998</v>
      </c>
      <c r="Q57" s="358">
        <v>84.79</v>
      </c>
      <c r="R57" s="358">
        <v>206.3</v>
      </c>
      <c r="S57" s="360">
        <v>2.5099999999999998</v>
      </c>
      <c r="W57" s="7"/>
    </row>
    <row r="58" spans="3:23">
      <c r="C58" s="353" t="s">
        <v>633</v>
      </c>
      <c r="D58" s="173">
        <v>220.17</v>
      </c>
      <c r="E58" s="354">
        <v>280.24</v>
      </c>
      <c r="F58" s="174">
        <f t="shared" si="0"/>
        <v>0.78564801598629741</v>
      </c>
      <c r="G58" s="361">
        <v>0.2273</v>
      </c>
      <c r="H58" s="361">
        <v>9.75E-3</v>
      </c>
      <c r="I58" s="362">
        <v>3.2669999999999998E-2</v>
      </c>
      <c r="J58" s="362">
        <v>4.2000000000000002E-4</v>
      </c>
      <c r="K58" s="363">
        <v>0.29970568152386334</v>
      </c>
      <c r="L58" s="359">
        <v>207.2</v>
      </c>
      <c r="M58" s="359">
        <v>2.65</v>
      </c>
      <c r="N58" s="359">
        <v>146.1</v>
      </c>
      <c r="O58" s="359">
        <v>8.07</v>
      </c>
      <c r="P58" s="359">
        <v>215.1</v>
      </c>
      <c r="Q58" s="359">
        <v>99.3</v>
      </c>
      <c r="R58" s="359">
        <v>207.2</v>
      </c>
      <c r="S58" s="364">
        <v>2.65</v>
      </c>
      <c r="W58" s="7"/>
    </row>
    <row r="59" spans="3:23">
      <c r="C59" s="353" t="s">
        <v>634</v>
      </c>
      <c r="D59" s="173">
        <v>263.81</v>
      </c>
      <c r="E59" s="354">
        <v>243.23</v>
      </c>
      <c r="F59" s="174">
        <f t="shared" si="0"/>
        <v>1.0846112732804343</v>
      </c>
      <c r="G59" s="361">
        <v>0.65881000000000001</v>
      </c>
      <c r="H59" s="361">
        <v>2.3029999999999998E-2</v>
      </c>
      <c r="I59" s="362">
        <v>3.2710000000000003E-2</v>
      </c>
      <c r="J59" s="362">
        <v>4.6000000000000001E-4</v>
      </c>
      <c r="K59" s="363">
        <v>0.40229397859822358</v>
      </c>
      <c r="L59" s="359">
        <v>207.5</v>
      </c>
      <c r="M59" s="359">
        <v>2.88</v>
      </c>
      <c r="N59" s="359">
        <v>513.9</v>
      </c>
      <c r="O59" s="359">
        <v>14.1</v>
      </c>
      <c r="P59" s="359">
        <v>2299.4</v>
      </c>
      <c r="Q59" s="359">
        <v>61.75</v>
      </c>
      <c r="R59" s="359">
        <v>207.5</v>
      </c>
      <c r="S59" s="364">
        <v>2.88</v>
      </c>
      <c r="W59" s="7"/>
    </row>
    <row r="60" spans="3:23">
      <c r="C60" s="353" t="s">
        <v>635</v>
      </c>
      <c r="D60" s="173">
        <v>91.5</v>
      </c>
      <c r="E60" s="354">
        <v>115.76</v>
      </c>
      <c r="F60" s="174">
        <f t="shared" si="0"/>
        <v>0.79042847270214234</v>
      </c>
      <c r="G60" s="355">
        <v>0.23579</v>
      </c>
      <c r="H60" s="355">
        <v>7.4599999999999996E-3</v>
      </c>
      <c r="I60" s="356">
        <v>3.3860000000000001E-2</v>
      </c>
      <c r="J60" s="356">
        <v>3.6999999999999999E-4</v>
      </c>
      <c r="K60" s="357">
        <v>0.34538329250390748</v>
      </c>
      <c r="L60" s="358">
        <v>214.7</v>
      </c>
      <c r="M60" s="358">
        <v>2.3199999999999998</v>
      </c>
      <c r="N60" s="359">
        <v>215</v>
      </c>
      <c r="O60" s="359">
        <v>6.13</v>
      </c>
      <c r="P60" s="358">
        <v>218</v>
      </c>
      <c r="Q60" s="358">
        <v>74.28</v>
      </c>
      <c r="R60" s="358">
        <v>214.7</v>
      </c>
      <c r="S60" s="360">
        <v>2.3199999999999998</v>
      </c>
      <c r="W60" s="7"/>
    </row>
    <row r="61" spans="3:23">
      <c r="C61" s="353" t="s">
        <v>636</v>
      </c>
      <c r="D61" s="173">
        <v>238.14</v>
      </c>
      <c r="E61" s="354">
        <v>375.57</v>
      </c>
      <c r="F61" s="174">
        <f t="shared" si="0"/>
        <v>0.63407620416966204</v>
      </c>
      <c r="G61" s="355">
        <v>0.2646</v>
      </c>
      <c r="H61" s="355">
        <v>7.1300000000000001E-3</v>
      </c>
      <c r="I61" s="356">
        <v>3.6700000000000003E-2</v>
      </c>
      <c r="J61" s="356">
        <v>4.0000000000000002E-4</v>
      </c>
      <c r="K61" s="357">
        <v>0.40447737808163681</v>
      </c>
      <c r="L61" s="358">
        <v>232.3</v>
      </c>
      <c r="M61" s="358">
        <v>2.5</v>
      </c>
      <c r="N61" s="359">
        <v>238.4</v>
      </c>
      <c r="O61" s="359">
        <v>5.73</v>
      </c>
      <c r="P61" s="358">
        <v>298.3</v>
      </c>
      <c r="Q61" s="358">
        <v>62.87</v>
      </c>
      <c r="R61" s="358">
        <v>232.3</v>
      </c>
      <c r="S61" s="360">
        <v>2.5</v>
      </c>
      <c r="W61" s="7"/>
    </row>
    <row r="62" spans="3:23">
      <c r="C62" s="353" t="s">
        <v>637</v>
      </c>
      <c r="D62" s="173">
        <v>455.67</v>
      </c>
      <c r="E62" s="354">
        <v>488.42</v>
      </c>
      <c r="F62" s="174">
        <f t="shared" si="0"/>
        <v>0.93294705376520204</v>
      </c>
      <c r="G62" s="355">
        <v>0.28016999999999997</v>
      </c>
      <c r="H62" s="355">
        <v>7.4999999999999997E-3</v>
      </c>
      <c r="I62" s="356">
        <v>3.9629999999999999E-2</v>
      </c>
      <c r="J62" s="356">
        <v>4.2999999999999999E-4</v>
      </c>
      <c r="K62" s="357">
        <v>0.40532626797880394</v>
      </c>
      <c r="L62" s="358">
        <v>250.6</v>
      </c>
      <c r="M62" s="358">
        <v>2.68</v>
      </c>
      <c r="N62" s="359">
        <v>250.8</v>
      </c>
      <c r="O62" s="359">
        <v>5.95</v>
      </c>
      <c r="P62" s="358">
        <v>252.9</v>
      </c>
      <c r="Q62" s="358">
        <v>62.8</v>
      </c>
      <c r="R62" s="358">
        <v>250.6</v>
      </c>
      <c r="S62" s="360">
        <v>2.68</v>
      </c>
      <c r="W62" s="7"/>
    </row>
    <row r="63" spans="3:23">
      <c r="C63" s="365" t="s">
        <v>638</v>
      </c>
      <c r="D63" s="185">
        <v>125.12</v>
      </c>
      <c r="E63" s="366">
        <v>388.1</v>
      </c>
      <c r="F63" s="186">
        <f t="shared" si="0"/>
        <v>0.32239113630507599</v>
      </c>
      <c r="G63" s="367">
        <v>0.32173000000000002</v>
      </c>
      <c r="H63" s="367">
        <v>1.324E-2</v>
      </c>
      <c r="I63" s="368">
        <v>4.4429999999999997E-2</v>
      </c>
      <c r="J63" s="368">
        <v>5.9000000000000003E-4</v>
      </c>
      <c r="K63" s="369">
        <v>0.32268536745741466</v>
      </c>
      <c r="L63" s="370">
        <v>280.2</v>
      </c>
      <c r="M63" s="370">
        <v>3.62</v>
      </c>
      <c r="N63" s="370">
        <v>283.2</v>
      </c>
      <c r="O63" s="370">
        <v>10.17</v>
      </c>
      <c r="P63" s="370">
        <v>306.7</v>
      </c>
      <c r="Q63" s="370">
        <v>93.45</v>
      </c>
      <c r="R63" s="370">
        <v>280.2</v>
      </c>
      <c r="S63" s="371">
        <v>3.62</v>
      </c>
      <c r="W63" s="7"/>
    </row>
    <row r="64" spans="3:23">
      <c r="C64" s="365" t="s">
        <v>639</v>
      </c>
      <c r="D64" s="185">
        <v>384.85</v>
      </c>
      <c r="E64" s="366">
        <v>402.1</v>
      </c>
      <c r="F64" s="186">
        <f t="shared" si="0"/>
        <v>0.95710022382491922</v>
      </c>
      <c r="G64" s="372">
        <v>0.3422</v>
      </c>
      <c r="H64" s="372">
        <v>9.2899999999999996E-3</v>
      </c>
      <c r="I64" s="373">
        <v>4.7440000000000003E-2</v>
      </c>
      <c r="J64" s="373">
        <v>5.1000000000000004E-4</v>
      </c>
      <c r="K64" s="374">
        <v>0.39599507711967941</v>
      </c>
      <c r="L64" s="375">
        <v>298.8</v>
      </c>
      <c r="M64" s="375">
        <v>3.11</v>
      </c>
      <c r="N64" s="370">
        <v>298.8</v>
      </c>
      <c r="O64" s="370">
        <v>7.03</v>
      </c>
      <c r="P64" s="375">
        <v>299.39999999999998</v>
      </c>
      <c r="Q64" s="375">
        <v>63.49</v>
      </c>
      <c r="R64" s="375">
        <v>298.8</v>
      </c>
      <c r="S64" s="376">
        <v>3.11</v>
      </c>
      <c r="W64" s="7"/>
    </row>
    <row r="65" spans="3:23">
      <c r="C65" s="365" t="s">
        <v>640</v>
      </c>
      <c r="D65" s="185">
        <v>104.19</v>
      </c>
      <c r="E65" s="366">
        <v>244.08</v>
      </c>
      <c r="F65" s="186">
        <f t="shared" si="0"/>
        <v>0.42686823992133721</v>
      </c>
      <c r="G65" s="372">
        <v>0.36077999999999999</v>
      </c>
      <c r="H65" s="372">
        <v>9.1999999999999998E-3</v>
      </c>
      <c r="I65" s="373">
        <v>4.9360000000000001E-2</v>
      </c>
      <c r="J65" s="373">
        <v>5.1000000000000004E-4</v>
      </c>
      <c r="K65" s="374">
        <v>0.40518154111760979</v>
      </c>
      <c r="L65" s="375">
        <v>310.60000000000002</v>
      </c>
      <c r="M65" s="375">
        <v>3.14</v>
      </c>
      <c r="N65" s="370">
        <v>312.8</v>
      </c>
      <c r="O65" s="370">
        <v>6.87</v>
      </c>
      <c r="P65" s="375">
        <v>329.3</v>
      </c>
      <c r="Q65" s="375">
        <v>59.44</v>
      </c>
      <c r="R65" s="375">
        <v>310.60000000000002</v>
      </c>
      <c r="S65" s="376">
        <v>3.14</v>
      </c>
      <c r="W65" s="7"/>
    </row>
    <row r="66" spans="3:23">
      <c r="C66" s="365" t="s">
        <v>641</v>
      </c>
      <c r="D66" s="185">
        <v>182.04</v>
      </c>
      <c r="E66" s="366">
        <v>760.37</v>
      </c>
      <c r="F66" s="186">
        <f t="shared" si="0"/>
        <v>0.23940976103738967</v>
      </c>
      <c r="G66" s="372">
        <v>0.68764999999999998</v>
      </c>
      <c r="H66" s="372">
        <v>2.6519999999999998E-2</v>
      </c>
      <c r="I66" s="373">
        <v>8.6029999999999995E-2</v>
      </c>
      <c r="J66" s="373">
        <v>1.09E-3</v>
      </c>
      <c r="K66" s="374">
        <v>0.32852657242405009</v>
      </c>
      <c r="L66" s="375">
        <v>532</v>
      </c>
      <c r="M66" s="375">
        <v>6.49</v>
      </c>
      <c r="N66" s="370">
        <v>531.4</v>
      </c>
      <c r="O66" s="370">
        <v>15.96</v>
      </c>
      <c r="P66" s="375">
        <v>527.4</v>
      </c>
      <c r="Q66" s="375">
        <v>84.8</v>
      </c>
      <c r="R66" s="375">
        <v>532</v>
      </c>
      <c r="S66" s="376">
        <v>6.49</v>
      </c>
      <c r="W66" s="7"/>
    </row>
    <row r="67" spans="3:23">
      <c r="C67" s="365" t="s">
        <v>642</v>
      </c>
      <c r="D67" s="185">
        <v>135.16999999999999</v>
      </c>
      <c r="E67" s="366">
        <v>335.66</v>
      </c>
      <c r="F67" s="186">
        <f t="shared" si="0"/>
        <v>0.40269915986414817</v>
      </c>
      <c r="G67" s="372">
        <v>0.69665999999999995</v>
      </c>
      <c r="H67" s="372">
        <v>1.787E-2</v>
      </c>
      <c r="I67" s="373">
        <v>8.6180000000000007E-2</v>
      </c>
      <c r="J67" s="373">
        <v>9.1E-4</v>
      </c>
      <c r="K67" s="374">
        <v>0.41165294383263351</v>
      </c>
      <c r="L67" s="375">
        <v>532.9</v>
      </c>
      <c r="M67" s="375">
        <v>5.37</v>
      </c>
      <c r="N67" s="370">
        <v>536.79999999999995</v>
      </c>
      <c r="O67" s="370">
        <v>10.69</v>
      </c>
      <c r="P67" s="375">
        <v>553.4</v>
      </c>
      <c r="Q67" s="375">
        <v>57.92</v>
      </c>
      <c r="R67" s="375">
        <v>532.9</v>
      </c>
      <c r="S67" s="376">
        <v>5.37</v>
      </c>
      <c r="W67" s="7"/>
    </row>
    <row r="68" spans="3:23">
      <c r="C68" s="365" t="s">
        <v>643</v>
      </c>
      <c r="D68" s="185">
        <v>94.56</v>
      </c>
      <c r="E68" s="366">
        <v>209.94</v>
      </c>
      <c r="F68" s="186">
        <f t="shared" si="0"/>
        <v>0.45041440411546158</v>
      </c>
      <c r="G68" s="372">
        <v>0.71192</v>
      </c>
      <c r="H68" s="372">
        <v>1.44E-2</v>
      </c>
      <c r="I68" s="373">
        <v>8.6749999999999994E-2</v>
      </c>
      <c r="J68" s="373">
        <v>8.5999999999999998E-4</v>
      </c>
      <c r="K68" s="374">
        <v>0.49011463336535388</v>
      </c>
      <c r="L68" s="375">
        <v>536.29999999999995</v>
      </c>
      <c r="M68" s="375">
        <v>5.08</v>
      </c>
      <c r="N68" s="370">
        <v>545.9</v>
      </c>
      <c r="O68" s="370">
        <v>8.5399999999999991</v>
      </c>
      <c r="P68" s="375">
        <v>586.5</v>
      </c>
      <c r="Q68" s="375">
        <v>45.88</v>
      </c>
      <c r="R68" s="375">
        <v>536.29999999999995</v>
      </c>
      <c r="S68" s="376">
        <v>5.08</v>
      </c>
      <c r="W68" s="7"/>
    </row>
    <row r="69" spans="3:23">
      <c r="C69" s="365" t="s">
        <v>644</v>
      </c>
      <c r="D69" s="185">
        <v>72.37</v>
      </c>
      <c r="E69" s="366">
        <v>192.78</v>
      </c>
      <c r="F69" s="186">
        <f t="shared" si="0"/>
        <v>0.37540201265691464</v>
      </c>
      <c r="G69" s="372">
        <v>0.68483000000000005</v>
      </c>
      <c r="H69" s="372">
        <v>2.0750000000000001E-2</v>
      </c>
      <c r="I69" s="373">
        <v>8.7090000000000001E-2</v>
      </c>
      <c r="J69" s="373">
        <v>1E-3</v>
      </c>
      <c r="K69" s="374">
        <v>0.37896262971278849</v>
      </c>
      <c r="L69" s="375">
        <v>538.29999999999995</v>
      </c>
      <c r="M69" s="375">
        <v>5.9</v>
      </c>
      <c r="N69" s="370">
        <v>529.70000000000005</v>
      </c>
      <c r="O69" s="370">
        <v>12.51</v>
      </c>
      <c r="P69" s="375">
        <v>492.3</v>
      </c>
      <c r="Q69" s="375">
        <v>68.72</v>
      </c>
      <c r="R69" s="375">
        <v>538.29999999999995</v>
      </c>
      <c r="S69" s="376">
        <v>5.9</v>
      </c>
      <c r="W69" s="7"/>
    </row>
    <row r="70" spans="3:23">
      <c r="C70" s="365" t="s">
        <v>645</v>
      </c>
      <c r="D70" s="185">
        <v>170.24</v>
      </c>
      <c r="E70" s="366">
        <v>364.99</v>
      </c>
      <c r="F70" s="186">
        <f t="shared" si="0"/>
        <v>0.46642373763664757</v>
      </c>
      <c r="G70" s="372">
        <v>0.73523000000000005</v>
      </c>
      <c r="H70" s="372">
        <v>1.8020000000000001E-2</v>
      </c>
      <c r="I70" s="373">
        <v>8.9399999999999993E-2</v>
      </c>
      <c r="J70" s="373">
        <v>9.6000000000000002E-4</v>
      </c>
      <c r="K70" s="374">
        <v>0.43812914807559089</v>
      </c>
      <c r="L70" s="375">
        <v>552</v>
      </c>
      <c r="M70" s="375">
        <v>5.7</v>
      </c>
      <c r="N70" s="370">
        <v>559.6</v>
      </c>
      <c r="O70" s="370">
        <v>10.55</v>
      </c>
      <c r="P70" s="375">
        <v>590.6</v>
      </c>
      <c r="Q70" s="375">
        <v>54.88</v>
      </c>
      <c r="R70" s="375">
        <v>552</v>
      </c>
      <c r="S70" s="376">
        <v>5.7</v>
      </c>
      <c r="W70" s="7"/>
    </row>
    <row r="71" spans="3:23">
      <c r="C71" s="365" t="s">
        <v>646</v>
      </c>
      <c r="D71" s="185">
        <v>125.83</v>
      </c>
      <c r="E71" s="366">
        <v>162.04</v>
      </c>
      <c r="F71" s="186">
        <f t="shared" si="0"/>
        <v>0.77653665761540358</v>
      </c>
      <c r="G71" s="367">
        <v>0.74153000000000002</v>
      </c>
      <c r="H71" s="367">
        <v>3.0290000000000001E-2</v>
      </c>
      <c r="I71" s="368">
        <v>9.0639999999999998E-2</v>
      </c>
      <c r="J71" s="368">
        <v>1.23E-3</v>
      </c>
      <c r="K71" s="369">
        <v>0.33221150385928089</v>
      </c>
      <c r="L71" s="370">
        <v>559.29999999999995</v>
      </c>
      <c r="M71" s="370">
        <v>7.24</v>
      </c>
      <c r="N71" s="370">
        <v>563.29999999999995</v>
      </c>
      <c r="O71" s="370">
        <v>17.66</v>
      </c>
      <c r="P71" s="370">
        <v>578.6</v>
      </c>
      <c r="Q71" s="370">
        <v>88.48</v>
      </c>
      <c r="R71" s="370">
        <v>559.29999999999995</v>
      </c>
      <c r="S71" s="371">
        <v>7.24</v>
      </c>
      <c r="W71" s="7"/>
    </row>
    <row r="72" spans="3:23">
      <c r="C72" s="365" t="s">
        <v>647</v>
      </c>
      <c r="D72" s="185">
        <v>81.02</v>
      </c>
      <c r="E72" s="366">
        <v>309.52</v>
      </c>
      <c r="F72" s="186">
        <f t="shared" si="0"/>
        <v>0.26176014474024295</v>
      </c>
      <c r="G72" s="372">
        <v>0.75985000000000003</v>
      </c>
      <c r="H72" s="372">
        <v>1.839E-2</v>
      </c>
      <c r="I72" s="373">
        <v>9.1289999999999996E-2</v>
      </c>
      <c r="J72" s="373">
        <v>9.7000000000000005E-4</v>
      </c>
      <c r="K72" s="374">
        <v>0.43903047319279809</v>
      </c>
      <c r="L72" s="375">
        <v>563.20000000000005</v>
      </c>
      <c r="M72" s="375">
        <v>5.73</v>
      </c>
      <c r="N72" s="370">
        <v>573.9</v>
      </c>
      <c r="O72" s="370">
        <v>10.61</v>
      </c>
      <c r="P72" s="375">
        <v>616.4</v>
      </c>
      <c r="Q72" s="375">
        <v>53.53</v>
      </c>
      <c r="R72" s="375">
        <v>563.20000000000005</v>
      </c>
      <c r="S72" s="376">
        <v>5.73</v>
      </c>
      <c r="W72" s="7"/>
    </row>
    <row r="73" spans="3:23">
      <c r="C73" s="365" t="s">
        <v>648</v>
      </c>
      <c r="D73" s="185">
        <v>31.79</v>
      </c>
      <c r="E73" s="366">
        <v>1653.17</v>
      </c>
      <c r="F73" s="186">
        <f t="shared" si="0"/>
        <v>1.9229722291113437E-2</v>
      </c>
      <c r="G73" s="372">
        <v>0.74748999999999999</v>
      </c>
      <c r="H73" s="372">
        <v>1.7319999999999999E-2</v>
      </c>
      <c r="I73" s="373">
        <v>9.178E-2</v>
      </c>
      <c r="J73" s="373">
        <v>9.7999999999999997E-4</v>
      </c>
      <c r="K73" s="374">
        <v>0.46082445872925371</v>
      </c>
      <c r="L73" s="375">
        <v>566</v>
      </c>
      <c r="M73" s="375">
        <v>5.8</v>
      </c>
      <c r="N73" s="370">
        <v>199.5</v>
      </c>
      <c r="O73" s="370">
        <v>10.06</v>
      </c>
      <c r="P73" s="375">
        <v>569.29999999999995</v>
      </c>
      <c r="Q73" s="375">
        <v>51.24</v>
      </c>
      <c r="R73" s="375">
        <v>566</v>
      </c>
      <c r="S73" s="376">
        <v>5.8</v>
      </c>
      <c r="W73" s="7"/>
    </row>
    <row r="74" spans="3:23">
      <c r="C74" s="365" t="s">
        <v>649</v>
      </c>
      <c r="D74" s="185">
        <v>46.38</v>
      </c>
      <c r="E74" s="366">
        <v>569.37</v>
      </c>
      <c r="F74" s="186">
        <f t="shared" si="0"/>
        <v>8.1458454080826179E-2</v>
      </c>
      <c r="G74" s="372">
        <v>0.77031000000000005</v>
      </c>
      <c r="H74" s="372">
        <v>2.264E-2</v>
      </c>
      <c r="I74" s="373">
        <v>9.2670000000000002E-2</v>
      </c>
      <c r="J74" s="373">
        <v>1.06E-3</v>
      </c>
      <c r="K74" s="374">
        <v>0.38918475108872586</v>
      </c>
      <c r="L74" s="375">
        <v>571.29999999999995</v>
      </c>
      <c r="M74" s="375">
        <v>6.26</v>
      </c>
      <c r="N74" s="370">
        <v>579.9</v>
      </c>
      <c r="O74" s="370">
        <v>12.99</v>
      </c>
      <c r="P74" s="375">
        <v>614.29999999999995</v>
      </c>
      <c r="Q74" s="375">
        <v>65.45</v>
      </c>
      <c r="R74" s="375">
        <v>571.29999999999995</v>
      </c>
      <c r="S74" s="376">
        <v>6.26</v>
      </c>
      <c r="W74" s="7"/>
    </row>
    <row r="75" spans="3:23">
      <c r="C75" s="365" t="s">
        <v>650</v>
      </c>
      <c r="D75" s="185">
        <v>219.19</v>
      </c>
      <c r="E75" s="366">
        <v>264.54000000000002</v>
      </c>
      <c r="F75" s="186">
        <f t="shared" ref="F75:F83" si="1">D75/E75</f>
        <v>0.82857034852952283</v>
      </c>
      <c r="G75" s="372">
        <v>0.78834000000000004</v>
      </c>
      <c r="H75" s="372">
        <v>1.958E-2</v>
      </c>
      <c r="I75" s="373">
        <v>9.4359999999999999E-2</v>
      </c>
      <c r="J75" s="373">
        <v>1.0200000000000001E-3</v>
      </c>
      <c r="K75" s="374">
        <v>0.43522427960463506</v>
      </c>
      <c r="L75" s="375">
        <v>581.29999999999995</v>
      </c>
      <c r="M75" s="375">
        <v>5.99</v>
      </c>
      <c r="N75" s="370">
        <v>112.6</v>
      </c>
      <c r="O75" s="370">
        <v>11.12</v>
      </c>
      <c r="P75" s="375">
        <v>624.29999999999995</v>
      </c>
      <c r="Q75" s="375">
        <v>54.53</v>
      </c>
      <c r="R75" s="375">
        <v>581.29999999999995</v>
      </c>
      <c r="S75" s="376">
        <v>5.99</v>
      </c>
      <c r="W75" s="7"/>
    </row>
    <row r="76" spans="3:23">
      <c r="C76" s="365" t="s">
        <v>651</v>
      </c>
      <c r="D76" s="185">
        <v>190.51</v>
      </c>
      <c r="E76" s="366">
        <v>1672.29</v>
      </c>
      <c r="F76" s="186">
        <f t="shared" si="1"/>
        <v>0.11392162842569171</v>
      </c>
      <c r="G76" s="372">
        <v>0.79110999999999998</v>
      </c>
      <c r="H76" s="372">
        <v>1.511E-2</v>
      </c>
      <c r="I76" s="373">
        <v>9.5780000000000004E-2</v>
      </c>
      <c r="J76" s="373">
        <v>9.2000000000000003E-4</v>
      </c>
      <c r="K76" s="374">
        <v>0.50290436430607921</v>
      </c>
      <c r="L76" s="375">
        <v>589.6</v>
      </c>
      <c r="M76" s="375">
        <v>5.39</v>
      </c>
      <c r="N76" s="370">
        <v>591.79999999999995</v>
      </c>
      <c r="O76" s="370">
        <v>8.56</v>
      </c>
      <c r="P76" s="375">
        <v>599.79999999999995</v>
      </c>
      <c r="Q76" s="375">
        <v>43.29</v>
      </c>
      <c r="R76" s="375">
        <v>589.6</v>
      </c>
      <c r="S76" s="376">
        <v>5.39</v>
      </c>
      <c r="W76" s="7"/>
    </row>
    <row r="77" spans="3:23">
      <c r="C77" s="365" t="s">
        <v>652</v>
      </c>
      <c r="D77" s="185">
        <v>410.62</v>
      </c>
      <c r="E77" s="366">
        <v>1275.32</v>
      </c>
      <c r="F77" s="186">
        <f t="shared" si="1"/>
        <v>0.3219740927767149</v>
      </c>
      <c r="G77" s="367">
        <v>0.80467</v>
      </c>
      <c r="H77" s="367">
        <v>2.138E-2</v>
      </c>
      <c r="I77" s="368">
        <v>9.6640000000000004E-2</v>
      </c>
      <c r="J77" s="368">
        <v>1.0200000000000001E-3</v>
      </c>
      <c r="K77" s="369">
        <v>0.39724035352096099</v>
      </c>
      <c r="L77" s="370">
        <v>594.70000000000005</v>
      </c>
      <c r="M77" s="370">
        <v>5.98</v>
      </c>
      <c r="N77" s="370">
        <v>599.5</v>
      </c>
      <c r="O77" s="370">
        <v>12.03</v>
      </c>
      <c r="P77" s="370">
        <v>616.79999999999995</v>
      </c>
      <c r="Q77" s="370">
        <v>58.39</v>
      </c>
      <c r="R77" s="370">
        <v>594.70000000000005</v>
      </c>
      <c r="S77" s="371">
        <v>5.98</v>
      </c>
      <c r="W77" s="7"/>
    </row>
    <row r="78" spans="3:23">
      <c r="C78" s="365" t="s">
        <v>653</v>
      </c>
      <c r="D78" s="185">
        <v>138.88</v>
      </c>
      <c r="E78" s="366">
        <v>353.41</v>
      </c>
      <c r="F78" s="186">
        <f t="shared" si="1"/>
        <v>0.39297133640813781</v>
      </c>
      <c r="G78" s="372">
        <v>1.03807</v>
      </c>
      <c r="H78" s="372">
        <v>1.924E-2</v>
      </c>
      <c r="I78" s="373">
        <v>0.11799</v>
      </c>
      <c r="J78" s="373">
        <v>1.1199999999999999E-3</v>
      </c>
      <c r="K78" s="374">
        <v>0.5121467180963748</v>
      </c>
      <c r="L78" s="375">
        <v>719</v>
      </c>
      <c r="M78" s="375">
        <v>6.47</v>
      </c>
      <c r="N78" s="370">
        <v>723</v>
      </c>
      <c r="O78" s="370">
        <v>9.58</v>
      </c>
      <c r="P78" s="375">
        <v>735.2</v>
      </c>
      <c r="Q78" s="375">
        <v>41.16</v>
      </c>
      <c r="R78" s="375">
        <v>719</v>
      </c>
      <c r="S78" s="376">
        <v>6.47</v>
      </c>
      <c r="T78" s="39"/>
      <c r="U78" s="39"/>
      <c r="V78" s="39"/>
      <c r="W78" s="62"/>
    </row>
    <row r="79" spans="3:23">
      <c r="C79" s="365" t="s">
        <v>654</v>
      </c>
      <c r="D79" s="185">
        <v>822.72</v>
      </c>
      <c r="E79" s="366">
        <v>1909</v>
      </c>
      <c r="F79" s="186">
        <f t="shared" si="1"/>
        <v>0.43096909376636983</v>
      </c>
      <c r="G79" s="367">
        <v>1.7183999999999999</v>
      </c>
      <c r="H79" s="367">
        <v>5.7660000000000003E-2</v>
      </c>
      <c r="I79" s="368">
        <v>0.16347999999999999</v>
      </c>
      <c r="J79" s="368">
        <v>2.0400000000000001E-3</v>
      </c>
      <c r="K79" s="369">
        <v>0.37189056848101149</v>
      </c>
      <c r="L79" s="375">
        <v>976.1</v>
      </c>
      <c r="M79" s="375">
        <v>11.29</v>
      </c>
      <c r="N79" s="375">
        <v>1015.4</v>
      </c>
      <c r="O79" s="375">
        <v>21.54</v>
      </c>
      <c r="P79" s="375">
        <v>1100.0999999999999</v>
      </c>
      <c r="Q79" s="375">
        <v>67.03</v>
      </c>
      <c r="R79" s="375">
        <v>976.1</v>
      </c>
      <c r="S79" s="376">
        <v>11.29</v>
      </c>
      <c r="T79" s="39"/>
      <c r="U79" s="39"/>
      <c r="V79" s="39"/>
      <c r="W79" s="62"/>
    </row>
    <row r="80" spans="3:23">
      <c r="C80" s="377" t="s">
        <v>655</v>
      </c>
      <c r="D80" s="197">
        <v>169.18</v>
      </c>
      <c r="E80" s="378">
        <v>270.18</v>
      </c>
      <c r="F80" s="198">
        <f t="shared" si="1"/>
        <v>0.62617514249759421</v>
      </c>
      <c r="G80" s="379">
        <v>1.80783</v>
      </c>
      <c r="H80" s="379">
        <v>3.2289999999999999E-2</v>
      </c>
      <c r="I80" s="380">
        <v>0.17604</v>
      </c>
      <c r="J80" s="380">
        <v>1.6800000000000001E-3</v>
      </c>
      <c r="K80" s="381">
        <v>0.53430281934994794</v>
      </c>
      <c r="L80" s="382">
        <v>1045.3</v>
      </c>
      <c r="M80" s="382">
        <v>9.2200000000000006</v>
      </c>
      <c r="N80" s="382">
        <v>1048.3</v>
      </c>
      <c r="O80" s="382">
        <v>11.68</v>
      </c>
      <c r="P80" s="382">
        <v>1054.3</v>
      </c>
      <c r="Q80" s="382">
        <v>38.29</v>
      </c>
      <c r="R80" s="382">
        <v>1054.3</v>
      </c>
      <c r="S80" s="382">
        <v>38.29</v>
      </c>
      <c r="W80" s="7"/>
    </row>
    <row r="81" spans="3:23">
      <c r="C81" s="377" t="s">
        <v>656</v>
      </c>
      <c r="D81" s="197">
        <v>239.65</v>
      </c>
      <c r="E81" s="378">
        <v>516.71</v>
      </c>
      <c r="F81" s="198">
        <f t="shared" si="1"/>
        <v>0.46379981033848772</v>
      </c>
      <c r="G81" s="379">
        <v>1.9352100000000001</v>
      </c>
      <c r="H81" s="379">
        <v>5.3319999999999999E-2</v>
      </c>
      <c r="I81" s="380">
        <v>0.18501999999999999</v>
      </c>
      <c r="J81" s="380">
        <v>2.0999999999999999E-3</v>
      </c>
      <c r="K81" s="381">
        <v>0.41194437486249741</v>
      </c>
      <c r="L81" s="382">
        <v>1094.4000000000001</v>
      </c>
      <c r="M81" s="382">
        <v>11.44</v>
      </c>
      <c r="N81" s="382">
        <v>1093.3</v>
      </c>
      <c r="O81" s="382">
        <v>18.45</v>
      </c>
      <c r="P81" s="382">
        <v>1090</v>
      </c>
      <c r="Q81" s="382">
        <v>55.57</v>
      </c>
      <c r="R81" s="382">
        <v>1090</v>
      </c>
      <c r="S81" s="382">
        <v>55.57</v>
      </c>
      <c r="W81" s="7"/>
    </row>
    <row r="82" spans="3:23">
      <c r="C82" s="377" t="s">
        <v>657</v>
      </c>
      <c r="D82" s="197">
        <v>515.67999999999995</v>
      </c>
      <c r="E82" s="378">
        <v>716.07</v>
      </c>
      <c r="F82" s="198">
        <f t="shared" si="1"/>
        <v>0.72015305766196025</v>
      </c>
      <c r="G82" s="379">
        <v>2.11111</v>
      </c>
      <c r="H82" s="379">
        <v>5.7270000000000001E-2</v>
      </c>
      <c r="I82" s="380">
        <v>0.18926000000000001</v>
      </c>
      <c r="J82" s="380">
        <v>2.15E-3</v>
      </c>
      <c r="K82" s="381">
        <v>0.41875818035822421</v>
      </c>
      <c r="L82" s="382">
        <v>1117.4000000000001</v>
      </c>
      <c r="M82" s="382">
        <v>11.65</v>
      </c>
      <c r="N82" s="382">
        <v>573.9</v>
      </c>
      <c r="O82" s="382">
        <v>18.690000000000001</v>
      </c>
      <c r="P82" s="382">
        <v>1218.7</v>
      </c>
      <c r="Q82" s="382">
        <v>54.04</v>
      </c>
      <c r="R82" s="382">
        <v>1218.7</v>
      </c>
      <c r="S82" s="382">
        <v>54.04</v>
      </c>
      <c r="W82" s="7"/>
    </row>
    <row r="83" spans="3:23" ht="15.75" thickBot="1">
      <c r="C83" s="383" t="s">
        <v>658</v>
      </c>
      <c r="D83" s="203">
        <v>135.57</v>
      </c>
      <c r="E83" s="384">
        <v>277.29000000000002</v>
      </c>
      <c r="F83" s="204">
        <f t="shared" si="1"/>
        <v>0.48891052688521036</v>
      </c>
      <c r="G83" s="385">
        <v>3.1286999999999998</v>
      </c>
      <c r="H83" s="385">
        <v>6.0069999999999998E-2</v>
      </c>
      <c r="I83" s="386">
        <v>0.25179000000000001</v>
      </c>
      <c r="J83" s="386">
        <v>2.5000000000000001E-3</v>
      </c>
      <c r="K83" s="387">
        <v>0.51713963083420422</v>
      </c>
      <c r="L83" s="388">
        <v>1447.7</v>
      </c>
      <c r="M83" s="388">
        <v>12.89</v>
      </c>
      <c r="N83" s="388">
        <v>1439.8</v>
      </c>
      <c r="O83" s="388">
        <v>14.77</v>
      </c>
      <c r="P83" s="388">
        <v>1428.1</v>
      </c>
      <c r="Q83" s="388">
        <v>38.33</v>
      </c>
      <c r="R83" s="388">
        <v>1428.1</v>
      </c>
      <c r="S83" s="388">
        <v>38.33</v>
      </c>
      <c r="W83" s="7"/>
    </row>
    <row r="84" spans="3:23" ht="15.75" thickBot="1">
      <c r="C84" s="7"/>
      <c r="D84" s="7"/>
      <c r="E84" s="7"/>
      <c r="F84" s="7"/>
      <c r="G84" s="7"/>
      <c r="H84" s="7"/>
      <c r="I84" s="7"/>
      <c r="J84" s="7"/>
      <c r="K84" s="7"/>
      <c r="L84" s="344"/>
      <c r="M84" s="7"/>
      <c r="N84" s="7"/>
      <c r="O84" s="7"/>
      <c r="P84" s="344"/>
      <c r="Q84" s="7"/>
      <c r="R84" s="7"/>
      <c r="S84" s="7"/>
      <c r="W84" s="7"/>
    </row>
    <row r="85" spans="3:23" ht="15.75">
      <c r="C85" s="7"/>
      <c r="D85" s="13"/>
      <c r="E85" s="14"/>
      <c r="F85" s="14"/>
      <c r="G85" s="14"/>
      <c r="H85" s="14"/>
      <c r="I85" s="61" t="s">
        <v>12</v>
      </c>
      <c r="J85" s="21"/>
      <c r="K85" s="14"/>
      <c r="L85" s="14"/>
      <c r="M85" s="14"/>
      <c r="N85" s="14"/>
      <c r="O85" s="14"/>
      <c r="P85" s="8"/>
      <c r="Q85" s="11"/>
      <c r="R85" s="7"/>
      <c r="S85" s="7"/>
      <c r="W85" s="7"/>
    </row>
    <row r="86" spans="3:23" ht="15.75" thickBot="1">
      <c r="C86" s="7"/>
      <c r="D86" s="15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9"/>
      <c r="Q86" s="11"/>
      <c r="R86" s="7"/>
      <c r="S86" s="7"/>
      <c r="W86" s="7"/>
    </row>
    <row r="87" spans="3:23" ht="15.75" thickBot="1">
      <c r="C87" s="7"/>
      <c r="D87" s="22"/>
      <c r="E87" s="16" t="s">
        <v>96</v>
      </c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9"/>
      <c r="Q87" s="11"/>
      <c r="R87" s="7"/>
      <c r="S87" s="7"/>
      <c r="W87" s="7"/>
    </row>
    <row r="88" spans="3:23" ht="15.75" thickBot="1">
      <c r="C88" s="7"/>
      <c r="D88" s="54"/>
      <c r="E88" s="16" t="s">
        <v>97</v>
      </c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9"/>
      <c r="Q88" s="11"/>
      <c r="R88" s="7"/>
      <c r="S88" s="7"/>
      <c r="W88" s="7"/>
    </row>
    <row r="89" spans="3:23" ht="15.75" thickBot="1">
      <c r="C89" s="7"/>
      <c r="D89" s="53"/>
      <c r="E89" s="16" t="s">
        <v>659</v>
      </c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9"/>
      <c r="Q89" s="11"/>
      <c r="R89" s="7"/>
      <c r="S89" s="7"/>
      <c r="W89" s="7"/>
    </row>
    <row r="90" spans="3:23">
      <c r="C90" s="7"/>
      <c r="D90" s="15" t="s">
        <v>23</v>
      </c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9"/>
      <c r="Q90" s="11"/>
      <c r="R90" s="7"/>
      <c r="S90" s="7"/>
      <c r="W90" s="7"/>
    </row>
    <row r="91" spans="3:23">
      <c r="C91" s="7"/>
      <c r="D91" s="15" t="s">
        <v>24</v>
      </c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9"/>
      <c r="Q91" s="11"/>
      <c r="R91" s="7"/>
      <c r="S91" s="7"/>
      <c r="W91" s="7"/>
    </row>
    <row r="92" spans="3:23">
      <c r="C92" s="7"/>
      <c r="D92" s="15" t="s">
        <v>25</v>
      </c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9"/>
      <c r="Q92" s="11"/>
      <c r="R92" s="7"/>
      <c r="S92" s="7"/>
      <c r="W92" s="7"/>
    </row>
    <row r="93" spans="3:23">
      <c r="C93" s="7"/>
      <c r="D93" s="15" t="s">
        <v>99</v>
      </c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9"/>
      <c r="Q93" s="11"/>
      <c r="R93" s="7"/>
      <c r="S93" s="7"/>
      <c r="W93" s="7"/>
    </row>
    <row r="94" spans="3:23">
      <c r="C94" s="7"/>
      <c r="D94" s="15" t="s">
        <v>26</v>
      </c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9"/>
      <c r="Q94" s="11"/>
      <c r="R94" s="7"/>
      <c r="S94" s="7"/>
      <c r="W94" s="7"/>
    </row>
    <row r="95" spans="3:23">
      <c r="C95" s="7"/>
      <c r="D95" s="15" t="s">
        <v>27</v>
      </c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9"/>
      <c r="Q95" s="11"/>
      <c r="R95" s="7"/>
      <c r="S95" s="7"/>
      <c r="W95" s="7"/>
    </row>
    <row r="96" spans="3:23">
      <c r="C96" s="7"/>
      <c r="D96" s="59" t="s">
        <v>29</v>
      </c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9"/>
      <c r="Q96" s="11"/>
      <c r="R96" s="7"/>
      <c r="S96" s="7"/>
      <c r="W96" s="7"/>
    </row>
    <row r="97" spans="3:23">
      <c r="C97" s="7"/>
      <c r="D97" s="59" t="s">
        <v>30</v>
      </c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9"/>
      <c r="Q97" s="11"/>
      <c r="R97" s="7"/>
      <c r="S97" s="7"/>
      <c r="W97" s="7"/>
    </row>
    <row r="98" spans="3:23">
      <c r="C98" s="7"/>
      <c r="D98" s="59" t="s">
        <v>31</v>
      </c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9"/>
      <c r="Q98" s="11"/>
      <c r="R98" s="7"/>
      <c r="S98" s="7"/>
      <c r="W98" s="7"/>
    </row>
    <row r="99" spans="3:23">
      <c r="C99" s="7"/>
      <c r="D99" s="59" t="s">
        <v>30</v>
      </c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9"/>
      <c r="Q99" s="11"/>
      <c r="R99" s="7"/>
      <c r="S99" s="7"/>
      <c r="W99" s="7"/>
    </row>
    <row r="100" spans="3:23" ht="15.75" thickBot="1">
      <c r="D100" s="23" t="s">
        <v>28</v>
      </c>
      <c r="E100" s="24"/>
      <c r="F100" s="24"/>
      <c r="G100" s="25"/>
      <c r="H100" s="24"/>
      <c r="I100" s="26"/>
      <c r="J100" s="27"/>
      <c r="K100" s="27"/>
      <c r="L100" s="27"/>
      <c r="M100" s="27"/>
      <c r="N100" s="28"/>
      <c r="O100" s="12"/>
      <c r="P100" s="47"/>
      <c r="Q100" s="11"/>
      <c r="R100" s="7"/>
      <c r="S100" s="7"/>
      <c r="W100" s="7"/>
    </row>
    <row r="101" spans="3:23">
      <c r="W101" s="7"/>
    </row>
    <row r="102" spans="3:23">
      <c r="T102" s="7"/>
      <c r="U102" s="7"/>
      <c r="W102" s="7"/>
    </row>
    <row r="103" spans="3:23">
      <c r="W103" s="7"/>
    </row>
    <row r="104" spans="3:23">
      <c r="W104" s="7"/>
    </row>
    <row r="105" spans="3:23">
      <c r="V105" s="7"/>
      <c r="W105" s="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C1:AG111"/>
  <sheetViews>
    <sheetView workbookViewId="0"/>
  </sheetViews>
  <sheetFormatPr defaultRowHeight="15"/>
  <cols>
    <col min="4" max="4" width="7.42578125" customWidth="1"/>
    <col min="5" max="5" width="7.28515625" customWidth="1"/>
    <col min="6" max="6" width="4.85546875" customWidth="1"/>
    <col min="7" max="7" width="7.140625" style="255" customWidth="1"/>
    <col min="8" max="8" width="5.7109375" customWidth="1"/>
    <col min="9" max="9" width="6.42578125" style="256" customWidth="1"/>
    <col min="10" max="10" width="6.5703125" style="257" customWidth="1"/>
    <col min="11" max="11" width="5" style="257" customWidth="1"/>
    <col min="12" max="12" width="7" style="258" customWidth="1"/>
    <col min="13" max="13" width="4.28515625" style="257" customWidth="1"/>
    <col min="14" max="14" width="5.7109375" style="259" customWidth="1"/>
    <col min="15" max="15" width="4.7109375" style="260" customWidth="1"/>
    <col min="16" max="16" width="6" style="261" customWidth="1"/>
    <col min="17" max="17" width="4.7109375" style="260" customWidth="1"/>
    <col min="18" max="18" width="5.85546875" customWidth="1"/>
    <col min="19" max="19" width="4" style="260" customWidth="1"/>
    <col min="20" max="20" width="4.7109375" customWidth="1"/>
    <col min="21" max="21" width="6.5703125" style="260" customWidth="1"/>
    <col min="22" max="22" width="4.7109375" customWidth="1"/>
  </cols>
  <sheetData>
    <row r="1" spans="3:33" ht="15.75" thickBot="1"/>
    <row r="2" spans="3:33">
      <c r="C2" s="60" t="s">
        <v>17</v>
      </c>
      <c r="D2" s="262"/>
      <c r="E2" s="14"/>
      <c r="F2" s="263"/>
      <c r="G2" s="264"/>
      <c r="H2" s="264"/>
      <c r="I2" s="264"/>
      <c r="J2" s="264"/>
      <c r="K2" s="265"/>
      <c r="L2" s="266"/>
      <c r="M2" s="14"/>
      <c r="N2" s="266"/>
      <c r="O2" s="14"/>
      <c r="P2" s="266"/>
      <c r="Q2" s="14"/>
      <c r="R2" s="266"/>
      <c r="S2" s="8"/>
    </row>
    <row r="3" spans="3:33">
      <c r="C3" s="15" t="s">
        <v>496</v>
      </c>
      <c r="D3" s="267"/>
      <c r="E3" s="16"/>
      <c r="F3" s="268"/>
      <c r="G3" s="269"/>
      <c r="H3" s="269"/>
      <c r="I3" s="269"/>
      <c r="J3" s="269"/>
      <c r="K3" s="270"/>
      <c r="L3" s="271"/>
      <c r="M3" s="16"/>
      <c r="N3" s="271"/>
      <c r="O3" s="16"/>
      <c r="P3" s="271"/>
      <c r="Q3" s="16"/>
      <c r="R3" s="271"/>
      <c r="S3" s="9"/>
    </row>
    <row r="4" spans="3:33">
      <c r="C4" s="15" t="s">
        <v>22</v>
      </c>
      <c r="D4" s="272"/>
      <c r="E4" s="16"/>
      <c r="F4" s="268"/>
      <c r="G4" s="269"/>
      <c r="H4" s="269"/>
      <c r="I4" s="269"/>
      <c r="J4" s="269"/>
      <c r="K4" s="270"/>
      <c r="L4" s="271"/>
      <c r="M4" s="16"/>
      <c r="N4" s="271"/>
      <c r="O4" s="16"/>
      <c r="P4" s="271"/>
      <c r="Q4" s="16"/>
      <c r="R4" s="271"/>
      <c r="S4" s="9"/>
      <c r="T4" s="7"/>
      <c r="U4" s="273"/>
      <c r="V4" s="7"/>
      <c r="W4" s="7"/>
    </row>
    <row r="5" spans="3:33">
      <c r="C5" s="15" t="s">
        <v>497</v>
      </c>
      <c r="D5" s="272"/>
      <c r="E5" s="16"/>
      <c r="F5" s="268"/>
      <c r="G5" s="269"/>
      <c r="H5" s="269"/>
      <c r="I5" s="269"/>
      <c r="J5" s="269"/>
      <c r="K5" s="270"/>
      <c r="L5" s="271"/>
      <c r="M5" s="16"/>
      <c r="N5" s="271"/>
      <c r="O5" s="16"/>
      <c r="P5" s="271"/>
      <c r="Q5" s="16"/>
      <c r="R5" s="271"/>
      <c r="S5" s="9"/>
      <c r="W5" s="7"/>
      <c r="X5" s="11"/>
      <c r="Y5" s="274"/>
      <c r="Z5" s="11"/>
      <c r="AA5" s="275"/>
      <c r="AB5" s="11"/>
      <c r="AC5" s="11"/>
      <c r="AD5" s="11"/>
      <c r="AE5" s="11"/>
      <c r="AF5" s="11"/>
      <c r="AG5" s="11"/>
    </row>
    <row r="6" spans="3:33">
      <c r="C6" s="1" t="s">
        <v>190</v>
      </c>
      <c r="D6" s="276"/>
      <c r="E6" s="16"/>
      <c r="F6" s="268"/>
      <c r="G6" s="269"/>
      <c r="H6" s="269"/>
      <c r="I6" s="269"/>
      <c r="J6" s="269"/>
      <c r="K6" s="270"/>
      <c r="L6" s="271"/>
      <c r="M6" s="16"/>
      <c r="N6" s="271"/>
      <c r="O6" s="16"/>
      <c r="P6" s="271"/>
      <c r="Q6" s="16"/>
      <c r="R6" s="271"/>
      <c r="S6" s="9"/>
      <c r="W6" s="7"/>
      <c r="X6" s="11"/>
      <c r="Y6" s="274"/>
      <c r="Z6" s="11"/>
      <c r="AA6" s="275"/>
      <c r="AB6" s="11"/>
      <c r="AC6" s="11"/>
      <c r="AD6" s="11"/>
      <c r="AE6" s="11"/>
      <c r="AF6" s="11"/>
      <c r="AG6" s="11"/>
    </row>
    <row r="7" spans="3:33" ht="15.75" thickBot="1">
      <c r="C7" s="15"/>
      <c r="D7" s="267"/>
      <c r="E7" s="16"/>
      <c r="F7" s="268"/>
      <c r="G7" s="269"/>
      <c r="H7" s="269"/>
      <c r="I7" s="269"/>
      <c r="J7" s="269"/>
      <c r="K7" s="270"/>
      <c r="L7" s="271"/>
      <c r="M7" s="16"/>
      <c r="N7" s="271"/>
      <c r="O7" s="16"/>
      <c r="P7" s="271"/>
      <c r="Q7" s="16"/>
      <c r="R7" s="271"/>
      <c r="S7" s="9"/>
      <c r="W7" s="7"/>
      <c r="X7" s="11"/>
      <c r="Y7" s="274"/>
      <c r="Z7" s="11"/>
      <c r="AA7" s="275"/>
      <c r="AB7" s="11"/>
      <c r="AC7" s="11"/>
      <c r="AD7" s="11"/>
      <c r="AE7" s="11"/>
      <c r="AF7" s="11"/>
      <c r="AG7" s="11"/>
    </row>
    <row r="8" spans="3:33">
      <c r="C8" s="17" t="s">
        <v>0</v>
      </c>
      <c r="D8" s="6" t="s">
        <v>13</v>
      </c>
      <c r="E8" s="18" t="s">
        <v>1</v>
      </c>
      <c r="F8" s="20" t="s">
        <v>14</v>
      </c>
      <c r="G8" s="277" t="s">
        <v>4</v>
      </c>
      <c r="H8" s="277" t="s">
        <v>7</v>
      </c>
      <c r="I8" s="277" t="s">
        <v>2</v>
      </c>
      <c r="J8" s="277" t="s">
        <v>7</v>
      </c>
      <c r="K8" s="278" t="s">
        <v>8</v>
      </c>
      <c r="L8" s="20" t="s">
        <v>2</v>
      </c>
      <c r="M8" s="18" t="s">
        <v>18</v>
      </c>
      <c r="N8" s="20" t="s">
        <v>4</v>
      </c>
      <c r="O8" s="18" t="s">
        <v>18</v>
      </c>
      <c r="P8" s="20" t="s">
        <v>4</v>
      </c>
      <c r="Q8" s="18" t="s">
        <v>18</v>
      </c>
      <c r="R8" s="279" t="s">
        <v>15</v>
      </c>
      <c r="S8" s="19" t="s">
        <v>18</v>
      </c>
      <c r="W8" s="7"/>
      <c r="X8" s="11"/>
      <c r="Y8" s="274"/>
      <c r="Z8" s="11"/>
      <c r="AA8" s="275"/>
      <c r="AB8" s="11"/>
      <c r="AC8" s="11"/>
      <c r="AD8" s="11"/>
      <c r="AE8" s="11"/>
      <c r="AF8" s="11"/>
      <c r="AG8" s="11"/>
    </row>
    <row r="9" spans="3:33" ht="23.25" thickBot="1">
      <c r="C9" s="280" t="s">
        <v>498</v>
      </c>
      <c r="D9" s="281" t="s">
        <v>9</v>
      </c>
      <c r="E9" s="282" t="s">
        <v>9</v>
      </c>
      <c r="F9" s="283"/>
      <c r="G9" s="284" t="s">
        <v>5</v>
      </c>
      <c r="H9" s="284" t="s">
        <v>16</v>
      </c>
      <c r="I9" s="284" t="s">
        <v>3</v>
      </c>
      <c r="J9" s="284" t="s">
        <v>16</v>
      </c>
      <c r="K9" s="285" t="s">
        <v>10</v>
      </c>
      <c r="L9" s="286" t="s">
        <v>20</v>
      </c>
      <c r="M9" s="282" t="s">
        <v>19</v>
      </c>
      <c r="N9" s="283" t="s">
        <v>5</v>
      </c>
      <c r="O9" s="282" t="s">
        <v>19</v>
      </c>
      <c r="P9" s="283" t="s">
        <v>6</v>
      </c>
      <c r="Q9" s="282" t="s">
        <v>19</v>
      </c>
      <c r="R9" s="287" t="s">
        <v>11</v>
      </c>
      <c r="S9" s="288" t="s">
        <v>19</v>
      </c>
      <c r="W9" s="7"/>
      <c r="X9" s="289"/>
      <c r="Y9" s="290"/>
      <c r="Z9" s="11"/>
      <c r="AA9" s="275"/>
      <c r="AB9" s="11"/>
      <c r="AC9" s="11"/>
      <c r="AD9" s="11"/>
      <c r="AE9" s="11"/>
      <c r="AF9" s="11"/>
      <c r="AG9" s="11"/>
    </row>
    <row r="10" spans="3:33">
      <c r="C10" s="291" t="s">
        <v>499</v>
      </c>
      <c r="D10" s="292">
        <v>2.81</v>
      </c>
      <c r="E10" s="293">
        <v>6.91</v>
      </c>
      <c r="F10" s="294">
        <f>D10/E10</f>
        <v>0.40665701881331406</v>
      </c>
      <c r="G10" s="295">
        <v>9.6939999999999998E-2</v>
      </c>
      <c r="H10" s="295">
        <v>3.8700000000000002E-3</v>
      </c>
      <c r="I10" s="296">
        <v>1.4590000000000001E-2</v>
      </c>
      <c r="J10" s="296">
        <v>1.9000000000000001E-4</v>
      </c>
      <c r="K10" s="297">
        <v>0.32620480914151312</v>
      </c>
      <c r="L10" s="298">
        <v>93.3</v>
      </c>
      <c r="M10" s="298">
        <v>1.21</v>
      </c>
      <c r="N10" s="299">
        <v>93.9</v>
      </c>
      <c r="O10" s="299">
        <v>3.58</v>
      </c>
      <c r="P10" s="298">
        <v>109.5</v>
      </c>
      <c r="Q10" s="298">
        <v>92.99</v>
      </c>
      <c r="R10" s="298">
        <v>93.3</v>
      </c>
      <c r="S10" s="300">
        <v>1.21</v>
      </c>
      <c r="W10" s="7"/>
    </row>
    <row r="11" spans="3:33">
      <c r="C11" s="301" t="s">
        <v>500</v>
      </c>
      <c r="D11" s="173">
        <v>4.62</v>
      </c>
      <c r="E11" s="302">
        <v>7.31</v>
      </c>
      <c r="F11" s="174">
        <f t="shared" ref="F11:F74" si="0">D11/E11</f>
        <v>0.63201094391244872</v>
      </c>
      <c r="G11" s="303">
        <v>9.8919999999999994E-2</v>
      </c>
      <c r="H11" s="303">
        <v>2.99E-3</v>
      </c>
      <c r="I11" s="304">
        <v>1.464E-2</v>
      </c>
      <c r="J11" s="304">
        <v>1.7000000000000001E-4</v>
      </c>
      <c r="K11" s="305">
        <v>0.38416762614909444</v>
      </c>
      <c r="L11" s="306">
        <v>93.7</v>
      </c>
      <c r="M11" s="306">
        <v>1.05</v>
      </c>
      <c r="N11" s="307">
        <v>95.8</v>
      </c>
      <c r="O11" s="307">
        <v>2.77</v>
      </c>
      <c r="P11" s="306">
        <v>148.6</v>
      </c>
      <c r="Q11" s="306">
        <v>70.86</v>
      </c>
      <c r="R11" s="306">
        <v>93.7</v>
      </c>
      <c r="S11" s="308">
        <v>1.05</v>
      </c>
      <c r="W11" s="7"/>
    </row>
    <row r="12" spans="3:33">
      <c r="C12" s="301" t="s">
        <v>501</v>
      </c>
      <c r="D12" s="173">
        <v>4.01</v>
      </c>
      <c r="E12" s="302">
        <v>5.9</v>
      </c>
      <c r="F12" s="174">
        <f t="shared" si="0"/>
        <v>0.67966101694915249</v>
      </c>
      <c r="G12" s="303">
        <v>0.10162</v>
      </c>
      <c r="H12" s="303">
        <v>4.8900000000000002E-3</v>
      </c>
      <c r="I12" s="304">
        <v>1.494E-2</v>
      </c>
      <c r="J12" s="304">
        <v>2.2000000000000001E-4</v>
      </c>
      <c r="K12" s="305">
        <v>0.30601478853382175</v>
      </c>
      <c r="L12" s="306">
        <v>95.6</v>
      </c>
      <c r="M12" s="306">
        <v>1.37</v>
      </c>
      <c r="N12" s="307">
        <v>98.3</v>
      </c>
      <c r="O12" s="307">
        <v>4.51</v>
      </c>
      <c r="P12" s="306">
        <v>164.2</v>
      </c>
      <c r="Q12" s="306">
        <v>110.42</v>
      </c>
      <c r="R12" s="306">
        <v>95.6</v>
      </c>
      <c r="S12" s="308">
        <v>1.37</v>
      </c>
      <c r="W12" s="7"/>
    </row>
    <row r="13" spans="3:33">
      <c r="C13" s="301" t="s">
        <v>502</v>
      </c>
      <c r="D13" s="173">
        <v>3.16</v>
      </c>
      <c r="E13" s="302">
        <v>4.21</v>
      </c>
      <c r="F13" s="174">
        <f t="shared" si="0"/>
        <v>0.75059382422802856</v>
      </c>
      <c r="G13" s="309">
        <v>0.10014000000000001</v>
      </c>
      <c r="H13" s="309">
        <v>4.8799999999999998E-3</v>
      </c>
      <c r="I13" s="310">
        <v>1.5010000000000001E-2</v>
      </c>
      <c r="J13" s="310">
        <v>2.1000000000000001E-4</v>
      </c>
      <c r="K13" s="311">
        <v>0.28709548825373249</v>
      </c>
      <c r="L13" s="307">
        <v>96</v>
      </c>
      <c r="M13" s="307">
        <v>1.32</v>
      </c>
      <c r="N13" s="307">
        <v>96.9</v>
      </c>
      <c r="O13" s="307">
        <v>4.51</v>
      </c>
      <c r="P13" s="307">
        <v>119.4</v>
      </c>
      <c r="Q13" s="307">
        <v>113</v>
      </c>
      <c r="R13" s="307">
        <v>96</v>
      </c>
      <c r="S13" s="312">
        <v>1.32</v>
      </c>
      <c r="W13" s="7"/>
    </row>
    <row r="14" spans="3:33">
      <c r="C14" s="301" t="s">
        <v>503</v>
      </c>
      <c r="D14" s="173">
        <v>3.75</v>
      </c>
      <c r="E14" s="302">
        <v>7.06</v>
      </c>
      <c r="F14" s="174">
        <f t="shared" si="0"/>
        <v>0.53116147308781869</v>
      </c>
      <c r="G14" s="303">
        <v>0.10267</v>
      </c>
      <c r="H14" s="303">
        <v>3.82E-3</v>
      </c>
      <c r="I14" s="304">
        <v>1.529E-2</v>
      </c>
      <c r="J14" s="304">
        <v>1.8000000000000001E-4</v>
      </c>
      <c r="K14" s="305">
        <v>0.316406370382038</v>
      </c>
      <c r="L14" s="306">
        <v>97.8</v>
      </c>
      <c r="M14" s="306">
        <v>1.17</v>
      </c>
      <c r="N14" s="307">
        <v>99.2</v>
      </c>
      <c r="O14" s="307">
        <v>3.52</v>
      </c>
      <c r="P14" s="306">
        <v>132.80000000000001</v>
      </c>
      <c r="Q14" s="306">
        <v>87.48</v>
      </c>
      <c r="R14" s="306">
        <v>97.8</v>
      </c>
      <c r="S14" s="308">
        <v>1.17</v>
      </c>
      <c r="W14" s="7"/>
    </row>
    <row r="15" spans="3:33">
      <c r="C15" s="301" t="s">
        <v>504</v>
      </c>
      <c r="D15" s="173">
        <v>4.68</v>
      </c>
      <c r="E15" s="302">
        <v>7.19</v>
      </c>
      <c r="F15" s="174">
        <f t="shared" si="0"/>
        <v>0.65090403337969394</v>
      </c>
      <c r="G15" s="303">
        <v>9.9059999999999995E-2</v>
      </c>
      <c r="H15" s="303">
        <v>3.6900000000000001E-3</v>
      </c>
      <c r="I15" s="304">
        <v>1.5480000000000001E-2</v>
      </c>
      <c r="J15" s="304">
        <v>1.8000000000000001E-4</v>
      </c>
      <c r="K15" s="305">
        <v>0.31215730761958782</v>
      </c>
      <c r="L15" s="306">
        <v>99</v>
      </c>
      <c r="M15" s="306">
        <v>1.1599999999999999</v>
      </c>
      <c r="N15" s="307">
        <v>95.9</v>
      </c>
      <c r="O15" s="307">
        <v>3.41</v>
      </c>
      <c r="P15" s="306">
        <v>18.7</v>
      </c>
      <c r="Q15" s="306">
        <v>89.48</v>
      </c>
      <c r="R15" s="306">
        <v>99</v>
      </c>
      <c r="S15" s="308">
        <v>1.1599999999999999</v>
      </c>
      <c r="W15" s="7"/>
    </row>
    <row r="16" spans="3:33">
      <c r="C16" s="301" t="s">
        <v>505</v>
      </c>
      <c r="D16" s="173">
        <v>3.62</v>
      </c>
      <c r="E16" s="302">
        <v>17.13</v>
      </c>
      <c r="F16" s="174">
        <f t="shared" si="0"/>
        <v>0.21132516053706948</v>
      </c>
      <c r="G16" s="309">
        <v>0.10342</v>
      </c>
      <c r="H16" s="309">
        <v>1.89E-3</v>
      </c>
      <c r="I16" s="310">
        <v>1.549E-2</v>
      </c>
      <c r="J16" s="310">
        <v>1.3999999999999999E-4</v>
      </c>
      <c r="K16" s="311">
        <v>0.49456040934414069</v>
      </c>
      <c r="L16" s="307">
        <v>99.1</v>
      </c>
      <c r="M16" s="307">
        <v>0.91</v>
      </c>
      <c r="N16" s="307">
        <v>99.9</v>
      </c>
      <c r="O16" s="307">
        <v>1.74</v>
      </c>
      <c r="P16" s="307">
        <v>120.4</v>
      </c>
      <c r="Q16" s="307">
        <v>45.16</v>
      </c>
      <c r="R16" s="307">
        <v>99.1</v>
      </c>
      <c r="S16" s="312">
        <v>0.91</v>
      </c>
      <c r="W16" s="7"/>
    </row>
    <row r="17" spans="3:23">
      <c r="C17" s="301" t="s">
        <v>506</v>
      </c>
      <c r="D17" s="173">
        <v>3.79</v>
      </c>
      <c r="E17" s="302">
        <v>4.95</v>
      </c>
      <c r="F17" s="174">
        <f t="shared" si="0"/>
        <v>0.76565656565656559</v>
      </c>
      <c r="G17" s="309">
        <v>0.10301</v>
      </c>
      <c r="H17" s="309">
        <v>4.3400000000000001E-3</v>
      </c>
      <c r="I17" s="310">
        <v>1.553E-2</v>
      </c>
      <c r="J17" s="310">
        <v>1.9000000000000001E-4</v>
      </c>
      <c r="K17" s="311">
        <v>0.29038341132518897</v>
      </c>
      <c r="L17" s="307">
        <v>99.3</v>
      </c>
      <c r="M17" s="307">
        <v>1.21</v>
      </c>
      <c r="N17" s="307">
        <v>99.5</v>
      </c>
      <c r="O17" s="307">
        <v>3.99</v>
      </c>
      <c r="P17" s="307">
        <v>104.5</v>
      </c>
      <c r="Q17" s="307">
        <v>99.41</v>
      </c>
      <c r="R17" s="307">
        <v>99.3</v>
      </c>
      <c r="S17" s="312">
        <v>1.21</v>
      </c>
      <c r="W17" s="7"/>
    </row>
    <row r="18" spans="3:23">
      <c r="C18" s="301" t="s">
        <v>507</v>
      </c>
      <c r="D18" s="173">
        <v>3.34</v>
      </c>
      <c r="E18" s="302">
        <v>6.25</v>
      </c>
      <c r="F18" s="174">
        <f t="shared" si="0"/>
        <v>0.53439999999999999</v>
      </c>
      <c r="G18" s="303">
        <v>0.11083</v>
      </c>
      <c r="H18" s="303">
        <v>2.99E-3</v>
      </c>
      <c r="I18" s="304">
        <v>1.5630000000000002E-2</v>
      </c>
      <c r="J18" s="304">
        <v>1.7000000000000001E-4</v>
      </c>
      <c r="K18" s="305">
        <v>0.40315874839783711</v>
      </c>
      <c r="L18" s="306">
        <v>100</v>
      </c>
      <c r="M18" s="306">
        <v>1.05</v>
      </c>
      <c r="N18" s="307">
        <v>106.7</v>
      </c>
      <c r="O18" s="307">
        <v>2.74</v>
      </c>
      <c r="P18" s="306">
        <v>260.2</v>
      </c>
      <c r="Q18" s="306">
        <v>62.63</v>
      </c>
      <c r="R18" s="306">
        <v>100</v>
      </c>
      <c r="S18" s="308">
        <v>1.05</v>
      </c>
      <c r="W18" s="7"/>
    </row>
    <row r="19" spans="3:23">
      <c r="C19" s="301" t="s">
        <v>508</v>
      </c>
      <c r="D19" s="173">
        <v>11.23</v>
      </c>
      <c r="E19" s="302">
        <v>9.56</v>
      </c>
      <c r="F19" s="174">
        <f t="shared" si="0"/>
        <v>1.1746861924686192</v>
      </c>
      <c r="G19" s="303">
        <v>0.10976</v>
      </c>
      <c r="H19" s="303">
        <v>3.7399999999999998E-3</v>
      </c>
      <c r="I19" s="304">
        <v>1.5699999999999999E-2</v>
      </c>
      <c r="J19" s="304">
        <v>1.8000000000000001E-4</v>
      </c>
      <c r="K19" s="305">
        <v>0.33646922579106925</v>
      </c>
      <c r="L19" s="306">
        <v>100.4</v>
      </c>
      <c r="M19" s="306">
        <v>1.17</v>
      </c>
      <c r="N19" s="307">
        <v>105.7</v>
      </c>
      <c r="O19" s="307">
        <v>3.42</v>
      </c>
      <c r="P19" s="306">
        <v>227.5</v>
      </c>
      <c r="Q19" s="306">
        <v>79.28</v>
      </c>
      <c r="R19" s="306">
        <v>100.4</v>
      </c>
      <c r="S19" s="308">
        <v>1.17</v>
      </c>
      <c r="W19" s="7"/>
    </row>
    <row r="20" spans="3:23">
      <c r="C20" s="301" t="s">
        <v>509</v>
      </c>
      <c r="D20" s="173">
        <v>3.97</v>
      </c>
      <c r="E20" s="302">
        <v>7.38</v>
      </c>
      <c r="F20" s="174">
        <f t="shared" si="0"/>
        <v>0.53794037940379402</v>
      </c>
      <c r="G20" s="303">
        <v>0.11211</v>
      </c>
      <c r="H20" s="303">
        <v>4.5100000000000001E-3</v>
      </c>
      <c r="I20" s="304">
        <v>1.5709999999999998E-2</v>
      </c>
      <c r="J20" s="304">
        <v>2.0000000000000001E-4</v>
      </c>
      <c r="K20" s="305">
        <v>0.31646203852814531</v>
      </c>
      <c r="L20" s="306">
        <v>100.5</v>
      </c>
      <c r="M20" s="306">
        <v>1.25</v>
      </c>
      <c r="N20" s="307">
        <v>107.9</v>
      </c>
      <c r="O20" s="307">
        <v>4.1100000000000003</v>
      </c>
      <c r="P20" s="306">
        <v>276</v>
      </c>
      <c r="Q20" s="306">
        <v>91.25</v>
      </c>
      <c r="R20" s="306">
        <v>100.5</v>
      </c>
      <c r="S20" s="308">
        <v>1.25</v>
      </c>
      <c r="W20" s="7"/>
    </row>
    <row r="21" spans="3:23">
      <c r="C21" s="301" t="s">
        <v>510</v>
      </c>
      <c r="D21" s="173">
        <v>2.1</v>
      </c>
      <c r="E21" s="302">
        <v>4.93</v>
      </c>
      <c r="F21" s="174">
        <f t="shared" si="0"/>
        <v>0.42596348884381341</v>
      </c>
      <c r="G21" s="303">
        <v>0.11837</v>
      </c>
      <c r="H21" s="303">
        <v>4.5900000000000003E-3</v>
      </c>
      <c r="I21" s="304">
        <v>1.5789999999999998E-2</v>
      </c>
      <c r="J21" s="304">
        <v>2.0000000000000001E-4</v>
      </c>
      <c r="K21" s="305">
        <v>0.3266456114498435</v>
      </c>
      <c r="L21" s="306">
        <v>101</v>
      </c>
      <c r="M21" s="306">
        <v>1.27</v>
      </c>
      <c r="N21" s="307">
        <v>113.6</v>
      </c>
      <c r="O21" s="307">
        <v>4.17</v>
      </c>
      <c r="P21" s="306">
        <v>386.1</v>
      </c>
      <c r="Q21" s="306">
        <v>86.48</v>
      </c>
      <c r="R21" s="306">
        <v>101</v>
      </c>
      <c r="S21" s="308">
        <v>1.27</v>
      </c>
      <c r="W21" s="7"/>
    </row>
    <row r="22" spans="3:23">
      <c r="C22" s="301" t="s">
        <v>511</v>
      </c>
      <c r="D22" s="173">
        <v>4.84</v>
      </c>
      <c r="E22" s="302">
        <v>4.96</v>
      </c>
      <c r="F22" s="174">
        <f t="shared" si="0"/>
        <v>0.97580645161290325</v>
      </c>
      <c r="G22" s="303">
        <v>0.10754</v>
      </c>
      <c r="H22" s="303">
        <v>3.7100000000000002E-3</v>
      </c>
      <c r="I22" s="304">
        <v>1.5900000000000001E-2</v>
      </c>
      <c r="J22" s="304">
        <v>1.8000000000000001E-4</v>
      </c>
      <c r="K22" s="305">
        <v>0.32814931597416463</v>
      </c>
      <c r="L22" s="306">
        <v>101.7</v>
      </c>
      <c r="M22" s="306">
        <v>1.1100000000000001</v>
      </c>
      <c r="N22" s="307">
        <v>103.7</v>
      </c>
      <c r="O22" s="307">
        <v>3.4</v>
      </c>
      <c r="P22" s="306">
        <v>151.4</v>
      </c>
      <c r="Q22" s="306">
        <v>81.540000000000006</v>
      </c>
      <c r="R22" s="306">
        <v>101.7</v>
      </c>
      <c r="S22" s="308">
        <v>1.1100000000000001</v>
      </c>
      <c r="W22" s="7"/>
    </row>
    <row r="23" spans="3:23">
      <c r="C23" s="301" t="s">
        <v>512</v>
      </c>
      <c r="D23" s="173">
        <v>1.59</v>
      </c>
      <c r="E23" s="302">
        <v>3.58</v>
      </c>
      <c r="F23" s="174">
        <f t="shared" si="0"/>
        <v>0.44413407821229051</v>
      </c>
      <c r="G23" s="303">
        <v>0.10968</v>
      </c>
      <c r="H23" s="303">
        <v>4.1200000000000004E-3</v>
      </c>
      <c r="I23" s="304">
        <v>1.6039999999999999E-2</v>
      </c>
      <c r="J23" s="304">
        <v>1.9000000000000001E-4</v>
      </c>
      <c r="K23" s="305">
        <v>0.3153402900515701</v>
      </c>
      <c r="L23" s="306">
        <v>102.6</v>
      </c>
      <c r="M23" s="306">
        <v>1.18</v>
      </c>
      <c r="N23" s="307">
        <v>105.7</v>
      </c>
      <c r="O23" s="307">
        <v>3.77</v>
      </c>
      <c r="P23" s="306">
        <v>177.3</v>
      </c>
      <c r="Q23" s="306">
        <v>87.37</v>
      </c>
      <c r="R23" s="306">
        <v>102.6</v>
      </c>
      <c r="S23" s="308">
        <v>1.18</v>
      </c>
      <c r="W23" s="7"/>
    </row>
    <row r="24" spans="3:23">
      <c r="C24" s="301" t="s">
        <v>513</v>
      </c>
      <c r="D24" s="173">
        <v>3.91</v>
      </c>
      <c r="E24" s="302">
        <v>5.6</v>
      </c>
      <c r="F24" s="174">
        <f t="shared" si="0"/>
        <v>0.69821428571428579</v>
      </c>
      <c r="G24" s="309">
        <v>0.10652</v>
      </c>
      <c r="H24" s="309">
        <v>3.2499999999999999E-3</v>
      </c>
      <c r="I24" s="310">
        <v>1.6080000000000001E-2</v>
      </c>
      <c r="J24" s="310">
        <v>1.8000000000000001E-4</v>
      </c>
      <c r="K24" s="311">
        <v>0.36688863375430547</v>
      </c>
      <c r="L24" s="307">
        <v>102.8</v>
      </c>
      <c r="M24" s="307">
        <v>1.1200000000000001</v>
      </c>
      <c r="N24" s="307">
        <v>102.8</v>
      </c>
      <c r="O24" s="307">
        <v>2.98</v>
      </c>
      <c r="P24" s="307">
        <v>102.8</v>
      </c>
      <c r="Q24" s="307">
        <v>72.540000000000006</v>
      </c>
      <c r="R24" s="307">
        <v>102.8</v>
      </c>
      <c r="S24" s="312">
        <v>1.1200000000000001</v>
      </c>
      <c r="W24" s="7"/>
    </row>
    <row r="25" spans="3:23">
      <c r="C25" s="301" t="s">
        <v>514</v>
      </c>
      <c r="D25" s="173">
        <v>2.52</v>
      </c>
      <c r="E25" s="302">
        <v>4.7300000000000004</v>
      </c>
      <c r="F25" s="174">
        <f t="shared" si="0"/>
        <v>0.53276955602536991</v>
      </c>
      <c r="G25" s="303">
        <v>0.11242000000000001</v>
      </c>
      <c r="H25" s="303">
        <v>6.4400000000000004E-3</v>
      </c>
      <c r="I25" s="304">
        <v>1.609E-2</v>
      </c>
      <c r="J25" s="304">
        <v>2.5000000000000001E-4</v>
      </c>
      <c r="K25" s="305">
        <v>0.27123246953279112</v>
      </c>
      <c r="L25" s="306">
        <v>102.9</v>
      </c>
      <c r="M25" s="306">
        <v>1.6</v>
      </c>
      <c r="N25" s="307">
        <v>108.2</v>
      </c>
      <c r="O25" s="307">
        <v>5.88</v>
      </c>
      <c r="P25" s="306">
        <v>227.1</v>
      </c>
      <c r="Q25" s="306">
        <v>130.32</v>
      </c>
      <c r="R25" s="306">
        <v>102.9</v>
      </c>
      <c r="S25" s="308">
        <v>1.6</v>
      </c>
      <c r="W25" s="7"/>
    </row>
    <row r="26" spans="3:23">
      <c r="C26" s="301" t="s">
        <v>515</v>
      </c>
      <c r="D26" s="173">
        <v>6.03</v>
      </c>
      <c r="E26" s="302">
        <v>9.36</v>
      </c>
      <c r="F26" s="174">
        <f t="shared" si="0"/>
        <v>0.64423076923076927</v>
      </c>
      <c r="G26" s="309">
        <v>0.10768</v>
      </c>
      <c r="H26" s="309">
        <v>3.1700000000000001E-3</v>
      </c>
      <c r="I26" s="310">
        <v>1.626E-2</v>
      </c>
      <c r="J26" s="310">
        <v>1.7000000000000001E-4</v>
      </c>
      <c r="K26" s="311">
        <v>0.35514374071185506</v>
      </c>
      <c r="L26" s="307">
        <v>104</v>
      </c>
      <c r="M26" s="307">
        <v>1.1000000000000001</v>
      </c>
      <c r="N26" s="307">
        <v>103.8</v>
      </c>
      <c r="O26" s="307">
        <v>2.91</v>
      </c>
      <c r="P26" s="307">
        <v>102.1</v>
      </c>
      <c r="Q26" s="307">
        <v>70.540000000000006</v>
      </c>
      <c r="R26" s="307">
        <v>104</v>
      </c>
      <c r="S26" s="312">
        <v>1.1000000000000001</v>
      </c>
      <c r="W26" s="7"/>
    </row>
    <row r="27" spans="3:23">
      <c r="C27" s="301" t="s">
        <v>516</v>
      </c>
      <c r="D27" s="173">
        <v>1.99</v>
      </c>
      <c r="E27" s="302">
        <v>3.55</v>
      </c>
      <c r="F27" s="174">
        <f t="shared" si="0"/>
        <v>0.56056338028169017</v>
      </c>
      <c r="G27" s="303">
        <v>0.1187</v>
      </c>
      <c r="H27" s="303">
        <v>4.1799999999999997E-3</v>
      </c>
      <c r="I27" s="304">
        <v>1.626E-2</v>
      </c>
      <c r="J27" s="304">
        <v>2.0000000000000001E-4</v>
      </c>
      <c r="K27" s="305">
        <v>0.34928818187703409</v>
      </c>
      <c r="L27" s="306">
        <v>104</v>
      </c>
      <c r="M27" s="306">
        <v>1.25</v>
      </c>
      <c r="N27" s="307">
        <v>113.9</v>
      </c>
      <c r="O27" s="307">
        <v>3.79</v>
      </c>
      <c r="P27" s="306">
        <v>327</v>
      </c>
      <c r="Q27" s="306">
        <v>79.489999999999995</v>
      </c>
      <c r="R27" s="306">
        <v>104</v>
      </c>
      <c r="S27" s="308">
        <v>1.25</v>
      </c>
      <c r="W27" s="7"/>
    </row>
    <row r="28" spans="3:23">
      <c r="C28" s="301" t="s">
        <v>517</v>
      </c>
      <c r="D28" s="173">
        <v>1.67</v>
      </c>
      <c r="E28" s="302">
        <v>2.41</v>
      </c>
      <c r="F28" s="174">
        <f t="shared" si="0"/>
        <v>0.69294605809128629</v>
      </c>
      <c r="G28" s="303">
        <v>0.1129</v>
      </c>
      <c r="H28" s="303">
        <v>7.3299999999999997E-3</v>
      </c>
      <c r="I28" s="304">
        <v>1.6320000000000001E-2</v>
      </c>
      <c r="J28" s="304">
        <v>2.5999999999999998E-4</v>
      </c>
      <c r="K28" s="305">
        <v>0.24538225931573177</v>
      </c>
      <c r="L28" s="306">
        <v>104.4</v>
      </c>
      <c r="M28" s="306">
        <v>1.67</v>
      </c>
      <c r="N28" s="307">
        <v>108.6</v>
      </c>
      <c r="O28" s="307">
        <v>6.68</v>
      </c>
      <c r="P28" s="306">
        <v>204.5</v>
      </c>
      <c r="Q28" s="306">
        <v>147.04</v>
      </c>
      <c r="R28" s="306">
        <v>104.4</v>
      </c>
      <c r="S28" s="308">
        <v>1.67</v>
      </c>
      <c r="W28" s="7"/>
    </row>
    <row r="29" spans="3:23">
      <c r="C29" s="301" t="s">
        <v>518</v>
      </c>
      <c r="D29" s="173">
        <v>7.92</v>
      </c>
      <c r="E29" s="302">
        <v>8.5399999999999991</v>
      </c>
      <c r="F29" s="174">
        <f t="shared" si="0"/>
        <v>0.92740046838407497</v>
      </c>
      <c r="G29" s="303">
        <v>0.11031000000000001</v>
      </c>
      <c r="H29" s="303">
        <v>4.0600000000000002E-3</v>
      </c>
      <c r="I29" s="304">
        <v>1.643E-2</v>
      </c>
      <c r="J29" s="304">
        <v>2.0000000000000001E-4</v>
      </c>
      <c r="K29" s="305">
        <v>0.33073585805132388</v>
      </c>
      <c r="L29" s="306">
        <v>105.1</v>
      </c>
      <c r="M29" s="306">
        <v>1.26</v>
      </c>
      <c r="N29" s="307">
        <v>106.3</v>
      </c>
      <c r="O29" s="307">
        <v>3.72</v>
      </c>
      <c r="P29" s="306">
        <v>132.80000000000001</v>
      </c>
      <c r="Q29" s="306">
        <v>86.54</v>
      </c>
      <c r="R29" s="306">
        <v>105.1</v>
      </c>
      <c r="S29" s="308">
        <v>1.26</v>
      </c>
      <c r="W29" s="7"/>
    </row>
    <row r="30" spans="3:23">
      <c r="C30" s="301" t="s">
        <v>519</v>
      </c>
      <c r="D30" s="173">
        <v>4.8</v>
      </c>
      <c r="E30" s="302">
        <v>5.69</v>
      </c>
      <c r="F30" s="174">
        <f t="shared" si="0"/>
        <v>0.84358523725834789</v>
      </c>
      <c r="G30" s="303">
        <v>0.11158</v>
      </c>
      <c r="H30" s="303">
        <v>4.4000000000000003E-3</v>
      </c>
      <c r="I30" s="304">
        <v>1.6500000000000001E-2</v>
      </c>
      <c r="J30" s="304">
        <v>2.0000000000000001E-4</v>
      </c>
      <c r="K30" s="305">
        <v>0.3073829201101928</v>
      </c>
      <c r="L30" s="306">
        <v>105.5</v>
      </c>
      <c r="M30" s="306">
        <v>1.3</v>
      </c>
      <c r="N30" s="307">
        <v>107.4</v>
      </c>
      <c r="O30" s="307">
        <v>4.0199999999999996</v>
      </c>
      <c r="P30" s="306">
        <v>150.9</v>
      </c>
      <c r="Q30" s="306">
        <v>92.08</v>
      </c>
      <c r="R30" s="306">
        <v>105.5</v>
      </c>
      <c r="S30" s="308">
        <v>1.3</v>
      </c>
      <c r="W30" s="7"/>
    </row>
    <row r="31" spans="3:23">
      <c r="C31" s="301" t="s">
        <v>520</v>
      </c>
      <c r="D31" s="173">
        <v>1.58</v>
      </c>
      <c r="E31" s="302">
        <v>3.37</v>
      </c>
      <c r="F31" s="174">
        <f t="shared" si="0"/>
        <v>0.46884272997032639</v>
      </c>
      <c r="G31" s="303">
        <v>0.12071999999999999</v>
      </c>
      <c r="H31" s="303">
        <v>5.64E-3</v>
      </c>
      <c r="I31" s="304">
        <v>1.6549999999999999E-2</v>
      </c>
      <c r="J31" s="304">
        <v>2.2000000000000001E-4</v>
      </c>
      <c r="K31" s="305">
        <v>0.28452786526965357</v>
      </c>
      <c r="L31" s="306">
        <v>105.8</v>
      </c>
      <c r="M31" s="306">
        <v>1.37</v>
      </c>
      <c r="N31" s="307">
        <v>115.7</v>
      </c>
      <c r="O31" s="307">
        <v>5.1100000000000003</v>
      </c>
      <c r="P31" s="306">
        <v>326.8</v>
      </c>
      <c r="Q31" s="306">
        <v>105.13</v>
      </c>
      <c r="R31" s="306">
        <v>105.8</v>
      </c>
      <c r="S31" s="308">
        <v>1.37</v>
      </c>
      <c r="W31" s="7"/>
    </row>
    <row r="32" spans="3:23">
      <c r="C32" s="301" t="s">
        <v>521</v>
      </c>
      <c r="D32" s="173">
        <v>1.88</v>
      </c>
      <c r="E32" s="302">
        <v>3.03</v>
      </c>
      <c r="F32" s="174">
        <f t="shared" si="0"/>
        <v>0.62046204620462042</v>
      </c>
      <c r="G32" s="303">
        <v>0.11848</v>
      </c>
      <c r="H32" s="303">
        <v>6.2399999999999999E-3</v>
      </c>
      <c r="I32" s="304">
        <v>1.66E-2</v>
      </c>
      <c r="J32" s="304">
        <v>2.5000000000000001E-4</v>
      </c>
      <c r="K32" s="305">
        <v>0.28595149830089589</v>
      </c>
      <c r="L32" s="306">
        <v>106.1</v>
      </c>
      <c r="M32" s="306">
        <v>1.61</v>
      </c>
      <c r="N32" s="307">
        <v>113.7</v>
      </c>
      <c r="O32" s="307">
        <v>5.66</v>
      </c>
      <c r="P32" s="306">
        <v>275.7</v>
      </c>
      <c r="Q32" s="306">
        <v>118.03</v>
      </c>
      <c r="R32" s="306">
        <v>106.1</v>
      </c>
      <c r="S32" s="308">
        <v>1.61</v>
      </c>
      <c r="W32" s="7"/>
    </row>
    <row r="33" spans="3:23">
      <c r="C33" s="301" t="s">
        <v>522</v>
      </c>
      <c r="D33" s="173">
        <v>6.68</v>
      </c>
      <c r="E33" s="302">
        <v>10.87</v>
      </c>
      <c r="F33" s="174">
        <f t="shared" si="0"/>
        <v>0.61453541858325667</v>
      </c>
      <c r="G33" s="303">
        <v>0.11471000000000001</v>
      </c>
      <c r="H33" s="303">
        <v>3.3999999999999998E-3</v>
      </c>
      <c r="I33" s="304">
        <v>1.6660000000000001E-2</v>
      </c>
      <c r="J33" s="304">
        <v>1.9000000000000001E-4</v>
      </c>
      <c r="K33" s="305">
        <v>0.38476979026904884</v>
      </c>
      <c r="L33" s="306">
        <v>106.5</v>
      </c>
      <c r="M33" s="306">
        <v>1.19</v>
      </c>
      <c r="N33" s="307">
        <v>110.3</v>
      </c>
      <c r="O33" s="307">
        <v>3.1</v>
      </c>
      <c r="P33" s="306">
        <v>191.3</v>
      </c>
      <c r="Q33" s="306">
        <v>69.209999999999994</v>
      </c>
      <c r="R33" s="306">
        <v>106.5</v>
      </c>
      <c r="S33" s="308">
        <v>1.19</v>
      </c>
      <c r="W33" s="7"/>
    </row>
    <row r="34" spans="3:23">
      <c r="C34" s="301" t="s">
        <v>523</v>
      </c>
      <c r="D34" s="173">
        <v>1.19</v>
      </c>
      <c r="E34" s="302">
        <v>2.35</v>
      </c>
      <c r="F34" s="174">
        <f t="shared" si="0"/>
        <v>0.50638297872340421</v>
      </c>
      <c r="G34" s="309">
        <v>0.11272</v>
      </c>
      <c r="H34" s="309">
        <v>5.6899999999999997E-3</v>
      </c>
      <c r="I34" s="310">
        <v>1.6899999999999998E-2</v>
      </c>
      <c r="J34" s="310">
        <v>2.3000000000000001E-4</v>
      </c>
      <c r="K34" s="311">
        <v>0.26960618130011132</v>
      </c>
      <c r="L34" s="307">
        <v>108.1</v>
      </c>
      <c r="M34" s="307">
        <v>1.44</v>
      </c>
      <c r="N34" s="307">
        <v>108.5</v>
      </c>
      <c r="O34" s="307">
        <v>5.19</v>
      </c>
      <c r="P34" s="307">
        <v>116.9</v>
      </c>
      <c r="Q34" s="307">
        <v>117.41</v>
      </c>
      <c r="R34" s="307">
        <v>108.1</v>
      </c>
      <c r="S34" s="312">
        <v>1.44</v>
      </c>
      <c r="W34" s="7"/>
    </row>
    <row r="35" spans="3:23">
      <c r="C35" s="301" t="s">
        <v>524</v>
      </c>
      <c r="D35" s="173">
        <v>2.21</v>
      </c>
      <c r="E35" s="302">
        <v>3.51</v>
      </c>
      <c r="F35" s="174">
        <f t="shared" si="0"/>
        <v>0.62962962962962965</v>
      </c>
      <c r="G35" s="309">
        <v>0.11248</v>
      </c>
      <c r="H35" s="309">
        <v>7.9799999999999992E-3</v>
      </c>
      <c r="I35" s="310">
        <v>1.695E-2</v>
      </c>
      <c r="J35" s="310">
        <v>2.9999999999999997E-4</v>
      </c>
      <c r="K35" s="311">
        <v>0.24947324062368312</v>
      </c>
      <c r="L35" s="307">
        <v>108.3</v>
      </c>
      <c r="M35" s="307">
        <v>1.92</v>
      </c>
      <c r="N35" s="307">
        <v>108.2</v>
      </c>
      <c r="O35" s="307">
        <v>7.29</v>
      </c>
      <c r="P35" s="307">
        <v>105.7</v>
      </c>
      <c r="Q35" s="307">
        <v>162.79</v>
      </c>
      <c r="R35" s="307">
        <v>108.3</v>
      </c>
      <c r="S35" s="312">
        <v>1.92</v>
      </c>
      <c r="W35" s="7"/>
    </row>
    <row r="36" spans="3:23">
      <c r="C36" s="301" t="s">
        <v>525</v>
      </c>
      <c r="D36" s="173">
        <v>2.5299999999999998</v>
      </c>
      <c r="E36" s="302">
        <v>3.84</v>
      </c>
      <c r="F36" s="174">
        <f t="shared" si="0"/>
        <v>0.65885416666666663</v>
      </c>
      <c r="G36" s="309">
        <v>0.11319</v>
      </c>
      <c r="H36" s="309">
        <v>6.1900000000000002E-3</v>
      </c>
      <c r="I36" s="310">
        <v>1.6959999999999999E-2</v>
      </c>
      <c r="J36" s="310">
        <v>2.5999999999999998E-4</v>
      </c>
      <c r="K36" s="311">
        <v>0.2803269881427744</v>
      </c>
      <c r="L36" s="307">
        <v>108.4</v>
      </c>
      <c r="M36" s="307">
        <v>1.66</v>
      </c>
      <c r="N36" s="307">
        <v>108.9</v>
      </c>
      <c r="O36" s="307">
        <v>5.65</v>
      </c>
      <c r="P36" s="307">
        <v>119.2</v>
      </c>
      <c r="Q36" s="307">
        <v>126.19</v>
      </c>
      <c r="R36" s="307">
        <v>108.4</v>
      </c>
      <c r="S36" s="312">
        <v>1.66</v>
      </c>
      <c r="W36" s="7"/>
    </row>
    <row r="37" spans="3:23">
      <c r="C37" s="301" t="s">
        <v>526</v>
      </c>
      <c r="D37" s="173">
        <v>1.93</v>
      </c>
      <c r="E37" s="302">
        <v>2.29</v>
      </c>
      <c r="F37" s="174">
        <f t="shared" si="0"/>
        <v>0.84279475982532748</v>
      </c>
      <c r="G37" s="303">
        <v>0.15520999999999999</v>
      </c>
      <c r="H37" s="303">
        <v>8.7299999999999999E-3</v>
      </c>
      <c r="I37" s="304">
        <v>1.721E-2</v>
      </c>
      <c r="J37" s="304">
        <v>2.9E-4</v>
      </c>
      <c r="K37" s="305">
        <v>0.29958673697928628</v>
      </c>
      <c r="L37" s="306">
        <v>110</v>
      </c>
      <c r="M37" s="306">
        <v>1.82</v>
      </c>
      <c r="N37" s="307">
        <v>146.5</v>
      </c>
      <c r="O37" s="307">
        <v>7.68</v>
      </c>
      <c r="P37" s="306">
        <v>788.4</v>
      </c>
      <c r="Q37" s="306">
        <v>117.1</v>
      </c>
      <c r="R37" s="306">
        <v>110</v>
      </c>
      <c r="S37" s="308">
        <v>1.82</v>
      </c>
      <c r="W37" s="7"/>
    </row>
    <row r="38" spans="3:23">
      <c r="C38" s="301" t="s">
        <v>527</v>
      </c>
      <c r="D38" s="173">
        <v>0.85</v>
      </c>
      <c r="E38" s="302">
        <v>1.31</v>
      </c>
      <c r="F38" s="174">
        <f t="shared" si="0"/>
        <v>0.64885496183206104</v>
      </c>
      <c r="G38" s="303">
        <v>0.12313</v>
      </c>
      <c r="H38" s="303">
        <v>9.1400000000000006E-3</v>
      </c>
      <c r="I38" s="304">
        <v>1.788E-2</v>
      </c>
      <c r="J38" s="304">
        <v>2.9999999999999997E-4</v>
      </c>
      <c r="K38" s="305">
        <v>0.22603277869971949</v>
      </c>
      <c r="L38" s="306">
        <v>114.3</v>
      </c>
      <c r="M38" s="306">
        <v>1.87</v>
      </c>
      <c r="N38" s="307">
        <v>117.9</v>
      </c>
      <c r="O38" s="307">
        <v>8.26</v>
      </c>
      <c r="P38" s="306">
        <v>194.2</v>
      </c>
      <c r="Q38" s="306">
        <v>167.24</v>
      </c>
      <c r="R38" s="306">
        <v>114.3</v>
      </c>
      <c r="S38" s="308">
        <v>1.87</v>
      </c>
      <c r="W38" s="7"/>
    </row>
    <row r="39" spans="3:23">
      <c r="C39" s="301" t="s">
        <v>528</v>
      </c>
      <c r="D39" s="173">
        <v>0.74</v>
      </c>
      <c r="E39" s="302">
        <v>1.6</v>
      </c>
      <c r="F39" s="174">
        <f t="shared" si="0"/>
        <v>0.46249999999999997</v>
      </c>
      <c r="G39" s="303">
        <v>0.13611000000000001</v>
      </c>
      <c r="H39" s="303">
        <v>6.5300000000000002E-3</v>
      </c>
      <c r="I39" s="304">
        <v>1.789E-2</v>
      </c>
      <c r="J39" s="304">
        <v>2.4000000000000001E-4</v>
      </c>
      <c r="K39" s="305">
        <v>0.27962613110406714</v>
      </c>
      <c r="L39" s="306">
        <v>114.3</v>
      </c>
      <c r="M39" s="306">
        <v>1.52</v>
      </c>
      <c r="N39" s="307">
        <v>129.6</v>
      </c>
      <c r="O39" s="307">
        <v>5.84</v>
      </c>
      <c r="P39" s="306">
        <v>420.3</v>
      </c>
      <c r="Q39" s="306">
        <v>105.97</v>
      </c>
      <c r="R39" s="306">
        <v>114.3</v>
      </c>
      <c r="S39" s="308">
        <v>1.52</v>
      </c>
      <c r="W39" s="7"/>
    </row>
    <row r="40" spans="3:23">
      <c r="C40" s="301" t="s">
        <v>529</v>
      </c>
      <c r="D40" s="173">
        <v>2.2599999999999998</v>
      </c>
      <c r="E40" s="302">
        <v>5.3</v>
      </c>
      <c r="F40" s="174">
        <f t="shared" si="0"/>
        <v>0.4264150943396226</v>
      </c>
      <c r="G40" s="303">
        <v>0.27345999999999998</v>
      </c>
      <c r="H40" s="303">
        <v>1.617E-2</v>
      </c>
      <c r="I40" s="304">
        <v>1.7979999999999999E-2</v>
      </c>
      <c r="J40" s="304">
        <v>3.8000000000000002E-4</v>
      </c>
      <c r="K40" s="305">
        <v>0.35741905215923964</v>
      </c>
      <c r="L40" s="306">
        <v>114.9</v>
      </c>
      <c r="M40" s="306">
        <v>2.41</v>
      </c>
      <c r="N40" s="307">
        <v>245.5</v>
      </c>
      <c r="O40" s="307">
        <v>12.89</v>
      </c>
      <c r="P40" s="306">
        <v>1805.6</v>
      </c>
      <c r="Q40" s="306">
        <v>108.53</v>
      </c>
      <c r="R40" s="306">
        <v>114.9</v>
      </c>
      <c r="S40" s="308">
        <v>2.41</v>
      </c>
      <c r="W40" s="7"/>
    </row>
    <row r="41" spans="3:23">
      <c r="C41" s="301" t="s">
        <v>530</v>
      </c>
      <c r="D41" s="173">
        <v>2.87</v>
      </c>
      <c r="E41" s="302">
        <v>5.2</v>
      </c>
      <c r="F41" s="174">
        <f t="shared" si="0"/>
        <v>0.55192307692307696</v>
      </c>
      <c r="G41" s="303">
        <v>0.12917000000000001</v>
      </c>
      <c r="H41" s="303">
        <v>4.3899999999999998E-3</v>
      </c>
      <c r="I41" s="304">
        <v>1.8859999999999998E-2</v>
      </c>
      <c r="J41" s="304">
        <v>2.1000000000000001E-4</v>
      </c>
      <c r="K41" s="305">
        <v>0.32762327375675471</v>
      </c>
      <c r="L41" s="306">
        <v>120.5</v>
      </c>
      <c r="M41" s="306">
        <v>1.34</v>
      </c>
      <c r="N41" s="307">
        <v>123.4</v>
      </c>
      <c r="O41" s="307">
        <v>3.95</v>
      </c>
      <c r="P41" s="306">
        <v>179.9</v>
      </c>
      <c r="Q41" s="306">
        <v>79.88</v>
      </c>
      <c r="R41" s="306">
        <v>120.5</v>
      </c>
      <c r="S41" s="308">
        <v>1.34</v>
      </c>
      <c r="W41" s="7"/>
    </row>
    <row r="42" spans="3:23">
      <c r="C42" s="301" t="s">
        <v>531</v>
      </c>
      <c r="D42" s="173">
        <v>12.98</v>
      </c>
      <c r="E42" s="302">
        <v>15.13</v>
      </c>
      <c r="F42" s="174">
        <f t="shared" si="0"/>
        <v>0.85789821546596168</v>
      </c>
      <c r="G42" s="309">
        <v>0.13122</v>
      </c>
      <c r="H42" s="309">
        <v>2.9299999999999999E-3</v>
      </c>
      <c r="I42" s="310">
        <v>1.9730000000000001E-2</v>
      </c>
      <c r="J42" s="310">
        <v>2.1000000000000001E-4</v>
      </c>
      <c r="K42" s="311">
        <v>0.47667746661846194</v>
      </c>
      <c r="L42" s="307">
        <v>126</v>
      </c>
      <c r="M42" s="307">
        <v>1.31</v>
      </c>
      <c r="N42" s="307">
        <v>125.2</v>
      </c>
      <c r="O42" s="307">
        <v>2.63</v>
      </c>
      <c r="P42" s="307">
        <v>111.2</v>
      </c>
      <c r="Q42" s="307">
        <v>52.46</v>
      </c>
      <c r="R42" s="307">
        <v>126</v>
      </c>
      <c r="S42" s="312">
        <v>1.31</v>
      </c>
      <c r="W42" s="7"/>
    </row>
    <row r="43" spans="3:23">
      <c r="C43" s="301" t="s">
        <v>532</v>
      </c>
      <c r="D43" s="173">
        <v>4.4800000000000004</v>
      </c>
      <c r="E43" s="302">
        <v>8.86</v>
      </c>
      <c r="F43" s="174">
        <f t="shared" si="0"/>
        <v>0.50564334085778784</v>
      </c>
      <c r="G43" s="309">
        <v>0.13827</v>
      </c>
      <c r="H43" s="309">
        <v>3.47E-3</v>
      </c>
      <c r="I43" s="310">
        <v>2.0879999999999999E-2</v>
      </c>
      <c r="J43" s="310">
        <v>2.1000000000000001E-4</v>
      </c>
      <c r="K43" s="311">
        <v>0.40076269502136547</v>
      </c>
      <c r="L43" s="307">
        <v>133.19999999999999</v>
      </c>
      <c r="M43" s="307">
        <v>1.36</v>
      </c>
      <c r="N43" s="307">
        <v>131.5</v>
      </c>
      <c r="O43" s="307">
        <v>3.09</v>
      </c>
      <c r="P43" s="307">
        <v>100.8</v>
      </c>
      <c r="Q43" s="307">
        <v>60.42</v>
      </c>
      <c r="R43" s="307">
        <v>133.19999999999999</v>
      </c>
      <c r="S43" s="312">
        <v>1.36</v>
      </c>
      <c r="W43" s="7"/>
    </row>
    <row r="44" spans="3:23">
      <c r="C44" s="301" t="s">
        <v>533</v>
      </c>
      <c r="D44" s="173">
        <v>4.5999999999999996</v>
      </c>
      <c r="E44" s="302">
        <v>6.91</v>
      </c>
      <c r="F44" s="174">
        <f t="shared" si="0"/>
        <v>0.66570188133140373</v>
      </c>
      <c r="G44" s="309">
        <v>0.14785999999999999</v>
      </c>
      <c r="H44" s="309">
        <v>3.3600000000000001E-3</v>
      </c>
      <c r="I44" s="310">
        <v>2.179E-2</v>
      </c>
      <c r="J44" s="310">
        <v>2.2000000000000001E-4</v>
      </c>
      <c r="K44" s="311">
        <v>0.44430057475032231</v>
      </c>
      <c r="L44" s="307">
        <v>139</v>
      </c>
      <c r="M44" s="307">
        <v>1.37</v>
      </c>
      <c r="N44" s="307">
        <v>140</v>
      </c>
      <c r="O44" s="307">
        <v>2.97</v>
      </c>
      <c r="P44" s="307">
        <v>158.69999999999999</v>
      </c>
      <c r="Q44" s="307">
        <v>54.42</v>
      </c>
      <c r="R44" s="307">
        <v>139</v>
      </c>
      <c r="S44" s="312">
        <v>1.37</v>
      </c>
      <c r="W44" s="7"/>
    </row>
    <row r="45" spans="3:23">
      <c r="C45" s="301" t="s">
        <v>534</v>
      </c>
      <c r="D45" s="173">
        <v>0.64</v>
      </c>
      <c r="E45" s="302">
        <v>1.1200000000000001</v>
      </c>
      <c r="F45" s="174">
        <f t="shared" si="0"/>
        <v>0.5714285714285714</v>
      </c>
      <c r="G45" s="303">
        <v>0.17577000000000001</v>
      </c>
      <c r="H45" s="303">
        <v>1.3299999999999999E-2</v>
      </c>
      <c r="I45" s="304">
        <v>2.3359999999999999E-2</v>
      </c>
      <c r="J45" s="304">
        <v>4.4000000000000002E-4</v>
      </c>
      <c r="K45" s="305">
        <v>0.24892754145638074</v>
      </c>
      <c r="L45" s="306">
        <v>148.80000000000001</v>
      </c>
      <c r="M45" s="306">
        <v>2.78</v>
      </c>
      <c r="N45" s="307">
        <v>164.4</v>
      </c>
      <c r="O45" s="307">
        <v>11.48</v>
      </c>
      <c r="P45" s="306">
        <v>395.1</v>
      </c>
      <c r="Q45" s="306">
        <v>164.72</v>
      </c>
      <c r="R45" s="306">
        <v>148.80000000000001</v>
      </c>
      <c r="S45" s="308">
        <v>2.78</v>
      </c>
      <c r="W45" s="7"/>
    </row>
    <row r="46" spans="3:23">
      <c r="C46" s="301" t="s">
        <v>535</v>
      </c>
      <c r="D46" s="173">
        <v>3.73</v>
      </c>
      <c r="E46" s="302">
        <v>4.91</v>
      </c>
      <c r="F46" s="174">
        <f t="shared" si="0"/>
        <v>0.75967413441955189</v>
      </c>
      <c r="G46" s="303">
        <v>0.18501999999999999</v>
      </c>
      <c r="H46" s="303">
        <v>5.8799999999999998E-3</v>
      </c>
      <c r="I46" s="304">
        <v>2.657E-2</v>
      </c>
      <c r="J46" s="304">
        <v>2.9999999999999997E-4</v>
      </c>
      <c r="K46" s="305">
        <v>0.35528023780080342</v>
      </c>
      <c r="L46" s="306">
        <v>169</v>
      </c>
      <c r="M46" s="306">
        <v>1.85</v>
      </c>
      <c r="N46" s="307">
        <v>172.4</v>
      </c>
      <c r="O46" s="307">
        <v>5.04</v>
      </c>
      <c r="P46" s="306">
        <v>219.2</v>
      </c>
      <c r="Q46" s="306">
        <v>74.290000000000006</v>
      </c>
      <c r="R46" s="306">
        <v>169</v>
      </c>
      <c r="S46" s="308">
        <v>1.85</v>
      </c>
      <c r="W46" s="7"/>
    </row>
    <row r="47" spans="3:23">
      <c r="C47" s="301" t="s">
        <v>536</v>
      </c>
      <c r="D47" s="173">
        <v>17.41</v>
      </c>
      <c r="E47" s="302">
        <v>42.11</v>
      </c>
      <c r="F47" s="174">
        <f t="shared" si="0"/>
        <v>0.41344098788886252</v>
      </c>
      <c r="G47" s="303">
        <v>0.20366999999999999</v>
      </c>
      <c r="H47" s="303">
        <v>2.9199999999999999E-3</v>
      </c>
      <c r="I47" s="304">
        <v>2.843E-2</v>
      </c>
      <c r="J47" s="304">
        <v>2.5999999999999998E-4</v>
      </c>
      <c r="K47" s="305">
        <v>0.63788251846640864</v>
      </c>
      <c r="L47" s="306">
        <v>180.7</v>
      </c>
      <c r="M47" s="306">
        <v>1.61</v>
      </c>
      <c r="N47" s="307">
        <v>188.2</v>
      </c>
      <c r="O47" s="307">
        <v>2.46</v>
      </c>
      <c r="P47" s="306">
        <v>284.60000000000002</v>
      </c>
      <c r="Q47" s="306">
        <v>34.61</v>
      </c>
      <c r="R47" s="306">
        <v>180.7</v>
      </c>
      <c r="S47" s="308">
        <v>1.61</v>
      </c>
      <c r="W47" s="7"/>
    </row>
    <row r="48" spans="3:23">
      <c r="C48" s="301" t="s">
        <v>537</v>
      </c>
      <c r="D48" s="173">
        <v>2.17</v>
      </c>
      <c r="E48" s="302">
        <v>6.65</v>
      </c>
      <c r="F48" s="174">
        <f t="shared" si="0"/>
        <v>0.32631578947368417</v>
      </c>
      <c r="G48" s="303">
        <v>0.20616000000000001</v>
      </c>
      <c r="H48" s="303">
        <v>5.5399999999999998E-3</v>
      </c>
      <c r="I48" s="304">
        <v>2.8490000000000001E-2</v>
      </c>
      <c r="J48" s="304">
        <v>3.1E-4</v>
      </c>
      <c r="K48" s="305">
        <v>0.40491501863343021</v>
      </c>
      <c r="L48" s="306">
        <v>181.1</v>
      </c>
      <c r="M48" s="306">
        <v>1.94</v>
      </c>
      <c r="N48" s="307">
        <v>190.3</v>
      </c>
      <c r="O48" s="307">
        <v>4.66</v>
      </c>
      <c r="P48" s="306">
        <v>306.5</v>
      </c>
      <c r="Q48" s="306">
        <v>61.93</v>
      </c>
      <c r="R48" s="306">
        <v>181.1</v>
      </c>
      <c r="S48" s="308">
        <v>1.94</v>
      </c>
      <c r="W48" s="7"/>
    </row>
    <row r="49" spans="3:23">
      <c r="C49" s="301" t="s">
        <v>538</v>
      </c>
      <c r="D49" s="173">
        <v>1.66</v>
      </c>
      <c r="E49" s="302">
        <v>1.96</v>
      </c>
      <c r="F49" s="174">
        <f t="shared" si="0"/>
        <v>0.84693877551020402</v>
      </c>
      <c r="G49" s="309">
        <v>0.20657</v>
      </c>
      <c r="H49" s="309">
        <v>8.8699999999999994E-3</v>
      </c>
      <c r="I49" s="310">
        <v>2.9940000000000001E-2</v>
      </c>
      <c r="J49" s="310">
        <v>3.8999999999999999E-4</v>
      </c>
      <c r="K49" s="311">
        <v>0.30335869032314916</v>
      </c>
      <c r="L49" s="307">
        <v>190.2</v>
      </c>
      <c r="M49" s="307">
        <v>2.44</v>
      </c>
      <c r="N49" s="307">
        <v>190.7</v>
      </c>
      <c r="O49" s="307">
        <v>7.46</v>
      </c>
      <c r="P49" s="307">
        <v>196.4</v>
      </c>
      <c r="Q49" s="307">
        <v>99.2</v>
      </c>
      <c r="R49" s="307">
        <v>190.2</v>
      </c>
      <c r="S49" s="312">
        <v>2.44</v>
      </c>
      <c r="W49" s="7"/>
    </row>
    <row r="50" spans="3:23">
      <c r="C50" s="301" t="s">
        <v>539</v>
      </c>
      <c r="D50" s="173">
        <v>36.479999999999997</v>
      </c>
      <c r="E50" s="302">
        <v>35.81</v>
      </c>
      <c r="F50" s="174">
        <f t="shared" si="0"/>
        <v>1.0187098575816809</v>
      </c>
      <c r="G50" s="309">
        <v>0.21007000000000001</v>
      </c>
      <c r="H50" s="309">
        <v>3.0699999999999998E-3</v>
      </c>
      <c r="I50" s="310">
        <v>3.024E-2</v>
      </c>
      <c r="J50" s="310">
        <v>2.7999999999999998E-4</v>
      </c>
      <c r="K50" s="311">
        <v>0.63358064905296185</v>
      </c>
      <c r="L50" s="307">
        <v>192.1</v>
      </c>
      <c r="M50" s="307">
        <v>1.75</v>
      </c>
      <c r="N50" s="307">
        <v>193.6</v>
      </c>
      <c r="O50" s="307">
        <v>2.57</v>
      </c>
      <c r="P50" s="307">
        <v>212.4</v>
      </c>
      <c r="Q50" s="307">
        <v>35.92</v>
      </c>
      <c r="R50" s="307">
        <v>192.1</v>
      </c>
      <c r="S50" s="312">
        <v>1.75</v>
      </c>
      <c r="W50" s="7"/>
    </row>
    <row r="51" spans="3:23">
      <c r="C51" s="301" t="s">
        <v>540</v>
      </c>
      <c r="D51" s="173">
        <v>8.73</v>
      </c>
      <c r="E51" s="302">
        <v>12.26</v>
      </c>
      <c r="F51" s="174">
        <f t="shared" si="0"/>
        <v>0.71207177814029365</v>
      </c>
      <c r="G51" s="303">
        <v>0.23318</v>
      </c>
      <c r="H51" s="303">
        <v>6.4999999999999997E-3</v>
      </c>
      <c r="I51" s="304">
        <v>3.0360000000000002E-2</v>
      </c>
      <c r="J51" s="304">
        <v>3.5E-4</v>
      </c>
      <c r="K51" s="305">
        <v>0.41356542008715924</v>
      </c>
      <c r="L51" s="306">
        <v>192.8</v>
      </c>
      <c r="M51" s="306">
        <v>2.17</v>
      </c>
      <c r="N51" s="307">
        <v>212.8</v>
      </c>
      <c r="O51" s="307">
        <v>5.35</v>
      </c>
      <c r="P51" s="306">
        <v>440</v>
      </c>
      <c r="Q51" s="306">
        <v>62.34</v>
      </c>
      <c r="R51" s="306">
        <v>192.8</v>
      </c>
      <c r="S51" s="308">
        <v>2.17</v>
      </c>
      <c r="W51" s="7"/>
    </row>
    <row r="52" spans="3:23">
      <c r="C52" s="301" t="s">
        <v>541</v>
      </c>
      <c r="D52" s="173">
        <v>4.1900000000000004</v>
      </c>
      <c r="E52" s="302">
        <v>5.72</v>
      </c>
      <c r="F52" s="174">
        <f t="shared" si="0"/>
        <v>0.73251748251748261</v>
      </c>
      <c r="G52" s="303">
        <v>0.2417</v>
      </c>
      <c r="H52" s="303">
        <v>9.5499999999999995E-3</v>
      </c>
      <c r="I52" s="304">
        <v>3.1119999999999998E-2</v>
      </c>
      <c r="J52" s="304">
        <v>4.0999999999999999E-4</v>
      </c>
      <c r="K52" s="305">
        <v>0.33343988478983566</v>
      </c>
      <c r="L52" s="306">
        <v>197.6</v>
      </c>
      <c r="M52" s="306">
        <v>2.54</v>
      </c>
      <c r="N52" s="307">
        <v>219.8</v>
      </c>
      <c r="O52" s="307">
        <v>7.81</v>
      </c>
      <c r="P52" s="306">
        <v>464.3</v>
      </c>
      <c r="Q52" s="306">
        <v>88.53</v>
      </c>
      <c r="R52" s="306">
        <v>197.6</v>
      </c>
      <c r="S52" s="308">
        <v>2.54</v>
      </c>
      <c r="W52" s="7"/>
    </row>
    <row r="53" spans="3:23">
      <c r="C53" s="301" t="s">
        <v>542</v>
      </c>
      <c r="D53" s="173">
        <v>6.5</v>
      </c>
      <c r="E53" s="302">
        <v>8.83</v>
      </c>
      <c r="F53" s="174">
        <f t="shared" si="0"/>
        <v>0.73612684031710074</v>
      </c>
      <c r="G53" s="309">
        <v>0.21995000000000001</v>
      </c>
      <c r="H53" s="309">
        <v>6.6800000000000002E-3</v>
      </c>
      <c r="I53" s="310">
        <v>3.1989999999999998E-2</v>
      </c>
      <c r="J53" s="310">
        <v>3.5E-4</v>
      </c>
      <c r="K53" s="311">
        <v>0.3602477757832257</v>
      </c>
      <c r="L53" s="307">
        <v>203</v>
      </c>
      <c r="M53" s="307">
        <v>2.21</v>
      </c>
      <c r="N53" s="307">
        <v>201.9</v>
      </c>
      <c r="O53" s="307">
        <v>5.56</v>
      </c>
      <c r="P53" s="307">
        <v>188.7</v>
      </c>
      <c r="Q53" s="307">
        <v>71.239999999999995</v>
      </c>
      <c r="R53" s="307">
        <v>203</v>
      </c>
      <c r="S53" s="312">
        <v>2.21</v>
      </c>
      <c r="W53" s="7"/>
    </row>
    <row r="54" spans="3:23">
      <c r="C54" s="301" t="s">
        <v>543</v>
      </c>
      <c r="D54" s="173">
        <v>2.73</v>
      </c>
      <c r="E54" s="302">
        <v>8.73</v>
      </c>
      <c r="F54" s="174">
        <f t="shared" si="0"/>
        <v>0.3127147766323024</v>
      </c>
      <c r="G54" s="303">
        <v>0.22645000000000001</v>
      </c>
      <c r="H54" s="303">
        <v>6.8300000000000001E-3</v>
      </c>
      <c r="I54" s="304">
        <v>3.2969999999999999E-2</v>
      </c>
      <c r="J54" s="304">
        <v>3.8999999999999999E-4</v>
      </c>
      <c r="K54" s="305">
        <v>0.39219069112476806</v>
      </c>
      <c r="L54" s="306">
        <v>209.1</v>
      </c>
      <c r="M54" s="306">
        <v>2.41</v>
      </c>
      <c r="N54" s="307">
        <v>207.3</v>
      </c>
      <c r="O54" s="307">
        <v>5.66</v>
      </c>
      <c r="P54" s="306">
        <v>186.1</v>
      </c>
      <c r="Q54" s="306">
        <v>69.739999999999995</v>
      </c>
      <c r="R54" s="306">
        <v>209.1</v>
      </c>
      <c r="S54" s="308">
        <v>2.41</v>
      </c>
      <c r="W54" s="7"/>
    </row>
    <row r="55" spans="3:23">
      <c r="C55" s="301" t="s">
        <v>544</v>
      </c>
      <c r="D55" s="173">
        <v>2.77</v>
      </c>
      <c r="E55" s="302">
        <v>4.92</v>
      </c>
      <c r="F55" s="174">
        <f t="shared" si="0"/>
        <v>0.56300813008130079</v>
      </c>
      <c r="G55" s="303">
        <v>0.22939000000000001</v>
      </c>
      <c r="H55" s="303">
        <v>7.3800000000000003E-3</v>
      </c>
      <c r="I55" s="304">
        <v>3.3099999999999997E-2</v>
      </c>
      <c r="J55" s="304">
        <v>3.8999999999999999E-4</v>
      </c>
      <c r="K55" s="305">
        <v>0.36623068798663816</v>
      </c>
      <c r="L55" s="306">
        <v>209.9</v>
      </c>
      <c r="M55" s="306">
        <v>2.42</v>
      </c>
      <c r="N55" s="307">
        <v>209.7</v>
      </c>
      <c r="O55" s="307">
        <v>6.09</v>
      </c>
      <c r="P55" s="306">
        <v>207.1</v>
      </c>
      <c r="Q55" s="306">
        <v>74.489999999999995</v>
      </c>
      <c r="R55" s="306">
        <v>209.9</v>
      </c>
      <c r="S55" s="308">
        <v>2.42</v>
      </c>
      <c r="W55" s="7"/>
    </row>
    <row r="56" spans="3:23">
      <c r="C56" s="301" t="s">
        <v>545</v>
      </c>
      <c r="D56" s="173">
        <v>4.62</v>
      </c>
      <c r="E56" s="302">
        <v>8.8800000000000008</v>
      </c>
      <c r="F56" s="174">
        <f t="shared" si="0"/>
        <v>0.52027027027027029</v>
      </c>
      <c r="G56" s="303">
        <v>0.23332</v>
      </c>
      <c r="H56" s="303">
        <v>7.9699999999999997E-3</v>
      </c>
      <c r="I56" s="304">
        <v>3.3180000000000001E-2</v>
      </c>
      <c r="J56" s="304">
        <v>3.6999999999999999E-4</v>
      </c>
      <c r="K56" s="305">
        <v>0.32645174074267352</v>
      </c>
      <c r="L56" s="306">
        <v>210.4</v>
      </c>
      <c r="M56" s="306">
        <v>2.33</v>
      </c>
      <c r="N56" s="307">
        <v>212.9</v>
      </c>
      <c r="O56" s="307">
        <v>6.56</v>
      </c>
      <c r="P56" s="306">
        <v>243.8</v>
      </c>
      <c r="Q56" s="306">
        <v>79.650000000000006</v>
      </c>
      <c r="R56" s="306">
        <v>210.4</v>
      </c>
      <c r="S56" s="308">
        <v>2.33</v>
      </c>
      <c r="W56" s="7"/>
    </row>
    <row r="57" spans="3:23">
      <c r="C57" s="301" t="s">
        <v>546</v>
      </c>
      <c r="D57" s="173">
        <v>1.45</v>
      </c>
      <c r="E57" s="302">
        <v>2.95</v>
      </c>
      <c r="F57" s="174">
        <f t="shared" si="0"/>
        <v>0.49152542372881353</v>
      </c>
      <c r="G57" s="303">
        <v>0.24815999999999999</v>
      </c>
      <c r="H57" s="303">
        <v>7.4900000000000001E-3</v>
      </c>
      <c r="I57" s="304">
        <v>3.4909999999999997E-2</v>
      </c>
      <c r="J57" s="304">
        <v>3.8999999999999999E-4</v>
      </c>
      <c r="K57" s="305">
        <v>0.37013889234151215</v>
      </c>
      <c r="L57" s="306">
        <v>221.2</v>
      </c>
      <c r="M57" s="306">
        <v>2.44</v>
      </c>
      <c r="N57" s="307">
        <v>225.1</v>
      </c>
      <c r="O57" s="307">
        <v>6.09</v>
      </c>
      <c r="P57" s="306">
        <v>266.60000000000002</v>
      </c>
      <c r="Q57" s="306">
        <v>69.58</v>
      </c>
      <c r="R57" s="306">
        <v>221.2</v>
      </c>
      <c r="S57" s="308">
        <v>2.44</v>
      </c>
      <c r="W57" s="7"/>
    </row>
    <row r="58" spans="3:23">
      <c r="C58" s="301" t="s">
        <v>547</v>
      </c>
      <c r="D58" s="173">
        <v>3.75</v>
      </c>
      <c r="E58" s="302">
        <v>4.74</v>
      </c>
      <c r="F58" s="174">
        <f t="shared" si="0"/>
        <v>0.79113924050632911</v>
      </c>
      <c r="G58" s="309">
        <v>0.24675</v>
      </c>
      <c r="H58" s="309">
        <v>1.108E-2</v>
      </c>
      <c r="I58" s="310">
        <v>3.5279999999999999E-2</v>
      </c>
      <c r="J58" s="310">
        <v>4.4999999999999999E-4</v>
      </c>
      <c r="K58" s="311">
        <v>0.28405428055698811</v>
      </c>
      <c r="L58" s="307">
        <v>223.5</v>
      </c>
      <c r="M58" s="307">
        <v>2.83</v>
      </c>
      <c r="N58" s="307">
        <v>223.9</v>
      </c>
      <c r="O58" s="307">
        <v>9.02</v>
      </c>
      <c r="P58" s="307">
        <v>231.1</v>
      </c>
      <c r="Q58" s="307">
        <v>103.53</v>
      </c>
      <c r="R58" s="307">
        <v>223.5</v>
      </c>
      <c r="S58" s="312">
        <v>2.83</v>
      </c>
      <c r="W58" s="7"/>
    </row>
    <row r="59" spans="3:23">
      <c r="C59" s="301" t="s">
        <v>548</v>
      </c>
      <c r="D59" s="173">
        <v>12.8</v>
      </c>
      <c r="E59" s="302">
        <v>15.92</v>
      </c>
      <c r="F59" s="174">
        <f t="shared" si="0"/>
        <v>0.8040201005025126</v>
      </c>
      <c r="G59" s="309">
        <v>0.25240000000000001</v>
      </c>
      <c r="H59" s="309">
        <v>5.2399999999999999E-3</v>
      </c>
      <c r="I59" s="310">
        <v>3.6060000000000002E-2</v>
      </c>
      <c r="J59" s="310">
        <v>3.8000000000000002E-4</v>
      </c>
      <c r="K59" s="311">
        <v>0.50759336644185049</v>
      </c>
      <c r="L59" s="307">
        <v>228.4</v>
      </c>
      <c r="M59" s="307">
        <v>2.36</v>
      </c>
      <c r="N59" s="307">
        <v>228.5</v>
      </c>
      <c r="O59" s="307">
        <v>4.25</v>
      </c>
      <c r="P59" s="307">
        <v>230.5</v>
      </c>
      <c r="Q59" s="307">
        <v>47.61</v>
      </c>
      <c r="R59" s="307">
        <v>228.4</v>
      </c>
      <c r="S59" s="312">
        <v>2.36</v>
      </c>
      <c r="W59" s="7"/>
    </row>
    <row r="60" spans="3:23">
      <c r="C60" s="301" t="s">
        <v>549</v>
      </c>
      <c r="D60" s="173">
        <v>3.84</v>
      </c>
      <c r="E60" s="302">
        <v>11.13</v>
      </c>
      <c r="F60" s="174">
        <f t="shared" si="0"/>
        <v>0.34501347708894875</v>
      </c>
      <c r="G60" s="303">
        <v>0.26382</v>
      </c>
      <c r="H60" s="303">
        <v>5.2199999999999998E-3</v>
      </c>
      <c r="I60" s="304">
        <v>3.8089999999999999E-2</v>
      </c>
      <c r="J60" s="304">
        <v>4.0000000000000002E-4</v>
      </c>
      <c r="K60" s="305">
        <v>0.53074539128440512</v>
      </c>
      <c r="L60" s="306">
        <v>241</v>
      </c>
      <c r="M60" s="306">
        <v>2.46</v>
      </c>
      <c r="N60" s="307">
        <v>237.7</v>
      </c>
      <c r="O60" s="307">
        <v>4.2</v>
      </c>
      <c r="P60" s="306">
        <v>206.6</v>
      </c>
      <c r="Q60" s="306">
        <v>45.98</v>
      </c>
      <c r="R60" s="306">
        <v>241</v>
      </c>
      <c r="S60" s="308">
        <v>2.46</v>
      </c>
      <c r="W60" s="7"/>
    </row>
    <row r="61" spans="3:23">
      <c r="C61" s="301" t="s">
        <v>550</v>
      </c>
      <c r="D61" s="173">
        <v>0.25</v>
      </c>
      <c r="E61" s="302">
        <v>0.67</v>
      </c>
      <c r="F61" s="174">
        <f t="shared" si="0"/>
        <v>0.37313432835820892</v>
      </c>
      <c r="G61" s="309">
        <v>0.26865</v>
      </c>
      <c r="H61" s="309">
        <v>2.2689999999999998E-2</v>
      </c>
      <c r="I61" s="310">
        <v>3.8550000000000001E-2</v>
      </c>
      <c r="J61" s="310">
        <v>7.6999999999999996E-4</v>
      </c>
      <c r="K61" s="311">
        <v>0.23649321852819169</v>
      </c>
      <c r="L61" s="307">
        <v>243.9</v>
      </c>
      <c r="M61" s="307">
        <v>4.76</v>
      </c>
      <c r="N61" s="307">
        <v>241.6</v>
      </c>
      <c r="O61" s="307">
        <v>18.16</v>
      </c>
      <c r="P61" s="307">
        <v>219.1</v>
      </c>
      <c r="Q61" s="307">
        <v>188.1</v>
      </c>
      <c r="R61" s="307">
        <v>243.9</v>
      </c>
      <c r="S61" s="312">
        <v>4.76</v>
      </c>
      <c r="W61" s="7"/>
    </row>
    <row r="62" spans="3:23">
      <c r="C62" s="301" t="s">
        <v>551</v>
      </c>
      <c r="D62" s="173">
        <v>11.26</v>
      </c>
      <c r="E62" s="302">
        <v>12.1</v>
      </c>
      <c r="F62" s="174">
        <f t="shared" si="0"/>
        <v>0.9305785123966942</v>
      </c>
      <c r="G62" s="309">
        <v>0.27822000000000002</v>
      </c>
      <c r="H62" s="309">
        <v>5.8399999999999997E-3</v>
      </c>
      <c r="I62" s="310">
        <v>3.8830000000000003E-2</v>
      </c>
      <c r="J62" s="310">
        <v>3.8999999999999999E-4</v>
      </c>
      <c r="K62" s="311">
        <v>0.47848983450869442</v>
      </c>
      <c r="L62" s="307">
        <v>245.5</v>
      </c>
      <c r="M62" s="307">
        <v>2.4500000000000002</v>
      </c>
      <c r="N62" s="307">
        <v>249.2</v>
      </c>
      <c r="O62" s="307">
        <v>4.6399999999999997</v>
      </c>
      <c r="P62" s="307">
        <v>284.3</v>
      </c>
      <c r="Q62" s="307">
        <v>49.36</v>
      </c>
      <c r="R62" s="307">
        <v>245.5</v>
      </c>
      <c r="S62" s="312">
        <v>2.4500000000000002</v>
      </c>
      <c r="W62" s="7"/>
    </row>
    <row r="63" spans="3:23">
      <c r="C63" s="313" t="s">
        <v>552</v>
      </c>
      <c r="D63" s="185">
        <v>11.8</v>
      </c>
      <c r="E63" s="314">
        <v>17.95</v>
      </c>
      <c r="F63" s="186">
        <f t="shared" si="0"/>
        <v>0.65738161559888586</v>
      </c>
      <c r="G63" s="315">
        <v>0.28874</v>
      </c>
      <c r="H63" s="315">
        <v>5.3200000000000001E-3</v>
      </c>
      <c r="I63" s="316">
        <v>4.1169999999999998E-2</v>
      </c>
      <c r="J63" s="316">
        <v>4.2000000000000002E-4</v>
      </c>
      <c r="K63" s="317">
        <v>0.55368625596052312</v>
      </c>
      <c r="L63" s="318">
        <v>260.10000000000002</v>
      </c>
      <c r="M63" s="318">
        <v>2.61</v>
      </c>
      <c r="N63" s="318">
        <v>257.60000000000002</v>
      </c>
      <c r="O63" s="318">
        <v>4.1900000000000004</v>
      </c>
      <c r="P63" s="318">
        <v>235.1</v>
      </c>
      <c r="Q63" s="318">
        <v>42.1</v>
      </c>
      <c r="R63" s="318">
        <v>260.10000000000002</v>
      </c>
      <c r="S63" s="319">
        <v>2.61</v>
      </c>
      <c r="W63" s="7"/>
    </row>
    <row r="64" spans="3:23">
      <c r="C64" s="313" t="s">
        <v>553</v>
      </c>
      <c r="D64" s="185">
        <v>8.6300000000000008</v>
      </c>
      <c r="E64" s="314">
        <v>11.21</v>
      </c>
      <c r="F64" s="186">
        <f t="shared" si="0"/>
        <v>0.76984834968777882</v>
      </c>
      <c r="G64" s="320">
        <v>0.29337000000000002</v>
      </c>
      <c r="H64" s="320">
        <v>5.7999999999999996E-3</v>
      </c>
      <c r="I64" s="321">
        <v>4.1329999999999999E-2</v>
      </c>
      <c r="J64" s="321">
        <v>4.0000000000000002E-4</v>
      </c>
      <c r="K64" s="322">
        <v>0.48953336058803415</v>
      </c>
      <c r="L64" s="323">
        <v>261.10000000000002</v>
      </c>
      <c r="M64" s="323">
        <v>2.5</v>
      </c>
      <c r="N64" s="318">
        <v>261.2</v>
      </c>
      <c r="O64" s="318">
        <v>4.5599999999999996</v>
      </c>
      <c r="P64" s="323">
        <v>262.89999999999998</v>
      </c>
      <c r="Q64" s="323">
        <v>46.81</v>
      </c>
      <c r="R64" s="323">
        <v>261.10000000000002</v>
      </c>
      <c r="S64" s="324">
        <v>2.5</v>
      </c>
      <c r="W64" s="7"/>
    </row>
    <row r="65" spans="3:23">
      <c r="C65" s="313" t="s">
        <v>554</v>
      </c>
      <c r="D65" s="185">
        <v>3.32</v>
      </c>
      <c r="E65" s="314">
        <v>7.33</v>
      </c>
      <c r="F65" s="186">
        <f t="shared" si="0"/>
        <v>0.45293315143246926</v>
      </c>
      <c r="G65" s="315">
        <v>0.32462999999999997</v>
      </c>
      <c r="H65" s="315">
        <v>6.1399999999999996E-3</v>
      </c>
      <c r="I65" s="316">
        <v>4.4659999999999998E-2</v>
      </c>
      <c r="J65" s="316">
        <v>4.2000000000000002E-4</v>
      </c>
      <c r="K65" s="317">
        <v>0.49722259095504073</v>
      </c>
      <c r="L65" s="318">
        <v>281.7</v>
      </c>
      <c r="M65" s="318">
        <v>2.58</v>
      </c>
      <c r="N65" s="318">
        <v>285.5</v>
      </c>
      <c r="O65" s="318">
        <v>4.7</v>
      </c>
      <c r="P65" s="318">
        <v>317.60000000000002</v>
      </c>
      <c r="Q65" s="318">
        <v>44.87</v>
      </c>
      <c r="R65" s="318">
        <v>281.7</v>
      </c>
      <c r="S65" s="319">
        <v>2.58</v>
      </c>
      <c r="W65" s="7"/>
    </row>
    <row r="66" spans="3:23">
      <c r="C66" s="313" t="s">
        <v>555</v>
      </c>
      <c r="D66" s="185">
        <v>2.62</v>
      </c>
      <c r="E66" s="314">
        <v>5.96</v>
      </c>
      <c r="F66" s="186">
        <f t="shared" si="0"/>
        <v>0.43959731543624164</v>
      </c>
      <c r="G66" s="315">
        <v>0.40183000000000002</v>
      </c>
      <c r="H66" s="315">
        <v>7.0699999999999999E-3</v>
      </c>
      <c r="I66" s="316">
        <v>5.398E-2</v>
      </c>
      <c r="J66" s="316">
        <v>5.2999999999999998E-4</v>
      </c>
      <c r="K66" s="317">
        <v>0.55804077470151092</v>
      </c>
      <c r="L66" s="318">
        <v>338.9</v>
      </c>
      <c r="M66" s="318">
        <v>3.22</v>
      </c>
      <c r="N66" s="318">
        <v>343</v>
      </c>
      <c r="O66" s="318">
        <v>5.12</v>
      </c>
      <c r="P66" s="318">
        <v>371.2</v>
      </c>
      <c r="Q66" s="318">
        <v>40.950000000000003</v>
      </c>
      <c r="R66" s="318">
        <v>338.9</v>
      </c>
      <c r="S66" s="319">
        <v>3.22</v>
      </c>
      <c r="W66" s="7"/>
    </row>
    <row r="67" spans="3:23">
      <c r="C67" s="313" t="s">
        <v>556</v>
      </c>
      <c r="D67" s="185">
        <v>2.7</v>
      </c>
      <c r="E67" s="314">
        <v>5.16</v>
      </c>
      <c r="F67" s="186">
        <f t="shared" si="0"/>
        <v>0.52325581395348841</v>
      </c>
      <c r="G67" s="320">
        <v>0.41820000000000002</v>
      </c>
      <c r="H67" s="320">
        <v>1.214E-2</v>
      </c>
      <c r="I67" s="321">
        <v>5.765E-2</v>
      </c>
      <c r="J67" s="321">
        <v>6.3000000000000003E-4</v>
      </c>
      <c r="K67" s="322">
        <v>0.37644937424182462</v>
      </c>
      <c r="L67" s="323">
        <v>361.3</v>
      </c>
      <c r="M67" s="323">
        <v>3.87</v>
      </c>
      <c r="N67" s="318">
        <v>354.8</v>
      </c>
      <c r="O67" s="318">
        <v>8.69</v>
      </c>
      <c r="P67" s="323">
        <v>313.2</v>
      </c>
      <c r="Q67" s="323">
        <v>66.38</v>
      </c>
      <c r="R67" s="323">
        <v>361.3</v>
      </c>
      <c r="S67" s="324">
        <v>3.87</v>
      </c>
      <c r="W67" s="7"/>
    </row>
    <row r="68" spans="3:23">
      <c r="C68" s="313" t="s">
        <v>557</v>
      </c>
      <c r="D68" s="185">
        <v>0.21</v>
      </c>
      <c r="E68" s="314">
        <v>4.07</v>
      </c>
      <c r="F68" s="186">
        <f t="shared" si="0"/>
        <v>5.1597051597051594E-2</v>
      </c>
      <c r="G68" s="315">
        <v>0.65776999999999997</v>
      </c>
      <c r="H68" s="315">
        <v>1.796E-2</v>
      </c>
      <c r="I68" s="316">
        <v>8.3489999999999995E-2</v>
      </c>
      <c r="J68" s="316">
        <v>8.9999999999999998E-4</v>
      </c>
      <c r="K68" s="317">
        <v>0.3947987582898716</v>
      </c>
      <c r="L68" s="318">
        <v>516.9</v>
      </c>
      <c r="M68" s="318">
        <v>5.34</v>
      </c>
      <c r="N68" s="318">
        <v>513.29999999999995</v>
      </c>
      <c r="O68" s="318">
        <v>11</v>
      </c>
      <c r="P68" s="318">
        <v>498.1</v>
      </c>
      <c r="Q68" s="318">
        <v>61.43</v>
      </c>
      <c r="R68" s="318">
        <v>516.9</v>
      </c>
      <c r="S68" s="319">
        <v>5.34</v>
      </c>
      <c r="W68" s="7"/>
    </row>
    <row r="69" spans="3:23">
      <c r="C69" s="313" t="s">
        <v>558</v>
      </c>
      <c r="D69" s="185">
        <v>4.17</v>
      </c>
      <c r="E69" s="314">
        <v>8.1999999999999993</v>
      </c>
      <c r="F69" s="186">
        <f t="shared" si="0"/>
        <v>0.50853658536585367</v>
      </c>
      <c r="G69" s="315">
        <v>0.69479999999999997</v>
      </c>
      <c r="H69" s="315">
        <v>1.308E-2</v>
      </c>
      <c r="I69" s="316">
        <v>8.6260000000000003E-2</v>
      </c>
      <c r="J69" s="316">
        <v>8.8999999999999995E-4</v>
      </c>
      <c r="K69" s="317">
        <v>0.54806569428461427</v>
      </c>
      <c r="L69" s="318">
        <v>533.4</v>
      </c>
      <c r="M69" s="318">
        <v>5.29</v>
      </c>
      <c r="N69" s="318">
        <v>535.70000000000005</v>
      </c>
      <c r="O69" s="318">
        <v>7.83</v>
      </c>
      <c r="P69" s="318">
        <v>545.79999999999995</v>
      </c>
      <c r="Q69" s="318">
        <v>40.76</v>
      </c>
      <c r="R69" s="318">
        <v>533.4</v>
      </c>
      <c r="S69" s="319">
        <v>5.29</v>
      </c>
      <c r="W69" s="7"/>
    </row>
    <row r="70" spans="3:23">
      <c r="C70" s="313" t="s">
        <v>559</v>
      </c>
      <c r="D70" s="185">
        <v>1.48</v>
      </c>
      <c r="E70" s="314">
        <v>2.76</v>
      </c>
      <c r="F70" s="186">
        <f t="shared" si="0"/>
        <v>0.53623188405797106</v>
      </c>
      <c r="G70" s="315">
        <v>0.71492999999999995</v>
      </c>
      <c r="H70" s="315">
        <v>1.6979999999999999E-2</v>
      </c>
      <c r="I70" s="316">
        <v>8.7760000000000005E-2</v>
      </c>
      <c r="J70" s="316">
        <v>9.7000000000000005E-4</v>
      </c>
      <c r="K70" s="317">
        <v>0.46537275608711198</v>
      </c>
      <c r="L70" s="318">
        <v>542.29999999999995</v>
      </c>
      <c r="M70" s="318">
        <v>5.75</v>
      </c>
      <c r="N70" s="318">
        <v>547.70000000000005</v>
      </c>
      <c r="O70" s="318">
        <v>10.050000000000001</v>
      </c>
      <c r="P70" s="318">
        <v>570.4</v>
      </c>
      <c r="Q70" s="318">
        <v>51.4</v>
      </c>
      <c r="R70" s="318">
        <v>542.29999999999995</v>
      </c>
      <c r="S70" s="319">
        <v>5.75</v>
      </c>
      <c r="W70" s="7"/>
    </row>
    <row r="71" spans="3:23">
      <c r="C71" s="313" t="s">
        <v>560</v>
      </c>
      <c r="D71" s="185">
        <v>1.39</v>
      </c>
      <c r="E71" s="314">
        <v>4.03</v>
      </c>
      <c r="F71" s="186">
        <f t="shared" si="0"/>
        <v>0.34491315136476425</v>
      </c>
      <c r="G71" s="320">
        <v>0.71216000000000002</v>
      </c>
      <c r="H71" s="320">
        <v>1.362E-2</v>
      </c>
      <c r="I71" s="321">
        <v>8.8370000000000004E-2</v>
      </c>
      <c r="J71" s="321">
        <v>8.8999999999999995E-4</v>
      </c>
      <c r="K71" s="322">
        <v>0.52660577929832797</v>
      </c>
      <c r="L71" s="323">
        <v>545.9</v>
      </c>
      <c r="M71" s="323">
        <v>5.29</v>
      </c>
      <c r="N71" s="318">
        <v>546</v>
      </c>
      <c r="O71" s="318">
        <v>8.08</v>
      </c>
      <c r="P71" s="323">
        <v>547.20000000000005</v>
      </c>
      <c r="Q71" s="323">
        <v>42.44</v>
      </c>
      <c r="R71" s="323">
        <v>545.9</v>
      </c>
      <c r="S71" s="324">
        <v>5.29</v>
      </c>
      <c r="W71" s="7"/>
    </row>
    <row r="72" spans="3:23">
      <c r="C72" s="313" t="s">
        <v>561</v>
      </c>
      <c r="D72" s="185">
        <v>4.07</v>
      </c>
      <c r="E72" s="314">
        <v>5.65</v>
      </c>
      <c r="F72" s="186">
        <f t="shared" si="0"/>
        <v>0.72035398230088499</v>
      </c>
      <c r="G72" s="315">
        <v>0.75083999999999995</v>
      </c>
      <c r="H72" s="315">
        <v>1.6750000000000001E-2</v>
      </c>
      <c r="I72" s="316">
        <v>9.257E-2</v>
      </c>
      <c r="J72" s="316">
        <v>1.0200000000000001E-3</v>
      </c>
      <c r="K72" s="317">
        <v>0.49392669363563507</v>
      </c>
      <c r="L72" s="318">
        <v>570.70000000000005</v>
      </c>
      <c r="M72" s="318">
        <v>5.99</v>
      </c>
      <c r="N72" s="318">
        <v>568.70000000000005</v>
      </c>
      <c r="O72" s="318">
        <v>9.7100000000000009</v>
      </c>
      <c r="P72" s="318">
        <v>560.79999999999995</v>
      </c>
      <c r="Q72" s="318">
        <v>47.89</v>
      </c>
      <c r="R72" s="318">
        <v>570.70000000000005</v>
      </c>
      <c r="S72" s="319">
        <v>5.99</v>
      </c>
      <c r="W72" s="7"/>
    </row>
    <row r="73" spans="3:23">
      <c r="C73" s="313" t="s">
        <v>562</v>
      </c>
      <c r="D73" s="185">
        <v>0.34</v>
      </c>
      <c r="E73" s="314">
        <v>15.74</v>
      </c>
      <c r="F73" s="186">
        <f t="shared" si="0"/>
        <v>2.1601016518424398E-2</v>
      </c>
      <c r="G73" s="320">
        <v>0.76239000000000001</v>
      </c>
      <c r="H73" s="320">
        <v>1.866E-2</v>
      </c>
      <c r="I73" s="321">
        <v>9.3679999999999999E-2</v>
      </c>
      <c r="J73" s="321">
        <v>1.07E-3</v>
      </c>
      <c r="K73" s="322">
        <v>0.46666201009937375</v>
      </c>
      <c r="L73" s="323">
        <v>577.29999999999995</v>
      </c>
      <c r="M73" s="323">
        <v>6.29</v>
      </c>
      <c r="N73" s="318">
        <v>575.4</v>
      </c>
      <c r="O73" s="318">
        <v>10.75</v>
      </c>
      <c r="P73" s="323">
        <v>567.79999999999995</v>
      </c>
      <c r="Q73" s="323">
        <v>52.29</v>
      </c>
      <c r="R73" s="323">
        <v>577.29999999999995</v>
      </c>
      <c r="S73" s="324">
        <v>6.29</v>
      </c>
      <c r="W73" s="7"/>
    </row>
    <row r="74" spans="3:23">
      <c r="C74" s="313" t="s">
        <v>563</v>
      </c>
      <c r="D74" s="185">
        <v>1.8</v>
      </c>
      <c r="E74" s="314">
        <v>2.19</v>
      </c>
      <c r="F74" s="186">
        <f t="shared" si="0"/>
        <v>0.82191780821917815</v>
      </c>
      <c r="G74" s="320">
        <v>0.83848999999999996</v>
      </c>
      <c r="H74" s="320">
        <v>2.2880000000000001E-2</v>
      </c>
      <c r="I74" s="321">
        <v>9.9779999999999994E-2</v>
      </c>
      <c r="J74" s="321">
        <v>1.09E-3</v>
      </c>
      <c r="K74" s="322">
        <v>0.40033620293316624</v>
      </c>
      <c r="L74" s="323">
        <v>613.1</v>
      </c>
      <c r="M74" s="323">
        <v>6.41</v>
      </c>
      <c r="N74" s="318">
        <v>618.29999999999995</v>
      </c>
      <c r="O74" s="318">
        <v>12.64</v>
      </c>
      <c r="P74" s="323">
        <v>638.6</v>
      </c>
      <c r="Q74" s="323">
        <v>59.42</v>
      </c>
      <c r="R74" s="323">
        <v>613.1</v>
      </c>
      <c r="S74" s="324">
        <v>6.41</v>
      </c>
      <c r="W74" s="7"/>
    </row>
    <row r="75" spans="3:23">
      <c r="C75" s="313" t="s">
        <v>564</v>
      </c>
      <c r="D75" s="185">
        <v>1.64</v>
      </c>
      <c r="E75" s="314">
        <v>1.06</v>
      </c>
      <c r="F75" s="186">
        <f t="shared" ref="F75:F91" si="1">D75/E75</f>
        <v>1.5471698113207546</v>
      </c>
      <c r="G75" s="320">
        <v>0.84782000000000002</v>
      </c>
      <c r="H75" s="320">
        <v>3.7150000000000002E-2</v>
      </c>
      <c r="I75" s="321">
        <v>0.10100000000000001</v>
      </c>
      <c r="J75" s="321">
        <v>1.4599999999999999E-3</v>
      </c>
      <c r="K75" s="322">
        <v>0.32989544661060988</v>
      </c>
      <c r="L75" s="323">
        <v>620.29999999999995</v>
      </c>
      <c r="M75" s="323">
        <v>8.5399999999999991</v>
      </c>
      <c r="N75" s="318">
        <v>623.5</v>
      </c>
      <c r="O75" s="318">
        <v>20.41</v>
      </c>
      <c r="P75" s="323">
        <v>634.9</v>
      </c>
      <c r="Q75" s="323">
        <v>93.44</v>
      </c>
      <c r="R75" s="323">
        <v>620.29999999999995</v>
      </c>
      <c r="S75" s="324">
        <v>8.5399999999999991</v>
      </c>
      <c r="W75" s="7"/>
    </row>
    <row r="76" spans="3:23">
      <c r="C76" s="313" t="s">
        <v>565</v>
      </c>
      <c r="D76" s="185">
        <v>8.4</v>
      </c>
      <c r="E76" s="314">
        <v>44.96</v>
      </c>
      <c r="F76" s="186">
        <f t="shared" si="1"/>
        <v>0.18683274021352314</v>
      </c>
      <c r="G76" s="320">
        <v>0.87533000000000005</v>
      </c>
      <c r="H76" s="320">
        <v>1.6660000000000001E-2</v>
      </c>
      <c r="I76" s="321">
        <v>0.1042</v>
      </c>
      <c r="J76" s="321">
        <v>1.1100000000000001E-3</v>
      </c>
      <c r="K76" s="322">
        <v>0.55969583610795559</v>
      </c>
      <c r="L76" s="323">
        <v>639</v>
      </c>
      <c r="M76" s="323">
        <v>6.47</v>
      </c>
      <c r="N76" s="318">
        <v>638.5</v>
      </c>
      <c r="O76" s="318">
        <v>9.02</v>
      </c>
      <c r="P76" s="323">
        <v>636.29999999999995</v>
      </c>
      <c r="Q76" s="323">
        <v>40.450000000000003</v>
      </c>
      <c r="R76" s="323">
        <v>639</v>
      </c>
      <c r="S76" s="324">
        <v>6.47</v>
      </c>
      <c r="W76" s="7"/>
    </row>
    <row r="77" spans="3:23">
      <c r="C77" s="313" t="s">
        <v>566</v>
      </c>
      <c r="D77" s="185">
        <v>1.38</v>
      </c>
      <c r="E77" s="314">
        <v>2.91</v>
      </c>
      <c r="F77" s="186">
        <f t="shared" si="1"/>
        <v>0.47422680412371127</v>
      </c>
      <c r="G77" s="315">
        <v>0.95628999999999997</v>
      </c>
      <c r="H77" s="315">
        <v>1.8069999999999999E-2</v>
      </c>
      <c r="I77" s="316">
        <v>0.11229</v>
      </c>
      <c r="J77" s="316">
        <v>1.14E-3</v>
      </c>
      <c r="K77" s="317">
        <v>0.53727326611963067</v>
      </c>
      <c r="L77" s="318">
        <v>686</v>
      </c>
      <c r="M77" s="318">
        <v>6.6</v>
      </c>
      <c r="N77" s="318">
        <v>681.4</v>
      </c>
      <c r="O77" s="318">
        <v>9.3800000000000008</v>
      </c>
      <c r="P77" s="318">
        <v>666.4</v>
      </c>
      <c r="Q77" s="318">
        <v>40.630000000000003</v>
      </c>
      <c r="R77" s="318">
        <v>686</v>
      </c>
      <c r="S77" s="319">
        <v>6.6</v>
      </c>
      <c r="W77" s="7"/>
    </row>
    <row r="78" spans="3:23">
      <c r="C78" s="313" t="s">
        <v>567</v>
      </c>
      <c r="D78" s="185">
        <v>0.37</v>
      </c>
      <c r="E78" s="314">
        <v>1.64</v>
      </c>
      <c r="F78" s="186">
        <f t="shared" si="1"/>
        <v>0.22560975609756098</v>
      </c>
      <c r="G78" s="315">
        <v>1.0150600000000001</v>
      </c>
      <c r="H78" s="315">
        <v>3.2669999999999998E-2</v>
      </c>
      <c r="I78" s="316">
        <v>0.11723</v>
      </c>
      <c r="J78" s="316">
        <v>1.48E-3</v>
      </c>
      <c r="K78" s="317">
        <v>0.39225232819798289</v>
      </c>
      <c r="L78" s="318">
        <v>714.6</v>
      </c>
      <c r="M78" s="318">
        <v>8.5500000000000007</v>
      </c>
      <c r="N78" s="318">
        <v>711.4</v>
      </c>
      <c r="O78" s="318">
        <v>16.46</v>
      </c>
      <c r="P78" s="318">
        <v>701.7</v>
      </c>
      <c r="Q78" s="318">
        <v>68.5</v>
      </c>
      <c r="R78" s="318">
        <v>714.6</v>
      </c>
      <c r="S78" s="319">
        <v>8.5500000000000007</v>
      </c>
      <c r="W78" s="7"/>
    </row>
    <row r="79" spans="3:23">
      <c r="C79" s="313" t="s">
        <v>568</v>
      </c>
      <c r="D79" s="185">
        <v>1.62</v>
      </c>
      <c r="E79" s="314">
        <v>9.2100000000000009</v>
      </c>
      <c r="F79" s="186">
        <f t="shared" si="1"/>
        <v>0.1758957654723127</v>
      </c>
      <c r="G79" s="320">
        <v>1.0316099999999999</v>
      </c>
      <c r="H79" s="320">
        <v>1.6330000000000001E-2</v>
      </c>
      <c r="I79" s="321">
        <v>0.11798</v>
      </c>
      <c r="J79" s="321">
        <v>1.17E-3</v>
      </c>
      <c r="K79" s="322">
        <v>0.62647944834184155</v>
      </c>
      <c r="L79" s="323">
        <v>718.9</v>
      </c>
      <c r="M79" s="323">
        <v>6.77</v>
      </c>
      <c r="N79" s="318">
        <v>719.7</v>
      </c>
      <c r="O79" s="318">
        <v>8.16</v>
      </c>
      <c r="P79" s="323">
        <v>722.9</v>
      </c>
      <c r="Q79" s="323">
        <v>34.119999999999997</v>
      </c>
      <c r="R79" s="323">
        <v>718.9</v>
      </c>
      <c r="S79" s="324">
        <v>6.77</v>
      </c>
      <c r="W79" s="7"/>
    </row>
    <row r="80" spans="3:23">
      <c r="C80" s="313" t="s">
        <v>569</v>
      </c>
      <c r="D80" s="185">
        <v>0.79</v>
      </c>
      <c r="E80" s="314">
        <v>2.99</v>
      </c>
      <c r="F80" s="186">
        <f t="shared" si="1"/>
        <v>0.26421404682274247</v>
      </c>
      <c r="G80" s="315">
        <v>1.37951</v>
      </c>
      <c r="H80" s="315">
        <v>2.6689999999999998E-2</v>
      </c>
      <c r="I80" s="316">
        <v>0.14124</v>
      </c>
      <c r="J80" s="316">
        <v>1.48E-3</v>
      </c>
      <c r="K80" s="317">
        <v>0.5416020328007386</v>
      </c>
      <c r="L80" s="318">
        <v>851.7</v>
      </c>
      <c r="M80" s="318">
        <v>8.35</v>
      </c>
      <c r="N80" s="318">
        <v>880.2</v>
      </c>
      <c r="O80" s="318">
        <v>11.39</v>
      </c>
      <c r="P80" s="318">
        <v>953</v>
      </c>
      <c r="Q80" s="318">
        <v>40.549999999999997</v>
      </c>
      <c r="R80" s="318">
        <v>851.7</v>
      </c>
      <c r="S80" s="319">
        <v>8.35</v>
      </c>
      <c r="W80" s="7"/>
    </row>
    <row r="81" spans="3:23">
      <c r="C81" s="313" t="s">
        <v>570</v>
      </c>
      <c r="D81" s="185">
        <v>1.59</v>
      </c>
      <c r="E81" s="314">
        <v>5.01</v>
      </c>
      <c r="F81" s="186">
        <f t="shared" si="1"/>
        <v>0.31736526946107785</v>
      </c>
      <c r="G81" s="320">
        <v>1.53538</v>
      </c>
      <c r="H81" s="320">
        <v>2.6880000000000001E-2</v>
      </c>
      <c r="I81" s="321">
        <v>0.15372</v>
      </c>
      <c r="J81" s="321">
        <v>1.6199999999999999E-3</v>
      </c>
      <c r="K81" s="322">
        <v>0.60196501756440268</v>
      </c>
      <c r="L81" s="323">
        <v>921.8</v>
      </c>
      <c r="M81" s="323">
        <v>9.08</v>
      </c>
      <c r="N81" s="318">
        <v>944.7</v>
      </c>
      <c r="O81" s="318">
        <v>10.77</v>
      </c>
      <c r="P81" s="323">
        <v>998.6</v>
      </c>
      <c r="Q81" s="323">
        <v>35.369999999999997</v>
      </c>
      <c r="R81" s="323">
        <v>921.8</v>
      </c>
      <c r="S81" s="324">
        <v>9.08</v>
      </c>
      <c r="W81" s="7"/>
    </row>
    <row r="82" spans="3:23">
      <c r="C82" s="313" t="s">
        <v>571</v>
      </c>
      <c r="D82" s="185">
        <v>2.12</v>
      </c>
      <c r="E82" s="314">
        <v>8.61</v>
      </c>
      <c r="F82" s="186">
        <f t="shared" si="1"/>
        <v>0.24622531939605113</v>
      </c>
      <c r="G82" s="315">
        <v>1.6190199999999999</v>
      </c>
      <c r="H82" s="315">
        <v>3.1350000000000003E-2</v>
      </c>
      <c r="I82" s="316">
        <v>0.16311999999999999</v>
      </c>
      <c r="J82" s="316">
        <v>1.5900000000000001E-3</v>
      </c>
      <c r="K82" s="317">
        <v>0.50338999556495234</v>
      </c>
      <c r="L82" s="318">
        <v>974.1</v>
      </c>
      <c r="M82" s="318">
        <v>8.81</v>
      </c>
      <c r="N82" s="318">
        <v>977.6</v>
      </c>
      <c r="O82" s="318">
        <v>12.15</v>
      </c>
      <c r="P82" s="318">
        <v>985.1</v>
      </c>
      <c r="Q82" s="318">
        <v>41.43</v>
      </c>
      <c r="R82" s="318">
        <v>974.1</v>
      </c>
      <c r="S82" s="319">
        <v>8.81</v>
      </c>
      <c r="W82" s="7"/>
    </row>
    <row r="83" spans="3:23">
      <c r="C83" s="313" t="s">
        <v>572</v>
      </c>
      <c r="D83" s="185">
        <v>4.0999999999999996</v>
      </c>
      <c r="E83" s="314">
        <v>5.95</v>
      </c>
      <c r="F83" s="186">
        <f t="shared" si="1"/>
        <v>0.68907563025210072</v>
      </c>
      <c r="G83" s="315">
        <v>1.6410499999999999</v>
      </c>
      <c r="H83" s="315">
        <v>4.5659999999999999E-2</v>
      </c>
      <c r="I83" s="316">
        <v>0.16384000000000001</v>
      </c>
      <c r="J83" s="316">
        <v>2.0300000000000001E-3</v>
      </c>
      <c r="K83" s="317">
        <v>0.44530954582358057</v>
      </c>
      <c r="L83" s="323">
        <v>978.1</v>
      </c>
      <c r="M83" s="323">
        <v>11.22</v>
      </c>
      <c r="N83" s="323">
        <v>986.1</v>
      </c>
      <c r="O83" s="323">
        <v>17.55</v>
      </c>
      <c r="P83" s="323">
        <v>1004.1</v>
      </c>
      <c r="Q83" s="318">
        <v>54.2</v>
      </c>
      <c r="R83" s="318">
        <v>978.1</v>
      </c>
      <c r="S83" s="319">
        <v>11.22</v>
      </c>
      <c r="W83" s="7"/>
    </row>
    <row r="84" spans="3:23">
      <c r="C84" s="313" t="s">
        <v>573</v>
      </c>
      <c r="D84" s="185">
        <v>2.94</v>
      </c>
      <c r="E84" s="314">
        <v>4.25</v>
      </c>
      <c r="F84" s="186">
        <f t="shared" si="1"/>
        <v>0.69176470588235295</v>
      </c>
      <c r="G84" s="320">
        <v>1.68997</v>
      </c>
      <c r="H84" s="320">
        <v>4.8660000000000002E-2</v>
      </c>
      <c r="I84" s="321">
        <v>0.16436999999999999</v>
      </c>
      <c r="J84" s="321">
        <v>1.8400000000000001E-3</v>
      </c>
      <c r="K84" s="322">
        <v>0.38877842714529776</v>
      </c>
      <c r="L84" s="323">
        <v>981</v>
      </c>
      <c r="M84" s="323">
        <v>10.199999999999999</v>
      </c>
      <c r="N84" s="323">
        <v>1004.8</v>
      </c>
      <c r="O84" s="323">
        <v>18.37</v>
      </c>
      <c r="P84" s="323">
        <v>1058.2</v>
      </c>
      <c r="Q84" s="323">
        <v>58.79</v>
      </c>
      <c r="R84" s="323">
        <v>981</v>
      </c>
      <c r="S84" s="324">
        <v>10.199999999999999</v>
      </c>
      <c r="W84" s="7"/>
    </row>
    <row r="85" spans="3:23">
      <c r="C85" s="325" t="s">
        <v>574</v>
      </c>
      <c r="D85" s="197">
        <v>2.61</v>
      </c>
      <c r="E85" s="326">
        <v>14.88</v>
      </c>
      <c r="F85" s="198">
        <f t="shared" si="1"/>
        <v>0.1754032258064516</v>
      </c>
      <c r="G85" s="327">
        <v>1.8147800000000001</v>
      </c>
      <c r="H85" s="327">
        <v>3.1510000000000003E-2</v>
      </c>
      <c r="I85" s="328">
        <v>0.17721000000000001</v>
      </c>
      <c r="J85" s="328">
        <v>1.6999999999999999E-3</v>
      </c>
      <c r="K85" s="329">
        <v>0.55250508198849502</v>
      </c>
      <c r="L85" s="330">
        <v>1051.7</v>
      </c>
      <c r="M85" s="330">
        <v>9.31</v>
      </c>
      <c r="N85" s="330">
        <v>1050.8</v>
      </c>
      <c r="O85" s="330">
        <v>11.37</v>
      </c>
      <c r="P85" s="330">
        <v>1048.9000000000001</v>
      </c>
      <c r="Q85" s="330">
        <v>36.51</v>
      </c>
      <c r="R85" s="330">
        <v>1048.9000000000001</v>
      </c>
      <c r="S85" s="330">
        <v>36.51</v>
      </c>
      <c r="W85" s="7"/>
    </row>
    <row r="86" spans="3:23">
      <c r="C86" s="325" t="s">
        <v>575</v>
      </c>
      <c r="D86" s="197">
        <v>3.86</v>
      </c>
      <c r="E86" s="326">
        <v>18.440000000000001</v>
      </c>
      <c r="F86" s="198">
        <f t="shared" si="1"/>
        <v>0.2093275488069414</v>
      </c>
      <c r="G86" s="327">
        <v>1.86042</v>
      </c>
      <c r="H86" s="327">
        <v>3.3180000000000001E-2</v>
      </c>
      <c r="I86" s="328">
        <v>0.18199000000000001</v>
      </c>
      <c r="J86" s="328">
        <v>1.9E-3</v>
      </c>
      <c r="K86" s="329">
        <v>0.58538379242465766</v>
      </c>
      <c r="L86" s="330">
        <v>1077.8</v>
      </c>
      <c r="M86" s="330">
        <v>10.38</v>
      </c>
      <c r="N86" s="330">
        <v>1067.0999999999999</v>
      </c>
      <c r="O86" s="330">
        <v>11.78</v>
      </c>
      <c r="P86" s="330">
        <v>1045.5</v>
      </c>
      <c r="Q86" s="330">
        <v>35.6</v>
      </c>
      <c r="R86" s="330">
        <v>1045.5</v>
      </c>
      <c r="S86" s="330">
        <v>35.6</v>
      </c>
      <c r="W86" s="7"/>
    </row>
    <row r="87" spans="3:23">
      <c r="C87" s="325" t="s">
        <v>576</v>
      </c>
      <c r="D87" s="197">
        <v>3.12</v>
      </c>
      <c r="E87" s="326">
        <v>3.64</v>
      </c>
      <c r="F87" s="198">
        <f t="shared" si="1"/>
        <v>0.8571428571428571</v>
      </c>
      <c r="G87" s="327">
        <v>2.0895999999999999</v>
      </c>
      <c r="H87" s="327">
        <v>5.0869999999999999E-2</v>
      </c>
      <c r="I87" s="328">
        <v>0.19697999999999999</v>
      </c>
      <c r="J87" s="328">
        <v>2.1800000000000001E-3</v>
      </c>
      <c r="K87" s="329">
        <v>0.45460664806017298</v>
      </c>
      <c r="L87" s="330">
        <v>1159.0999999999999</v>
      </c>
      <c r="M87" s="330">
        <v>11.73</v>
      </c>
      <c r="N87" s="330">
        <v>1145.4000000000001</v>
      </c>
      <c r="O87" s="330">
        <v>16.72</v>
      </c>
      <c r="P87" s="330">
        <v>1119.5999999999999</v>
      </c>
      <c r="Q87" s="330">
        <v>48.39</v>
      </c>
      <c r="R87" s="330">
        <v>1119.5999999999999</v>
      </c>
      <c r="S87" s="330">
        <v>48.39</v>
      </c>
      <c r="W87" s="7"/>
    </row>
    <row r="88" spans="3:23">
      <c r="C88" s="325" t="s">
        <v>577</v>
      </c>
      <c r="D88" s="197">
        <v>5.01</v>
      </c>
      <c r="E88" s="326">
        <v>11.14</v>
      </c>
      <c r="F88" s="198">
        <f t="shared" si="1"/>
        <v>0.44973070017953315</v>
      </c>
      <c r="G88" s="327">
        <v>4.0482300000000002</v>
      </c>
      <c r="H88" s="327">
        <v>5.2880000000000003E-2</v>
      </c>
      <c r="I88" s="328">
        <v>0.28067999999999999</v>
      </c>
      <c r="J88" s="328">
        <v>2.5799999999999998E-3</v>
      </c>
      <c r="K88" s="329">
        <v>0.70369095790059888</v>
      </c>
      <c r="L88" s="330">
        <v>1594.8</v>
      </c>
      <c r="M88" s="330">
        <v>13</v>
      </c>
      <c r="N88" s="330">
        <v>1643.9</v>
      </c>
      <c r="O88" s="330">
        <v>10.64</v>
      </c>
      <c r="P88" s="330">
        <v>1708.1</v>
      </c>
      <c r="Q88" s="330">
        <v>25.46</v>
      </c>
      <c r="R88" s="330">
        <v>1708.1</v>
      </c>
      <c r="S88" s="330">
        <v>25.46</v>
      </c>
      <c r="W88" s="7"/>
    </row>
    <row r="89" spans="3:23">
      <c r="C89" s="325" t="s">
        <v>578</v>
      </c>
      <c r="D89" s="197">
        <v>8.9499999999999993</v>
      </c>
      <c r="E89" s="326">
        <v>16.600000000000001</v>
      </c>
      <c r="F89" s="198">
        <f t="shared" si="1"/>
        <v>0.53915662650602403</v>
      </c>
      <c r="G89" s="327">
        <v>4.9249200000000002</v>
      </c>
      <c r="H89" s="327">
        <v>6.633E-2</v>
      </c>
      <c r="I89" s="328">
        <v>0.31635999999999997</v>
      </c>
      <c r="J89" s="328">
        <v>2.99E-3</v>
      </c>
      <c r="K89" s="329">
        <v>0.70174415569138759</v>
      </c>
      <c r="L89" s="330">
        <v>1771.9</v>
      </c>
      <c r="M89" s="330">
        <v>14.67</v>
      </c>
      <c r="N89" s="330">
        <v>1806.5</v>
      </c>
      <c r="O89" s="330">
        <v>11.37</v>
      </c>
      <c r="P89" s="330">
        <v>1847.2</v>
      </c>
      <c r="Q89" s="330">
        <v>25.49</v>
      </c>
      <c r="R89" s="330">
        <v>1847.2</v>
      </c>
      <c r="S89" s="330">
        <v>25.49</v>
      </c>
      <c r="W89" s="7"/>
    </row>
    <row r="90" spans="3:23">
      <c r="C90" s="325" t="s">
        <v>579</v>
      </c>
      <c r="D90" s="197">
        <v>1.88</v>
      </c>
      <c r="E90" s="326">
        <v>3.44</v>
      </c>
      <c r="F90" s="198">
        <f t="shared" si="1"/>
        <v>0.54651162790697672</v>
      </c>
      <c r="G90" s="327">
        <v>9.98353</v>
      </c>
      <c r="H90" s="327">
        <v>0.12565999999999999</v>
      </c>
      <c r="I90" s="328">
        <v>0.43968000000000002</v>
      </c>
      <c r="J90" s="328">
        <v>4.1599999999999996E-3</v>
      </c>
      <c r="K90" s="329">
        <v>0.75169851365286189</v>
      </c>
      <c r="L90" s="330">
        <v>2349.1999999999998</v>
      </c>
      <c r="M90" s="330">
        <v>18.64</v>
      </c>
      <c r="N90" s="330">
        <v>2433.3000000000002</v>
      </c>
      <c r="O90" s="330">
        <v>11.62</v>
      </c>
      <c r="P90" s="330">
        <v>2505</v>
      </c>
      <c r="Q90" s="330">
        <v>22.33</v>
      </c>
      <c r="R90" s="330">
        <v>2505</v>
      </c>
      <c r="S90" s="330">
        <v>22.33</v>
      </c>
      <c r="W90" s="7"/>
    </row>
    <row r="91" spans="3:23" ht="15.75" thickBot="1">
      <c r="C91" s="331" t="s">
        <v>580</v>
      </c>
      <c r="D91" s="203">
        <v>2.79</v>
      </c>
      <c r="E91" s="332">
        <v>4.75</v>
      </c>
      <c r="F91" s="204">
        <f t="shared" si="1"/>
        <v>0.58736842105263154</v>
      </c>
      <c r="G91" s="333">
        <v>23.624659999999999</v>
      </c>
      <c r="H91" s="333">
        <v>0.47358</v>
      </c>
      <c r="I91" s="334">
        <v>0.64663000000000004</v>
      </c>
      <c r="J91" s="334">
        <v>7.4599999999999996E-3</v>
      </c>
      <c r="K91" s="335">
        <v>0.57551307093937998</v>
      </c>
      <c r="L91" s="336">
        <v>3215</v>
      </c>
      <c r="M91" s="336">
        <v>29.2</v>
      </c>
      <c r="N91" s="336">
        <v>3253</v>
      </c>
      <c r="O91" s="336">
        <v>19.53</v>
      </c>
      <c r="P91" s="336">
        <v>3276.7</v>
      </c>
      <c r="Q91" s="336">
        <v>29.92</v>
      </c>
      <c r="R91" s="336">
        <v>3276.7</v>
      </c>
      <c r="S91" s="336">
        <v>29.92</v>
      </c>
      <c r="W91" s="7"/>
    </row>
    <row r="92" spans="3:23">
      <c r="C92" s="7"/>
      <c r="D92" s="337"/>
      <c r="E92" s="7"/>
      <c r="F92" s="338"/>
      <c r="G92" s="339"/>
      <c r="H92" s="339"/>
      <c r="I92" s="339"/>
      <c r="J92" s="339"/>
      <c r="K92" s="340"/>
      <c r="L92" s="341"/>
      <c r="M92" s="7"/>
      <c r="N92" s="273"/>
      <c r="O92" s="7"/>
      <c r="P92" s="341"/>
      <c r="Q92" s="7"/>
      <c r="R92" s="273"/>
      <c r="S92" s="7"/>
      <c r="W92" s="7"/>
    </row>
    <row r="93" spans="3:23" ht="15.75" thickBot="1">
      <c r="C93" s="7"/>
      <c r="D93" s="337"/>
      <c r="E93" s="7"/>
      <c r="F93" s="338"/>
      <c r="G93" s="339"/>
      <c r="H93" s="339"/>
      <c r="I93" s="339"/>
      <c r="J93" s="339"/>
      <c r="K93" s="340"/>
      <c r="L93" s="341"/>
      <c r="M93" s="7"/>
      <c r="N93" s="273"/>
      <c r="O93" s="7"/>
      <c r="P93" s="341"/>
      <c r="Q93" s="7"/>
      <c r="R93" s="273"/>
      <c r="S93" s="7"/>
      <c r="W93" s="7"/>
    </row>
    <row r="94" spans="3:23" ht="15.75">
      <c r="C94" s="7"/>
      <c r="D94" s="13"/>
      <c r="E94" s="14"/>
      <c r="F94" s="14"/>
      <c r="G94" s="14"/>
      <c r="H94" s="14"/>
      <c r="I94" s="61" t="s">
        <v>12</v>
      </c>
      <c r="J94" s="21"/>
      <c r="K94" s="14"/>
      <c r="L94" s="14"/>
      <c r="M94" s="14"/>
      <c r="N94" s="14"/>
      <c r="O94" s="8"/>
      <c r="P94" s="16"/>
      <c r="Q94" s="11"/>
      <c r="R94" s="342"/>
      <c r="S94" s="7"/>
      <c r="W94" s="7"/>
    </row>
    <row r="95" spans="3:23" ht="15.75" thickBot="1">
      <c r="C95" s="7"/>
      <c r="D95" s="15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9"/>
      <c r="P95" s="16"/>
      <c r="Q95" s="11"/>
      <c r="R95" s="342"/>
      <c r="S95" s="7"/>
      <c r="W95" s="7"/>
    </row>
    <row r="96" spans="3:23" ht="15.75" thickBot="1">
      <c r="C96" s="7"/>
      <c r="D96" s="22"/>
      <c r="E96" s="16" t="s">
        <v>96</v>
      </c>
      <c r="F96" s="16"/>
      <c r="G96" s="16"/>
      <c r="H96" s="16"/>
      <c r="I96" s="16"/>
      <c r="J96" s="16"/>
      <c r="K96" s="16"/>
      <c r="L96" s="16"/>
      <c r="M96" s="16"/>
      <c r="N96" s="16"/>
      <c r="O96" s="9"/>
      <c r="P96" s="16"/>
      <c r="Q96" s="11"/>
      <c r="R96" s="342"/>
      <c r="S96" s="7"/>
      <c r="W96" s="7"/>
    </row>
    <row r="97" spans="3:23" ht="15.75" thickBot="1">
      <c r="C97" s="7"/>
      <c r="D97" s="54"/>
      <c r="E97" s="16" t="s">
        <v>97</v>
      </c>
      <c r="F97" s="16"/>
      <c r="G97" s="16"/>
      <c r="H97" s="16"/>
      <c r="I97" s="16"/>
      <c r="J97" s="16"/>
      <c r="K97" s="16"/>
      <c r="L97" s="16"/>
      <c r="M97" s="16"/>
      <c r="N97" s="16"/>
      <c r="O97" s="9"/>
      <c r="P97" s="16"/>
      <c r="Q97" s="11"/>
      <c r="R97" s="342"/>
      <c r="S97" s="7"/>
      <c r="W97" s="7"/>
    </row>
    <row r="98" spans="3:23" ht="15.75" thickBot="1">
      <c r="C98" s="7"/>
      <c r="D98" s="53"/>
      <c r="E98" s="16" t="s">
        <v>98</v>
      </c>
      <c r="F98" s="16"/>
      <c r="G98" s="16"/>
      <c r="H98" s="16"/>
      <c r="I98" s="16"/>
      <c r="J98" s="16"/>
      <c r="K98" s="16"/>
      <c r="L98" s="16"/>
      <c r="M98" s="16"/>
      <c r="N98" s="16"/>
      <c r="O98" s="9"/>
      <c r="P98" s="16"/>
      <c r="Q98" s="11"/>
      <c r="R98" s="342"/>
      <c r="S98" s="7"/>
      <c r="W98" s="7"/>
    </row>
    <row r="99" spans="3:23">
      <c r="C99" s="7"/>
      <c r="D99" s="15" t="s">
        <v>23</v>
      </c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9"/>
      <c r="P99" s="16"/>
      <c r="Q99" s="11"/>
      <c r="R99" s="342"/>
      <c r="S99" s="7"/>
      <c r="W99" s="7"/>
    </row>
    <row r="100" spans="3:23">
      <c r="C100" s="7"/>
      <c r="D100" s="15" t="s">
        <v>24</v>
      </c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9"/>
      <c r="P100" s="16"/>
      <c r="Q100" s="11"/>
      <c r="R100" s="342"/>
      <c r="S100" s="7"/>
      <c r="W100" s="7"/>
    </row>
    <row r="101" spans="3:23">
      <c r="C101" s="7"/>
      <c r="D101" s="15" t="s">
        <v>25</v>
      </c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9"/>
      <c r="P101" s="16"/>
      <c r="Q101" s="11"/>
      <c r="R101" s="342"/>
      <c r="S101" s="7"/>
      <c r="W101" s="7"/>
    </row>
    <row r="102" spans="3:23">
      <c r="C102" s="7"/>
      <c r="D102" s="15" t="s">
        <v>581</v>
      </c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9"/>
      <c r="P102" s="16"/>
      <c r="Q102" s="11"/>
      <c r="R102" s="342"/>
      <c r="S102" s="7"/>
      <c r="W102" s="7"/>
    </row>
    <row r="103" spans="3:23">
      <c r="C103" s="7"/>
      <c r="D103" s="15" t="s">
        <v>26</v>
      </c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9"/>
      <c r="P103" s="16"/>
      <c r="Q103" s="11"/>
      <c r="R103" s="342"/>
      <c r="S103" s="7"/>
      <c r="W103" s="7"/>
    </row>
    <row r="104" spans="3:23">
      <c r="C104" s="7"/>
      <c r="D104" s="15" t="s">
        <v>27</v>
      </c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9"/>
      <c r="P104" s="16"/>
      <c r="Q104" s="11"/>
      <c r="R104" s="342"/>
      <c r="S104" s="7"/>
      <c r="W104" s="7"/>
    </row>
    <row r="105" spans="3:23">
      <c r="C105" s="7"/>
      <c r="D105" s="59" t="s">
        <v>29</v>
      </c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9"/>
      <c r="P105" s="16"/>
      <c r="Q105" s="11"/>
      <c r="R105" s="342"/>
      <c r="S105" s="7"/>
      <c r="W105" s="7"/>
    </row>
    <row r="106" spans="3:23">
      <c r="C106" s="7"/>
      <c r="D106" s="59" t="s">
        <v>30</v>
      </c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9"/>
      <c r="P106" s="16"/>
      <c r="Q106" s="11"/>
      <c r="R106" s="342"/>
      <c r="S106" s="7"/>
      <c r="W106" s="7"/>
    </row>
    <row r="107" spans="3:23">
      <c r="C107" s="7"/>
      <c r="D107" s="59" t="s">
        <v>31</v>
      </c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9"/>
      <c r="P107" s="16"/>
      <c r="Q107" s="11"/>
      <c r="R107" s="342"/>
      <c r="S107" s="7"/>
      <c r="W107" s="7"/>
    </row>
    <row r="108" spans="3:23">
      <c r="C108" s="7"/>
      <c r="D108" s="59" t="s">
        <v>30</v>
      </c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9"/>
      <c r="P108" s="16"/>
      <c r="Q108" s="11"/>
      <c r="R108" s="342"/>
      <c r="S108" s="7"/>
      <c r="W108" s="7"/>
    </row>
    <row r="109" spans="3:23" ht="15.75" thickBot="1">
      <c r="D109" s="23" t="s">
        <v>28</v>
      </c>
      <c r="E109" s="24"/>
      <c r="F109" s="24"/>
      <c r="G109" s="25"/>
      <c r="H109" s="24"/>
      <c r="I109" s="26"/>
      <c r="J109" s="27"/>
      <c r="K109" s="27"/>
      <c r="L109" s="27"/>
      <c r="M109" s="27"/>
      <c r="N109" s="28"/>
      <c r="O109" s="343"/>
      <c r="W109" s="7"/>
    </row>
    <row r="110" spans="3:23">
      <c r="W110" s="7"/>
    </row>
    <row r="111" spans="3:23">
      <c r="E111" s="7"/>
      <c r="W111" s="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R64"/>
  <sheetViews>
    <sheetView workbookViewId="0"/>
  </sheetViews>
  <sheetFormatPr defaultRowHeight="15"/>
  <sheetData>
    <row r="1" spans="2:18" ht="15.75" thickBot="1">
      <c r="B1" s="15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9"/>
    </row>
    <row r="2" spans="2:18">
      <c r="B2" s="17" t="s">
        <v>0</v>
      </c>
      <c r="C2" s="6" t="s">
        <v>13</v>
      </c>
      <c r="D2" s="18" t="s">
        <v>1</v>
      </c>
      <c r="E2" s="20" t="s">
        <v>14</v>
      </c>
      <c r="F2" s="18" t="s">
        <v>4</v>
      </c>
      <c r="G2" s="18" t="s">
        <v>7</v>
      </c>
      <c r="H2" s="18" t="s">
        <v>2</v>
      </c>
      <c r="I2" s="18" t="s">
        <v>7</v>
      </c>
      <c r="J2" s="18" t="s">
        <v>8</v>
      </c>
      <c r="K2" s="20" t="s">
        <v>2</v>
      </c>
      <c r="L2" s="18" t="s">
        <v>18</v>
      </c>
      <c r="M2" s="18" t="s">
        <v>4</v>
      </c>
      <c r="N2" s="18" t="s">
        <v>18</v>
      </c>
      <c r="O2" s="18" t="s">
        <v>4</v>
      </c>
      <c r="P2" s="18" t="s">
        <v>18</v>
      </c>
      <c r="Q2" s="18" t="s">
        <v>15</v>
      </c>
      <c r="R2" s="19" t="s">
        <v>18</v>
      </c>
    </row>
    <row r="3" spans="2:18">
      <c r="B3" s="249" t="s">
        <v>434</v>
      </c>
      <c r="C3" s="250" t="s">
        <v>9</v>
      </c>
      <c r="D3" s="251" t="s">
        <v>9</v>
      </c>
      <c r="E3" s="252"/>
      <c r="F3" s="251" t="s">
        <v>5</v>
      </c>
      <c r="G3" s="251" t="s">
        <v>16</v>
      </c>
      <c r="H3" s="251" t="s">
        <v>3</v>
      </c>
      <c r="I3" s="251" t="s">
        <v>16</v>
      </c>
      <c r="J3" s="251" t="s">
        <v>10</v>
      </c>
      <c r="K3" s="213" t="s">
        <v>20</v>
      </c>
      <c r="L3" s="251" t="s">
        <v>19</v>
      </c>
      <c r="M3" s="251" t="s">
        <v>5</v>
      </c>
      <c r="N3" s="251" t="s">
        <v>19</v>
      </c>
      <c r="O3" s="251" t="s">
        <v>6</v>
      </c>
      <c r="P3" s="251" t="s">
        <v>19</v>
      </c>
      <c r="Q3" s="251" t="s">
        <v>11</v>
      </c>
      <c r="R3" s="253" t="s">
        <v>19</v>
      </c>
    </row>
    <row r="4" spans="2:18">
      <c r="B4" s="63" t="s">
        <v>435</v>
      </c>
      <c r="C4" s="36">
        <v>115.92</v>
      </c>
      <c r="D4" s="36">
        <v>220.04</v>
      </c>
      <c r="E4" s="36">
        <f>C4/D4</f>
        <v>0.52681330667151427</v>
      </c>
      <c r="F4" s="36">
        <v>9.7780000000000006E-2</v>
      </c>
      <c r="G4" s="36">
        <v>7.7799999999999996E-3</v>
      </c>
      <c r="H4" s="36">
        <v>1.4590000000000001E-2</v>
      </c>
      <c r="I4" s="36">
        <v>2.7999999999999998E-4</v>
      </c>
      <c r="J4" s="254">
        <v>0.24119770734260004</v>
      </c>
      <c r="K4" s="254">
        <v>93.4</v>
      </c>
      <c r="L4" s="36">
        <v>1.76</v>
      </c>
      <c r="M4" s="36">
        <v>94.7</v>
      </c>
      <c r="N4" s="36">
        <v>7.2</v>
      </c>
      <c r="O4" s="254">
        <v>128.5</v>
      </c>
      <c r="P4" s="36">
        <v>181.88</v>
      </c>
      <c r="Q4" s="36">
        <v>93.4</v>
      </c>
      <c r="R4" s="38">
        <v>1.76</v>
      </c>
    </row>
    <row r="5" spans="2:18">
      <c r="B5" s="63" t="s">
        <v>436</v>
      </c>
      <c r="C5" s="36">
        <v>592.25</v>
      </c>
      <c r="D5" s="36">
        <v>761.69</v>
      </c>
      <c r="E5" s="36">
        <f t="shared" ref="E5:E64" si="0">C5/D5</f>
        <v>0.77754729614410056</v>
      </c>
      <c r="F5" s="36">
        <v>0.10287</v>
      </c>
      <c r="G5" s="36">
        <v>3.1099999999999999E-3</v>
      </c>
      <c r="H5" s="36">
        <v>1.5219999999999999E-2</v>
      </c>
      <c r="I5" s="36">
        <v>1.4999999999999999E-4</v>
      </c>
      <c r="J5" s="254">
        <v>0.3259905100329149</v>
      </c>
      <c r="K5" s="254">
        <v>97.4</v>
      </c>
      <c r="L5" s="36">
        <v>0.98</v>
      </c>
      <c r="M5" s="36">
        <v>99.4</v>
      </c>
      <c r="N5" s="36">
        <v>2.86</v>
      </c>
      <c r="O5" s="254">
        <v>149.69999999999999</v>
      </c>
      <c r="P5" s="36">
        <v>72.64</v>
      </c>
      <c r="Q5" s="36">
        <v>97.4</v>
      </c>
      <c r="R5" s="38">
        <v>0.98</v>
      </c>
    </row>
    <row r="6" spans="2:18">
      <c r="B6" s="63" t="s">
        <v>437</v>
      </c>
      <c r="C6" s="36">
        <v>78.61</v>
      </c>
      <c r="D6" s="36">
        <v>123.9</v>
      </c>
      <c r="E6" s="36">
        <f t="shared" si="0"/>
        <v>0.63446327683615811</v>
      </c>
      <c r="F6" s="36">
        <v>0.10245</v>
      </c>
      <c r="G6" s="36">
        <v>8.5800000000000008E-3</v>
      </c>
      <c r="H6" s="36">
        <v>1.5339999999999999E-2</v>
      </c>
      <c r="I6" s="36">
        <v>3.1E-4</v>
      </c>
      <c r="J6" s="254">
        <v>0.2413020486684111</v>
      </c>
      <c r="K6" s="254">
        <v>98.1</v>
      </c>
      <c r="L6" s="36">
        <v>1.94</v>
      </c>
      <c r="M6" s="36">
        <v>99</v>
      </c>
      <c r="N6" s="36">
        <v>7.91</v>
      </c>
      <c r="O6" s="254">
        <v>120.6</v>
      </c>
      <c r="P6" s="36">
        <v>190.94</v>
      </c>
      <c r="Q6" s="36">
        <v>98.1</v>
      </c>
      <c r="R6" s="38">
        <v>1.94</v>
      </c>
    </row>
    <row r="7" spans="2:18">
      <c r="B7" s="63" t="s">
        <v>438</v>
      </c>
      <c r="C7" s="36">
        <v>33.04</v>
      </c>
      <c r="D7" s="36">
        <v>78.75</v>
      </c>
      <c r="E7" s="36">
        <f t="shared" si="0"/>
        <v>0.41955555555555557</v>
      </c>
      <c r="F7" s="36">
        <v>0.10442</v>
      </c>
      <c r="G7" s="36">
        <v>1.021E-2</v>
      </c>
      <c r="H7" s="36">
        <v>1.5520000000000001E-2</v>
      </c>
      <c r="I7" s="36">
        <v>3.6000000000000002E-4</v>
      </c>
      <c r="J7" s="254">
        <v>0.23722952028029928</v>
      </c>
      <c r="K7" s="254">
        <v>99.3</v>
      </c>
      <c r="L7" s="36">
        <v>2.2599999999999998</v>
      </c>
      <c r="M7" s="36">
        <v>100.9</v>
      </c>
      <c r="N7" s="36">
        <v>9.39</v>
      </c>
      <c r="O7" s="254">
        <v>138.9</v>
      </c>
      <c r="P7" s="36">
        <v>219.77</v>
      </c>
      <c r="Q7" s="36">
        <v>99.3</v>
      </c>
      <c r="R7" s="38">
        <v>2.2599999999999998</v>
      </c>
    </row>
    <row r="8" spans="2:18">
      <c r="B8" s="63" t="s">
        <v>439</v>
      </c>
      <c r="C8" s="36">
        <v>114.01</v>
      </c>
      <c r="D8" s="36">
        <v>163.19999999999999</v>
      </c>
      <c r="E8" s="36">
        <f t="shared" si="0"/>
        <v>0.69859068627450993</v>
      </c>
      <c r="F8" s="36">
        <v>0.1036</v>
      </c>
      <c r="G8" s="36">
        <v>1.29E-2</v>
      </c>
      <c r="H8" s="36">
        <v>1.5640000000000001E-2</v>
      </c>
      <c r="I8" s="36">
        <v>4.4999999999999999E-4</v>
      </c>
      <c r="J8" s="254">
        <v>0.23107119490870157</v>
      </c>
      <c r="K8" s="254">
        <v>100</v>
      </c>
      <c r="L8" s="36">
        <v>2.84</v>
      </c>
      <c r="M8" s="36">
        <v>100.1</v>
      </c>
      <c r="N8" s="36">
        <v>11.87</v>
      </c>
      <c r="O8" s="254">
        <v>102.5</v>
      </c>
      <c r="P8" s="36">
        <v>276.47000000000003</v>
      </c>
      <c r="Q8" s="36">
        <v>100</v>
      </c>
      <c r="R8" s="38">
        <v>2.84</v>
      </c>
    </row>
    <row r="9" spans="2:18">
      <c r="B9" s="63" t="s">
        <v>440</v>
      </c>
      <c r="C9" s="36">
        <v>42.04</v>
      </c>
      <c r="D9" s="36">
        <v>85.48</v>
      </c>
      <c r="E9" s="36">
        <f t="shared" si="0"/>
        <v>0.49181094992980812</v>
      </c>
      <c r="F9" s="36">
        <v>0.10435</v>
      </c>
      <c r="G9" s="36">
        <v>7.3099999999999997E-3</v>
      </c>
      <c r="H9" s="36">
        <v>1.5779999999999999E-2</v>
      </c>
      <c r="I9" s="36">
        <v>2.7E-4</v>
      </c>
      <c r="J9" s="254">
        <v>0.24424846426323651</v>
      </c>
      <c r="K9" s="254">
        <v>100.9</v>
      </c>
      <c r="L9" s="36">
        <v>1.71</v>
      </c>
      <c r="M9" s="36">
        <v>100.8</v>
      </c>
      <c r="N9" s="36">
        <v>6.72</v>
      </c>
      <c r="O9" s="254">
        <v>96.5</v>
      </c>
      <c r="P9" s="36">
        <v>163</v>
      </c>
      <c r="Q9" s="36">
        <v>100.9</v>
      </c>
      <c r="R9" s="38">
        <v>1.71</v>
      </c>
    </row>
    <row r="10" spans="2:18">
      <c r="B10" s="63" t="s">
        <v>441</v>
      </c>
      <c r="C10" s="36">
        <v>202.47</v>
      </c>
      <c r="D10" s="36">
        <v>584.21</v>
      </c>
      <c r="E10" s="36">
        <f t="shared" si="0"/>
        <v>0.34657058249602024</v>
      </c>
      <c r="F10" s="36">
        <v>0.10484</v>
      </c>
      <c r="G10" s="36">
        <v>3.1099999999999999E-3</v>
      </c>
      <c r="H10" s="36">
        <v>1.5820000000000001E-2</v>
      </c>
      <c r="I10" s="36">
        <v>1.7000000000000001E-4</v>
      </c>
      <c r="J10" s="254">
        <v>0.36225055995707334</v>
      </c>
      <c r="K10" s="254">
        <v>101.2</v>
      </c>
      <c r="L10" s="36">
        <v>1.05</v>
      </c>
      <c r="M10" s="36">
        <v>101.2</v>
      </c>
      <c r="N10" s="36">
        <v>2.86</v>
      </c>
      <c r="O10" s="254">
        <v>103.3</v>
      </c>
      <c r="P10" s="36">
        <v>71.48</v>
      </c>
      <c r="Q10" s="36">
        <v>101.2</v>
      </c>
      <c r="R10" s="38">
        <v>1.05</v>
      </c>
    </row>
    <row r="11" spans="2:18">
      <c r="B11" s="63" t="s">
        <v>442</v>
      </c>
      <c r="C11" s="36">
        <v>243.18</v>
      </c>
      <c r="D11" s="36">
        <v>382.66</v>
      </c>
      <c r="E11" s="36">
        <f t="shared" si="0"/>
        <v>0.63549887628704327</v>
      </c>
      <c r="F11" s="36">
        <v>0.10514999999999999</v>
      </c>
      <c r="G11" s="36">
        <v>4.2199999999999998E-3</v>
      </c>
      <c r="H11" s="36">
        <v>1.5890000000000001E-2</v>
      </c>
      <c r="I11" s="36">
        <v>1.9000000000000001E-4</v>
      </c>
      <c r="J11" s="254">
        <v>0.29793843336445169</v>
      </c>
      <c r="K11" s="254">
        <v>101.6</v>
      </c>
      <c r="L11" s="36">
        <v>1.19</v>
      </c>
      <c r="M11" s="36">
        <v>101.5</v>
      </c>
      <c r="N11" s="36">
        <v>3.87</v>
      </c>
      <c r="O11" s="254">
        <v>99.2</v>
      </c>
      <c r="P11" s="36">
        <v>96.49</v>
      </c>
      <c r="Q11" s="36">
        <v>101.6</v>
      </c>
      <c r="R11" s="38">
        <v>1.19</v>
      </c>
    </row>
    <row r="12" spans="2:18">
      <c r="B12" s="63" t="s">
        <v>443</v>
      </c>
      <c r="C12" s="36">
        <v>72.33</v>
      </c>
      <c r="D12" s="36">
        <v>71.62</v>
      </c>
      <c r="E12" s="36">
        <f t="shared" si="0"/>
        <v>1.0099134320022338</v>
      </c>
      <c r="F12" s="36">
        <v>0.11368</v>
      </c>
      <c r="G12" s="36">
        <v>1.238E-2</v>
      </c>
      <c r="H12" s="36">
        <v>1.619E-2</v>
      </c>
      <c r="I12" s="36">
        <v>4.2000000000000002E-4</v>
      </c>
      <c r="J12" s="254">
        <v>0.2382132212289243</v>
      </c>
      <c r="K12" s="254">
        <v>103.5</v>
      </c>
      <c r="L12" s="36">
        <v>2.63</v>
      </c>
      <c r="M12" s="36">
        <v>109.3</v>
      </c>
      <c r="N12" s="36">
        <v>11.29</v>
      </c>
      <c r="O12" s="254">
        <v>238.1</v>
      </c>
      <c r="P12" s="36">
        <v>238.11</v>
      </c>
      <c r="Q12" s="36">
        <v>103.5</v>
      </c>
      <c r="R12" s="38">
        <v>2.63</v>
      </c>
    </row>
    <row r="13" spans="2:18">
      <c r="B13" s="63" t="s">
        <v>444</v>
      </c>
      <c r="C13" s="36">
        <v>16.940000000000001</v>
      </c>
      <c r="D13" s="36">
        <v>39.909999999999997</v>
      </c>
      <c r="E13" s="36">
        <f t="shared" si="0"/>
        <v>0.4244550238035581</v>
      </c>
      <c r="F13" s="36">
        <v>0.11266</v>
      </c>
      <c r="G13" s="36">
        <v>1.6369999999999999E-2</v>
      </c>
      <c r="H13" s="36">
        <v>1.687E-2</v>
      </c>
      <c r="I13" s="36">
        <v>5.5000000000000003E-4</v>
      </c>
      <c r="J13" s="254">
        <v>0.22437200786929698</v>
      </c>
      <c r="K13" s="254">
        <v>107.8</v>
      </c>
      <c r="L13" s="36">
        <v>3.5</v>
      </c>
      <c r="M13" s="36">
        <v>108.4</v>
      </c>
      <c r="N13" s="36">
        <v>14.94</v>
      </c>
      <c r="O13" s="254">
        <v>123.3</v>
      </c>
      <c r="P13" s="36">
        <v>317.08</v>
      </c>
      <c r="Q13" s="36">
        <v>107.8</v>
      </c>
      <c r="R13" s="38">
        <v>3.5</v>
      </c>
    </row>
    <row r="14" spans="2:18">
      <c r="B14" s="63" t="s">
        <v>445</v>
      </c>
      <c r="C14" s="36">
        <v>17.57</v>
      </c>
      <c r="D14" s="36">
        <v>38.56</v>
      </c>
      <c r="E14" s="36">
        <f t="shared" si="0"/>
        <v>0.45565352697095435</v>
      </c>
      <c r="F14" s="36">
        <v>0.11264</v>
      </c>
      <c r="G14" s="36">
        <v>2.111E-2</v>
      </c>
      <c r="H14" s="36">
        <v>1.6889999999999999E-2</v>
      </c>
      <c r="I14" s="36">
        <v>6.8999999999999997E-4</v>
      </c>
      <c r="J14" s="254">
        <v>0.21798361454379622</v>
      </c>
      <c r="K14" s="254">
        <v>108</v>
      </c>
      <c r="L14" s="36">
        <v>4.38</v>
      </c>
      <c r="M14" s="36">
        <v>108.4</v>
      </c>
      <c r="N14" s="36">
        <v>19.27</v>
      </c>
      <c r="O14" s="254">
        <v>117.9</v>
      </c>
      <c r="P14" s="36">
        <v>398.25</v>
      </c>
      <c r="Q14" s="36">
        <v>108</v>
      </c>
      <c r="R14" s="38">
        <v>4.38</v>
      </c>
    </row>
    <row r="15" spans="2:18">
      <c r="B15" s="63" t="s">
        <v>446</v>
      </c>
      <c r="C15" s="36">
        <v>155.94999999999999</v>
      </c>
      <c r="D15" s="36">
        <v>717.18</v>
      </c>
      <c r="E15" s="36">
        <f t="shared" si="0"/>
        <v>0.21744889706907611</v>
      </c>
      <c r="F15" s="36">
        <v>0.11395</v>
      </c>
      <c r="G15" s="36">
        <v>2.9399999999999999E-3</v>
      </c>
      <c r="H15" s="36">
        <v>1.694E-2</v>
      </c>
      <c r="I15" s="36">
        <v>1.7000000000000001E-4</v>
      </c>
      <c r="J15" s="254">
        <v>0.38895782634187087</v>
      </c>
      <c r="K15" s="254">
        <v>108.3</v>
      </c>
      <c r="L15" s="36">
        <v>1.06</v>
      </c>
      <c r="M15" s="36">
        <v>109.6</v>
      </c>
      <c r="N15" s="36">
        <v>2.68</v>
      </c>
      <c r="O15" s="254">
        <v>138.19999999999999</v>
      </c>
      <c r="P15" s="36">
        <v>62.23</v>
      </c>
      <c r="Q15" s="36">
        <v>108.3</v>
      </c>
      <c r="R15" s="38">
        <v>1.06</v>
      </c>
    </row>
    <row r="16" spans="2:18">
      <c r="B16" s="63" t="s">
        <v>447</v>
      </c>
      <c r="C16" s="36">
        <v>90.43</v>
      </c>
      <c r="D16" s="36">
        <v>156.66999999999999</v>
      </c>
      <c r="E16" s="36">
        <f t="shared" si="0"/>
        <v>0.57720048509606192</v>
      </c>
      <c r="F16" s="36">
        <v>0.11663</v>
      </c>
      <c r="G16" s="36">
        <v>1.027E-2</v>
      </c>
      <c r="H16" s="36">
        <v>1.7330000000000002E-2</v>
      </c>
      <c r="I16" s="36">
        <v>3.6999999999999999E-4</v>
      </c>
      <c r="J16" s="254">
        <v>0.24246161487500495</v>
      </c>
      <c r="K16" s="254">
        <v>110.8</v>
      </c>
      <c r="L16" s="36">
        <v>2.3199999999999998</v>
      </c>
      <c r="M16" s="36">
        <v>112</v>
      </c>
      <c r="N16" s="36">
        <v>9.33</v>
      </c>
      <c r="O16" s="254">
        <v>138.6</v>
      </c>
      <c r="P16" s="36">
        <v>199.21</v>
      </c>
      <c r="Q16" s="36">
        <v>110.8</v>
      </c>
      <c r="R16" s="38">
        <v>2.3199999999999998</v>
      </c>
    </row>
    <row r="17" spans="2:18">
      <c r="B17" s="63" t="s">
        <v>448</v>
      </c>
      <c r="C17" s="36">
        <v>180.93</v>
      </c>
      <c r="D17" s="36">
        <v>501.7</v>
      </c>
      <c r="E17" s="36">
        <f t="shared" si="0"/>
        <v>0.36063384492724737</v>
      </c>
      <c r="F17" s="36">
        <v>0.11805</v>
      </c>
      <c r="G17" s="36">
        <v>3.7499999999999999E-3</v>
      </c>
      <c r="H17" s="36">
        <v>1.7430000000000001E-2</v>
      </c>
      <c r="I17" s="36">
        <v>1.9000000000000001E-4</v>
      </c>
      <c r="J17" s="254">
        <v>0.3431554790590936</v>
      </c>
      <c r="K17" s="254">
        <v>111.4</v>
      </c>
      <c r="L17" s="36">
        <v>1.17</v>
      </c>
      <c r="M17" s="36">
        <v>113.3</v>
      </c>
      <c r="N17" s="36">
        <v>3.4</v>
      </c>
      <c r="O17" s="254">
        <v>154.19999999999999</v>
      </c>
      <c r="P17" s="36">
        <v>75.55</v>
      </c>
      <c r="Q17" s="36">
        <v>111.4</v>
      </c>
      <c r="R17" s="38">
        <v>1.17</v>
      </c>
    </row>
    <row r="18" spans="2:18">
      <c r="B18" s="63" t="s">
        <v>449</v>
      </c>
      <c r="C18" s="36">
        <v>256.56</v>
      </c>
      <c r="D18" s="36">
        <v>400.21</v>
      </c>
      <c r="E18" s="36">
        <f t="shared" si="0"/>
        <v>0.64106344169311114</v>
      </c>
      <c r="F18" s="36">
        <v>0.12081</v>
      </c>
      <c r="G18" s="36">
        <v>5.7099999999999998E-3</v>
      </c>
      <c r="H18" s="36">
        <v>1.788E-2</v>
      </c>
      <c r="I18" s="36">
        <v>2.4000000000000001E-4</v>
      </c>
      <c r="J18" s="254">
        <v>0.28399487535114426</v>
      </c>
      <c r="K18" s="254">
        <v>114.2</v>
      </c>
      <c r="L18" s="36">
        <v>1.5</v>
      </c>
      <c r="M18" s="36">
        <v>115.8</v>
      </c>
      <c r="N18" s="36">
        <v>5.18</v>
      </c>
      <c r="O18" s="254">
        <v>148.9</v>
      </c>
      <c r="P18" s="36">
        <v>110.38</v>
      </c>
      <c r="Q18" s="36">
        <v>114.2</v>
      </c>
      <c r="R18" s="38">
        <v>1.5</v>
      </c>
    </row>
    <row r="19" spans="2:18">
      <c r="B19" s="63" t="s">
        <v>450</v>
      </c>
      <c r="C19" s="36">
        <v>163.41</v>
      </c>
      <c r="D19" s="36">
        <v>229.02</v>
      </c>
      <c r="E19" s="36">
        <f t="shared" si="0"/>
        <v>0.71351847000261981</v>
      </c>
      <c r="F19" s="36">
        <v>0.12059</v>
      </c>
      <c r="G19" s="36">
        <v>6.4900000000000001E-3</v>
      </c>
      <c r="H19" s="36">
        <v>1.805E-2</v>
      </c>
      <c r="I19" s="36">
        <v>2.5999999999999998E-4</v>
      </c>
      <c r="J19" s="254">
        <v>0.26764722202066676</v>
      </c>
      <c r="K19" s="254">
        <v>115.3</v>
      </c>
      <c r="L19" s="36">
        <v>1.64</v>
      </c>
      <c r="M19" s="36">
        <v>115.6</v>
      </c>
      <c r="N19" s="36">
        <v>5.88</v>
      </c>
      <c r="O19" s="254">
        <v>122.2</v>
      </c>
      <c r="P19" s="36">
        <v>125.57</v>
      </c>
      <c r="Q19" s="36">
        <v>115.3</v>
      </c>
      <c r="R19" s="38">
        <v>1.64</v>
      </c>
    </row>
    <row r="20" spans="2:18">
      <c r="B20" s="63" t="s">
        <v>451</v>
      </c>
      <c r="C20" s="36">
        <v>101.6</v>
      </c>
      <c r="D20" s="36">
        <v>204.91</v>
      </c>
      <c r="E20" s="36">
        <f t="shared" si="0"/>
        <v>0.49582743643550825</v>
      </c>
      <c r="F20" s="36">
        <v>0.12525</v>
      </c>
      <c r="G20" s="36">
        <v>6.62E-3</v>
      </c>
      <c r="H20" s="36">
        <v>1.8259999999999998E-2</v>
      </c>
      <c r="I20" s="36">
        <v>2.7E-4</v>
      </c>
      <c r="J20" s="254">
        <v>0.27975814270540006</v>
      </c>
      <c r="K20" s="254">
        <v>116.6</v>
      </c>
      <c r="L20" s="36">
        <v>1.69</v>
      </c>
      <c r="M20" s="36">
        <v>119.8</v>
      </c>
      <c r="N20" s="36">
        <v>5.97</v>
      </c>
      <c r="O20" s="254">
        <v>183.9</v>
      </c>
      <c r="P20" s="36">
        <v>122.17</v>
      </c>
      <c r="Q20" s="36">
        <v>116.6</v>
      </c>
      <c r="R20" s="38">
        <v>1.69</v>
      </c>
    </row>
    <row r="21" spans="2:18">
      <c r="B21" s="63" t="s">
        <v>452</v>
      </c>
      <c r="C21" s="36">
        <v>38.57</v>
      </c>
      <c r="D21" s="36">
        <v>90.1</v>
      </c>
      <c r="E21" s="36">
        <f t="shared" si="0"/>
        <v>0.42807991120976696</v>
      </c>
      <c r="F21" s="36">
        <v>0.12398000000000001</v>
      </c>
      <c r="G21" s="36">
        <v>9.7300000000000008E-3</v>
      </c>
      <c r="H21" s="36">
        <v>1.8579999999999999E-2</v>
      </c>
      <c r="I21" s="36">
        <v>3.3E-4</v>
      </c>
      <c r="J21" s="254">
        <v>0.22631170782273152</v>
      </c>
      <c r="K21" s="254">
        <v>118.7</v>
      </c>
      <c r="L21" s="36">
        <v>2.1</v>
      </c>
      <c r="M21" s="36">
        <v>118.7</v>
      </c>
      <c r="N21" s="36">
        <v>8.7899999999999991</v>
      </c>
      <c r="O21" s="254">
        <v>119.2</v>
      </c>
      <c r="P21" s="36">
        <v>179.33</v>
      </c>
      <c r="Q21" s="36">
        <v>118.7</v>
      </c>
      <c r="R21" s="38">
        <v>2.1</v>
      </c>
    </row>
    <row r="22" spans="2:18">
      <c r="B22" s="63" t="s">
        <v>453</v>
      </c>
      <c r="C22" s="36">
        <v>111.64</v>
      </c>
      <c r="D22" s="36">
        <v>143.26</v>
      </c>
      <c r="E22" s="36">
        <f t="shared" si="0"/>
        <v>0.77928242356554522</v>
      </c>
      <c r="F22" s="36">
        <v>0.12483</v>
      </c>
      <c r="G22" s="36">
        <v>7.0299999999999998E-3</v>
      </c>
      <c r="H22" s="36">
        <v>1.8720000000000001E-2</v>
      </c>
      <c r="I22" s="36">
        <v>2.7999999999999998E-4</v>
      </c>
      <c r="J22" s="254">
        <v>0.26559251559251557</v>
      </c>
      <c r="K22" s="254">
        <v>119.6</v>
      </c>
      <c r="L22" s="36">
        <v>1.75</v>
      </c>
      <c r="M22" s="36">
        <v>119.4</v>
      </c>
      <c r="N22" s="36">
        <v>6.35</v>
      </c>
      <c r="O22" s="254">
        <v>117.3</v>
      </c>
      <c r="P22" s="36">
        <v>131.15</v>
      </c>
      <c r="Q22" s="36">
        <v>119.6</v>
      </c>
      <c r="R22" s="38">
        <v>1.75</v>
      </c>
    </row>
    <row r="23" spans="2:18">
      <c r="B23" s="63" t="s">
        <v>454</v>
      </c>
      <c r="C23" s="36">
        <v>252.22</v>
      </c>
      <c r="D23" s="36">
        <v>381.99</v>
      </c>
      <c r="E23" s="36">
        <f t="shared" si="0"/>
        <v>0.66027906489698684</v>
      </c>
      <c r="F23" s="36">
        <v>0.20238</v>
      </c>
      <c r="G23" s="36">
        <v>9.9500000000000005E-3</v>
      </c>
      <c r="H23" s="36">
        <v>2.9420000000000002E-2</v>
      </c>
      <c r="I23" s="36">
        <v>4.0000000000000002E-4</v>
      </c>
      <c r="J23" s="254">
        <v>0.2765424676065576</v>
      </c>
      <c r="K23" s="254">
        <v>186.9</v>
      </c>
      <c r="L23" s="36">
        <v>2.48</v>
      </c>
      <c r="M23" s="36">
        <v>187.1</v>
      </c>
      <c r="N23" s="36">
        <v>8.4</v>
      </c>
      <c r="O23" s="254">
        <v>191.1</v>
      </c>
      <c r="P23" s="36">
        <v>114.22</v>
      </c>
      <c r="Q23" s="36">
        <v>186.9</v>
      </c>
      <c r="R23" s="38">
        <v>2.48</v>
      </c>
    </row>
    <row r="24" spans="2:18">
      <c r="B24" s="63" t="s">
        <v>455</v>
      </c>
      <c r="C24" s="36">
        <v>135.13999999999999</v>
      </c>
      <c r="D24" s="36">
        <v>224.64</v>
      </c>
      <c r="E24" s="36">
        <f t="shared" si="0"/>
        <v>0.60158475783475784</v>
      </c>
      <c r="F24" s="36">
        <v>0.20621999999999999</v>
      </c>
      <c r="G24" s="36">
        <v>5.8999999999999999E-3</v>
      </c>
      <c r="H24" s="36">
        <v>2.9899999999999999E-2</v>
      </c>
      <c r="I24" s="36">
        <v>2.7999999999999998E-4</v>
      </c>
      <c r="J24" s="254">
        <v>0.32731477807380527</v>
      </c>
      <c r="K24" s="254">
        <v>189.9</v>
      </c>
      <c r="L24" s="36">
        <v>1.78</v>
      </c>
      <c r="M24" s="36">
        <v>190.4</v>
      </c>
      <c r="N24" s="36">
        <v>4.97</v>
      </c>
      <c r="O24" s="254">
        <v>196.8</v>
      </c>
      <c r="P24" s="36">
        <v>68.569999999999993</v>
      </c>
      <c r="Q24" s="36">
        <v>189.9</v>
      </c>
      <c r="R24" s="38">
        <v>1.78</v>
      </c>
    </row>
    <row r="25" spans="2:18">
      <c r="B25" s="63" t="s">
        <v>456</v>
      </c>
      <c r="C25" s="36">
        <v>354.47</v>
      </c>
      <c r="D25" s="36">
        <v>501.5</v>
      </c>
      <c r="E25" s="36">
        <f t="shared" si="0"/>
        <v>0.70681954137587244</v>
      </c>
      <c r="F25" s="36">
        <v>0.20954</v>
      </c>
      <c r="G25" s="36">
        <v>5.7999999999999996E-3</v>
      </c>
      <c r="H25" s="36">
        <v>3.005E-2</v>
      </c>
      <c r="I25" s="36">
        <v>2.7999999999999998E-4</v>
      </c>
      <c r="J25" s="254">
        <v>0.33662975500602449</v>
      </c>
      <c r="K25" s="254">
        <v>190.9</v>
      </c>
      <c r="L25" s="36">
        <v>1.78</v>
      </c>
      <c r="M25" s="36">
        <v>193.2</v>
      </c>
      <c r="N25" s="36">
        <v>4.87</v>
      </c>
      <c r="O25" s="254">
        <v>223.9</v>
      </c>
      <c r="P25" s="36">
        <v>65.98</v>
      </c>
      <c r="Q25" s="36">
        <v>190.9</v>
      </c>
      <c r="R25" s="38">
        <v>1.78</v>
      </c>
    </row>
    <row r="26" spans="2:18">
      <c r="B26" s="63" t="s">
        <v>457</v>
      </c>
      <c r="C26" s="36">
        <v>219.11</v>
      </c>
      <c r="D26" s="36">
        <v>311.75</v>
      </c>
      <c r="E26" s="36">
        <f t="shared" si="0"/>
        <v>0.70283881315156382</v>
      </c>
      <c r="F26" s="36">
        <v>0.21448</v>
      </c>
      <c r="G26" s="36">
        <v>6.0400000000000002E-3</v>
      </c>
      <c r="H26" s="36">
        <v>3.0609999999999998E-2</v>
      </c>
      <c r="I26" s="36">
        <v>2.9E-4</v>
      </c>
      <c r="J26" s="254">
        <v>0.33642211024834978</v>
      </c>
      <c r="K26" s="254">
        <v>194.4</v>
      </c>
      <c r="L26" s="36">
        <v>1.83</v>
      </c>
      <c r="M26" s="36">
        <v>197.3</v>
      </c>
      <c r="N26" s="36">
        <v>5.05</v>
      </c>
      <c r="O26" s="254">
        <v>233.9</v>
      </c>
      <c r="P26" s="36">
        <v>66.930000000000007</v>
      </c>
      <c r="Q26" s="36">
        <v>194.4</v>
      </c>
      <c r="R26" s="38">
        <v>1.83</v>
      </c>
    </row>
    <row r="27" spans="2:18">
      <c r="B27" s="63" t="s">
        <v>458</v>
      </c>
      <c r="C27" s="36">
        <v>51.9</v>
      </c>
      <c r="D27" s="36">
        <v>760.9</v>
      </c>
      <c r="E27" s="36">
        <f t="shared" si="0"/>
        <v>6.8208700223419641E-2</v>
      </c>
      <c r="F27" s="36">
        <v>0.22176000000000001</v>
      </c>
      <c r="G27" s="36">
        <v>3.13E-3</v>
      </c>
      <c r="H27" s="36">
        <v>3.1649999999999998E-2</v>
      </c>
      <c r="I27" s="36">
        <v>2.7999999999999998E-4</v>
      </c>
      <c r="J27" s="254">
        <v>0.62679163575246433</v>
      </c>
      <c r="K27" s="254">
        <v>200.9</v>
      </c>
      <c r="L27" s="36">
        <v>1.73</v>
      </c>
      <c r="M27" s="36">
        <v>203.4</v>
      </c>
      <c r="N27" s="36">
        <v>2.6</v>
      </c>
      <c r="O27" s="254">
        <v>233.1</v>
      </c>
      <c r="P27" s="36">
        <v>35.049999999999997</v>
      </c>
      <c r="Q27" s="36">
        <v>200.9</v>
      </c>
      <c r="R27" s="38">
        <v>1.73</v>
      </c>
    </row>
    <row r="28" spans="2:18">
      <c r="B28" s="63" t="s">
        <v>459</v>
      </c>
      <c r="C28" s="36">
        <v>167.79</v>
      </c>
      <c r="D28" s="36">
        <v>170.6</v>
      </c>
      <c r="E28" s="36">
        <f t="shared" si="0"/>
        <v>0.98352872215709264</v>
      </c>
      <c r="F28" s="36">
        <v>0.23116999999999999</v>
      </c>
      <c r="G28" s="36">
        <v>1.155E-2</v>
      </c>
      <c r="H28" s="36">
        <v>3.2910000000000002E-2</v>
      </c>
      <c r="I28" s="36">
        <v>4.4999999999999999E-4</v>
      </c>
      <c r="J28" s="254">
        <v>0.27367436574364556</v>
      </c>
      <c r="K28" s="254">
        <v>208.8</v>
      </c>
      <c r="L28" s="36">
        <v>2.78</v>
      </c>
      <c r="M28" s="36">
        <v>211.2</v>
      </c>
      <c r="N28" s="36">
        <v>9.5299999999999994</v>
      </c>
      <c r="O28" s="254">
        <v>238.6</v>
      </c>
      <c r="P28" s="36">
        <v>115.04</v>
      </c>
      <c r="Q28" s="36">
        <v>208.8</v>
      </c>
      <c r="R28" s="38">
        <v>2.78</v>
      </c>
    </row>
    <row r="29" spans="2:18">
      <c r="B29" s="63" t="s">
        <v>460</v>
      </c>
      <c r="C29" s="36">
        <v>95.78</v>
      </c>
      <c r="D29" s="36">
        <v>160.71</v>
      </c>
      <c r="E29" s="36">
        <f t="shared" si="0"/>
        <v>0.5959803372534378</v>
      </c>
      <c r="F29" s="36">
        <v>0.25833</v>
      </c>
      <c r="G29" s="36">
        <v>9.4800000000000006E-3</v>
      </c>
      <c r="H29" s="36">
        <v>3.6179999999999997E-2</v>
      </c>
      <c r="I29" s="36">
        <v>4.0999999999999999E-4</v>
      </c>
      <c r="J29" s="254">
        <v>0.30880320619126589</v>
      </c>
      <c r="K29" s="254">
        <v>229.1</v>
      </c>
      <c r="L29" s="36">
        <v>2.58</v>
      </c>
      <c r="M29" s="36">
        <v>233.3</v>
      </c>
      <c r="N29" s="36">
        <v>7.65</v>
      </c>
      <c r="O29" s="254">
        <v>276.3</v>
      </c>
      <c r="P29" s="36">
        <v>84.98</v>
      </c>
      <c r="Q29" s="36">
        <v>229.1</v>
      </c>
      <c r="R29" s="38">
        <v>2.58</v>
      </c>
    </row>
    <row r="30" spans="2:18">
      <c r="B30" s="63" t="s">
        <v>461</v>
      </c>
      <c r="C30" s="36">
        <v>554.87</v>
      </c>
      <c r="D30" s="36">
        <v>758.25</v>
      </c>
      <c r="E30" s="36">
        <f t="shared" si="0"/>
        <v>0.73177711836465542</v>
      </c>
      <c r="F30" s="36">
        <v>0.26197999999999999</v>
      </c>
      <c r="G30" s="36">
        <v>5.6699999999999997E-3</v>
      </c>
      <c r="H30" s="36">
        <v>3.6519999999999997E-2</v>
      </c>
      <c r="I30" s="36">
        <v>3.4000000000000002E-4</v>
      </c>
      <c r="J30" s="254">
        <v>0.43016317313506075</v>
      </c>
      <c r="K30" s="254">
        <v>231.2</v>
      </c>
      <c r="L30" s="36">
        <v>2.11</v>
      </c>
      <c r="M30" s="36">
        <v>236.3</v>
      </c>
      <c r="N30" s="36">
        <v>4.5599999999999996</v>
      </c>
      <c r="O30" s="254">
        <v>287.39999999999998</v>
      </c>
      <c r="P30" s="36">
        <v>51.56</v>
      </c>
      <c r="Q30" s="36">
        <v>231.2</v>
      </c>
      <c r="R30" s="38">
        <v>2.11</v>
      </c>
    </row>
    <row r="31" spans="2:18">
      <c r="B31" s="63" t="s">
        <v>462</v>
      </c>
      <c r="C31" s="36">
        <v>82.53</v>
      </c>
      <c r="D31" s="36">
        <v>143.21</v>
      </c>
      <c r="E31" s="36">
        <f t="shared" si="0"/>
        <v>0.57628657216674806</v>
      </c>
      <c r="F31" s="36">
        <v>0.27337</v>
      </c>
      <c r="G31" s="36">
        <v>1.7760000000000001E-2</v>
      </c>
      <c r="H31" s="36">
        <v>3.8550000000000001E-2</v>
      </c>
      <c r="I31" s="36">
        <v>6.3000000000000003E-4</v>
      </c>
      <c r="J31" s="254">
        <v>0.25154984751288256</v>
      </c>
      <c r="K31" s="254">
        <v>243.8</v>
      </c>
      <c r="L31" s="36">
        <v>3.94</v>
      </c>
      <c r="M31" s="36">
        <v>245.4</v>
      </c>
      <c r="N31" s="36">
        <v>14.17</v>
      </c>
      <c r="O31" s="254">
        <v>260.60000000000002</v>
      </c>
      <c r="P31" s="36">
        <v>146.69999999999999</v>
      </c>
      <c r="Q31" s="36">
        <v>243.8</v>
      </c>
      <c r="R31" s="38">
        <v>3.94</v>
      </c>
    </row>
    <row r="32" spans="2:18">
      <c r="B32" s="63" t="s">
        <v>463</v>
      </c>
      <c r="C32" s="36">
        <v>191.38</v>
      </c>
      <c r="D32" s="36">
        <v>240.67</v>
      </c>
      <c r="E32" s="36">
        <f t="shared" si="0"/>
        <v>0.79519674242739025</v>
      </c>
      <c r="F32" s="37">
        <v>0.27557999999999999</v>
      </c>
      <c r="G32" s="36">
        <v>5.5999999999999999E-3</v>
      </c>
      <c r="H32" s="36">
        <v>3.9199999999999999E-2</v>
      </c>
      <c r="I32" s="36">
        <v>3.5E-4</v>
      </c>
      <c r="J32" s="254">
        <v>0.43938137755102041</v>
      </c>
      <c r="K32" s="254">
        <v>247.9</v>
      </c>
      <c r="L32" s="36">
        <v>2.2000000000000002</v>
      </c>
      <c r="M32" s="36">
        <v>247.1</v>
      </c>
      <c r="N32" s="36">
        <v>4.46</v>
      </c>
      <c r="O32" s="254">
        <v>240.9</v>
      </c>
      <c r="P32" s="36">
        <v>49.09</v>
      </c>
      <c r="Q32" s="36">
        <v>247.9</v>
      </c>
      <c r="R32" s="38">
        <v>2.2000000000000002</v>
      </c>
    </row>
    <row r="33" spans="2:18">
      <c r="B33" s="65" t="s">
        <v>464</v>
      </c>
      <c r="C33" s="49">
        <v>32.35</v>
      </c>
      <c r="D33" s="49">
        <v>48.57</v>
      </c>
      <c r="E33" s="49">
        <f t="shared" si="0"/>
        <v>0.66604900144121892</v>
      </c>
      <c r="F33" s="49">
        <v>0.31636999999999998</v>
      </c>
      <c r="G33" s="49">
        <v>2.1059999999999999E-2</v>
      </c>
      <c r="H33" s="49">
        <v>4.4290000000000003E-2</v>
      </c>
      <c r="I33" s="49">
        <v>7.5000000000000002E-4</v>
      </c>
      <c r="J33" s="49">
        <v>0.25438559249803322</v>
      </c>
      <c r="K33" s="49">
        <v>279.39999999999998</v>
      </c>
      <c r="L33" s="49">
        <v>4.63</v>
      </c>
      <c r="M33" s="49">
        <v>279.10000000000002</v>
      </c>
      <c r="N33" s="49">
        <v>16.25</v>
      </c>
      <c r="O33" s="49">
        <v>278.2</v>
      </c>
      <c r="P33" s="49">
        <v>149.4</v>
      </c>
      <c r="Q33" s="49">
        <v>279.39999999999998</v>
      </c>
      <c r="R33" s="51">
        <v>4.63</v>
      </c>
    </row>
    <row r="34" spans="2:18">
      <c r="B34" s="65" t="s">
        <v>465</v>
      </c>
      <c r="C34" s="49">
        <v>264.13</v>
      </c>
      <c r="D34" s="49">
        <v>416.73</v>
      </c>
      <c r="E34" s="49">
        <f t="shared" si="0"/>
        <v>0.63381566001967693</v>
      </c>
      <c r="F34" s="49">
        <v>0.32133</v>
      </c>
      <c r="G34" s="49">
        <v>4.5100000000000001E-3</v>
      </c>
      <c r="H34" s="49">
        <v>4.4740000000000002E-2</v>
      </c>
      <c r="I34" s="49">
        <v>3.8999999999999999E-4</v>
      </c>
      <c r="J34" s="49">
        <v>0.62107401522668038</v>
      </c>
      <c r="K34" s="49">
        <v>282.10000000000002</v>
      </c>
      <c r="L34" s="49">
        <v>2.38</v>
      </c>
      <c r="M34" s="49">
        <v>282.89999999999998</v>
      </c>
      <c r="N34" s="49">
        <v>3.47</v>
      </c>
      <c r="O34" s="49">
        <v>290.10000000000002</v>
      </c>
      <c r="P34" s="49">
        <v>34.700000000000003</v>
      </c>
      <c r="Q34" s="49">
        <v>282.10000000000002</v>
      </c>
      <c r="R34" s="51">
        <v>2.38</v>
      </c>
    </row>
    <row r="35" spans="2:18">
      <c r="B35" s="65" t="s">
        <v>466</v>
      </c>
      <c r="C35" s="49">
        <v>96.83</v>
      </c>
      <c r="D35" s="49">
        <v>154.38999999999999</v>
      </c>
      <c r="E35" s="49">
        <f t="shared" si="0"/>
        <v>0.62717792603147882</v>
      </c>
      <c r="F35" s="49">
        <v>0.34655000000000002</v>
      </c>
      <c r="G35" s="49">
        <v>9.3200000000000002E-3</v>
      </c>
      <c r="H35" s="49">
        <v>4.6789999999999998E-2</v>
      </c>
      <c r="I35" s="49">
        <v>4.4999999999999999E-4</v>
      </c>
      <c r="J35" s="49">
        <v>0.357609839232366</v>
      </c>
      <c r="K35" s="49">
        <v>294.8</v>
      </c>
      <c r="L35" s="49">
        <v>2.78</v>
      </c>
      <c r="M35" s="49">
        <v>302.10000000000002</v>
      </c>
      <c r="N35" s="49">
        <v>7.03</v>
      </c>
      <c r="O35" s="49">
        <v>359.3</v>
      </c>
      <c r="P35" s="49">
        <v>62.71</v>
      </c>
      <c r="Q35" s="49">
        <v>294.8</v>
      </c>
      <c r="R35" s="51">
        <v>2.78</v>
      </c>
    </row>
    <row r="36" spans="2:18">
      <c r="B36" s="65" t="s">
        <v>467</v>
      </c>
      <c r="C36" s="49">
        <v>62.45</v>
      </c>
      <c r="D36" s="49">
        <v>81.52</v>
      </c>
      <c r="E36" s="49">
        <f t="shared" si="0"/>
        <v>0.76606967615309129</v>
      </c>
      <c r="F36" s="49">
        <v>0.38341999999999998</v>
      </c>
      <c r="G36" s="49">
        <v>1.5169999999999999E-2</v>
      </c>
      <c r="H36" s="49">
        <v>5.2019999999999997E-2</v>
      </c>
      <c r="I36" s="49">
        <v>6.4000000000000005E-4</v>
      </c>
      <c r="J36" s="49">
        <v>0.31095590484568458</v>
      </c>
      <c r="K36" s="49">
        <v>326.89999999999998</v>
      </c>
      <c r="L36" s="49">
        <v>3.9</v>
      </c>
      <c r="M36" s="49">
        <v>329.5</v>
      </c>
      <c r="N36" s="49">
        <v>11.13</v>
      </c>
      <c r="O36" s="49">
        <v>348.6</v>
      </c>
      <c r="P36" s="49">
        <v>89.85</v>
      </c>
      <c r="Q36" s="49">
        <v>326.89999999999998</v>
      </c>
      <c r="R36" s="51">
        <v>3.9</v>
      </c>
    </row>
    <row r="37" spans="2:18">
      <c r="B37" s="65" t="s">
        <v>468</v>
      </c>
      <c r="C37" s="49">
        <v>346.22</v>
      </c>
      <c r="D37" s="49">
        <v>362.37</v>
      </c>
      <c r="E37" s="49">
        <f t="shared" si="0"/>
        <v>0.95543229296023413</v>
      </c>
      <c r="F37" s="49">
        <v>0.45390999999999998</v>
      </c>
      <c r="G37" s="49">
        <v>6.4400000000000004E-3</v>
      </c>
      <c r="H37" s="49">
        <v>6.062E-2</v>
      </c>
      <c r="I37" s="49">
        <v>5.1000000000000004E-4</v>
      </c>
      <c r="J37" s="49">
        <v>0.59297738073038231</v>
      </c>
      <c r="K37" s="49">
        <v>379.4</v>
      </c>
      <c r="L37" s="49">
        <v>3.09</v>
      </c>
      <c r="M37" s="49">
        <v>380</v>
      </c>
      <c r="N37" s="49">
        <v>4.49</v>
      </c>
      <c r="O37" s="49">
        <v>384.5</v>
      </c>
      <c r="P37" s="49">
        <v>34.770000000000003</v>
      </c>
      <c r="Q37" s="49">
        <v>379.4</v>
      </c>
      <c r="R37" s="51">
        <v>3.09</v>
      </c>
    </row>
    <row r="38" spans="2:18">
      <c r="B38" s="65" t="s">
        <v>469</v>
      </c>
      <c r="C38" s="49">
        <v>407.97</v>
      </c>
      <c r="D38" s="49">
        <v>270.86</v>
      </c>
      <c r="E38" s="49">
        <f t="shared" si="0"/>
        <v>1.5062024662187108</v>
      </c>
      <c r="F38" s="49">
        <v>0.61585000000000001</v>
      </c>
      <c r="G38" s="49">
        <v>1.38E-2</v>
      </c>
      <c r="H38" s="49">
        <v>7.7710000000000001E-2</v>
      </c>
      <c r="I38" s="49">
        <v>6.9999999999999999E-4</v>
      </c>
      <c r="J38" s="49">
        <v>0.40199161132340794</v>
      </c>
      <c r="K38" s="49">
        <v>482.4</v>
      </c>
      <c r="L38" s="49">
        <v>4.17</v>
      </c>
      <c r="M38" s="49">
        <v>487.2</v>
      </c>
      <c r="N38" s="49">
        <v>8.67</v>
      </c>
      <c r="O38" s="49">
        <v>510.2</v>
      </c>
      <c r="P38" s="49">
        <v>52.21</v>
      </c>
      <c r="Q38" s="49">
        <v>482.4</v>
      </c>
      <c r="R38" s="51">
        <v>4.17</v>
      </c>
    </row>
    <row r="39" spans="2:18">
      <c r="B39" s="65" t="s">
        <v>470</v>
      </c>
      <c r="C39" s="49">
        <v>173.54</v>
      </c>
      <c r="D39" s="49">
        <v>329.19</v>
      </c>
      <c r="E39" s="49">
        <f t="shared" si="0"/>
        <v>0.52717275737416081</v>
      </c>
      <c r="F39" s="49">
        <v>0.62282000000000004</v>
      </c>
      <c r="G39" s="49">
        <v>7.3899999999999999E-3</v>
      </c>
      <c r="H39" s="49">
        <v>7.8159999999999993E-2</v>
      </c>
      <c r="I39" s="49">
        <v>6.7000000000000002E-4</v>
      </c>
      <c r="J39" s="49">
        <v>0.72245094549468647</v>
      </c>
      <c r="K39" s="49">
        <v>485.2</v>
      </c>
      <c r="L39" s="49">
        <v>3.99</v>
      </c>
      <c r="M39" s="49">
        <v>491.6</v>
      </c>
      <c r="N39" s="49">
        <v>4.62</v>
      </c>
      <c r="O39" s="49">
        <v>522.29999999999995</v>
      </c>
      <c r="P39" s="49">
        <v>29.02</v>
      </c>
      <c r="Q39" s="49">
        <v>485.2</v>
      </c>
      <c r="R39" s="51">
        <v>3.99</v>
      </c>
    </row>
    <row r="40" spans="2:18">
      <c r="B40" s="65" t="s">
        <v>471</v>
      </c>
      <c r="C40" s="49">
        <v>78.97</v>
      </c>
      <c r="D40" s="49">
        <v>110.14</v>
      </c>
      <c r="E40" s="49">
        <f t="shared" si="0"/>
        <v>0.71699654984565098</v>
      </c>
      <c r="F40" s="49">
        <v>0.63292000000000004</v>
      </c>
      <c r="G40" s="49">
        <v>1.244E-2</v>
      </c>
      <c r="H40" s="49">
        <v>7.9920000000000005E-2</v>
      </c>
      <c r="I40" s="49">
        <v>7.2999999999999996E-4</v>
      </c>
      <c r="J40" s="49">
        <v>0.46472477300451576</v>
      </c>
      <c r="K40" s="49">
        <v>495.6</v>
      </c>
      <c r="L40" s="49">
        <v>4.38</v>
      </c>
      <c r="M40" s="49">
        <v>497.9</v>
      </c>
      <c r="N40" s="49">
        <v>7.74</v>
      </c>
      <c r="O40" s="49">
        <v>508.5</v>
      </c>
      <c r="P40" s="49">
        <v>45.82</v>
      </c>
      <c r="Q40" s="49">
        <v>495.6</v>
      </c>
      <c r="R40" s="51">
        <v>4.38</v>
      </c>
    </row>
    <row r="41" spans="2:18">
      <c r="B41" s="65" t="s">
        <v>472</v>
      </c>
      <c r="C41" s="49">
        <v>74.92</v>
      </c>
      <c r="D41" s="49">
        <v>89.24</v>
      </c>
      <c r="E41" s="49">
        <f t="shared" si="0"/>
        <v>0.83953384132675934</v>
      </c>
      <c r="F41" s="49">
        <v>0.65544000000000002</v>
      </c>
      <c r="G41" s="49">
        <v>3.6200000000000003E-2</v>
      </c>
      <c r="H41" s="49">
        <v>8.1159999999999996E-2</v>
      </c>
      <c r="I41" s="49">
        <v>1.31E-3</v>
      </c>
      <c r="J41" s="49">
        <v>0.29224940027066104</v>
      </c>
      <c r="K41" s="49">
        <v>503</v>
      </c>
      <c r="L41" s="49">
        <v>7.83</v>
      </c>
      <c r="M41" s="49">
        <v>511.8</v>
      </c>
      <c r="N41" s="49">
        <v>22.2</v>
      </c>
      <c r="O41" s="49">
        <v>552.29999999999995</v>
      </c>
      <c r="P41" s="49">
        <v>119.78</v>
      </c>
      <c r="Q41" s="49">
        <v>503</v>
      </c>
      <c r="R41" s="51">
        <v>7.83</v>
      </c>
    </row>
    <row r="42" spans="2:18">
      <c r="B42" s="65" t="s">
        <v>473</v>
      </c>
      <c r="C42" s="49">
        <v>405.59</v>
      </c>
      <c r="D42" s="49">
        <v>511.31</v>
      </c>
      <c r="E42" s="49">
        <f t="shared" si="0"/>
        <v>0.7932369795231855</v>
      </c>
      <c r="F42" s="49">
        <v>0.66981999999999997</v>
      </c>
      <c r="G42" s="49">
        <v>8.2000000000000007E-3</v>
      </c>
      <c r="H42" s="49">
        <v>8.3769999999999997E-2</v>
      </c>
      <c r="I42" s="49">
        <v>7.5000000000000002E-4</v>
      </c>
      <c r="J42" s="49">
        <v>0.73133609156313606</v>
      </c>
      <c r="K42" s="49">
        <v>518.6</v>
      </c>
      <c r="L42" s="49">
        <v>4.45</v>
      </c>
      <c r="M42" s="49">
        <v>520.6</v>
      </c>
      <c r="N42" s="49">
        <v>4.99</v>
      </c>
      <c r="O42" s="49">
        <v>529.4</v>
      </c>
      <c r="P42" s="49">
        <v>29.42</v>
      </c>
      <c r="Q42" s="49">
        <v>518.6</v>
      </c>
      <c r="R42" s="51">
        <v>4.45</v>
      </c>
    </row>
    <row r="43" spans="2:18">
      <c r="B43" s="65" t="s">
        <v>474</v>
      </c>
      <c r="C43" s="49">
        <v>46.01</v>
      </c>
      <c r="D43" s="49">
        <v>150.35</v>
      </c>
      <c r="E43" s="49">
        <f t="shared" si="0"/>
        <v>0.30601928832723646</v>
      </c>
      <c r="F43" s="49">
        <v>0.67400000000000004</v>
      </c>
      <c r="G43" s="49">
        <v>1.6629999999999999E-2</v>
      </c>
      <c r="H43" s="49">
        <v>8.4129999999999996E-2</v>
      </c>
      <c r="I43" s="49">
        <v>8.4999999999999995E-4</v>
      </c>
      <c r="J43" s="49">
        <v>0.40948281869703268</v>
      </c>
      <c r="K43" s="49">
        <v>520.79999999999995</v>
      </c>
      <c r="L43" s="49">
        <v>5.07</v>
      </c>
      <c r="M43" s="49">
        <v>523.1</v>
      </c>
      <c r="N43" s="49">
        <v>10.09</v>
      </c>
      <c r="O43" s="49">
        <v>533.5</v>
      </c>
      <c r="P43" s="49">
        <v>56.2</v>
      </c>
      <c r="Q43" s="49">
        <v>520.79999999999995</v>
      </c>
      <c r="R43" s="51">
        <v>5.07</v>
      </c>
    </row>
    <row r="44" spans="2:18">
      <c r="B44" s="65" t="s">
        <v>475</v>
      </c>
      <c r="C44" s="49">
        <v>6.1</v>
      </c>
      <c r="D44" s="49">
        <v>60.28</v>
      </c>
      <c r="E44" s="49">
        <f t="shared" si="0"/>
        <v>0.10119442601194426</v>
      </c>
      <c r="F44" s="49">
        <v>0.69537000000000004</v>
      </c>
      <c r="G44" s="49">
        <v>3.8550000000000001E-2</v>
      </c>
      <c r="H44" s="49">
        <v>8.6319999999999994E-2</v>
      </c>
      <c r="I44" s="49">
        <v>1.3699999999999999E-3</v>
      </c>
      <c r="J44" s="49">
        <v>0.28628639069898271</v>
      </c>
      <c r="K44" s="49">
        <v>533.70000000000005</v>
      </c>
      <c r="L44" s="49">
        <v>8.15</v>
      </c>
      <c r="M44" s="49">
        <v>536</v>
      </c>
      <c r="N44" s="49">
        <v>23.09</v>
      </c>
      <c r="O44" s="49">
        <v>547</v>
      </c>
      <c r="P44" s="49">
        <v>120.24</v>
      </c>
      <c r="Q44" s="49">
        <v>533.70000000000005</v>
      </c>
      <c r="R44" s="51">
        <v>8.15</v>
      </c>
    </row>
    <row r="45" spans="2:18">
      <c r="B45" s="65" t="s">
        <v>476</v>
      </c>
      <c r="C45" s="49">
        <v>49.05</v>
      </c>
      <c r="D45" s="49">
        <v>84.58</v>
      </c>
      <c r="E45" s="49">
        <f t="shared" si="0"/>
        <v>0.57992433199337901</v>
      </c>
      <c r="F45" s="49">
        <v>0.70625000000000004</v>
      </c>
      <c r="G45" s="49">
        <v>3.5049999999999998E-2</v>
      </c>
      <c r="H45" s="49">
        <v>8.7569999999999995E-2</v>
      </c>
      <c r="I45" s="49">
        <v>1.2600000000000001E-3</v>
      </c>
      <c r="J45" s="49">
        <v>0.28992497870462552</v>
      </c>
      <c r="K45" s="49">
        <v>541.1</v>
      </c>
      <c r="L45" s="49">
        <v>7.47</v>
      </c>
      <c r="M45" s="49">
        <v>542.5</v>
      </c>
      <c r="N45" s="49">
        <v>20.86</v>
      </c>
      <c r="O45" s="49">
        <v>549.9</v>
      </c>
      <c r="P45" s="49">
        <v>108.4</v>
      </c>
      <c r="Q45" s="49">
        <v>541.1</v>
      </c>
      <c r="R45" s="51">
        <v>7.47</v>
      </c>
    </row>
    <row r="46" spans="2:18">
      <c r="B46" s="65" t="s">
        <v>477</v>
      </c>
      <c r="C46" s="49">
        <v>20.8</v>
      </c>
      <c r="D46" s="49">
        <v>75.87</v>
      </c>
      <c r="E46" s="49">
        <f t="shared" si="0"/>
        <v>0.27415315671543428</v>
      </c>
      <c r="F46" s="49">
        <v>0.71450999999999998</v>
      </c>
      <c r="G46" s="49">
        <v>2.7740000000000001E-2</v>
      </c>
      <c r="H46" s="49">
        <v>8.9630000000000001E-2</v>
      </c>
      <c r="I46" s="49">
        <v>1.1299999999999999E-3</v>
      </c>
      <c r="J46" s="49">
        <v>0.32473335665546754</v>
      </c>
      <c r="K46" s="49">
        <v>553.29999999999995</v>
      </c>
      <c r="L46" s="49">
        <v>6.71</v>
      </c>
      <c r="M46" s="49">
        <v>547.4</v>
      </c>
      <c r="N46" s="49">
        <v>16.43</v>
      </c>
      <c r="O46" s="49">
        <v>523</v>
      </c>
      <c r="P46" s="49">
        <v>86.1</v>
      </c>
      <c r="Q46" s="49">
        <v>553.29999999999995</v>
      </c>
      <c r="R46" s="51">
        <v>6.71</v>
      </c>
    </row>
    <row r="47" spans="2:18">
      <c r="B47" s="65" t="s">
        <v>478</v>
      </c>
      <c r="C47" s="49">
        <v>198.71</v>
      </c>
      <c r="D47" s="49">
        <v>177.29</v>
      </c>
      <c r="E47" s="49">
        <f t="shared" si="0"/>
        <v>1.1208189971233573</v>
      </c>
      <c r="F47" s="49">
        <v>0.79540999999999995</v>
      </c>
      <c r="G47" s="49">
        <v>2.274E-2</v>
      </c>
      <c r="H47" s="49">
        <v>9.6610000000000001E-2</v>
      </c>
      <c r="I47" s="49">
        <v>9.7999999999999997E-4</v>
      </c>
      <c r="J47" s="49">
        <v>0.35481713099581524</v>
      </c>
      <c r="K47" s="49">
        <v>594.5</v>
      </c>
      <c r="L47" s="49">
        <v>5.74</v>
      </c>
      <c r="M47" s="49">
        <v>594.20000000000005</v>
      </c>
      <c r="N47" s="49">
        <v>12.86</v>
      </c>
      <c r="O47" s="49">
        <v>593.70000000000005</v>
      </c>
      <c r="P47" s="49">
        <v>63.84</v>
      </c>
      <c r="Q47" s="49">
        <v>594.5</v>
      </c>
      <c r="R47" s="51">
        <v>5.74</v>
      </c>
    </row>
    <row r="48" spans="2:18">
      <c r="B48" s="65" t="s">
        <v>479</v>
      </c>
      <c r="C48" s="49">
        <v>81.900000000000006</v>
      </c>
      <c r="D48" s="49">
        <v>294.23</v>
      </c>
      <c r="E48" s="49">
        <f t="shared" si="0"/>
        <v>0.27835366889848079</v>
      </c>
      <c r="F48" s="49">
        <v>0.86614000000000002</v>
      </c>
      <c r="G48" s="49">
        <v>1.379E-2</v>
      </c>
      <c r="H48" s="49">
        <v>0.1026</v>
      </c>
      <c r="I48" s="49">
        <v>9.3999999999999997E-4</v>
      </c>
      <c r="J48" s="49">
        <v>0.57544566435830125</v>
      </c>
      <c r="K48" s="49">
        <v>629.6</v>
      </c>
      <c r="L48" s="49">
        <v>5.52</v>
      </c>
      <c r="M48" s="49">
        <v>633.5</v>
      </c>
      <c r="N48" s="49">
        <v>7.5</v>
      </c>
      <c r="O48" s="49">
        <v>647.6</v>
      </c>
      <c r="P48" s="49">
        <v>36.29</v>
      </c>
      <c r="Q48" s="49">
        <v>629.6</v>
      </c>
      <c r="R48" s="51">
        <v>5.52</v>
      </c>
    </row>
    <row r="49" spans="2:18">
      <c r="B49" s="65" t="s">
        <v>480</v>
      </c>
      <c r="C49" s="49">
        <v>84.06</v>
      </c>
      <c r="D49" s="49">
        <v>298.89</v>
      </c>
      <c r="E49" s="49">
        <f t="shared" si="0"/>
        <v>0.28124059018367964</v>
      </c>
      <c r="F49" s="49">
        <v>0.88004000000000004</v>
      </c>
      <c r="G49" s="49">
        <v>1.7250000000000001E-2</v>
      </c>
      <c r="H49" s="49">
        <v>0.10334</v>
      </c>
      <c r="I49" s="49">
        <v>9.2000000000000003E-4</v>
      </c>
      <c r="J49" s="49">
        <v>0.45418489129733558</v>
      </c>
      <c r="K49" s="49">
        <v>634</v>
      </c>
      <c r="L49" s="49">
        <v>5.4</v>
      </c>
      <c r="M49" s="49">
        <v>641</v>
      </c>
      <c r="N49" s="49">
        <v>9.31</v>
      </c>
      <c r="O49" s="49">
        <v>666.3</v>
      </c>
      <c r="P49" s="49">
        <v>44.68</v>
      </c>
      <c r="Q49" s="49">
        <v>634</v>
      </c>
      <c r="R49" s="51">
        <v>5.4</v>
      </c>
    </row>
    <row r="50" spans="2:18">
      <c r="B50" s="65" t="s">
        <v>481</v>
      </c>
      <c r="C50" s="49">
        <v>104.09</v>
      </c>
      <c r="D50" s="49">
        <v>105.08</v>
      </c>
      <c r="E50" s="49">
        <f t="shared" si="0"/>
        <v>0.9905786067757899</v>
      </c>
      <c r="F50" s="49">
        <v>1.45601</v>
      </c>
      <c r="G50" s="49">
        <v>2.3709999999999998E-2</v>
      </c>
      <c r="H50" s="49">
        <v>0.14745</v>
      </c>
      <c r="I50" s="49">
        <v>1.3500000000000001E-3</v>
      </c>
      <c r="J50" s="49">
        <v>0.56224007194426728</v>
      </c>
      <c r="K50" s="49">
        <v>886.7</v>
      </c>
      <c r="L50" s="49">
        <v>7.57</v>
      </c>
      <c r="M50" s="49">
        <v>912.4</v>
      </c>
      <c r="N50" s="49">
        <v>9.8000000000000007</v>
      </c>
      <c r="O50" s="49">
        <v>975.4</v>
      </c>
      <c r="P50" s="49">
        <v>35.56</v>
      </c>
      <c r="Q50" s="49">
        <v>886.7</v>
      </c>
      <c r="R50" s="51">
        <v>7.57</v>
      </c>
    </row>
    <row r="51" spans="2:18">
      <c r="B51" s="67" t="s">
        <v>482</v>
      </c>
      <c r="C51" s="68">
        <v>62.99</v>
      </c>
      <c r="D51" s="68">
        <v>158.05000000000001</v>
      </c>
      <c r="E51" s="68">
        <f t="shared" si="0"/>
        <v>0.39854476431509017</v>
      </c>
      <c r="F51" s="68">
        <v>1.7430600000000001</v>
      </c>
      <c r="G51" s="68">
        <v>2.4549999999999999E-2</v>
      </c>
      <c r="H51" s="68">
        <v>0.16822999999999999</v>
      </c>
      <c r="I51" s="68">
        <v>1.47E-3</v>
      </c>
      <c r="J51" s="68">
        <v>0.62040420126020379</v>
      </c>
      <c r="K51" s="68">
        <v>1002.3</v>
      </c>
      <c r="L51" s="68">
        <v>8.11</v>
      </c>
      <c r="M51" s="68">
        <v>1024.5999999999999</v>
      </c>
      <c r="N51" s="68">
        <v>9.09</v>
      </c>
      <c r="O51" s="68">
        <v>1072.9000000000001</v>
      </c>
      <c r="P51" s="68">
        <v>30.88</v>
      </c>
      <c r="Q51" s="68">
        <v>1072.9000000000001</v>
      </c>
      <c r="R51" s="70">
        <v>30.88</v>
      </c>
    </row>
    <row r="52" spans="2:18">
      <c r="B52" s="67" t="s">
        <v>483</v>
      </c>
      <c r="C52" s="68">
        <v>88.73</v>
      </c>
      <c r="D52" s="68">
        <v>117.6</v>
      </c>
      <c r="E52" s="68">
        <f t="shared" si="0"/>
        <v>0.7545068027210885</v>
      </c>
      <c r="F52" s="68">
        <v>1.72262</v>
      </c>
      <c r="G52" s="68">
        <v>4.582E-2</v>
      </c>
      <c r="H52" s="68">
        <v>0.17179</v>
      </c>
      <c r="I52" s="68">
        <v>1.89E-3</v>
      </c>
      <c r="J52" s="68">
        <v>0.41361694712736502</v>
      </c>
      <c r="K52" s="68">
        <v>1022</v>
      </c>
      <c r="L52" s="68">
        <v>10.4</v>
      </c>
      <c r="M52" s="68">
        <v>1017</v>
      </c>
      <c r="N52" s="68">
        <v>17.09</v>
      </c>
      <c r="O52" s="68">
        <v>1006.9</v>
      </c>
      <c r="P52" s="68">
        <v>55.82</v>
      </c>
      <c r="Q52" s="68">
        <v>1006.9</v>
      </c>
      <c r="R52" s="70">
        <v>55.82</v>
      </c>
    </row>
    <row r="53" spans="2:18">
      <c r="B53" s="67" t="s">
        <v>484</v>
      </c>
      <c r="C53" s="68">
        <v>52.16</v>
      </c>
      <c r="D53" s="68">
        <v>340.79</v>
      </c>
      <c r="E53" s="68">
        <f t="shared" si="0"/>
        <v>0.15305613427624049</v>
      </c>
      <c r="F53" s="68">
        <v>1.75823</v>
      </c>
      <c r="G53" s="68">
        <v>2.4750000000000001E-2</v>
      </c>
      <c r="H53" s="68">
        <v>0.17396</v>
      </c>
      <c r="I53" s="68">
        <v>1.57E-3</v>
      </c>
      <c r="J53" s="68">
        <v>0.64113684557694672</v>
      </c>
      <c r="K53" s="68">
        <v>1033.9000000000001</v>
      </c>
      <c r="L53" s="68">
        <v>8.61</v>
      </c>
      <c r="M53" s="68">
        <v>1030.2</v>
      </c>
      <c r="N53" s="68">
        <v>9.11</v>
      </c>
      <c r="O53" s="68">
        <v>1022.8</v>
      </c>
      <c r="P53" s="68">
        <v>30.4</v>
      </c>
      <c r="Q53" s="68">
        <v>1022.8</v>
      </c>
      <c r="R53" s="70">
        <v>30.4</v>
      </c>
    </row>
    <row r="54" spans="2:18">
      <c r="B54" s="67" t="s">
        <v>485</v>
      </c>
      <c r="C54" s="68">
        <v>117.77</v>
      </c>
      <c r="D54" s="68">
        <v>345.21</v>
      </c>
      <c r="E54" s="68">
        <f t="shared" si="0"/>
        <v>0.34115465948263379</v>
      </c>
      <c r="F54" s="68">
        <v>1.8393900000000001</v>
      </c>
      <c r="G54" s="68">
        <v>1.8419999999999999E-2</v>
      </c>
      <c r="H54" s="68">
        <v>0.17505999999999999</v>
      </c>
      <c r="I54" s="68">
        <v>1.49E-3</v>
      </c>
      <c r="J54" s="68">
        <v>0.84993074501027299</v>
      </c>
      <c r="K54" s="68">
        <v>1039.9000000000001</v>
      </c>
      <c r="L54" s="68">
        <v>8.17</v>
      </c>
      <c r="M54" s="68">
        <v>1059.5999999999999</v>
      </c>
      <c r="N54" s="68">
        <v>6.59</v>
      </c>
      <c r="O54" s="68">
        <v>1100.9000000000001</v>
      </c>
      <c r="P54" s="68">
        <v>22.77</v>
      </c>
      <c r="Q54" s="68">
        <v>1100.9000000000001</v>
      </c>
      <c r="R54" s="70">
        <v>22.77</v>
      </c>
    </row>
    <row r="55" spans="2:18">
      <c r="B55" s="67" t="s">
        <v>486</v>
      </c>
      <c r="C55" s="68">
        <v>113.75</v>
      </c>
      <c r="D55" s="68">
        <v>472.21</v>
      </c>
      <c r="E55" s="68">
        <f t="shared" si="0"/>
        <v>0.24088858770462296</v>
      </c>
      <c r="F55" s="68">
        <v>1.86988</v>
      </c>
      <c r="G55" s="68">
        <v>2.6859999999999998E-2</v>
      </c>
      <c r="H55" s="68">
        <v>0.17746000000000001</v>
      </c>
      <c r="I55" s="68">
        <v>1.65E-3</v>
      </c>
      <c r="J55" s="68">
        <v>0.6472785200343828</v>
      </c>
      <c r="K55" s="68">
        <v>1053.0999999999999</v>
      </c>
      <c r="L55" s="68">
        <v>9.0299999999999994</v>
      </c>
      <c r="M55" s="68">
        <v>1070.5</v>
      </c>
      <c r="N55" s="68">
        <v>9.5</v>
      </c>
      <c r="O55" s="68">
        <v>1106.5999999999999</v>
      </c>
      <c r="P55" s="68">
        <v>30.78</v>
      </c>
      <c r="Q55" s="68">
        <v>1106.5999999999999</v>
      </c>
      <c r="R55" s="70">
        <v>30.78</v>
      </c>
    </row>
    <row r="56" spans="2:18">
      <c r="B56" s="67" t="s">
        <v>487</v>
      </c>
      <c r="C56" s="68">
        <v>98.3</v>
      </c>
      <c r="D56" s="68">
        <v>168.93</v>
      </c>
      <c r="E56" s="68">
        <f t="shared" si="0"/>
        <v>0.58189782750251584</v>
      </c>
      <c r="F56" s="68">
        <v>1.9531499999999999</v>
      </c>
      <c r="G56" s="68">
        <v>2.1860000000000001E-2</v>
      </c>
      <c r="H56" s="68">
        <v>0.18065000000000001</v>
      </c>
      <c r="I56" s="68">
        <v>1.6000000000000001E-3</v>
      </c>
      <c r="J56" s="68">
        <v>0.79134790525926879</v>
      </c>
      <c r="K56" s="68">
        <v>1070.5</v>
      </c>
      <c r="L56" s="68">
        <v>8.73</v>
      </c>
      <c r="M56" s="68">
        <v>1099.5</v>
      </c>
      <c r="N56" s="68">
        <v>7.52</v>
      </c>
      <c r="O56" s="68">
        <v>1157.7</v>
      </c>
      <c r="P56" s="68">
        <v>24.41</v>
      </c>
      <c r="Q56" s="68">
        <v>1157.7</v>
      </c>
      <c r="R56" s="70">
        <v>24.41</v>
      </c>
    </row>
    <row r="57" spans="2:18">
      <c r="B57" s="67" t="s">
        <v>488</v>
      </c>
      <c r="C57" s="68">
        <v>96.38</v>
      </c>
      <c r="D57" s="68">
        <v>143.47</v>
      </c>
      <c r="E57" s="68">
        <f t="shared" si="0"/>
        <v>0.67177807207081619</v>
      </c>
      <c r="F57" s="68">
        <v>1.8698699999999999</v>
      </c>
      <c r="G57" s="68">
        <v>2.579E-2</v>
      </c>
      <c r="H57" s="68">
        <v>0.18209</v>
      </c>
      <c r="I57" s="68">
        <v>1.5E-3</v>
      </c>
      <c r="J57" s="68">
        <v>0.59726248227492373</v>
      </c>
      <c r="K57" s="68">
        <v>1078.4000000000001</v>
      </c>
      <c r="L57" s="68">
        <v>8.19</v>
      </c>
      <c r="M57" s="68">
        <v>1070.5</v>
      </c>
      <c r="N57" s="68">
        <v>9.1199999999999992</v>
      </c>
      <c r="O57" s="68">
        <v>1054.9000000000001</v>
      </c>
      <c r="P57" s="68">
        <v>31.22</v>
      </c>
      <c r="Q57" s="68">
        <v>1054.9000000000001</v>
      </c>
      <c r="R57" s="70">
        <v>31.22</v>
      </c>
    </row>
    <row r="58" spans="2:18">
      <c r="B58" s="67" t="s">
        <v>489</v>
      </c>
      <c r="C58" s="68">
        <v>74.05</v>
      </c>
      <c r="D58" s="68">
        <v>176.88</v>
      </c>
      <c r="E58" s="68">
        <f t="shared" si="0"/>
        <v>0.41864540931705108</v>
      </c>
      <c r="F58" s="68">
        <v>1.9192400000000001</v>
      </c>
      <c r="G58" s="68">
        <v>2.0590000000000001E-2</v>
      </c>
      <c r="H58" s="68">
        <v>0.18321999999999999</v>
      </c>
      <c r="I58" s="68">
        <v>1.5900000000000001E-3</v>
      </c>
      <c r="J58" s="68">
        <v>0.80890437688028505</v>
      </c>
      <c r="K58" s="68">
        <v>1084.5</v>
      </c>
      <c r="L58" s="68">
        <v>8.66</v>
      </c>
      <c r="M58" s="68">
        <v>1087.8</v>
      </c>
      <c r="N58" s="68">
        <v>7.16</v>
      </c>
      <c r="O58" s="68">
        <v>1094.8</v>
      </c>
      <c r="P58" s="68">
        <v>23.93</v>
      </c>
      <c r="Q58" s="68">
        <v>1094.8</v>
      </c>
      <c r="R58" s="70">
        <v>23.93</v>
      </c>
    </row>
    <row r="59" spans="2:18">
      <c r="B59" s="67" t="s">
        <v>490</v>
      </c>
      <c r="C59" s="68">
        <v>103.76</v>
      </c>
      <c r="D59" s="68">
        <v>145.75</v>
      </c>
      <c r="E59" s="68">
        <f t="shared" si="0"/>
        <v>0.71190394511149235</v>
      </c>
      <c r="F59" s="68">
        <v>2.24641</v>
      </c>
      <c r="G59" s="68">
        <v>2.6630000000000001E-2</v>
      </c>
      <c r="H59" s="68">
        <v>0.19828000000000001</v>
      </c>
      <c r="I59" s="68">
        <v>1.6900000000000001E-3</v>
      </c>
      <c r="J59" s="68">
        <v>0.7189946381539899</v>
      </c>
      <c r="K59" s="68">
        <v>1166.0999999999999</v>
      </c>
      <c r="L59" s="68">
        <v>9.07</v>
      </c>
      <c r="M59" s="68">
        <v>1195.7</v>
      </c>
      <c r="N59" s="68">
        <v>8.33</v>
      </c>
      <c r="O59" s="68">
        <v>1249.8</v>
      </c>
      <c r="P59" s="68">
        <v>25.8</v>
      </c>
      <c r="Q59" s="68">
        <v>1249.8</v>
      </c>
      <c r="R59" s="70">
        <v>25.8</v>
      </c>
    </row>
    <row r="60" spans="2:18">
      <c r="B60" s="67" t="s">
        <v>491</v>
      </c>
      <c r="C60" s="68">
        <v>34.22</v>
      </c>
      <c r="D60" s="68">
        <v>72.61</v>
      </c>
      <c r="E60" s="68">
        <f t="shared" si="0"/>
        <v>0.47128494697700041</v>
      </c>
      <c r="F60" s="68">
        <v>3.23447</v>
      </c>
      <c r="G60" s="68">
        <v>4.9669999999999999E-2</v>
      </c>
      <c r="H60" s="68">
        <v>0.24604999999999999</v>
      </c>
      <c r="I60" s="68">
        <v>2.2899999999999999E-3</v>
      </c>
      <c r="J60" s="68">
        <v>0.60606761790998809</v>
      </c>
      <c r="K60" s="68">
        <v>1418.1</v>
      </c>
      <c r="L60" s="68">
        <v>11.82</v>
      </c>
      <c r="M60" s="68">
        <v>1465.5</v>
      </c>
      <c r="N60" s="68">
        <v>11.91</v>
      </c>
      <c r="O60" s="68">
        <v>1535.2</v>
      </c>
      <c r="P60" s="68">
        <v>31.11</v>
      </c>
      <c r="Q60" s="68">
        <v>1535.2</v>
      </c>
      <c r="R60" s="70">
        <v>31.11</v>
      </c>
    </row>
    <row r="61" spans="2:18">
      <c r="B61" s="67" t="s">
        <v>492</v>
      </c>
      <c r="C61" s="68">
        <v>103.8</v>
      </c>
      <c r="D61" s="68">
        <v>316.23</v>
      </c>
      <c r="E61" s="68">
        <f t="shared" si="0"/>
        <v>0.32824210226733702</v>
      </c>
      <c r="F61" s="68">
        <v>3.5169700000000002</v>
      </c>
      <c r="G61" s="68">
        <v>3.909E-2</v>
      </c>
      <c r="H61" s="68">
        <v>0.25228</v>
      </c>
      <c r="I61" s="68">
        <v>2.2200000000000002E-3</v>
      </c>
      <c r="J61" s="68">
        <v>0.79172278824792508</v>
      </c>
      <c r="K61" s="68">
        <v>1450.2</v>
      </c>
      <c r="L61" s="68">
        <v>11.41</v>
      </c>
      <c r="M61" s="68">
        <v>1531</v>
      </c>
      <c r="N61" s="68">
        <v>8.7899999999999991</v>
      </c>
      <c r="O61" s="68">
        <v>1644.9</v>
      </c>
      <c r="P61" s="68">
        <v>22.87</v>
      </c>
      <c r="Q61" s="68">
        <v>1644.9</v>
      </c>
      <c r="R61" s="70">
        <v>22.87</v>
      </c>
    </row>
    <row r="62" spans="2:18">
      <c r="B62" s="67" t="s">
        <v>493</v>
      </c>
      <c r="C62" s="68">
        <v>56.06</v>
      </c>
      <c r="D62" s="68">
        <v>126.5</v>
      </c>
      <c r="E62" s="68">
        <f t="shared" si="0"/>
        <v>0.44316205533596842</v>
      </c>
      <c r="F62" s="68">
        <v>12.981199999999999</v>
      </c>
      <c r="G62" s="68">
        <v>0.13619999999999999</v>
      </c>
      <c r="H62" s="68">
        <v>0.52012000000000003</v>
      </c>
      <c r="I62" s="68">
        <v>4.4799999999999996E-3</v>
      </c>
      <c r="J62" s="68">
        <v>0.82094146804256052</v>
      </c>
      <c r="K62" s="68">
        <v>2699.7</v>
      </c>
      <c r="L62" s="68">
        <v>19.010000000000002</v>
      </c>
      <c r="M62" s="68">
        <v>2678.3</v>
      </c>
      <c r="N62" s="68">
        <v>9.89</v>
      </c>
      <c r="O62" s="68">
        <v>2662.5</v>
      </c>
      <c r="P62" s="68">
        <v>19.73</v>
      </c>
      <c r="Q62" s="68">
        <v>2662.5</v>
      </c>
      <c r="R62" s="70">
        <v>19.73</v>
      </c>
    </row>
    <row r="63" spans="2:18">
      <c r="B63" s="67" t="s">
        <v>494</v>
      </c>
      <c r="C63" s="68">
        <v>90.93</v>
      </c>
      <c r="D63" s="68">
        <v>127.95</v>
      </c>
      <c r="E63" s="68">
        <f t="shared" si="0"/>
        <v>0.71066822977725674</v>
      </c>
      <c r="F63" s="68">
        <v>23.440339999999999</v>
      </c>
      <c r="G63" s="68">
        <v>0.22070999999999999</v>
      </c>
      <c r="H63" s="68">
        <v>0.62827999999999995</v>
      </c>
      <c r="I63" s="68">
        <v>5.3899999999999998E-3</v>
      </c>
      <c r="J63" s="68">
        <v>0.91112387322949839</v>
      </c>
      <c r="K63" s="68">
        <v>3142.8</v>
      </c>
      <c r="L63" s="68">
        <v>21.32</v>
      </c>
      <c r="M63" s="68">
        <v>3245.4</v>
      </c>
      <c r="N63" s="68">
        <v>9.17</v>
      </c>
      <c r="O63" s="68">
        <v>3309.7</v>
      </c>
      <c r="P63" s="68">
        <v>16.989999999999998</v>
      </c>
      <c r="Q63" s="68">
        <v>3309.7</v>
      </c>
      <c r="R63" s="70">
        <v>16.989999999999998</v>
      </c>
    </row>
    <row r="64" spans="2:18" ht="15.75" thickBot="1">
      <c r="B64" s="71" t="s">
        <v>495</v>
      </c>
      <c r="C64" s="56">
        <v>213.09</v>
      </c>
      <c r="D64" s="56">
        <v>288.45</v>
      </c>
      <c r="E64" s="56">
        <f t="shared" si="0"/>
        <v>0.73874154966198657</v>
      </c>
      <c r="F64" s="56">
        <v>21.866499999999998</v>
      </c>
      <c r="G64" s="56">
        <v>0.20039999999999999</v>
      </c>
      <c r="H64" s="56">
        <v>0.63619000000000003</v>
      </c>
      <c r="I64" s="56">
        <v>5.1399999999999996E-3</v>
      </c>
      <c r="J64" s="56">
        <v>0.88157210155680077</v>
      </c>
      <c r="K64" s="56">
        <v>3174</v>
      </c>
      <c r="L64" s="56">
        <v>20.239999999999998</v>
      </c>
      <c r="M64" s="56">
        <v>3177.8</v>
      </c>
      <c r="N64" s="56">
        <v>8.9</v>
      </c>
      <c r="O64" s="56">
        <v>3180.6</v>
      </c>
      <c r="P64" s="56">
        <v>17.37</v>
      </c>
      <c r="Q64" s="56">
        <v>3180.6</v>
      </c>
      <c r="R64" s="58">
        <v>17.37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R103"/>
  <sheetViews>
    <sheetView workbookViewId="0"/>
  </sheetViews>
  <sheetFormatPr defaultRowHeight="15"/>
  <sheetData>
    <row r="1" spans="2:18">
      <c r="B1" s="60" t="s">
        <v>17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8"/>
    </row>
    <row r="2" spans="2:18">
      <c r="B2" s="15" t="s">
        <v>335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9"/>
    </row>
    <row r="3" spans="2:18">
      <c r="B3" s="15" t="s">
        <v>22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9"/>
    </row>
    <row r="4" spans="2:18">
      <c r="B4" s="15" t="s">
        <v>336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9"/>
    </row>
    <row r="5" spans="2:18" ht="15.75" thickBot="1">
      <c r="B5" s="162" t="s">
        <v>190</v>
      </c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47"/>
    </row>
    <row r="6" spans="2:18">
      <c r="B6" s="17" t="s">
        <v>0</v>
      </c>
      <c r="C6" s="209" t="s">
        <v>13</v>
      </c>
      <c r="D6" s="209" t="s">
        <v>1</v>
      </c>
      <c r="E6" s="209" t="s">
        <v>14</v>
      </c>
      <c r="F6" s="18" t="s">
        <v>4</v>
      </c>
      <c r="G6" s="18" t="s">
        <v>7</v>
      </c>
      <c r="H6" s="18" t="s">
        <v>2</v>
      </c>
      <c r="I6" s="18" t="s">
        <v>7</v>
      </c>
      <c r="J6" s="18" t="s">
        <v>8</v>
      </c>
      <c r="K6" s="166" t="s">
        <v>2</v>
      </c>
      <c r="L6" s="18" t="s">
        <v>18</v>
      </c>
      <c r="M6" s="18" t="s">
        <v>4</v>
      </c>
      <c r="N6" s="18" t="s">
        <v>18</v>
      </c>
      <c r="O6" s="18" t="s">
        <v>4</v>
      </c>
      <c r="P6" s="18" t="s">
        <v>18</v>
      </c>
      <c r="Q6" s="18" t="s">
        <v>15</v>
      </c>
      <c r="R6" s="210" t="s">
        <v>18</v>
      </c>
    </row>
    <row r="7" spans="2:18">
      <c r="B7" s="211" t="s">
        <v>337</v>
      </c>
      <c r="C7" s="32" t="s">
        <v>9</v>
      </c>
      <c r="D7" s="32" t="s">
        <v>9</v>
      </c>
      <c r="E7" s="212"/>
      <c r="F7" s="32" t="s">
        <v>5</v>
      </c>
      <c r="G7" s="32" t="s">
        <v>16</v>
      </c>
      <c r="H7" s="32" t="s">
        <v>3</v>
      </c>
      <c r="I7" s="32" t="s">
        <v>16</v>
      </c>
      <c r="J7" s="32" t="s">
        <v>10</v>
      </c>
      <c r="K7" s="213" t="s">
        <v>20</v>
      </c>
      <c r="L7" s="32" t="s">
        <v>19</v>
      </c>
      <c r="M7" s="32" t="s">
        <v>5</v>
      </c>
      <c r="N7" s="32" t="s">
        <v>19</v>
      </c>
      <c r="O7" s="32" t="s">
        <v>6</v>
      </c>
      <c r="P7" s="32" t="s">
        <v>19</v>
      </c>
      <c r="Q7" s="32" t="s">
        <v>11</v>
      </c>
      <c r="R7" s="214" t="s">
        <v>19</v>
      </c>
    </row>
    <row r="8" spans="2:18">
      <c r="B8" s="215" t="s">
        <v>338</v>
      </c>
      <c r="C8" s="216">
        <v>831.7</v>
      </c>
      <c r="D8" s="217">
        <v>347.69</v>
      </c>
      <c r="E8" s="218">
        <v>2.3920733987172484</v>
      </c>
      <c r="F8" s="219">
        <v>0.10077999999999999</v>
      </c>
      <c r="G8" s="219">
        <v>2.3800000000000002E-3</v>
      </c>
      <c r="H8" s="220">
        <v>1.453E-2</v>
      </c>
      <c r="I8" s="220">
        <v>1.8000000000000001E-4</v>
      </c>
      <c r="J8" s="221">
        <v>0.5245710121626076</v>
      </c>
      <c r="K8" s="222">
        <v>93</v>
      </c>
      <c r="L8" s="222">
        <v>1.1399999999999999</v>
      </c>
      <c r="M8" s="222">
        <v>97.5</v>
      </c>
      <c r="N8" s="222">
        <v>2.19</v>
      </c>
      <c r="O8" s="222">
        <v>209.2</v>
      </c>
      <c r="P8" s="222">
        <v>54.06</v>
      </c>
      <c r="Q8" s="222">
        <v>93</v>
      </c>
      <c r="R8" s="223">
        <v>1.1399999999999999</v>
      </c>
    </row>
    <row r="9" spans="2:18">
      <c r="B9" s="215" t="s">
        <v>339</v>
      </c>
      <c r="C9" s="216">
        <v>54.98</v>
      </c>
      <c r="D9" s="217">
        <v>13.16</v>
      </c>
      <c r="E9" s="218">
        <v>4.1778115501519757</v>
      </c>
      <c r="F9" s="219">
        <v>9.9099999999999994E-2</v>
      </c>
      <c r="G9" s="219">
        <v>1.75E-3</v>
      </c>
      <c r="H9" s="220">
        <v>1.5010000000000001E-2</v>
      </c>
      <c r="I9" s="220">
        <v>1.6000000000000001E-4</v>
      </c>
      <c r="J9" s="221">
        <v>0.60363567145712371</v>
      </c>
      <c r="K9" s="222">
        <v>96.1</v>
      </c>
      <c r="L9" s="222">
        <v>1.03</v>
      </c>
      <c r="M9" s="222">
        <v>95.9</v>
      </c>
      <c r="N9" s="222">
        <v>1.62</v>
      </c>
      <c r="O9" s="222">
        <v>92.6</v>
      </c>
      <c r="P9" s="222">
        <v>42.85</v>
      </c>
      <c r="Q9" s="222">
        <v>96.1</v>
      </c>
      <c r="R9" s="223">
        <v>1.03</v>
      </c>
    </row>
    <row r="10" spans="2:18">
      <c r="B10" s="215" t="s">
        <v>340</v>
      </c>
      <c r="C10" s="216">
        <v>19.88</v>
      </c>
      <c r="D10" s="217">
        <v>64.98</v>
      </c>
      <c r="E10" s="218">
        <v>0.30594028931979067</v>
      </c>
      <c r="F10" s="219">
        <v>9.9400000000000002E-2</v>
      </c>
      <c r="G10" s="219">
        <v>2.15E-3</v>
      </c>
      <c r="H10" s="220">
        <v>1.504E-2</v>
      </c>
      <c r="I10" s="220">
        <v>1.6000000000000001E-4</v>
      </c>
      <c r="J10" s="221">
        <v>0.49183572488866906</v>
      </c>
      <c r="K10" s="222">
        <v>96.2</v>
      </c>
      <c r="L10" s="222">
        <v>1.04</v>
      </c>
      <c r="M10" s="222">
        <v>96.2</v>
      </c>
      <c r="N10" s="222">
        <v>1.99</v>
      </c>
      <c r="O10" s="222">
        <v>95.4</v>
      </c>
      <c r="P10" s="222">
        <v>52.61</v>
      </c>
      <c r="Q10" s="222">
        <v>96.2</v>
      </c>
      <c r="R10" s="223">
        <v>1.04</v>
      </c>
    </row>
    <row r="11" spans="2:18">
      <c r="B11" s="215" t="s">
        <v>341</v>
      </c>
      <c r="C11" s="216">
        <v>14.65</v>
      </c>
      <c r="D11" s="217">
        <v>20.34</v>
      </c>
      <c r="E11" s="218">
        <v>0.7202556538839725</v>
      </c>
      <c r="F11" s="219">
        <v>0.10754</v>
      </c>
      <c r="G11" s="219">
        <v>2.0699999999999998E-3</v>
      </c>
      <c r="H11" s="220">
        <v>1.559E-2</v>
      </c>
      <c r="I11" s="220">
        <v>1.7000000000000001E-4</v>
      </c>
      <c r="J11" s="221">
        <v>0.5665033636698863</v>
      </c>
      <c r="K11" s="222">
        <v>99.7</v>
      </c>
      <c r="L11" s="222">
        <v>1.07</v>
      </c>
      <c r="M11" s="222">
        <v>103.7</v>
      </c>
      <c r="N11" s="222">
        <v>1.9</v>
      </c>
      <c r="O11" s="222">
        <v>196.6</v>
      </c>
      <c r="P11" s="222">
        <v>44.82</v>
      </c>
      <c r="Q11" s="222">
        <v>99.7</v>
      </c>
      <c r="R11" s="223">
        <v>1.07</v>
      </c>
    </row>
    <row r="12" spans="2:18">
      <c r="B12" s="215" t="s">
        <v>342</v>
      </c>
      <c r="C12" s="216">
        <v>3.03</v>
      </c>
      <c r="D12" s="217">
        <v>4.46</v>
      </c>
      <c r="E12" s="218">
        <v>0.679372197309417</v>
      </c>
      <c r="F12" s="219">
        <v>0.11631</v>
      </c>
      <c r="G12" s="219">
        <v>2.3400000000000001E-3</v>
      </c>
      <c r="H12" s="220">
        <v>1.5810000000000001E-2</v>
      </c>
      <c r="I12" s="220">
        <v>1.7000000000000001E-4</v>
      </c>
      <c r="J12" s="221">
        <v>0.53446374414116349</v>
      </c>
      <c r="K12" s="222">
        <v>101.1</v>
      </c>
      <c r="L12" s="222">
        <v>1.1000000000000001</v>
      </c>
      <c r="M12" s="222">
        <v>111.7</v>
      </c>
      <c r="N12" s="222">
        <v>2.13</v>
      </c>
      <c r="O12" s="222">
        <v>343.2</v>
      </c>
      <c r="P12" s="222">
        <v>45.63</v>
      </c>
      <c r="Q12" s="222">
        <v>101.1</v>
      </c>
      <c r="R12" s="223">
        <v>1.1000000000000001</v>
      </c>
    </row>
    <row r="13" spans="2:18">
      <c r="B13" s="215" t="s">
        <v>343</v>
      </c>
      <c r="C13" s="216">
        <v>38.06</v>
      </c>
      <c r="D13" s="217">
        <v>42.61</v>
      </c>
      <c r="E13" s="218">
        <v>0.89321755456465624</v>
      </c>
      <c r="F13" s="219">
        <v>0.10947</v>
      </c>
      <c r="G13" s="219">
        <v>5.5700000000000003E-3</v>
      </c>
      <c r="H13" s="220">
        <v>1.601E-2</v>
      </c>
      <c r="I13" s="220">
        <v>2.4000000000000001E-4</v>
      </c>
      <c r="J13" s="221">
        <v>0.29461837697937893</v>
      </c>
      <c r="K13" s="222">
        <v>102.4</v>
      </c>
      <c r="L13" s="222">
        <v>1.55</v>
      </c>
      <c r="M13" s="222">
        <v>105.5</v>
      </c>
      <c r="N13" s="222">
        <v>5.09</v>
      </c>
      <c r="O13" s="222">
        <v>176.8</v>
      </c>
      <c r="P13" s="222">
        <v>116.93</v>
      </c>
      <c r="Q13" s="222">
        <v>102.4</v>
      </c>
      <c r="R13" s="223">
        <v>1.55</v>
      </c>
    </row>
    <row r="14" spans="2:18">
      <c r="B14" s="215" t="s">
        <v>344</v>
      </c>
      <c r="C14" s="216">
        <v>8.9499999999999993</v>
      </c>
      <c r="D14" s="217">
        <v>28.02</v>
      </c>
      <c r="E14" s="218">
        <v>0.31941470378301212</v>
      </c>
      <c r="F14" s="219">
        <v>0.10798000000000001</v>
      </c>
      <c r="G14" s="219">
        <v>1.8699999999999999E-3</v>
      </c>
      <c r="H14" s="220">
        <v>1.6029999999999999E-2</v>
      </c>
      <c r="I14" s="220">
        <v>1.7000000000000001E-4</v>
      </c>
      <c r="J14" s="221">
        <v>0.6123745250382806</v>
      </c>
      <c r="K14" s="222">
        <v>102.5</v>
      </c>
      <c r="L14" s="222">
        <v>1.07</v>
      </c>
      <c r="M14" s="222">
        <v>104.1</v>
      </c>
      <c r="N14" s="222">
        <v>1.71</v>
      </c>
      <c r="O14" s="222">
        <v>140.6</v>
      </c>
      <c r="P14" s="222">
        <v>40.64</v>
      </c>
      <c r="Q14" s="222">
        <v>102.5</v>
      </c>
      <c r="R14" s="223">
        <v>1.07</v>
      </c>
    </row>
    <row r="15" spans="2:18">
      <c r="B15" s="215" t="s">
        <v>345</v>
      </c>
      <c r="C15" s="216">
        <v>8.1</v>
      </c>
      <c r="D15" s="217">
        <v>15.43</v>
      </c>
      <c r="E15" s="218">
        <v>0.52495139338950092</v>
      </c>
      <c r="F15" s="219">
        <v>0.11053</v>
      </c>
      <c r="G15" s="219">
        <v>2.1900000000000001E-3</v>
      </c>
      <c r="H15" s="220">
        <v>1.6039999999999999E-2</v>
      </c>
      <c r="I15" s="220">
        <v>1.7000000000000001E-4</v>
      </c>
      <c r="J15" s="221">
        <v>0.53490987144012114</v>
      </c>
      <c r="K15" s="222">
        <v>102.6</v>
      </c>
      <c r="L15" s="222">
        <v>1.1100000000000001</v>
      </c>
      <c r="M15" s="222">
        <v>106.4</v>
      </c>
      <c r="N15" s="222">
        <v>2</v>
      </c>
      <c r="O15" s="222">
        <v>194</v>
      </c>
      <c r="P15" s="222">
        <v>46.05</v>
      </c>
      <c r="Q15" s="222">
        <v>102.6</v>
      </c>
      <c r="R15" s="223">
        <v>1.1100000000000001</v>
      </c>
    </row>
    <row r="16" spans="2:18">
      <c r="B16" s="215" t="s">
        <v>346</v>
      </c>
      <c r="C16" s="216">
        <v>6.13</v>
      </c>
      <c r="D16" s="217">
        <v>10.52</v>
      </c>
      <c r="E16" s="218">
        <v>0.58269961977186313</v>
      </c>
      <c r="F16" s="219">
        <v>0.10722</v>
      </c>
      <c r="G16" s="219">
        <v>2.9299999999999999E-3</v>
      </c>
      <c r="H16" s="220">
        <v>1.6080000000000001E-2</v>
      </c>
      <c r="I16" s="220">
        <v>2.0000000000000001E-4</v>
      </c>
      <c r="J16" s="221">
        <v>0.45514747083694157</v>
      </c>
      <c r="K16" s="222">
        <v>102.8</v>
      </c>
      <c r="L16" s="222">
        <v>1.28</v>
      </c>
      <c r="M16" s="222">
        <v>103.4</v>
      </c>
      <c r="N16" s="222">
        <v>2.69</v>
      </c>
      <c r="O16" s="222">
        <v>117.4</v>
      </c>
      <c r="P16" s="222">
        <v>63.52</v>
      </c>
      <c r="Q16" s="222">
        <v>102.8</v>
      </c>
      <c r="R16" s="223">
        <v>1.28</v>
      </c>
    </row>
    <row r="17" spans="2:18">
      <c r="B17" s="215" t="s">
        <v>347</v>
      </c>
      <c r="C17" s="216">
        <v>7.29</v>
      </c>
      <c r="D17" s="217">
        <v>28.37</v>
      </c>
      <c r="E17" s="218">
        <v>0.25696157913288686</v>
      </c>
      <c r="F17" s="219">
        <v>0.10858</v>
      </c>
      <c r="G17" s="219">
        <v>3.2299999999999998E-3</v>
      </c>
      <c r="H17" s="220">
        <v>1.61E-2</v>
      </c>
      <c r="I17" s="220">
        <v>1.9000000000000001E-4</v>
      </c>
      <c r="J17" s="221">
        <v>0.39671172816952871</v>
      </c>
      <c r="K17" s="222">
        <v>103</v>
      </c>
      <c r="L17" s="222">
        <v>1.21</v>
      </c>
      <c r="M17" s="222">
        <v>104.7</v>
      </c>
      <c r="N17" s="222">
        <v>2.96</v>
      </c>
      <c r="O17" s="222">
        <v>144</v>
      </c>
      <c r="P17" s="222">
        <v>69.92</v>
      </c>
      <c r="Q17" s="222">
        <v>103</v>
      </c>
      <c r="R17" s="223">
        <v>1.21</v>
      </c>
    </row>
    <row r="18" spans="2:18">
      <c r="B18" s="215" t="s">
        <v>348</v>
      </c>
      <c r="C18" s="216">
        <v>13.91</v>
      </c>
      <c r="D18" s="217">
        <v>8.1999999999999993</v>
      </c>
      <c r="E18" s="218">
        <v>1.6963414634146343</v>
      </c>
      <c r="F18" s="219">
        <v>0.10763</v>
      </c>
      <c r="G18" s="219">
        <v>2.2899999999999999E-3</v>
      </c>
      <c r="H18" s="220">
        <v>1.6119999999999999E-2</v>
      </c>
      <c r="I18" s="220">
        <v>1.7000000000000001E-4</v>
      </c>
      <c r="J18" s="221">
        <v>0.49565756823821344</v>
      </c>
      <c r="K18" s="222">
        <v>103.1</v>
      </c>
      <c r="L18" s="222">
        <v>1.1000000000000001</v>
      </c>
      <c r="M18" s="222">
        <v>103.8</v>
      </c>
      <c r="N18" s="222">
        <v>2.1</v>
      </c>
      <c r="O18" s="222">
        <v>120.2</v>
      </c>
      <c r="P18" s="222">
        <v>50.71</v>
      </c>
      <c r="Q18" s="222">
        <v>103.1</v>
      </c>
      <c r="R18" s="223">
        <v>1.1000000000000001</v>
      </c>
    </row>
    <row r="19" spans="2:18">
      <c r="B19" s="215" t="s">
        <v>349</v>
      </c>
      <c r="C19" s="216">
        <v>6.03</v>
      </c>
      <c r="D19" s="217">
        <v>26.95</v>
      </c>
      <c r="E19" s="218">
        <v>0.22374768089053804</v>
      </c>
      <c r="F19" s="219">
        <v>0.10804</v>
      </c>
      <c r="G19" s="219">
        <v>2.3500000000000001E-3</v>
      </c>
      <c r="H19" s="220">
        <v>1.6129999999999999E-2</v>
      </c>
      <c r="I19" s="220">
        <v>1.8000000000000001E-4</v>
      </c>
      <c r="J19" s="221">
        <v>0.51304428117291678</v>
      </c>
      <c r="K19" s="222">
        <v>103.2</v>
      </c>
      <c r="L19" s="222">
        <v>1.1200000000000001</v>
      </c>
      <c r="M19" s="222">
        <v>104.2</v>
      </c>
      <c r="N19" s="222">
        <v>2.15</v>
      </c>
      <c r="O19" s="222">
        <v>127.8</v>
      </c>
      <c r="P19" s="222">
        <v>51.3</v>
      </c>
      <c r="Q19" s="222">
        <v>103.2</v>
      </c>
      <c r="R19" s="223">
        <v>1.1200000000000001</v>
      </c>
    </row>
    <row r="20" spans="2:18">
      <c r="B20" s="215" t="s">
        <v>350</v>
      </c>
      <c r="C20" s="216">
        <v>6.95</v>
      </c>
      <c r="D20" s="217">
        <v>7.35</v>
      </c>
      <c r="E20" s="218">
        <v>0.94557823129251706</v>
      </c>
      <c r="F20" s="219">
        <v>0.11719</v>
      </c>
      <c r="G20" s="219">
        <v>3.6700000000000001E-3</v>
      </c>
      <c r="H20" s="220">
        <v>1.6219999999999998E-2</v>
      </c>
      <c r="I20" s="220">
        <v>1.9000000000000001E-4</v>
      </c>
      <c r="J20" s="221">
        <v>0.37404791742962074</v>
      </c>
      <c r="K20" s="222">
        <v>103.7</v>
      </c>
      <c r="L20" s="222">
        <v>1.22</v>
      </c>
      <c r="M20" s="222">
        <v>112.5</v>
      </c>
      <c r="N20" s="222">
        <v>3.33</v>
      </c>
      <c r="O20" s="222">
        <v>303.3</v>
      </c>
      <c r="P20" s="222">
        <v>71.459999999999994</v>
      </c>
      <c r="Q20" s="222">
        <v>103.7</v>
      </c>
      <c r="R20" s="223">
        <v>1.22</v>
      </c>
    </row>
    <row r="21" spans="2:18">
      <c r="B21" s="215" t="s">
        <v>351</v>
      </c>
      <c r="C21" s="216">
        <v>7.26</v>
      </c>
      <c r="D21" s="217">
        <v>12.74</v>
      </c>
      <c r="E21" s="218">
        <v>0.56985871271585553</v>
      </c>
      <c r="F21" s="219">
        <v>0.12180000000000001</v>
      </c>
      <c r="G21" s="219">
        <v>3.47E-3</v>
      </c>
      <c r="H21" s="220">
        <v>1.6310000000000002E-2</v>
      </c>
      <c r="I21" s="220">
        <v>2.0000000000000001E-4</v>
      </c>
      <c r="J21" s="221">
        <v>0.43042139243794147</v>
      </c>
      <c r="K21" s="222">
        <v>104.3</v>
      </c>
      <c r="L21" s="222">
        <v>1.26</v>
      </c>
      <c r="M21" s="222">
        <v>116.7</v>
      </c>
      <c r="N21" s="222">
        <v>3.14</v>
      </c>
      <c r="O21" s="222">
        <v>378.3</v>
      </c>
      <c r="P21" s="222">
        <v>63.64</v>
      </c>
      <c r="Q21" s="222">
        <v>104.3</v>
      </c>
      <c r="R21" s="223">
        <v>1.26</v>
      </c>
    </row>
    <row r="22" spans="2:18">
      <c r="B22" s="215" t="s">
        <v>352</v>
      </c>
      <c r="C22" s="216">
        <v>9.82</v>
      </c>
      <c r="D22" s="217">
        <v>12.51</v>
      </c>
      <c r="E22" s="218">
        <v>0.7849720223820944</v>
      </c>
      <c r="F22" s="219">
        <v>0.11083</v>
      </c>
      <c r="G22" s="219">
        <v>3.1900000000000001E-3</v>
      </c>
      <c r="H22" s="220">
        <v>1.6330000000000001E-2</v>
      </c>
      <c r="I22" s="220">
        <v>2.0000000000000001E-4</v>
      </c>
      <c r="J22" s="221">
        <v>0.42551067615999932</v>
      </c>
      <c r="K22" s="222">
        <v>104.4</v>
      </c>
      <c r="L22" s="222">
        <v>1.24</v>
      </c>
      <c r="M22" s="222">
        <v>106.7</v>
      </c>
      <c r="N22" s="222">
        <v>2.92</v>
      </c>
      <c r="O22" s="222">
        <v>159.30000000000001</v>
      </c>
      <c r="P22" s="222">
        <v>67.11</v>
      </c>
      <c r="Q22" s="222">
        <v>104.4</v>
      </c>
      <c r="R22" s="223">
        <v>1.24</v>
      </c>
    </row>
    <row r="23" spans="2:18">
      <c r="B23" s="215" t="s">
        <v>353</v>
      </c>
      <c r="C23" s="216">
        <v>11.82</v>
      </c>
      <c r="D23" s="217">
        <v>39.79</v>
      </c>
      <c r="E23" s="218">
        <v>0.29705956270419703</v>
      </c>
      <c r="F23" s="219">
        <v>0.11688999999999999</v>
      </c>
      <c r="G23" s="219">
        <v>2.7499999999999998E-3</v>
      </c>
      <c r="H23" s="220">
        <v>1.6389999999999998E-2</v>
      </c>
      <c r="I23" s="220">
        <v>1.8000000000000001E-4</v>
      </c>
      <c r="J23" s="221">
        <v>0.46680792057241116</v>
      </c>
      <c r="K23" s="222">
        <v>104.8</v>
      </c>
      <c r="L23" s="222">
        <v>1.1399999999999999</v>
      </c>
      <c r="M23" s="222">
        <v>112.3</v>
      </c>
      <c r="N23" s="222">
        <v>2.5</v>
      </c>
      <c r="O23" s="222">
        <v>274.10000000000002</v>
      </c>
      <c r="P23" s="222">
        <v>54.52</v>
      </c>
      <c r="Q23" s="222">
        <v>104.8</v>
      </c>
      <c r="R23" s="223">
        <v>1.1399999999999999</v>
      </c>
    </row>
    <row r="24" spans="2:18">
      <c r="B24" s="215" t="s">
        <v>354</v>
      </c>
      <c r="C24" s="216">
        <v>14.72</v>
      </c>
      <c r="D24" s="217">
        <v>21.12</v>
      </c>
      <c r="E24" s="218">
        <v>0.69696969696969702</v>
      </c>
      <c r="F24" s="219">
        <v>0.11612</v>
      </c>
      <c r="G24" s="219">
        <v>2.8400000000000001E-3</v>
      </c>
      <c r="H24" s="220">
        <v>1.6410000000000001E-2</v>
      </c>
      <c r="I24" s="220">
        <v>1.9000000000000001E-4</v>
      </c>
      <c r="J24" s="221">
        <v>0.47340594450309414</v>
      </c>
      <c r="K24" s="222">
        <v>104.9</v>
      </c>
      <c r="L24" s="222">
        <v>1.2</v>
      </c>
      <c r="M24" s="222">
        <v>111.6</v>
      </c>
      <c r="N24" s="222">
        <v>2.59</v>
      </c>
      <c r="O24" s="222">
        <v>256.2</v>
      </c>
      <c r="P24" s="222">
        <v>56.18</v>
      </c>
      <c r="Q24" s="222">
        <v>104.9</v>
      </c>
      <c r="R24" s="223">
        <v>1.2</v>
      </c>
    </row>
    <row r="25" spans="2:18">
      <c r="B25" s="215" t="s">
        <v>355</v>
      </c>
      <c r="C25" s="216">
        <v>9.43</v>
      </c>
      <c r="D25" s="217">
        <v>18.48</v>
      </c>
      <c r="E25" s="218">
        <v>0.51028138528138522</v>
      </c>
      <c r="F25" s="219">
        <v>0.11269999999999999</v>
      </c>
      <c r="G25" s="219">
        <v>2.2399999999999998E-3</v>
      </c>
      <c r="H25" s="220">
        <v>1.6420000000000001E-2</v>
      </c>
      <c r="I25" s="220">
        <v>1.8000000000000001E-4</v>
      </c>
      <c r="J25" s="221">
        <v>0.55153775883069422</v>
      </c>
      <c r="K25" s="222">
        <v>105</v>
      </c>
      <c r="L25" s="222">
        <v>1.1200000000000001</v>
      </c>
      <c r="M25" s="222">
        <v>108.4</v>
      </c>
      <c r="N25" s="222">
        <v>2.04</v>
      </c>
      <c r="O25" s="222">
        <v>184.5</v>
      </c>
      <c r="P25" s="222">
        <v>46.4</v>
      </c>
      <c r="Q25" s="222">
        <v>105</v>
      </c>
      <c r="R25" s="223">
        <v>1.1200000000000001</v>
      </c>
    </row>
    <row r="26" spans="2:18">
      <c r="B26" s="215" t="s">
        <v>356</v>
      </c>
      <c r="C26" s="216">
        <v>10.42</v>
      </c>
      <c r="D26" s="217">
        <v>13.85</v>
      </c>
      <c r="E26" s="218">
        <v>0.75234657039711195</v>
      </c>
      <c r="F26" s="219">
        <v>0.1128</v>
      </c>
      <c r="G26" s="219">
        <v>2.5999999999999999E-3</v>
      </c>
      <c r="H26" s="220">
        <v>1.6420000000000001E-2</v>
      </c>
      <c r="I26" s="220">
        <v>1.8000000000000001E-4</v>
      </c>
      <c r="J26" s="221">
        <v>0.47559261688372534</v>
      </c>
      <c r="K26" s="222">
        <v>105</v>
      </c>
      <c r="L26" s="222">
        <v>1.1499999999999999</v>
      </c>
      <c r="M26" s="222">
        <v>108.5</v>
      </c>
      <c r="N26" s="222">
        <v>2.37</v>
      </c>
      <c r="O26" s="222">
        <v>186.4</v>
      </c>
      <c r="P26" s="222">
        <v>53.92</v>
      </c>
      <c r="Q26" s="222">
        <v>105</v>
      </c>
      <c r="R26" s="223">
        <v>1.1499999999999999</v>
      </c>
    </row>
    <row r="27" spans="2:18">
      <c r="B27" s="215" t="s">
        <v>357</v>
      </c>
      <c r="C27" s="216">
        <v>11.74</v>
      </c>
      <c r="D27" s="217">
        <v>18.09</v>
      </c>
      <c r="E27" s="218">
        <v>0.64897733554449977</v>
      </c>
      <c r="F27" s="219">
        <v>0.11187999999999999</v>
      </c>
      <c r="G27" s="219">
        <v>2.3800000000000002E-3</v>
      </c>
      <c r="H27" s="220">
        <v>1.643E-2</v>
      </c>
      <c r="I27" s="220">
        <v>1.8000000000000001E-4</v>
      </c>
      <c r="J27" s="221">
        <v>0.51500381041034793</v>
      </c>
      <c r="K27" s="222">
        <v>105</v>
      </c>
      <c r="L27" s="222">
        <v>1.1399999999999999</v>
      </c>
      <c r="M27" s="222">
        <v>107.7</v>
      </c>
      <c r="N27" s="222">
        <v>2.1800000000000002</v>
      </c>
      <c r="O27" s="222">
        <v>167.3</v>
      </c>
      <c r="P27" s="222">
        <v>49.84</v>
      </c>
      <c r="Q27" s="222">
        <v>105</v>
      </c>
      <c r="R27" s="223">
        <v>1.1399999999999999</v>
      </c>
    </row>
    <row r="28" spans="2:18">
      <c r="B28" s="215" t="s">
        <v>358</v>
      </c>
      <c r="C28" s="216">
        <v>7.48</v>
      </c>
      <c r="D28" s="217">
        <v>14.45</v>
      </c>
      <c r="E28" s="218">
        <v>0.51764705882352946</v>
      </c>
      <c r="F28" s="219">
        <v>0.112</v>
      </c>
      <c r="G28" s="219">
        <v>2.7399999999999998E-3</v>
      </c>
      <c r="H28" s="220">
        <v>1.6480000000000002E-2</v>
      </c>
      <c r="I28" s="220">
        <v>1.8000000000000001E-4</v>
      </c>
      <c r="J28" s="221">
        <v>0.4464602083480973</v>
      </c>
      <c r="K28" s="222">
        <v>105.4</v>
      </c>
      <c r="L28" s="222">
        <v>1.1399999999999999</v>
      </c>
      <c r="M28" s="222">
        <v>107.8</v>
      </c>
      <c r="N28" s="222">
        <v>2.5</v>
      </c>
      <c r="O28" s="222">
        <v>162.30000000000001</v>
      </c>
      <c r="P28" s="222">
        <v>57.78</v>
      </c>
      <c r="Q28" s="222">
        <v>105.4</v>
      </c>
      <c r="R28" s="223">
        <v>1.1399999999999999</v>
      </c>
    </row>
    <row r="29" spans="2:18">
      <c r="B29" s="215" t="s">
        <v>359</v>
      </c>
      <c r="C29" s="216">
        <v>3.68</v>
      </c>
      <c r="D29" s="217">
        <v>8.1</v>
      </c>
      <c r="E29" s="218">
        <v>0.45432098765432105</v>
      </c>
      <c r="F29" s="219">
        <v>0.11709</v>
      </c>
      <c r="G29" s="219">
        <v>3.1199999999999999E-3</v>
      </c>
      <c r="H29" s="220">
        <v>1.651E-2</v>
      </c>
      <c r="I29" s="220">
        <v>1.9000000000000001E-4</v>
      </c>
      <c r="J29" s="221">
        <v>0.43188859898429854</v>
      </c>
      <c r="K29" s="222">
        <v>105.6</v>
      </c>
      <c r="L29" s="222">
        <v>1.2</v>
      </c>
      <c r="M29" s="222">
        <v>112.4</v>
      </c>
      <c r="N29" s="222">
        <v>2.84</v>
      </c>
      <c r="O29" s="222">
        <v>260.89999999999998</v>
      </c>
      <c r="P29" s="222">
        <v>61.29</v>
      </c>
      <c r="Q29" s="222">
        <v>105.6</v>
      </c>
      <c r="R29" s="223">
        <v>1.2</v>
      </c>
    </row>
    <row r="30" spans="2:18">
      <c r="B30" s="215" t="s">
        <v>360</v>
      </c>
      <c r="C30" s="224">
        <v>23.16</v>
      </c>
      <c r="D30" s="217">
        <v>33.250100000000003</v>
      </c>
      <c r="E30" s="218">
        <v>0.6965392585285457</v>
      </c>
      <c r="F30" s="219">
        <v>0.10795</v>
      </c>
      <c r="G30" s="219">
        <v>2.31E-3</v>
      </c>
      <c r="H30" s="220">
        <v>1.652E-2</v>
      </c>
      <c r="I30" s="220">
        <v>1.8000000000000001E-4</v>
      </c>
      <c r="J30" s="221">
        <v>0.50918210119178642</v>
      </c>
      <c r="K30" s="222">
        <v>105.6</v>
      </c>
      <c r="L30" s="222">
        <v>1.17</v>
      </c>
      <c r="M30" s="222">
        <v>104.1</v>
      </c>
      <c r="N30" s="222">
        <v>2.12</v>
      </c>
      <c r="O30" s="222">
        <v>69</v>
      </c>
      <c r="P30" s="222">
        <v>51.57</v>
      </c>
      <c r="Q30" s="222">
        <v>105.6</v>
      </c>
      <c r="R30" s="223">
        <v>1.17</v>
      </c>
    </row>
    <row r="31" spans="2:18">
      <c r="B31" s="215" t="s">
        <v>361</v>
      </c>
      <c r="C31" s="216">
        <v>9.52</v>
      </c>
      <c r="D31" s="217">
        <v>7.84</v>
      </c>
      <c r="E31" s="218">
        <v>1.2142857142857142</v>
      </c>
      <c r="F31" s="219">
        <v>0.10981</v>
      </c>
      <c r="G31" s="219">
        <v>2.49E-3</v>
      </c>
      <c r="H31" s="220">
        <v>1.653E-2</v>
      </c>
      <c r="I31" s="220">
        <v>1.8000000000000001E-4</v>
      </c>
      <c r="J31" s="221">
        <v>0.48022215905363752</v>
      </c>
      <c r="K31" s="222">
        <v>105.7</v>
      </c>
      <c r="L31" s="222">
        <v>1.1499999999999999</v>
      </c>
      <c r="M31" s="222">
        <v>105.8</v>
      </c>
      <c r="N31" s="222">
        <v>2.2799999999999998</v>
      </c>
      <c r="O31" s="222">
        <v>108.9</v>
      </c>
      <c r="P31" s="222">
        <v>53.69</v>
      </c>
      <c r="Q31" s="222">
        <v>105.7</v>
      </c>
      <c r="R31" s="223">
        <v>1.1499999999999999</v>
      </c>
    </row>
    <row r="32" spans="2:18">
      <c r="B32" s="215" t="s">
        <v>362</v>
      </c>
      <c r="C32" s="224">
        <v>30.444578446869617</v>
      </c>
      <c r="D32" s="217">
        <v>23.022600000000001</v>
      </c>
      <c r="E32" s="218">
        <v>1.3223779437105112</v>
      </c>
      <c r="F32" s="219">
        <v>0.11149000000000001</v>
      </c>
      <c r="G32" s="219">
        <v>2.1299999999999999E-3</v>
      </c>
      <c r="H32" s="220">
        <v>1.6549999999999999E-2</v>
      </c>
      <c r="I32" s="220">
        <v>1.7000000000000001E-4</v>
      </c>
      <c r="J32" s="221">
        <v>0.53765939038055122</v>
      </c>
      <c r="K32" s="222">
        <v>105.8</v>
      </c>
      <c r="L32" s="222">
        <v>1.1000000000000001</v>
      </c>
      <c r="M32" s="222">
        <v>107.3</v>
      </c>
      <c r="N32" s="222">
        <v>1.95</v>
      </c>
      <c r="O32" s="222">
        <v>141.4</v>
      </c>
      <c r="P32" s="222">
        <v>45.53</v>
      </c>
      <c r="Q32" s="222">
        <v>105.8</v>
      </c>
      <c r="R32" s="223">
        <v>1.1000000000000001</v>
      </c>
    </row>
    <row r="33" spans="2:18">
      <c r="B33" s="215" t="s">
        <v>363</v>
      </c>
      <c r="C33" s="216">
        <v>10.54</v>
      </c>
      <c r="D33" s="217">
        <v>9.7899999999999991</v>
      </c>
      <c r="E33" s="218">
        <v>1.0766087844739529</v>
      </c>
      <c r="F33" s="219">
        <v>0.10731</v>
      </c>
      <c r="G33" s="219">
        <v>2.7100000000000002E-3</v>
      </c>
      <c r="H33" s="220">
        <v>1.6570000000000001E-2</v>
      </c>
      <c r="I33" s="220">
        <v>1.8000000000000001E-4</v>
      </c>
      <c r="J33" s="221">
        <v>0.43015096415297283</v>
      </c>
      <c r="K33" s="222">
        <v>105.9</v>
      </c>
      <c r="L33" s="222">
        <v>1.1499999999999999</v>
      </c>
      <c r="M33" s="222">
        <v>103.5</v>
      </c>
      <c r="N33" s="222">
        <v>2.4900000000000002</v>
      </c>
      <c r="O33" s="222">
        <v>47.8</v>
      </c>
      <c r="P33" s="222">
        <v>61.29</v>
      </c>
      <c r="Q33" s="222">
        <v>105.9</v>
      </c>
      <c r="R33" s="223">
        <v>1.1499999999999999</v>
      </c>
    </row>
    <row r="34" spans="2:18">
      <c r="B34" s="215" t="s">
        <v>364</v>
      </c>
      <c r="C34" s="224">
        <v>30.649831350249411</v>
      </c>
      <c r="D34" s="217">
        <v>37.593400000000003</v>
      </c>
      <c r="E34" s="218">
        <v>0.81529819995662556</v>
      </c>
      <c r="F34" s="219">
        <v>0.11523</v>
      </c>
      <c r="G34" s="219">
        <v>3.1099999999999999E-3</v>
      </c>
      <c r="H34" s="220">
        <v>1.661E-2</v>
      </c>
      <c r="I34" s="220">
        <v>1.9000000000000001E-4</v>
      </c>
      <c r="J34" s="221">
        <v>0.42382750870645086</v>
      </c>
      <c r="K34" s="222">
        <v>106.2</v>
      </c>
      <c r="L34" s="222">
        <v>1.19</v>
      </c>
      <c r="M34" s="222">
        <v>110.7</v>
      </c>
      <c r="N34" s="222">
        <v>2.83</v>
      </c>
      <c r="O34" s="222">
        <v>209</v>
      </c>
      <c r="P34" s="222">
        <v>63.34</v>
      </c>
      <c r="Q34" s="222">
        <v>106.2</v>
      </c>
      <c r="R34" s="223">
        <v>1.19</v>
      </c>
    </row>
    <row r="35" spans="2:18">
      <c r="B35" s="215" t="s">
        <v>365</v>
      </c>
      <c r="C35" s="216">
        <v>13.17</v>
      </c>
      <c r="D35" s="217">
        <v>16.75</v>
      </c>
      <c r="E35" s="218">
        <v>0.78626865671641788</v>
      </c>
      <c r="F35" s="219">
        <v>0.11144999999999999</v>
      </c>
      <c r="G35" s="219">
        <v>2.6199999999999999E-3</v>
      </c>
      <c r="H35" s="220">
        <v>1.6619999999999999E-2</v>
      </c>
      <c r="I35" s="220">
        <v>1.9000000000000001E-4</v>
      </c>
      <c r="J35" s="221">
        <v>0.48629674539091144</v>
      </c>
      <c r="K35" s="222">
        <v>106.3</v>
      </c>
      <c r="L35" s="222">
        <v>1.18</v>
      </c>
      <c r="M35" s="222">
        <v>107.3</v>
      </c>
      <c r="N35" s="222">
        <v>2.39</v>
      </c>
      <c r="O35" s="222">
        <v>130.4</v>
      </c>
      <c r="P35" s="222">
        <v>55.37</v>
      </c>
      <c r="Q35" s="222">
        <v>106.3</v>
      </c>
      <c r="R35" s="223">
        <v>1.18</v>
      </c>
    </row>
    <row r="36" spans="2:18">
      <c r="B36" s="215" t="s">
        <v>366</v>
      </c>
      <c r="C36" s="216">
        <v>36.1</v>
      </c>
      <c r="D36" s="217">
        <v>44.14</v>
      </c>
      <c r="E36" s="218">
        <v>0.81785228817399191</v>
      </c>
      <c r="F36" s="219">
        <v>0.11284</v>
      </c>
      <c r="G36" s="219">
        <v>1.7799999999999999E-3</v>
      </c>
      <c r="H36" s="220">
        <v>1.6660000000000001E-2</v>
      </c>
      <c r="I36" s="220">
        <v>1.7000000000000001E-4</v>
      </c>
      <c r="J36" s="221">
        <v>0.6468699839486356</v>
      </c>
      <c r="K36" s="222">
        <v>106.5</v>
      </c>
      <c r="L36" s="222">
        <v>1.1000000000000001</v>
      </c>
      <c r="M36" s="222">
        <v>108.6</v>
      </c>
      <c r="N36" s="222">
        <v>1.63</v>
      </c>
      <c r="O36" s="222">
        <v>153.69999999999999</v>
      </c>
      <c r="P36" s="222">
        <v>37.15</v>
      </c>
      <c r="Q36" s="222">
        <v>106.5</v>
      </c>
      <c r="R36" s="223">
        <v>1.1000000000000001</v>
      </c>
    </row>
    <row r="37" spans="2:18">
      <c r="B37" s="215" t="s">
        <v>367</v>
      </c>
      <c r="C37" s="216">
        <v>6.82</v>
      </c>
      <c r="D37" s="217">
        <v>5.81</v>
      </c>
      <c r="E37" s="218">
        <v>1.1738382099827884</v>
      </c>
      <c r="F37" s="219">
        <v>0.11015999999999999</v>
      </c>
      <c r="G37" s="219">
        <v>3.3500000000000001E-3</v>
      </c>
      <c r="H37" s="220">
        <v>1.6719999999999999E-2</v>
      </c>
      <c r="I37" s="220">
        <v>1.9000000000000001E-4</v>
      </c>
      <c r="J37" s="221">
        <v>0.37367706919945731</v>
      </c>
      <c r="K37" s="222">
        <v>106.9</v>
      </c>
      <c r="L37" s="222">
        <v>1.24</v>
      </c>
      <c r="M37" s="222">
        <v>106.1</v>
      </c>
      <c r="N37" s="222">
        <v>3.06</v>
      </c>
      <c r="O37" s="222">
        <v>87.8</v>
      </c>
      <c r="P37" s="222">
        <v>73.14</v>
      </c>
      <c r="Q37" s="222">
        <v>106.9</v>
      </c>
      <c r="R37" s="223">
        <v>1.24</v>
      </c>
    </row>
    <row r="38" spans="2:18">
      <c r="B38" s="215" t="s">
        <v>368</v>
      </c>
      <c r="C38" s="216">
        <v>8.08</v>
      </c>
      <c r="D38" s="217">
        <v>17.22</v>
      </c>
      <c r="E38" s="218">
        <v>0.46922183507549364</v>
      </c>
      <c r="F38" s="219">
        <v>0.11153</v>
      </c>
      <c r="G38" s="219">
        <v>3.1700000000000001E-3</v>
      </c>
      <c r="H38" s="220">
        <v>1.6729999999999998E-2</v>
      </c>
      <c r="I38" s="220">
        <v>2.0000000000000001E-4</v>
      </c>
      <c r="J38" s="221">
        <v>0.42059731380376031</v>
      </c>
      <c r="K38" s="222">
        <v>107</v>
      </c>
      <c r="L38" s="222">
        <v>1.27</v>
      </c>
      <c r="M38" s="222">
        <v>107.4</v>
      </c>
      <c r="N38" s="222">
        <v>2.89</v>
      </c>
      <c r="O38" s="222">
        <v>116.3</v>
      </c>
      <c r="P38" s="222">
        <v>66.709999999999994</v>
      </c>
      <c r="Q38" s="222">
        <v>107</v>
      </c>
      <c r="R38" s="223">
        <v>1.27</v>
      </c>
    </row>
    <row r="39" spans="2:18">
      <c r="B39" s="215" t="s">
        <v>369</v>
      </c>
      <c r="C39" s="216">
        <v>30.26</v>
      </c>
      <c r="D39" s="217">
        <v>16.850000000000001</v>
      </c>
      <c r="E39" s="218">
        <v>1.7958456973293768</v>
      </c>
      <c r="F39" s="219">
        <v>0.11443</v>
      </c>
      <c r="G39" s="219">
        <v>2.48E-3</v>
      </c>
      <c r="H39" s="220">
        <v>1.6740000000000001E-2</v>
      </c>
      <c r="I39" s="220">
        <v>1.8000000000000001E-4</v>
      </c>
      <c r="J39" s="221">
        <v>0.49614117238987165</v>
      </c>
      <c r="K39" s="222">
        <v>107</v>
      </c>
      <c r="L39" s="222">
        <v>1.1599999999999999</v>
      </c>
      <c r="M39" s="222">
        <v>110</v>
      </c>
      <c r="N39" s="222">
        <v>2.2599999999999998</v>
      </c>
      <c r="O39" s="222">
        <v>175.3</v>
      </c>
      <c r="P39" s="222">
        <v>50.82</v>
      </c>
      <c r="Q39" s="222">
        <v>107</v>
      </c>
      <c r="R39" s="223">
        <v>1.1599999999999999</v>
      </c>
    </row>
    <row r="40" spans="2:18">
      <c r="B40" s="215" t="s">
        <v>370</v>
      </c>
      <c r="C40" s="216">
        <v>17.7</v>
      </c>
      <c r="D40" s="217">
        <v>21.8</v>
      </c>
      <c r="E40" s="218">
        <v>0.81192660550458706</v>
      </c>
      <c r="F40" s="219">
        <v>0.11366999999999999</v>
      </c>
      <c r="G40" s="219">
        <v>2.4599999999999999E-3</v>
      </c>
      <c r="H40" s="220">
        <v>1.6740000000000001E-2</v>
      </c>
      <c r="I40" s="220">
        <v>1.8000000000000001E-4</v>
      </c>
      <c r="J40" s="221">
        <v>0.49685287175452397</v>
      </c>
      <c r="K40" s="222">
        <v>107</v>
      </c>
      <c r="L40" s="222">
        <v>1.17</v>
      </c>
      <c r="M40" s="222">
        <v>109.3</v>
      </c>
      <c r="N40" s="222">
        <v>2.25</v>
      </c>
      <c r="O40" s="222">
        <v>160.69999999999999</v>
      </c>
      <c r="P40" s="222">
        <v>51</v>
      </c>
      <c r="Q40" s="222">
        <v>107</v>
      </c>
      <c r="R40" s="223">
        <v>1.17</v>
      </c>
    </row>
    <row r="41" spans="2:18">
      <c r="B41" s="215" t="s">
        <v>371</v>
      </c>
      <c r="C41" s="216">
        <v>8.3699999999999992</v>
      </c>
      <c r="D41" s="217">
        <v>16.87</v>
      </c>
      <c r="E41" s="218">
        <v>0.49614700652045041</v>
      </c>
      <c r="F41" s="219">
        <v>0.11623</v>
      </c>
      <c r="G41" s="219">
        <v>2.2300000000000002E-3</v>
      </c>
      <c r="H41" s="220">
        <v>1.6750000000000001E-2</v>
      </c>
      <c r="I41" s="220">
        <v>1.8000000000000001E-4</v>
      </c>
      <c r="J41" s="221">
        <v>0.56010708787899066</v>
      </c>
      <c r="K41" s="222">
        <v>107.1</v>
      </c>
      <c r="L41" s="222">
        <v>1.1299999999999999</v>
      </c>
      <c r="M41" s="222">
        <v>111.6</v>
      </c>
      <c r="N41" s="222">
        <v>2.0299999999999998</v>
      </c>
      <c r="O41" s="222">
        <v>210</v>
      </c>
      <c r="P41" s="222">
        <v>44.73</v>
      </c>
      <c r="Q41" s="222">
        <v>107.1</v>
      </c>
      <c r="R41" s="223">
        <v>1.1299999999999999</v>
      </c>
    </row>
    <row r="42" spans="2:18">
      <c r="B42" s="215" t="s">
        <v>372</v>
      </c>
      <c r="C42" s="216">
        <v>7.69</v>
      </c>
      <c r="D42" s="217">
        <v>23.42</v>
      </c>
      <c r="E42" s="218">
        <v>0.32835183603757473</v>
      </c>
      <c r="F42" s="219">
        <v>0.11149000000000001</v>
      </c>
      <c r="G42" s="219">
        <v>2.2899999999999999E-3</v>
      </c>
      <c r="H42" s="220">
        <v>1.6789999999999999E-2</v>
      </c>
      <c r="I42" s="220">
        <v>1.8000000000000001E-4</v>
      </c>
      <c r="J42" s="221">
        <v>0.52194199604151992</v>
      </c>
      <c r="K42" s="222">
        <v>107.3</v>
      </c>
      <c r="L42" s="222">
        <v>1.1499999999999999</v>
      </c>
      <c r="M42" s="222">
        <v>107.3</v>
      </c>
      <c r="N42" s="222">
        <v>2.09</v>
      </c>
      <c r="O42" s="222">
        <v>107.7</v>
      </c>
      <c r="P42" s="222">
        <v>48.67</v>
      </c>
      <c r="Q42" s="222">
        <v>107.3</v>
      </c>
      <c r="R42" s="223">
        <v>1.1499999999999999</v>
      </c>
    </row>
    <row r="43" spans="2:18">
      <c r="B43" s="215" t="s">
        <v>373</v>
      </c>
      <c r="C43" s="224">
        <v>22.5</v>
      </c>
      <c r="D43" s="217">
        <v>12.6793</v>
      </c>
      <c r="E43" s="218">
        <v>1.7745459134179333</v>
      </c>
      <c r="F43" s="219">
        <v>0.11633</v>
      </c>
      <c r="G43" s="219">
        <v>2.5999999999999999E-3</v>
      </c>
      <c r="H43" s="220">
        <v>1.6809999999999999E-2</v>
      </c>
      <c r="I43" s="220">
        <v>1.9000000000000001E-4</v>
      </c>
      <c r="J43" s="221">
        <v>0.50571317439253205</v>
      </c>
      <c r="K43" s="222">
        <v>107.4</v>
      </c>
      <c r="L43" s="222">
        <v>1.18</v>
      </c>
      <c r="M43" s="222">
        <v>111.7</v>
      </c>
      <c r="N43" s="222">
        <v>2.36</v>
      </c>
      <c r="O43" s="222">
        <v>204.6</v>
      </c>
      <c r="P43" s="222">
        <v>52.05</v>
      </c>
      <c r="Q43" s="222">
        <v>107.4</v>
      </c>
      <c r="R43" s="223">
        <v>1.18</v>
      </c>
    </row>
    <row r="44" spans="2:18">
      <c r="B44" s="215" t="s">
        <v>374</v>
      </c>
      <c r="C44" s="216">
        <v>6.56</v>
      </c>
      <c r="D44" s="217">
        <v>13.09</v>
      </c>
      <c r="E44" s="218">
        <v>0.50114591291061872</v>
      </c>
      <c r="F44" s="219">
        <v>0.12177</v>
      </c>
      <c r="G44" s="219">
        <v>4.7299999999999998E-3</v>
      </c>
      <c r="H44" s="220">
        <v>1.6840000000000001E-2</v>
      </c>
      <c r="I44" s="220">
        <v>2.2000000000000001E-4</v>
      </c>
      <c r="J44" s="221">
        <v>0.33632547091642273</v>
      </c>
      <c r="K44" s="222">
        <v>107.7</v>
      </c>
      <c r="L44" s="222">
        <v>1.37</v>
      </c>
      <c r="M44" s="222">
        <v>116.7</v>
      </c>
      <c r="N44" s="222">
        <v>4.28</v>
      </c>
      <c r="O44" s="222">
        <v>305</v>
      </c>
      <c r="P44" s="222">
        <v>88.53</v>
      </c>
      <c r="Q44" s="222">
        <v>107.7</v>
      </c>
      <c r="R44" s="223">
        <v>1.37</v>
      </c>
    </row>
    <row r="45" spans="2:18">
      <c r="B45" s="215" t="s">
        <v>375</v>
      </c>
      <c r="C45" s="216">
        <v>36.47</v>
      </c>
      <c r="D45" s="217">
        <v>39.659999999999997</v>
      </c>
      <c r="E45" s="218">
        <v>0.91956631366616248</v>
      </c>
      <c r="F45" s="219">
        <v>0.11401</v>
      </c>
      <c r="G45" s="219">
        <v>2.32E-3</v>
      </c>
      <c r="H45" s="220">
        <v>1.6879999999999999E-2</v>
      </c>
      <c r="I45" s="220">
        <v>1.8000000000000001E-4</v>
      </c>
      <c r="J45" s="221">
        <v>0.52402864030070273</v>
      </c>
      <c r="K45" s="222">
        <v>107.9</v>
      </c>
      <c r="L45" s="222">
        <v>1.1100000000000001</v>
      </c>
      <c r="M45" s="222">
        <v>109.6</v>
      </c>
      <c r="N45" s="222">
        <v>2.12</v>
      </c>
      <c r="O45" s="222">
        <v>146.9</v>
      </c>
      <c r="P45" s="222">
        <v>48.55</v>
      </c>
      <c r="Q45" s="222">
        <v>107.9</v>
      </c>
      <c r="R45" s="223">
        <v>1.1100000000000001</v>
      </c>
    </row>
    <row r="46" spans="2:18">
      <c r="B46" s="215" t="s">
        <v>376</v>
      </c>
      <c r="C46" s="216">
        <v>7.92</v>
      </c>
      <c r="D46" s="217">
        <v>13.05</v>
      </c>
      <c r="E46" s="218">
        <v>0.60689655172413792</v>
      </c>
      <c r="F46" s="219">
        <v>0.11584999999999999</v>
      </c>
      <c r="G46" s="219">
        <v>3.1900000000000001E-3</v>
      </c>
      <c r="H46" s="220">
        <v>1.6899999999999998E-2</v>
      </c>
      <c r="I46" s="220">
        <v>1.9000000000000001E-4</v>
      </c>
      <c r="J46" s="221">
        <v>0.40829329821372262</v>
      </c>
      <c r="K46" s="222">
        <v>108</v>
      </c>
      <c r="L46" s="222">
        <v>1.21</v>
      </c>
      <c r="M46" s="222">
        <v>111.3</v>
      </c>
      <c r="N46" s="222">
        <v>2.9</v>
      </c>
      <c r="O46" s="222">
        <v>182</v>
      </c>
      <c r="P46" s="222">
        <v>64.540000000000006</v>
      </c>
      <c r="Q46" s="222">
        <v>108</v>
      </c>
      <c r="R46" s="223">
        <v>1.21</v>
      </c>
    </row>
    <row r="47" spans="2:18">
      <c r="B47" s="215" t="s">
        <v>377</v>
      </c>
      <c r="C47" s="224">
        <v>12.044</v>
      </c>
      <c r="D47" s="217">
        <v>12.3727</v>
      </c>
      <c r="E47" s="218">
        <v>0.97343344621626648</v>
      </c>
      <c r="F47" s="219">
        <v>0.11765</v>
      </c>
      <c r="G47" s="219">
        <v>3.1199999999999999E-3</v>
      </c>
      <c r="H47" s="220">
        <v>1.6889999999999999E-2</v>
      </c>
      <c r="I47" s="220">
        <v>1.9000000000000001E-4</v>
      </c>
      <c r="J47" s="221">
        <v>0.42419084270771673</v>
      </c>
      <c r="K47" s="222">
        <v>108</v>
      </c>
      <c r="L47" s="222">
        <v>1.22</v>
      </c>
      <c r="M47" s="222">
        <v>112.9</v>
      </c>
      <c r="N47" s="222">
        <v>2.83</v>
      </c>
      <c r="O47" s="222">
        <v>218.8</v>
      </c>
      <c r="P47" s="222">
        <v>61.63</v>
      </c>
      <c r="Q47" s="222">
        <v>108</v>
      </c>
      <c r="R47" s="223">
        <v>1.22</v>
      </c>
    </row>
    <row r="48" spans="2:18">
      <c r="B48" s="215" t="s">
        <v>378</v>
      </c>
      <c r="C48" s="216">
        <v>13.42</v>
      </c>
      <c r="D48" s="217">
        <v>20.93</v>
      </c>
      <c r="E48" s="218">
        <v>0.64118490205446732</v>
      </c>
      <c r="F48" s="219">
        <v>0.11261</v>
      </c>
      <c r="G48" s="219">
        <v>2.3900000000000002E-3</v>
      </c>
      <c r="H48" s="220">
        <v>1.6910000000000001E-2</v>
      </c>
      <c r="I48" s="220">
        <v>1.9000000000000001E-4</v>
      </c>
      <c r="J48" s="221">
        <v>0.5294062338394997</v>
      </c>
      <c r="K48" s="222">
        <v>108.1</v>
      </c>
      <c r="L48" s="222">
        <v>1.21</v>
      </c>
      <c r="M48" s="222">
        <v>108.4</v>
      </c>
      <c r="N48" s="222">
        <v>2.1800000000000002</v>
      </c>
      <c r="O48" s="222">
        <v>114.2</v>
      </c>
      <c r="P48" s="222">
        <v>49.61</v>
      </c>
      <c r="Q48" s="222">
        <v>108.1</v>
      </c>
      <c r="R48" s="223">
        <v>1.21</v>
      </c>
    </row>
    <row r="49" spans="2:18">
      <c r="B49" s="215" t="s">
        <v>379</v>
      </c>
      <c r="C49" s="216">
        <v>11.27</v>
      </c>
      <c r="D49" s="217">
        <v>76.95</v>
      </c>
      <c r="E49" s="218">
        <v>0.14645873944119556</v>
      </c>
      <c r="F49" s="219">
        <v>0.11056000000000001</v>
      </c>
      <c r="G49" s="219">
        <v>2.32E-3</v>
      </c>
      <c r="H49" s="220">
        <v>1.6920000000000001E-2</v>
      </c>
      <c r="I49" s="220">
        <v>1.8000000000000001E-4</v>
      </c>
      <c r="J49" s="221">
        <v>0.50696991929567137</v>
      </c>
      <c r="K49" s="222">
        <v>108.2</v>
      </c>
      <c r="L49" s="222">
        <v>1.17</v>
      </c>
      <c r="M49" s="222">
        <v>106.5</v>
      </c>
      <c r="N49" s="222">
        <v>2.12</v>
      </c>
      <c r="O49" s="222">
        <v>68.5</v>
      </c>
      <c r="P49" s="222">
        <v>50.74</v>
      </c>
      <c r="Q49" s="222">
        <v>108.2</v>
      </c>
      <c r="R49" s="223">
        <v>1.17</v>
      </c>
    </row>
    <row r="50" spans="2:18">
      <c r="B50" s="215" t="s">
        <v>380</v>
      </c>
      <c r="C50" s="224">
        <v>23.54355</v>
      </c>
      <c r="D50" s="217">
        <v>14.1214</v>
      </c>
      <c r="E50" s="218">
        <v>1.6672249210418231</v>
      </c>
      <c r="F50" s="219">
        <v>0.114</v>
      </c>
      <c r="G50" s="219">
        <v>2.5699999999999998E-3</v>
      </c>
      <c r="H50" s="220">
        <v>1.6920000000000001E-2</v>
      </c>
      <c r="I50" s="220">
        <v>1.9000000000000001E-4</v>
      </c>
      <c r="J50" s="221">
        <v>0.49810966691503172</v>
      </c>
      <c r="K50" s="222">
        <v>108.2</v>
      </c>
      <c r="L50" s="222">
        <v>1.19</v>
      </c>
      <c r="M50" s="222">
        <v>109.6</v>
      </c>
      <c r="N50" s="222">
        <v>2.34</v>
      </c>
      <c r="O50" s="222">
        <v>141.69999999999999</v>
      </c>
      <c r="P50" s="222">
        <v>53.1</v>
      </c>
      <c r="Q50" s="222">
        <v>108.2</v>
      </c>
      <c r="R50" s="223">
        <v>1.19</v>
      </c>
    </row>
    <row r="51" spans="2:18">
      <c r="B51" s="215" t="s">
        <v>381</v>
      </c>
      <c r="C51" s="216">
        <v>2.42</v>
      </c>
      <c r="D51" s="217">
        <v>5.09</v>
      </c>
      <c r="E51" s="218">
        <v>0.47544204322200395</v>
      </c>
      <c r="F51" s="219">
        <v>0.11964</v>
      </c>
      <c r="G51" s="219">
        <v>3.8800000000000002E-3</v>
      </c>
      <c r="H51" s="220">
        <v>1.6969999999999999E-2</v>
      </c>
      <c r="I51" s="220">
        <v>2.1000000000000001E-4</v>
      </c>
      <c r="J51" s="221">
        <v>0.38157694901250844</v>
      </c>
      <c r="K51" s="222">
        <v>108.4</v>
      </c>
      <c r="L51" s="222">
        <v>1.31</v>
      </c>
      <c r="M51" s="222">
        <v>114.7</v>
      </c>
      <c r="N51" s="222">
        <v>3.52</v>
      </c>
      <c r="O51" s="222">
        <v>247.6</v>
      </c>
      <c r="P51" s="222">
        <v>74.59</v>
      </c>
      <c r="Q51" s="222">
        <v>108.4</v>
      </c>
      <c r="R51" s="223">
        <v>1.31</v>
      </c>
    </row>
    <row r="52" spans="2:18">
      <c r="B52" s="215" t="s">
        <v>382</v>
      </c>
      <c r="C52" s="216">
        <v>6.38</v>
      </c>
      <c r="D52" s="217">
        <v>8.8699999999999992</v>
      </c>
      <c r="E52" s="218">
        <v>0.71927846674182638</v>
      </c>
      <c r="F52" s="219">
        <v>0.11829000000000001</v>
      </c>
      <c r="G52" s="219">
        <v>3.0899999999999999E-3</v>
      </c>
      <c r="H52" s="220">
        <v>1.6969999999999999E-2</v>
      </c>
      <c r="I52" s="220">
        <v>1.9000000000000001E-4</v>
      </c>
      <c r="J52" s="221">
        <v>0.4286090244921078</v>
      </c>
      <c r="K52" s="222">
        <v>108.5</v>
      </c>
      <c r="L52" s="222">
        <v>1.22</v>
      </c>
      <c r="M52" s="222">
        <v>113.5</v>
      </c>
      <c r="N52" s="222">
        <v>2.81</v>
      </c>
      <c r="O52" s="222">
        <v>221.1</v>
      </c>
      <c r="P52" s="222">
        <v>60.56</v>
      </c>
      <c r="Q52" s="222">
        <v>108.5</v>
      </c>
      <c r="R52" s="223">
        <v>1.22</v>
      </c>
    </row>
    <row r="53" spans="2:18">
      <c r="B53" s="215" t="s">
        <v>383</v>
      </c>
      <c r="C53" s="216">
        <v>6.09</v>
      </c>
      <c r="D53" s="217">
        <v>11.08</v>
      </c>
      <c r="E53" s="218">
        <v>0.54963898916967502</v>
      </c>
      <c r="F53" s="219">
        <v>0.12330000000000001</v>
      </c>
      <c r="G53" s="219">
        <v>4.6499999999999996E-3</v>
      </c>
      <c r="H53" s="220">
        <v>1.703E-2</v>
      </c>
      <c r="I53" s="220">
        <v>2.3000000000000001E-4</v>
      </c>
      <c r="J53" s="221">
        <v>0.3581156592730097</v>
      </c>
      <c r="K53" s="222">
        <v>108.9</v>
      </c>
      <c r="L53" s="222">
        <v>1.44</v>
      </c>
      <c r="M53" s="222">
        <v>118.1</v>
      </c>
      <c r="N53" s="222">
        <v>4.21</v>
      </c>
      <c r="O53" s="222">
        <v>307.7</v>
      </c>
      <c r="P53" s="222">
        <v>85.55</v>
      </c>
      <c r="Q53" s="222">
        <v>108.9</v>
      </c>
      <c r="R53" s="223">
        <v>1.44</v>
      </c>
    </row>
    <row r="54" spans="2:18">
      <c r="B54" s="215" t="s">
        <v>384</v>
      </c>
      <c r="C54" s="216">
        <v>7.32</v>
      </c>
      <c r="D54" s="217">
        <v>11.1</v>
      </c>
      <c r="E54" s="218">
        <v>0.6594594594594595</v>
      </c>
      <c r="F54" s="219">
        <v>0.11731999999999999</v>
      </c>
      <c r="G54" s="219">
        <v>3.2000000000000002E-3</v>
      </c>
      <c r="H54" s="220">
        <v>1.7080000000000001E-2</v>
      </c>
      <c r="I54" s="220">
        <v>1.9000000000000001E-4</v>
      </c>
      <c r="J54" s="221">
        <v>0.40783811475409831</v>
      </c>
      <c r="K54" s="222">
        <v>109.2</v>
      </c>
      <c r="L54" s="222">
        <v>1.22</v>
      </c>
      <c r="M54" s="222">
        <v>112.6</v>
      </c>
      <c r="N54" s="222">
        <v>2.91</v>
      </c>
      <c r="O54" s="222">
        <v>186.6</v>
      </c>
      <c r="P54" s="222">
        <v>64.03</v>
      </c>
      <c r="Q54" s="222">
        <v>109.2</v>
      </c>
      <c r="R54" s="223">
        <v>1.22</v>
      </c>
    </row>
    <row r="55" spans="2:18">
      <c r="B55" s="215" t="s">
        <v>385</v>
      </c>
      <c r="C55" s="216">
        <v>4.1900000000000004</v>
      </c>
      <c r="D55" s="217">
        <v>11.11</v>
      </c>
      <c r="E55" s="218">
        <v>0.37713771377137717</v>
      </c>
      <c r="F55" s="219">
        <v>0.13153999999999999</v>
      </c>
      <c r="G55" s="219">
        <v>3.49E-3</v>
      </c>
      <c r="H55" s="220">
        <v>1.7080000000000001E-2</v>
      </c>
      <c r="I55" s="220">
        <v>2.0000000000000001E-4</v>
      </c>
      <c r="J55" s="221">
        <v>0.44134126946847119</v>
      </c>
      <c r="K55" s="222">
        <v>109.2</v>
      </c>
      <c r="L55" s="222">
        <v>1.25</v>
      </c>
      <c r="M55" s="222">
        <v>125.5</v>
      </c>
      <c r="N55" s="222">
        <v>3.13</v>
      </c>
      <c r="O55" s="222">
        <v>446.7</v>
      </c>
      <c r="P55" s="222">
        <v>59.23</v>
      </c>
      <c r="Q55" s="222">
        <v>109.2</v>
      </c>
      <c r="R55" s="223">
        <v>1.25</v>
      </c>
    </row>
    <row r="56" spans="2:18">
      <c r="B56" s="215" t="s">
        <v>386</v>
      </c>
      <c r="C56" s="216">
        <v>6.32</v>
      </c>
      <c r="D56" s="217">
        <v>14.81</v>
      </c>
      <c r="E56" s="218">
        <v>0.42673869007427412</v>
      </c>
      <c r="F56" s="219">
        <v>0.11551</v>
      </c>
      <c r="G56" s="219">
        <v>4.8599999999999997E-3</v>
      </c>
      <c r="H56" s="220">
        <v>1.7139999999999999E-2</v>
      </c>
      <c r="I56" s="220">
        <v>2.4000000000000001E-4</v>
      </c>
      <c r="J56" s="221">
        <v>0.33280032268752613</v>
      </c>
      <c r="K56" s="222">
        <v>109.6</v>
      </c>
      <c r="L56" s="222">
        <v>1.51</v>
      </c>
      <c r="M56" s="222">
        <v>111</v>
      </c>
      <c r="N56" s="222">
        <v>4.43</v>
      </c>
      <c r="O56" s="222">
        <v>142.19999999999999</v>
      </c>
      <c r="P56" s="222">
        <v>97.88</v>
      </c>
      <c r="Q56" s="222">
        <v>109.6</v>
      </c>
      <c r="R56" s="223">
        <v>1.51</v>
      </c>
    </row>
    <row r="57" spans="2:18">
      <c r="B57" s="215" t="s">
        <v>387</v>
      </c>
      <c r="C57" s="216">
        <v>6.69</v>
      </c>
      <c r="D57" s="217">
        <v>22.4</v>
      </c>
      <c r="E57" s="218">
        <v>0.29866071428571433</v>
      </c>
      <c r="F57" s="219">
        <v>0.12044000000000001</v>
      </c>
      <c r="G57" s="219">
        <v>3.1199999999999999E-3</v>
      </c>
      <c r="H57" s="220">
        <v>1.7149999999999999E-2</v>
      </c>
      <c r="I57" s="220">
        <v>1.9000000000000001E-4</v>
      </c>
      <c r="J57" s="221">
        <v>0.42766689093219717</v>
      </c>
      <c r="K57" s="222">
        <v>109.6</v>
      </c>
      <c r="L57" s="222">
        <v>1.2</v>
      </c>
      <c r="M57" s="222">
        <v>115.5</v>
      </c>
      <c r="N57" s="222">
        <v>2.83</v>
      </c>
      <c r="O57" s="222">
        <v>238.7</v>
      </c>
      <c r="P57" s="222">
        <v>60.29</v>
      </c>
      <c r="Q57" s="222">
        <v>109.6</v>
      </c>
      <c r="R57" s="223">
        <v>1.2</v>
      </c>
    </row>
    <row r="58" spans="2:18">
      <c r="B58" s="215" t="s">
        <v>388</v>
      </c>
      <c r="C58" s="216">
        <v>12.11</v>
      </c>
      <c r="D58" s="217">
        <v>13.05</v>
      </c>
      <c r="E58" s="218">
        <v>0.92796934865900371</v>
      </c>
      <c r="F58" s="219">
        <v>0.11666</v>
      </c>
      <c r="G58" s="219">
        <v>3.1700000000000001E-3</v>
      </c>
      <c r="H58" s="220">
        <v>1.729E-2</v>
      </c>
      <c r="I58" s="220">
        <v>2.0000000000000001E-4</v>
      </c>
      <c r="J58" s="221">
        <v>0.42569417963739736</v>
      </c>
      <c r="K58" s="222">
        <v>110.5</v>
      </c>
      <c r="L58" s="222">
        <v>1.26</v>
      </c>
      <c r="M58" s="222">
        <v>112</v>
      </c>
      <c r="N58" s="222">
        <v>2.89</v>
      </c>
      <c r="O58" s="222">
        <v>144.69999999999999</v>
      </c>
      <c r="P58" s="222">
        <v>64.08</v>
      </c>
      <c r="Q58" s="222">
        <v>110.5</v>
      </c>
      <c r="R58" s="223">
        <v>1.26</v>
      </c>
    </row>
    <row r="59" spans="2:18">
      <c r="B59" s="215" t="s">
        <v>389</v>
      </c>
      <c r="C59" s="216">
        <v>5.25</v>
      </c>
      <c r="D59" s="217">
        <v>10.46</v>
      </c>
      <c r="E59" s="218">
        <v>0.50191204588910132</v>
      </c>
      <c r="F59" s="219">
        <v>0.11635</v>
      </c>
      <c r="G59" s="219">
        <v>4.64E-3</v>
      </c>
      <c r="H59" s="220">
        <v>1.7469999999999999E-2</v>
      </c>
      <c r="I59" s="220">
        <v>2.3000000000000001E-4</v>
      </c>
      <c r="J59" s="221">
        <v>0.33012874286954974</v>
      </c>
      <c r="K59" s="222">
        <v>111.7</v>
      </c>
      <c r="L59" s="222">
        <v>1.48</v>
      </c>
      <c r="M59" s="222">
        <v>111.8</v>
      </c>
      <c r="N59" s="222">
        <v>4.22</v>
      </c>
      <c r="O59" s="222">
        <v>113.6</v>
      </c>
      <c r="P59" s="222">
        <v>93.25</v>
      </c>
      <c r="Q59" s="222">
        <v>111.7</v>
      </c>
      <c r="R59" s="223">
        <v>1.48</v>
      </c>
    </row>
    <row r="60" spans="2:18">
      <c r="B60" s="215" t="s">
        <v>390</v>
      </c>
      <c r="C60" s="216">
        <v>19.559999999999999</v>
      </c>
      <c r="D60" s="217">
        <v>26.28</v>
      </c>
      <c r="E60" s="218">
        <v>0.74429223744292228</v>
      </c>
      <c r="F60" s="219">
        <v>0.11899999999999999</v>
      </c>
      <c r="G60" s="219">
        <v>2.8600000000000001E-3</v>
      </c>
      <c r="H60" s="220">
        <v>1.7809999999999999E-2</v>
      </c>
      <c r="I60" s="220">
        <v>1.9000000000000001E-4</v>
      </c>
      <c r="J60" s="221">
        <v>0.44388514349210589</v>
      </c>
      <c r="K60" s="222">
        <v>113.8</v>
      </c>
      <c r="L60" s="222">
        <v>1.22</v>
      </c>
      <c r="M60" s="222">
        <v>114.2</v>
      </c>
      <c r="N60" s="222">
        <v>2.6</v>
      </c>
      <c r="O60" s="222">
        <v>122.3</v>
      </c>
      <c r="P60" s="222">
        <v>57.28</v>
      </c>
      <c r="Q60" s="222">
        <v>113.8</v>
      </c>
      <c r="R60" s="223">
        <v>1.22</v>
      </c>
    </row>
    <row r="61" spans="2:18">
      <c r="B61" s="215" t="s">
        <v>391</v>
      </c>
      <c r="C61" s="216">
        <v>21.2</v>
      </c>
      <c r="D61" s="217">
        <v>9.4499999999999993</v>
      </c>
      <c r="E61" s="218">
        <v>2.2433862433862433</v>
      </c>
      <c r="F61" s="219">
        <v>0.11928</v>
      </c>
      <c r="G61" s="219">
        <v>3.8700000000000002E-3</v>
      </c>
      <c r="H61" s="220">
        <v>1.787E-2</v>
      </c>
      <c r="I61" s="220">
        <v>2.3000000000000001E-4</v>
      </c>
      <c r="J61" s="221">
        <v>0.39669794337224484</v>
      </c>
      <c r="K61" s="222">
        <v>114.2</v>
      </c>
      <c r="L61" s="222">
        <v>1.44</v>
      </c>
      <c r="M61" s="222">
        <v>114.4</v>
      </c>
      <c r="N61" s="222">
        <v>3.51</v>
      </c>
      <c r="O61" s="222">
        <v>120.5</v>
      </c>
      <c r="P61" s="222">
        <v>76.02</v>
      </c>
      <c r="Q61" s="222">
        <v>114.2</v>
      </c>
      <c r="R61" s="223">
        <v>1.44</v>
      </c>
    </row>
    <row r="62" spans="2:18">
      <c r="B62" s="215" t="s">
        <v>392</v>
      </c>
      <c r="C62" s="216">
        <v>35.700000000000003</v>
      </c>
      <c r="D62" s="217">
        <v>21.71</v>
      </c>
      <c r="E62" s="218">
        <v>1.6444035006909259</v>
      </c>
      <c r="F62" s="219">
        <v>0.11924999999999999</v>
      </c>
      <c r="G62" s="219">
        <v>4.8900000000000002E-3</v>
      </c>
      <c r="H62" s="220">
        <v>1.7899999999999999E-2</v>
      </c>
      <c r="I62" s="220">
        <v>2.4000000000000001E-4</v>
      </c>
      <c r="J62" s="221">
        <v>0.32696987353052065</v>
      </c>
      <c r="K62" s="222">
        <v>114.4</v>
      </c>
      <c r="L62" s="222">
        <v>1.53</v>
      </c>
      <c r="M62" s="222">
        <v>114.4</v>
      </c>
      <c r="N62" s="222">
        <v>4.43</v>
      </c>
      <c r="O62" s="222">
        <v>114.9</v>
      </c>
      <c r="P62" s="222">
        <v>95.45</v>
      </c>
      <c r="Q62" s="222">
        <v>114.4</v>
      </c>
      <c r="R62" s="223">
        <v>1.53</v>
      </c>
    </row>
    <row r="63" spans="2:18">
      <c r="B63" s="215" t="s">
        <v>393</v>
      </c>
      <c r="C63" s="216">
        <v>15.22</v>
      </c>
      <c r="D63" s="217">
        <v>13.52</v>
      </c>
      <c r="E63" s="218">
        <v>1.1257396449704142</v>
      </c>
      <c r="F63" s="219">
        <v>0.11983000000000001</v>
      </c>
      <c r="G63" s="219">
        <v>3.2699999999999999E-3</v>
      </c>
      <c r="H63" s="220">
        <v>1.7930000000000001E-2</v>
      </c>
      <c r="I63" s="220">
        <v>2.1000000000000001E-4</v>
      </c>
      <c r="J63" s="221">
        <v>0.4291971325798084</v>
      </c>
      <c r="K63" s="222">
        <v>114.5</v>
      </c>
      <c r="L63" s="222">
        <v>1.36</v>
      </c>
      <c r="M63" s="222">
        <v>114.9</v>
      </c>
      <c r="N63" s="222">
        <v>2.96</v>
      </c>
      <c r="O63" s="222">
        <v>123.4</v>
      </c>
      <c r="P63" s="222">
        <v>64.03</v>
      </c>
      <c r="Q63" s="222">
        <v>114.5</v>
      </c>
      <c r="R63" s="223">
        <v>1.36</v>
      </c>
    </row>
    <row r="64" spans="2:18">
      <c r="B64" s="215" t="s">
        <v>394</v>
      </c>
      <c r="C64" s="216">
        <v>15.07</v>
      </c>
      <c r="D64" s="217">
        <v>33.56</v>
      </c>
      <c r="E64" s="218">
        <v>0.44904648390941593</v>
      </c>
      <c r="F64" s="219">
        <v>0.12463</v>
      </c>
      <c r="G64" s="219">
        <v>2.16E-3</v>
      </c>
      <c r="H64" s="220">
        <v>1.8419999999999999E-2</v>
      </c>
      <c r="I64" s="220">
        <v>2.0000000000000001E-4</v>
      </c>
      <c r="J64" s="221">
        <v>0.62648288896931681</v>
      </c>
      <c r="K64" s="222">
        <v>117.6</v>
      </c>
      <c r="L64" s="222">
        <v>1.25</v>
      </c>
      <c r="M64" s="222">
        <v>119.3</v>
      </c>
      <c r="N64" s="222">
        <v>1.95</v>
      </c>
      <c r="O64" s="222">
        <v>152.19999999999999</v>
      </c>
      <c r="P64" s="222">
        <v>40.479999999999997</v>
      </c>
      <c r="Q64" s="222">
        <v>117.6</v>
      </c>
      <c r="R64" s="223">
        <v>1.25</v>
      </c>
    </row>
    <row r="65" spans="2:18">
      <c r="B65" s="215" t="s">
        <v>395</v>
      </c>
      <c r="C65" s="216">
        <v>14.28</v>
      </c>
      <c r="D65" s="217">
        <v>25.15</v>
      </c>
      <c r="E65" s="218">
        <v>0.56779324055666003</v>
      </c>
      <c r="F65" s="219">
        <v>0.12684999999999999</v>
      </c>
      <c r="G65" s="219">
        <v>2.4399999999999999E-3</v>
      </c>
      <c r="H65" s="220">
        <v>1.8689999999999998E-2</v>
      </c>
      <c r="I65" s="220">
        <v>2.0000000000000001E-4</v>
      </c>
      <c r="J65" s="221">
        <v>0.55631572945995489</v>
      </c>
      <c r="K65" s="222">
        <v>119.4</v>
      </c>
      <c r="L65" s="222">
        <v>1.24</v>
      </c>
      <c r="M65" s="222">
        <v>121.3</v>
      </c>
      <c r="N65" s="222">
        <v>2.2000000000000002</v>
      </c>
      <c r="O65" s="222">
        <v>158.9</v>
      </c>
      <c r="P65" s="222">
        <v>45.43</v>
      </c>
      <c r="Q65" s="222">
        <v>119.4</v>
      </c>
      <c r="R65" s="223">
        <v>1.24</v>
      </c>
    </row>
    <row r="66" spans="2:18">
      <c r="B66" s="215" t="s">
        <v>396</v>
      </c>
      <c r="C66" s="216">
        <v>20.57</v>
      </c>
      <c r="D66" s="217">
        <v>20.68</v>
      </c>
      <c r="E66" s="218">
        <v>0.99468085106382986</v>
      </c>
      <c r="F66" s="219">
        <v>0.12706999999999999</v>
      </c>
      <c r="G66" s="219">
        <v>3.65E-3</v>
      </c>
      <c r="H66" s="220">
        <v>1.8950000000000002E-2</v>
      </c>
      <c r="I66" s="220">
        <v>2.2000000000000001E-4</v>
      </c>
      <c r="J66" s="221">
        <v>0.40416958831821298</v>
      </c>
      <c r="K66" s="222">
        <v>121</v>
      </c>
      <c r="L66" s="222">
        <v>1.38</v>
      </c>
      <c r="M66" s="222">
        <v>121.5</v>
      </c>
      <c r="N66" s="222">
        <v>3.29</v>
      </c>
      <c r="O66" s="222">
        <v>130.69999999999999</v>
      </c>
      <c r="P66" s="222">
        <v>67.94</v>
      </c>
      <c r="Q66" s="222">
        <v>121</v>
      </c>
      <c r="R66" s="223">
        <v>1.38</v>
      </c>
    </row>
    <row r="67" spans="2:18">
      <c r="B67" s="215" t="s">
        <v>397</v>
      </c>
      <c r="C67" s="224">
        <v>35.933999999999997</v>
      </c>
      <c r="D67" s="217">
        <v>25.22</v>
      </c>
      <c r="E67" s="218">
        <v>1.424821570182395</v>
      </c>
      <c r="F67" s="219">
        <v>0.10639</v>
      </c>
      <c r="G67" s="219">
        <v>3.8300000000000001E-3</v>
      </c>
      <c r="H67" s="220">
        <v>1.8960000000000001E-2</v>
      </c>
      <c r="I67" s="220">
        <v>2.3000000000000001E-4</v>
      </c>
      <c r="J67" s="221">
        <v>0.33697023278359822</v>
      </c>
      <c r="K67" s="222">
        <v>121.1</v>
      </c>
      <c r="L67" s="222">
        <v>1.48</v>
      </c>
      <c r="M67" s="222">
        <v>102.7</v>
      </c>
      <c r="N67" s="222">
        <v>3.51</v>
      </c>
      <c r="O67" s="222">
        <v>0.1</v>
      </c>
      <c r="P67" s="222">
        <v>0</v>
      </c>
      <c r="Q67" s="222">
        <v>121.1</v>
      </c>
      <c r="R67" s="223">
        <v>1.48</v>
      </c>
    </row>
    <row r="68" spans="2:18">
      <c r="B68" s="215" t="s">
        <v>398</v>
      </c>
      <c r="C68" s="216">
        <v>9.02</v>
      </c>
      <c r="D68" s="217">
        <v>26.89</v>
      </c>
      <c r="E68" s="218">
        <v>0.33544068426924506</v>
      </c>
      <c r="F68" s="219">
        <v>0.13621</v>
      </c>
      <c r="G68" s="219">
        <v>3.6800000000000001E-3</v>
      </c>
      <c r="H68" s="220">
        <v>1.898E-2</v>
      </c>
      <c r="I68" s="220">
        <v>2.2000000000000001E-4</v>
      </c>
      <c r="J68" s="221">
        <v>0.42902998579740692</v>
      </c>
      <c r="K68" s="222">
        <v>121.2</v>
      </c>
      <c r="L68" s="222">
        <v>1.39</v>
      </c>
      <c r="M68" s="222">
        <v>129.69999999999999</v>
      </c>
      <c r="N68" s="222">
        <v>3.29</v>
      </c>
      <c r="O68" s="222">
        <v>288.5</v>
      </c>
      <c r="P68" s="222">
        <v>61.74</v>
      </c>
      <c r="Q68" s="222">
        <v>121.2</v>
      </c>
      <c r="R68" s="223">
        <v>1.39</v>
      </c>
    </row>
    <row r="69" spans="2:18">
      <c r="B69" s="215" t="s">
        <v>399</v>
      </c>
      <c r="C69" s="216">
        <v>3.73</v>
      </c>
      <c r="D69" s="217">
        <v>11.89</v>
      </c>
      <c r="E69" s="218">
        <v>0.31370899915895711</v>
      </c>
      <c r="F69" s="219">
        <v>0.13538</v>
      </c>
      <c r="G69" s="219">
        <v>3.2100000000000002E-3</v>
      </c>
      <c r="H69" s="220">
        <v>1.9089999999999999E-2</v>
      </c>
      <c r="I69" s="220">
        <v>2.1000000000000001E-4</v>
      </c>
      <c r="J69" s="221">
        <v>0.46394109554838614</v>
      </c>
      <c r="K69" s="222">
        <v>121.9</v>
      </c>
      <c r="L69" s="222">
        <v>1.33</v>
      </c>
      <c r="M69" s="222">
        <v>128.9</v>
      </c>
      <c r="N69" s="222">
        <v>2.87</v>
      </c>
      <c r="O69" s="222">
        <v>259.89999999999998</v>
      </c>
      <c r="P69" s="222">
        <v>54.91</v>
      </c>
      <c r="Q69" s="222">
        <v>121.9</v>
      </c>
      <c r="R69" s="223">
        <v>1.33</v>
      </c>
    </row>
    <row r="70" spans="2:18">
      <c r="B70" s="215" t="s">
        <v>400</v>
      </c>
      <c r="C70" s="216">
        <v>26.53</v>
      </c>
      <c r="D70" s="217">
        <v>32.01</v>
      </c>
      <c r="E70" s="218">
        <v>0.82880349890659177</v>
      </c>
      <c r="F70" s="219">
        <v>0.14383000000000001</v>
      </c>
      <c r="G70" s="219">
        <v>2.99E-3</v>
      </c>
      <c r="H70" s="220">
        <v>1.9890000000000001E-2</v>
      </c>
      <c r="I70" s="220">
        <v>2.2000000000000001E-4</v>
      </c>
      <c r="J70" s="221">
        <v>0.53206683582445924</v>
      </c>
      <c r="K70" s="222">
        <v>126.9</v>
      </c>
      <c r="L70" s="222">
        <v>1.39</v>
      </c>
      <c r="M70" s="222">
        <v>136.4</v>
      </c>
      <c r="N70" s="222">
        <v>2.66</v>
      </c>
      <c r="O70" s="222">
        <v>305.39999999999998</v>
      </c>
      <c r="P70" s="222">
        <v>47.4</v>
      </c>
      <c r="Q70" s="222">
        <v>126.9</v>
      </c>
      <c r="R70" s="223">
        <v>1.39</v>
      </c>
    </row>
    <row r="71" spans="2:18">
      <c r="B71" s="215" t="s">
        <v>401</v>
      </c>
      <c r="C71" s="216">
        <v>11.48</v>
      </c>
      <c r="D71" s="217">
        <v>15.41</v>
      </c>
      <c r="E71" s="218">
        <v>0.74497079818299805</v>
      </c>
      <c r="F71" s="219">
        <v>0.14606</v>
      </c>
      <c r="G71" s="219">
        <v>6.3899999999999998E-3</v>
      </c>
      <c r="H71" s="220">
        <v>2.137E-2</v>
      </c>
      <c r="I71" s="220">
        <v>2.9999999999999997E-4</v>
      </c>
      <c r="J71" s="221">
        <v>0.32088334091273579</v>
      </c>
      <c r="K71" s="222">
        <v>136.30000000000001</v>
      </c>
      <c r="L71" s="222">
        <v>1.88</v>
      </c>
      <c r="M71" s="222">
        <v>138.4</v>
      </c>
      <c r="N71" s="222">
        <v>5.66</v>
      </c>
      <c r="O71" s="222">
        <v>176.2</v>
      </c>
      <c r="P71" s="222">
        <v>101.1</v>
      </c>
      <c r="Q71" s="222">
        <v>136.30000000000001</v>
      </c>
      <c r="R71" s="223">
        <v>1.88</v>
      </c>
    </row>
    <row r="72" spans="2:18">
      <c r="B72" s="215" t="s">
        <v>402</v>
      </c>
      <c r="C72" s="216">
        <v>9.5</v>
      </c>
      <c r="D72" s="217">
        <v>10.61</v>
      </c>
      <c r="E72" s="218">
        <v>0.89538171536286526</v>
      </c>
      <c r="F72" s="219">
        <v>0.15895000000000001</v>
      </c>
      <c r="G72" s="219">
        <v>3.0999999999999999E-3</v>
      </c>
      <c r="H72" s="220">
        <v>2.2030000000000001E-2</v>
      </c>
      <c r="I72" s="220">
        <v>2.4000000000000001E-4</v>
      </c>
      <c r="J72" s="221">
        <v>0.55859312081765333</v>
      </c>
      <c r="K72" s="222">
        <v>140.4</v>
      </c>
      <c r="L72" s="222">
        <v>1.52</v>
      </c>
      <c r="M72" s="222">
        <v>149.80000000000001</v>
      </c>
      <c r="N72" s="222">
        <v>2.71</v>
      </c>
      <c r="O72" s="222">
        <v>300.5</v>
      </c>
      <c r="P72" s="222">
        <v>44.31</v>
      </c>
      <c r="Q72" s="222">
        <v>140.4</v>
      </c>
      <c r="R72" s="223">
        <v>1.52</v>
      </c>
    </row>
    <row r="73" spans="2:18">
      <c r="B73" s="215" t="s">
        <v>403</v>
      </c>
      <c r="C73" s="216">
        <v>5.8</v>
      </c>
      <c r="D73" s="217">
        <v>29.11</v>
      </c>
      <c r="E73" s="218">
        <v>0.19924424596358639</v>
      </c>
      <c r="F73" s="219">
        <v>0.15048</v>
      </c>
      <c r="G73" s="219">
        <v>2.6900000000000001E-3</v>
      </c>
      <c r="H73" s="220">
        <v>2.2380000000000001E-2</v>
      </c>
      <c r="I73" s="220">
        <v>2.3000000000000001E-4</v>
      </c>
      <c r="J73" s="221">
        <v>0.57490257831109159</v>
      </c>
      <c r="K73" s="222">
        <v>142.69999999999999</v>
      </c>
      <c r="L73" s="222">
        <v>1.46</v>
      </c>
      <c r="M73" s="222">
        <v>142.30000000000001</v>
      </c>
      <c r="N73" s="222">
        <v>2.37</v>
      </c>
      <c r="O73" s="222">
        <v>137.4</v>
      </c>
      <c r="P73" s="222">
        <v>42.44</v>
      </c>
      <c r="Q73" s="222">
        <v>142.69999999999999</v>
      </c>
      <c r="R73" s="223">
        <v>1.46</v>
      </c>
    </row>
    <row r="74" spans="2:18">
      <c r="B74" s="215" t="s">
        <v>404</v>
      </c>
      <c r="C74" s="216">
        <v>5.63</v>
      </c>
      <c r="D74" s="217">
        <v>28.36</v>
      </c>
      <c r="E74" s="218">
        <v>0.19851904090267983</v>
      </c>
      <c r="F74" s="219">
        <v>0.17249</v>
      </c>
      <c r="G74" s="219">
        <v>3.4299999999999999E-3</v>
      </c>
      <c r="H74" s="220">
        <v>2.436E-2</v>
      </c>
      <c r="I74" s="220">
        <v>2.7E-4</v>
      </c>
      <c r="J74" s="221">
        <v>0.55738629019517727</v>
      </c>
      <c r="K74" s="222">
        <v>155.19999999999999</v>
      </c>
      <c r="L74" s="222">
        <v>1.67</v>
      </c>
      <c r="M74" s="222">
        <v>161.6</v>
      </c>
      <c r="N74" s="222">
        <v>2.97</v>
      </c>
      <c r="O74" s="222">
        <v>257.3</v>
      </c>
      <c r="P74" s="222">
        <v>45.9</v>
      </c>
      <c r="Q74" s="222">
        <v>155.19999999999999</v>
      </c>
      <c r="R74" s="223">
        <v>1.67</v>
      </c>
    </row>
    <row r="75" spans="2:18">
      <c r="B75" s="215" t="s">
        <v>405</v>
      </c>
      <c r="C75" s="216">
        <v>10.5</v>
      </c>
      <c r="D75" s="217">
        <v>35.090000000000003</v>
      </c>
      <c r="E75" s="218">
        <v>0.29923055001424903</v>
      </c>
      <c r="F75" s="219">
        <v>0.19989999999999999</v>
      </c>
      <c r="G75" s="219">
        <v>4.3899999999999998E-3</v>
      </c>
      <c r="H75" s="220">
        <v>2.7089999999999999E-2</v>
      </c>
      <c r="I75" s="220">
        <v>2.9E-4</v>
      </c>
      <c r="J75" s="221">
        <v>0.48745807234973942</v>
      </c>
      <c r="K75" s="222">
        <v>172.3</v>
      </c>
      <c r="L75" s="222">
        <v>1.83</v>
      </c>
      <c r="M75" s="222">
        <v>185</v>
      </c>
      <c r="N75" s="222">
        <v>3.71</v>
      </c>
      <c r="O75" s="222">
        <v>350.3</v>
      </c>
      <c r="P75" s="222">
        <v>49.82</v>
      </c>
      <c r="Q75" s="222">
        <v>172.3</v>
      </c>
      <c r="R75" s="223">
        <v>1.83</v>
      </c>
    </row>
    <row r="76" spans="2:18">
      <c r="B76" s="215" t="s">
        <v>406</v>
      </c>
      <c r="C76" s="216">
        <v>5.53</v>
      </c>
      <c r="D76" s="217">
        <v>7.31</v>
      </c>
      <c r="E76" s="218">
        <v>0.7564979480164159</v>
      </c>
      <c r="F76" s="219">
        <v>1.3198300000000001</v>
      </c>
      <c r="G76" s="219">
        <v>1.7170000000000001E-2</v>
      </c>
      <c r="H76" s="220">
        <v>2.9829999999999999E-2</v>
      </c>
      <c r="I76" s="220">
        <v>3.3E-4</v>
      </c>
      <c r="J76" s="221">
        <v>0.85037089420128942</v>
      </c>
      <c r="K76" s="222">
        <v>189.5</v>
      </c>
      <c r="L76" s="222">
        <v>2.04</v>
      </c>
      <c r="M76" s="222">
        <v>854.4</v>
      </c>
      <c r="N76" s="222">
        <v>7.51</v>
      </c>
      <c r="O76" s="222">
        <v>3574.1</v>
      </c>
      <c r="P76" s="222">
        <v>20.190000000000001</v>
      </c>
      <c r="Q76" s="222">
        <v>189.5</v>
      </c>
      <c r="R76" s="223">
        <v>2.04</v>
      </c>
    </row>
    <row r="77" spans="2:18">
      <c r="B77" s="215" t="s">
        <v>407</v>
      </c>
      <c r="C77" s="224">
        <v>26.559000000000001</v>
      </c>
      <c r="D77" s="217">
        <v>13.8764</v>
      </c>
      <c r="E77" s="218">
        <v>1.9139690409616328</v>
      </c>
      <c r="F77" s="219">
        <v>0.21178</v>
      </c>
      <c r="G77" s="219">
        <v>4.6299999999999996E-3</v>
      </c>
      <c r="H77" s="220">
        <v>3.1040000000000002E-2</v>
      </c>
      <c r="I77" s="220">
        <v>3.3E-4</v>
      </c>
      <c r="J77" s="221">
        <v>0.48629094208545787</v>
      </c>
      <c r="K77" s="222">
        <v>197</v>
      </c>
      <c r="L77" s="222">
        <v>2.08</v>
      </c>
      <c r="M77" s="222">
        <v>195</v>
      </c>
      <c r="N77" s="222">
        <v>3.88</v>
      </c>
      <c r="O77" s="222">
        <v>171</v>
      </c>
      <c r="P77" s="222">
        <v>51.82</v>
      </c>
      <c r="Q77" s="222">
        <v>197</v>
      </c>
      <c r="R77" s="223">
        <v>2.08</v>
      </c>
    </row>
    <row r="78" spans="2:18">
      <c r="B78" s="215" t="s">
        <v>408</v>
      </c>
      <c r="C78" s="216">
        <v>12.14</v>
      </c>
      <c r="D78" s="217">
        <v>18.27</v>
      </c>
      <c r="E78" s="218">
        <v>0.66447728516694038</v>
      </c>
      <c r="F78" s="219">
        <v>0.23354</v>
      </c>
      <c r="G78" s="219">
        <v>4.4099999999999999E-3</v>
      </c>
      <c r="H78" s="220">
        <v>3.116E-2</v>
      </c>
      <c r="I78" s="220">
        <v>3.4000000000000002E-4</v>
      </c>
      <c r="J78" s="221">
        <v>0.57783541315542064</v>
      </c>
      <c r="K78" s="222">
        <v>197.8</v>
      </c>
      <c r="L78" s="222">
        <v>2.13</v>
      </c>
      <c r="M78" s="222">
        <v>213.1</v>
      </c>
      <c r="N78" s="222">
        <v>3.63</v>
      </c>
      <c r="O78" s="222">
        <v>386.3</v>
      </c>
      <c r="P78" s="222">
        <v>42.16</v>
      </c>
      <c r="Q78" s="222">
        <v>197.8</v>
      </c>
      <c r="R78" s="223">
        <v>2.13</v>
      </c>
    </row>
    <row r="79" spans="2:18">
      <c r="B79" s="215" t="s">
        <v>409</v>
      </c>
      <c r="C79" s="216">
        <v>12.42</v>
      </c>
      <c r="D79" s="217">
        <v>13.78</v>
      </c>
      <c r="E79" s="218">
        <v>0.90130624092888245</v>
      </c>
      <c r="F79" s="219">
        <v>0.22470000000000001</v>
      </c>
      <c r="G79" s="219">
        <v>5.6600000000000001E-3</v>
      </c>
      <c r="H79" s="220">
        <v>3.1550000000000002E-2</v>
      </c>
      <c r="I79" s="220">
        <v>3.5E-4</v>
      </c>
      <c r="J79" s="221">
        <v>0.44040812440850519</v>
      </c>
      <c r="K79" s="222">
        <v>200.3</v>
      </c>
      <c r="L79" s="222">
        <v>2.16</v>
      </c>
      <c r="M79" s="222">
        <v>205.8</v>
      </c>
      <c r="N79" s="222">
        <v>4.7</v>
      </c>
      <c r="O79" s="222">
        <v>270</v>
      </c>
      <c r="P79" s="222">
        <v>58.85</v>
      </c>
      <c r="Q79" s="222">
        <v>200.3</v>
      </c>
      <c r="R79" s="223">
        <v>2.16</v>
      </c>
    </row>
    <row r="80" spans="2:18">
      <c r="B80" s="215" t="s">
        <v>410</v>
      </c>
      <c r="C80" s="216">
        <v>13.4</v>
      </c>
      <c r="D80" s="217">
        <v>23.09</v>
      </c>
      <c r="E80" s="218">
        <v>0.58033780857514072</v>
      </c>
      <c r="F80" s="219">
        <v>0.21964</v>
      </c>
      <c r="G80" s="219">
        <v>4.5199999999999997E-3</v>
      </c>
      <c r="H80" s="220">
        <v>3.2239999999999998E-2</v>
      </c>
      <c r="I80" s="220">
        <v>3.6000000000000002E-4</v>
      </c>
      <c r="J80" s="221">
        <v>0.54260084762511263</v>
      </c>
      <c r="K80" s="222">
        <v>204.6</v>
      </c>
      <c r="L80" s="222">
        <v>2.2200000000000002</v>
      </c>
      <c r="M80" s="222">
        <v>201.6</v>
      </c>
      <c r="N80" s="222">
        <v>3.76</v>
      </c>
      <c r="O80" s="222">
        <v>167.9</v>
      </c>
      <c r="P80" s="222">
        <v>48.17</v>
      </c>
      <c r="Q80" s="222">
        <v>204.6</v>
      </c>
      <c r="R80" s="223">
        <v>2.2200000000000002</v>
      </c>
    </row>
    <row r="81" spans="2:18">
      <c r="B81" s="215" t="s">
        <v>411</v>
      </c>
      <c r="C81" s="216">
        <v>13.22</v>
      </c>
      <c r="D81" s="217">
        <v>30.93</v>
      </c>
      <c r="E81" s="218">
        <v>0.42741674749434211</v>
      </c>
      <c r="F81" s="219">
        <v>0.22822999999999999</v>
      </c>
      <c r="G81" s="219">
        <v>4.0499999999999998E-3</v>
      </c>
      <c r="H81" s="220">
        <v>3.2579999999999998E-2</v>
      </c>
      <c r="I81" s="220">
        <v>3.5E-4</v>
      </c>
      <c r="J81" s="221">
        <v>0.60538920340434565</v>
      </c>
      <c r="K81" s="222">
        <v>206.7</v>
      </c>
      <c r="L81" s="222">
        <v>2.17</v>
      </c>
      <c r="M81" s="222">
        <v>208.7</v>
      </c>
      <c r="N81" s="222">
        <v>3.35</v>
      </c>
      <c r="O81" s="222">
        <v>232.3</v>
      </c>
      <c r="P81" s="222">
        <v>41.11</v>
      </c>
      <c r="Q81" s="222">
        <v>206.7</v>
      </c>
      <c r="R81" s="223">
        <v>2.17</v>
      </c>
    </row>
    <row r="82" spans="2:18">
      <c r="B82" s="215" t="s">
        <v>412</v>
      </c>
      <c r="C82" s="216">
        <v>5.44</v>
      </c>
      <c r="D82" s="217">
        <v>21.06</v>
      </c>
      <c r="E82" s="218">
        <v>0.258309591642925</v>
      </c>
      <c r="F82" s="219">
        <v>0.23085</v>
      </c>
      <c r="G82" s="219">
        <v>4.62E-3</v>
      </c>
      <c r="H82" s="220">
        <v>3.2890000000000003E-2</v>
      </c>
      <c r="I82" s="220">
        <v>3.5E-4</v>
      </c>
      <c r="J82" s="221">
        <v>0.53173111473506729</v>
      </c>
      <c r="K82" s="222">
        <v>208.6</v>
      </c>
      <c r="L82" s="222">
        <v>2.2000000000000002</v>
      </c>
      <c r="M82" s="222">
        <v>210.9</v>
      </c>
      <c r="N82" s="222">
        <v>3.81</v>
      </c>
      <c r="O82" s="222">
        <v>236.8</v>
      </c>
      <c r="P82" s="222">
        <v>46.53</v>
      </c>
      <c r="Q82" s="222">
        <v>208.6</v>
      </c>
      <c r="R82" s="223">
        <v>2.2000000000000002</v>
      </c>
    </row>
    <row r="83" spans="2:18">
      <c r="B83" s="215" t="s">
        <v>413</v>
      </c>
      <c r="C83" s="216">
        <v>12.79</v>
      </c>
      <c r="D83" s="217">
        <v>84.58</v>
      </c>
      <c r="E83" s="218">
        <v>0.15121778198155592</v>
      </c>
      <c r="F83" s="219">
        <v>0.22917000000000001</v>
      </c>
      <c r="G83" s="219">
        <v>4.0499999999999998E-3</v>
      </c>
      <c r="H83" s="220">
        <v>3.3180000000000001E-2</v>
      </c>
      <c r="I83" s="220">
        <v>3.6000000000000002E-4</v>
      </c>
      <c r="J83" s="221">
        <v>0.61394414305806722</v>
      </c>
      <c r="K83" s="222">
        <v>210.4</v>
      </c>
      <c r="L83" s="222">
        <v>2.2599999999999998</v>
      </c>
      <c r="M83" s="222">
        <v>209.5</v>
      </c>
      <c r="N83" s="222">
        <v>3.35</v>
      </c>
      <c r="O83" s="222">
        <v>199.7</v>
      </c>
      <c r="P83" s="222">
        <v>40.799999999999997</v>
      </c>
      <c r="Q83" s="222">
        <v>210.4</v>
      </c>
      <c r="R83" s="223">
        <v>2.2599999999999998</v>
      </c>
    </row>
    <row r="84" spans="2:18">
      <c r="B84" s="215" t="s">
        <v>414</v>
      </c>
      <c r="C84" s="216">
        <v>38.9</v>
      </c>
      <c r="D84" s="217">
        <v>23.08</v>
      </c>
      <c r="E84" s="218">
        <v>1.6854419410745234</v>
      </c>
      <c r="F84" s="219">
        <v>0.23083000000000001</v>
      </c>
      <c r="G84" s="219">
        <v>3.7799999999999999E-3</v>
      </c>
      <c r="H84" s="220">
        <v>3.3399999999999999E-2</v>
      </c>
      <c r="I84" s="220">
        <v>3.5E-4</v>
      </c>
      <c r="J84" s="221">
        <v>0.63991461521401638</v>
      </c>
      <c r="K84" s="222">
        <v>211.8</v>
      </c>
      <c r="L84" s="222">
        <v>2.17</v>
      </c>
      <c r="M84" s="222">
        <v>210.9</v>
      </c>
      <c r="N84" s="222">
        <v>3.12</v>
      </c>
      <c r="O84" s="222">
        <v>201</v>
      </c>
      <c r="P84" s="222">
        <v>38.229999999999997</v>
      </c>
      <c r="Q84" s="222">
        <v>211.8</v>
      </c>
      <c r="R84" s="223">
        <v>2.17</v>
      </c>
    </row>
    <row r="85" spans="2:18">
      <c r="B85" s="215" t="s">
        <v>415</v>
      </c>
      <c r="C85" s="216">
        <v>13.42</v>
      </c>
      <c r="D85" s="217">
        <v>27.33</v>
      </c>
      <c r="E85" s="218">
        <v>0.49103549213318698</v>
      </c>
      <c r="F85" s="219">
        <v>0.24671999999999999</v>
      </c>
      <c r="G85" s="219">
        <v>7.11E-3</v>
      </c>
      <c r="H85" s="220">
        <v>3.3649999999999999E-2</v>
      </c>
      <c r="I85" s="220">
        <v>4.2999999999999999E-4</v>
      </c>
      <c r="J85" s="221">
        <v>0.44342292524811755</v>
      </c>
      <c r="K85" s="222">
        <v>213.4</v>
      </c>
      <c r="L85" s="222">
        <v>2.66</v>
      </c>
      <c r="M85" s="222">
        <v>223.9</v>
      </c>
      <c r="N85" s="222">
        <v>5.79</v>
      </c>
      <c r="O85" s="222">
        <v>336.7</v>
      </c>
      <c r="P85" s="222">
        <v>65.23</v>
      </c>
      <c r="Q85" s="222">
        <v>213.4</v>
      </c>
      <c r="R85" s="223">
        <v>2.66</v>
      </c>
    </row>
    <row r="86" spans="2:18">
      <c r="B86" s="215" t="s">
        <v>416</v>
      </c>
      <c r="C86" s="216">
        <v>22.7</v>
      </c>
      <c r="D86" s="217">
        <v>26.76</v>
      </c>
      <c r="E86" s="218">
        <v>0.84828101644245135</v>
      </c>
      <c r="F86" s="219">
        <v>0.27106999999999998</v>
      </c>
      <c r="G86" s="219">
        <v>5.4200000000000003E-3</v>
      </c>
      <c r="H86" s="220">
        <v>3.8550000000000001E-2</v>
      </c>
      <c r="I86" s="220">
        <v>4.0999999999999999E-4</v>
      </c>
      <c r="J86" s="221">
        <v>0.53191427245011746</v>
      </c>
      <c r="K86" s="222">
        <v>243.9</v>
      </c>
      <c r="L86" s="222">
        <v>2.54</v>
      </c>
      <c r="M86" s="222">
        <v>243.5</v>
      </c>
      <c r="N86" s="222">
        <v>4.33</v>
      </c>
      <c r="O86" s="222">
        <v>241</v>
      </c>
      <c r="P86" s="222">
        <v>46.51</v>
      </c>
      <c r="Q86" s="222">
        <v>243.9</v>
      </c>
      <c r="R86" s="223">
        <v>2.54</v>
      </c>
    </row>
    <row r="87" spans="2:18">
      <c r="B87" s="225" t="s">
        <v>417</v>
      </c>
      <c r="C87" s="226">
        <v>15.74</v>
      </c>
      <c r="D87" s="227">
        <v>54.76</v>
      </c>
      <c r="E87" s="228">
        <v>0.28743608473338206</v>
      </c>
      <c r="F87" s="229">
        <v>0.27938000000000002</v>
      </c>
      <c r="G87" s="229">
        <v>5.0699999999999999E-3</v>
      </c>
      <c r="H87" s="230">
        <v>3.993E-2</v>
      </c>
      <c r="I87" s="230">
        <v>4.0999999999999999E-4</v>
      </c>
      <c r="J87" s="231">
        <v>0.56581166943531847</v>
      </c>
      <c r="K87" s="228">
        <v>252.4</v>
      </c>
      <c r="L87" s="228">
        <v>2.5299999999999998</v>
      </c>
      <c r="M87" s="228">
        <v>250.2</v>
      </c>
      <c r="N87" s="228">
        <v>4.0199999999999996</v>
      </c>
      <c r="O87" s="228">
        <v>229.5</v>
      </c>
      <c r="P87" s="228">
        <v>42.65</v>
      </c>
      <c r="Q87" s="228">
        <v>252.4</v>
      </c>
      <c r="R87" s="232">
        <v>2.5299999999999998</v>
      </c>
    </row>
    <row r="88" spans="2:18">
      <c r="B88" s="225" t="s">
        <v>418</v>
      </c>
      <c r="C88" s="226">
        <v>19.16</v>
      </c>
      <c r="D88" s="227">
        <v>23.69</v>
      </c>
      <c r="E88" s="228">
        <v>0.80878007598142676</v>
      </c>
      <c r="F88" s="229">
        <v>0.29247000000000001</v>
      </c>
      <c r="G88" s="229">
        <v>4.4200000000000003E-3</v>
      </c>
      <c r="H88" s="230">
        <v>4.0809999999999999E-2</v>
      </c>
      <c r="I88" s="230">
        <v>4.4000000000000002E-4</v>
      </c>
      <c r="J88" s="231">
        <v>0.71341976558402753</v>
      </c>
      <c r="K88" s="228">
        <v>257.8</v>
      </c>
      <c r="L88" s="228">
        <v>2.7</v>
      </c>
      <c r="M88" s="228">
        <v>260.5</v>
      </c>
      <c r="N88" s="228">
        <v>3.47</v>
      </c>
      <c r="O88" s="228">
        <v>284.7</v>
      </c>
      <c r="P88" s="228">
        <v>34.130000000000003</v>
      </c>
      <c r="Q88" s="228">
        <v>257.8</v>
      </c>
      <c r="R88" s="232">
        <v>2.7</v>
      </c>
    </row>
    <row r="89" spans="2:18">
      <c r="B89" s="225" t="s">
        <v>419</v>
      </c>
      <c r="C89" s="226">
        <v>16.27</v>
      </c>
      <c r="D89" s="227">
        <v>9.34</v>
      </c>
      <c r="E89" s="228">
        <v>1.7419700214132763</v>
      </c>
      <c r="F89" s="229">
        <v>0.30839</v>
      </c>
      <c r="G89" s="229">
        <v>1.6979999999999999E-2</v>
      </c>
      <c r="H89" s="230">
        <v>4.2479999999999997E-2</v>
      </c>
      <c r="I89" s="230">
        <v>6.8999999999999997E-4</v>
      </c>
      <c r="J89" s="231">
        <v>0.29500351027796079</v>
      </c>
      <c r="K89" s="228">
        <v>268.2</v>
      </c>
      <c r="L89" s="228">
        <v>4.2699999999999996</v>
      </c>
      <c r="M89" s="228">
        <v>272.89999999999998</v>
      </c>
      <c r="N89" s="228">
        <v>13.18</v>
      </c>
      <c r="O89" s="228">
        <v>314.10000000000002</v>
      </c>
      <c r="P89" s="228">
        <v>123.19</v>
      </c>
      <c r="Q89" s="228">
        <v>268.2</v>
      </c>
      <c r="R89" s="232">
        <v>4.2699999999999996</v>
      </c>
    </row>
    <row r="90" spans="2:18">
      <c r="B90" s="225" t="s">
        <v>420</v>
      </c>
      <c r="C90" s="226">
        <v>25.01</v>
      </c>
      <c r="D90" s="227">
        <v>48.66</v>
      </c>
      <c r="E90" s="228">
        <v>0.51397451705713115</v>
      </c>
      <c r="F90" s="229">
        <v>0.3251</v>
      </c>
      <c r="G90" s="229">
        <v>5.0600000000000003E-3</v>
      </c>
      <c r="H90" s="230">
        <v>4.5199999999999997E-2</v>
      </c>
      <c r="I90" s="230">
        <v>4.4999999999999999E-4</v>
      </c>
      <c r="J90" s="231">
        <v>0.63964724194620304</v>
      </c>
      <c r="K90" s="228">
        <v>285</v>
      </c>
      <c r="L90" s="228">
        <v>2.8</v>
      </c>
      <c r="M90" s="228">
        <v>285.8</v>
      </c>
      <c r="N90" s="228">
        <v>3.88</v>
      </c>
      <c r="O90" s="228">
        <v>292.5</v>
      </c>
      <c r="P90" s="228">
        <v>36.380000000000003</v>
      </c>
      <c r="Q90" s="228">
        <v>285</v>
      </c>
      <c r="R90" s="232">
        <v>2.8</v>
      </c>
    </row>
    <row r="91" spans="2:18">
      <c r="B91" s="225" t="s">
        <v>421</v>
      </c>
      <c r="C91" s="226">
        <v>3.45</v>
      </c>
      <c r="D91" s="227">
        <v>7.33</v>
      </c>
      <c r="E91" s="228">
        <v>0.470668485675307</v>
      </c>
      <c r="F91" s="229">
        <v>0.33377000000000001</v>
      </c>
      <c r="G91" s="229">
        <v>8.3400000000000002E-3</v>
      </c>
      <c r="H91" s="230">
        <v>4.582E-2</v>
      </c>
      <c r="I91" s="230">
        <v>5.5000000000000003E-4</v>
      </c>
      <c r="J91" s="231">
        <v>0.48038435249181716</v>
      </c>
      <c r="K91" s="228">
        <v>288.8</v>
      </c>
      <c r="L91" s="228">
        <v>3.39</v>
      </c>
      <c r="M91" s="228">
        <v>292.39999999999998</v>
      </c>
      <c r="N91" s="228">
        <v>6.35</v>
      </c>
      <c r="O91" s="228">
        <v>322</v>
      </c>
      <c r="P91" s="228">
        <v>56.1</v>
      </c>
      <c r="Q91" s="228">
        <v>288.8</v>
      </c>
      <c r="R91" s="232">
        <v>3.39</v>
      </c>
    </row>
    <row r="92" spans="2:18">
      <c r="B92" s="225" t="s">
        <v>422</v>
      </c>
      <c r="C92" s="226">
        <v>2.66</v>
      </c>
      <c r="D92" s="227">
        <v>5.63</v>
      </c>
      <c r="E92" s="228">
        <v>0.47246891651865014</v>
      </c>
      <c r="F92" s="229">
        <v>0.40842000000000001</v>
      </c>
      <c r="G92" s="229">
        <v>7.7000000000000002E-3</v>
      </c>
      <c r="H92" s="230">
        <v>5.5059999999999998E-2</v>
      </c>
      <c r="I92" s="230">
        <v>6.0999999999999997E-4</v>
      </c>
      <c r="J92" s="231">
        <v>0.5876380430321585</v>
      </c>
      <c r="K92" s="228">
        <v>345.5</v>
      </c>
      <c r="L92" s="228">
        <v>3.71</v>
      </c>
      <c r="M92" s="228">
        <v>347.7</v>
      </c>
      <c r="N92" s="228">
        <v>5.55</v>
      </c>
      <c r="O92" s="228">
        <v>362.6</v>
      </c>
      <c r="P92" s="228">
        <v>42.41</v>
      </c>
      <c r="Q92" s="228">
        <v>345.5</v>
      </c>
      <c r="R92" s="232">
        <v>3.71</v>
      </c>
    </row>
    <row r="93" spans="2:18">
      <c r="B93" s="225" t="s">
        <v>423</v>
      </c>
      <c r="C93" s="226">
        <v>8.76</v>
      </c>
      <c r="D93" s="227">
        <v>15.5</v>
      </c>
      <c r="E93" s="228">
        <v>0.56516129032258067</v>
      </c>
      <c r="F93" s="229">
        <v>0.64729000000000003</v>
      </c>
      <c r="G93" s="229">
        <v>8.9999999999999993E-3</v>
      </c>
      <c r="H93" s="230">
        <v>8.0649999999999999E-2</v>
      </c>
      <c r="I93" s="230">
        <v>8.3000000000000001E-4</v>
      </c>
      <c r="J93" s="231">
        <v>0.74016766549562585</v>
      </c>
      <c r="K93" s="228">
        <v>500</v>
      </c>
      <c r="L93" s="228">
        <v>4.95</v>
      </c>
      <c r="M93" s="228">
        <v>506.8</v>
      </c>
      <c r="N93" s="228">
        <v>5.55</v>
      </c>
      <c r="O93" s="228">
        <v>537.20000000000005</v>
      </c>
      <c r="P93" s="228">
        <v>31.13</v>
      </c>
      <c r="Q93" s="228">
        <v>500</v>
      </c>
      <c r="R93" s="232">
        <v>4.95</v>
      </c>
    </row>
    <row r="94" spans="2:18">
      <c r="B94" s="225" t="s">
        <v>424</v>
      </c>
      <c r="C94" s="227">
        <v>50.3</v>
      </c>
      <c r="D94" s="227">
        <v>15.473599999999999</v>
      </c>
      <c r="E94" s="228">
        <v>3.2506979629821116</v>
      </c>
      <c r="F94" s="229">
        <v>0.68091000000000002</v>
      </c>
      <c r="G94" s="229">
        <v>1.1560000000000001E-2</v>
      </c>
      <c r="H94" s="230">
        <v>8.5150000000000003E-2</v>
      </c>
      <c r="I94" s="230">
        <v>9.2000000000000003E-4</v>
      </c>
      <c r="J94" s="231">
        <v>0.63640715448211682</v>
      </c>
      <c r="K94" s="228">
        <v>526.79999999999995</v>
      </c>
      <c r="L94" s="228">
        <v>5.45</v>
      </c>
      <c r="M94" s="228">
        <v>527.29999999999995</v>
      </c>
      <c r="N94" s="228">
        <v>6.98</v>
      </c>
      <c r="O94" s="228">
        <v>529.79999999999995</v>
      </c>
      <c r="P94" s="228">
        <v>37.69</v>
      </c>
      <c r="Q94" s="228">
        <v>526.79999999999995</v>
      </c>
      <c r="R94" s="232">
        <v>5.45</v>
      </c>
    </row>
    <row r="95" spans="2:18">
      <c r="B95" s="225" t="s">
        <v>425</v>
      </c>
      <c r="C95" s="226">
        <v>4.01</v>
      </c>
      <c r="D95" s="227">
        <v>6.61</v>
      </c>
      <c r="E95" s="228">
        <v>0.6066565809379727</v>
      </c>
      <c r="F95" s="229">
        <v>0.89724000000000004</v>
      </c>
      <c r="G95" s="229">
        <v>1.9009999999999999E-2</v>
      </c>
      <c r="H95" s="230">
        <v>0.10671</v>
      </c>
      <c r="I95" s="230">
        <v>1.1800000000000001E-3</v>
      </c>
      <c r="J95" s="231">
        <v>0.52191934848666577</v>
      </c>
      <c r="K95" s="228">
        <v>653.6</v>
      </c>
      <c r="L95" s="228">
        <v>6.88</v>
      </c>
      <c r="M95" s="228">
        <v>650.20000000000005</v>
      </c>
      <c r="N95" s="228">
        <v>10.17</v>
      </c>
      <c r="O95" s="228">
        <v>639.1</v>
      </c>
      <c r="P95" s="228">
        <v>45.91</v>
      </c>
      <c r="Q95" s="228">
        <v>653.6</v>
      </c>
      <c r="R95" s="232">
        <v>6.88</v>
      </c>
    </row>
    <row r="96" spans="2:18">
      <c r="B96" s="225" t="s">
        <v>426</v>
      </c>
      <c r="C96" s="226">
        <v>1.89</v>
      </c>
      <c r="D96" s="227">
        <v>6.62</v>
      </c>
      <c r="E96" s="228">
        <v>0.28549848942598183</v>
      </c>
      <c r="F96" s="229">
        <v>1.31487</v>
      </c>
      <c r="G96" s="229">
        <v>1.8290000000000001E-2</v>
      </c>
      <c r="H96" s="230">
        <v>0.13847999999999999</v>
      </c>
      <c r="I96" s="230">
        <v>1.4300000000000001E-3</v>
      </c>
      <c r="J96" s="231">
        <v>0.74236603517562705</v>
      </c>
      <c r="K96" s="228">
        <v>836.1</v>
      </c>
      <c r="L96" s="228">
        <v>8.11</v>
      </c>
      <c r="M96" s="228">
        <v>852.3</v>
      </c>
      <c r="N96" s="228">
        <v>8.02</v>
      </c>
      <c r="O96" s="228">
        <v>894.8</v>
      </c>
      <c r="P96" s="228">
        <v>28.83</v>
      </c>
      <c r="Q96" s="228">
        <v>836.1</v>
      </c>
      <c r="R96" s="232">
        <v>8.11</v>
      </c>
    </row>
    <row r="97" spans="2:18">
      <c r="B97" s="225" t="s">
        <v>427</v>
      </c>
      <c r="C97" s="226">
        <v>6.48</v>
      </c>
      <c r="D97" s="227">
        <v>12.65</v>
      </c>
      <c r="E97" s="228">
        <v>0.51225296442687751</v>
      </c>
      <c r="F97" s="229">
        <v>1.45726</v>
      </c>
      <c r="G97" s="229">
        <v>2.078E-2</v>
      </c>
      <c r="H97" s="230">
        <v>0.15026</v>
      </c>
      <c r="I97" s="230">
        <v>1.5299999999999999E-3</v>
      </c>
      <c r="J97" s="231">
        <v>0.71406796073844148</v>
      </c>
      <c r="K97" s="228">
        <v>902.4</v>
      </c>
      <c r="L97" s="228">
        <v>8.59</v>
      </c>
      <c r="M97" s="228">
        <v>912.9</v>
      </c>
      <c r="N97" s="228">
        <v>8.59</v>
      </c>
      <c r="O97" s="228">
        <v>938.4</v>
      </c>
      <c r="P97" s="228">
        <v>29.67</v>
      </c>
      <c r="Q97" s="228">
        <v>902.4</v>
      </c>
      <c r="R97" s="232">
        <v>8.59</v>
      </c>
    </row>
    <row r="98" spans="2:18">
      <c r="B98" s="225" t="s">
        <v>428</v>
      </c>
      <c r="C98" s="226">
        <v>10.57</v>
      </c>
      <c r="D98" s="227">
        <v>23.98</v>
      </c>
      <c r="E98" s="228">
        <v>0.4407839866555463</v>
      </c>
      <c r="F98" s="229">
        <v>1.5665800000000001</v>
      </c>
      <c r="G98" s="229">
        <v>2.375E-2</v>
      </c>
      <c r="H98" s="230">
        <v>0.15351000000000001</v>
      </c>
      <c r="I98" s="230">
        <v>1.64E-3</v>
      </c>
      <c r="J98" s="231">
        <v>0.70468680593412392</v>
      </c>
      <c r="K98" s="228">
        <v>920.6</v>
      </c>
      <c r="L98" s="228">
        <v>9.15</v>
      </c>
      <c r="M98" s="228">
        <v>957.1</v>
      </c>
      <c r="N98" s="228">
        <v>9.4</v>
      </c>
      <c r="O98" s="228">
        <v>1042</v>
      </c>
      <c r="P98" s="228">
        <v>30.45</v>
      </c>
      <c r="Q98" s="228">
        <v>920.6</v>
      </c>
      <c r="R98" s="232">
        <v>9.15</v>
      </c>
    </row>
    <row r="99" spans="2:18">
      <c r="B99" s="233" t="s">
        <v>429</v>
      </c>
      <c r="C99" s="234">
        <v>9.7799999999999994</v>
      </c>
      <c r="D99" s="235">
        <v>18.03</v>
      </c>
      <c r="E99" s="236">
        <v>0.54242928452579031</v>
      </c>
      <c r="F99" s="237">
        <v>1.7264900000000001</v>
      </c>
      <c r="G99" s="237">
        <v>2.358E-2</v>
      </c>
      <c r="H99" s="238">
        <v>0.17004</v>
      </c>
      <c r="I99" s="238">
        <v>1.6999999999999999E-3</v>
      </c>
      <c r="J99" s="239">
        <v>0.73201181620888889</v>
      </c>
      <c r="K99" s="236">
        <v>1012.3</v>
      </c>
      <c r="L99" s="236">
        <v>9.35</v>
      </c>
      <c r="M99" s="236">
        <v>1018.4</v>
      </c>
      <c r="N99" s="236">
        <v>8.7799999999999994</v>
      </c>
      <c r="O99" s="236">
        <v>1031.8</v>
      </c>
      <c r="P99" s="236">
        <v>28.26</v>
      </c>
      <c r="Q99" s="236">
        <v>1031.8</v>
      </c>
      <c r="R99" s="240">
        <v>28.26</v>
      </c>
    </row>
    <row r="100" spans="2:18">
      <c r="B100" s="233" t="s">
        <v>430</v>
      </c>
      <c r="C100" s="234">
        <v>15.3</v>
      </c>
      <c r="D100" s="235">
        <v>68.3</v>
      </c>
      <c r="E100" s="236">
        <v>0.22401171303074671</v>
      </c>
      <c r="F100" s="237">
        <v>3.72939</v>
      </c>
      <c r="G100" s="237">
        <v>5.142E-2</v>
      </c>
      <c r="H100" s="238">
        <v>0.28012999999999999</v>
      </c>
      <c r="I100" s="238">
        <v>2.7899999999999999E-3</v>
      </c>
      <c r="J100" s="239">
        <v>0.72235438197326374</v>
      </c>
      <c r="K100" s="236">
        <v>1592</v>
      </c>
      <c r="L100" s="236">
        <v>14.04</v>
      </c>
      <c r="M100" s="236">
        <v>1577.7</v>
      </c>
      <c r="N100" s="236">
        <v>11.04</v>
      </c>
      <c r="O100" s="236">
        <v>1558.7</v>
      </c>
      <c r="P100" s="236">
        <v>26.47</v>
      </c>
      <c r="Q100" s="236">
        <v>1558.7</v>
      </c>
      <c r="R100" s="240">
        <v>26.47</v>
      </c>
    </row>
    <row r="101" spans="2:18">
      <c r="B101" s="233" t="s">
        <v>431</v>
      </c>
      <c r="C101" s="234">
        <v>3.87</v>
      </c>
      <c r="D101" s="235">
        <v>24.36</v>
      </c>
      <c r="E101" s="236">
        <v>0.15886699507389163</v>
      </c>
      <c r="F101" s="237">
        <v>4.2404999999999999</v>
      </c>
      <c r="G101" s="237">
        <v>5.9200000000000003E-2</v>
      </c>
      <c r="H101" s="238">
        <v>0.29826999999999998</v>
      </c>
      <c r="I101" s="238">
        <v>3.0300000000000001E-3</v>
      </c>
      <c r="J101" s="239">
        <v>0.72765985425865742</v>
      </c>
      <c r="K101" s="236">
        <v>1682.7</v>
      </c>
      <c r="L101" s="236">
        <v>15.06</v>
      </c>
      <c r="M101" s="236">
        <v>1681.9</v>
      </c>
      <c r="N101" s="236">
        <v>11.47</v>
      </c>
      <c r="O101" s="236">
        <v>1681</v>
      </c>
      <c r="P101" s="236">
        <v>26.17</v>
      </c>
      <c r="Q101" s="236">
        <v>1681</v>
      </c>
      <c r="R101" s="240">
        <v>26.17</v>
      </c>
    </row>
    <row r="102" spans="2:18">
      <c r="B102" s="233" t="s">
        <v>432</v>
      </c>
      <c r="C102" s="234">
        <v>1.1279999999999999</v>
      </c>
      <c r="D102" s="235">
        <v>3.12</v>
      </c>
      <c r="E102" s="236">
        <v>0.36153846153846148</v>
      </c>
      <c r="F102" s="237">
        <v>19.412939999999999</v>
      </c>
      <c r="G102" s="237">
        <v>0.21748999999999999</v>
      </c>
      <c r="H102" s="238">
        <v>0.61104999999999998</v>
      </c>
      <c r="I102" s="238">
        <v>6.28E-3</v>
      </c>
      <c r="J102" s="239">
        <v>0.91734968103876957</v>
      </c>
      <c r="K102" s="236">
        <v>3074.2</v>
      </c>
      <c r="L102" s="236">
        <v>25.11</v>
      </c>
      <c r="M102" s="236">
        <v>3062.6</v>
      </c>
      <c r="N102" s="236">
        <v>10.82</v>
      </c>
      <c r="O102" s="236">
        <v>3055.2</v>
      </c>
      <c r="P102" s="236">
        <v>17.73</v>
      </c>
      <c r="Q102" s="236">
        <v>3055.2</v>
      </c>
      <c r="R102" s="240">
        <v>17.73</v>
      </c>
    </row>
    <row r="103" spans="2:18" ht="15.75" thickBot="1">
      <c r="B103" s="241" t="s">
        <v>433</v>
      </c>
      <c r="C103" s="242">
        <v>13.08</v>
      </c>
      <c r="D103" s="243">
        <v>33.36</v>
      </c>
      <c r="E103" s="244">
        <v>0.3920863309352518</v>
      </c>
      <c r="F103" s="245">
        <v>24.61646</v>
      </c>
      <c r="G103" s="245">
        <v>0.29360999999999998</v>
      </c>
      <c r="H103" s="246">
        <v>0.64783000000000002</v>
      </c>
      <c r="I103" s="246">
        <v>6.5500000000000003E-3</v>
      </c>
      <c r="J103" s="247">
        <v>0.84768597959416059</v>
      </c>
      <c r="K103" s="244">
        <v>3219.7</v>
      </c>
      <c r="L103" s="244">
        <v>25.62</v>
      </c>
      <c r="M103" s="244">
        <v>3293.1</v>
      </c>
      <c r="N103" s="244">
        <v>11.64</v>
      </c>
      <c r="O103" s="244">
        <v>3338.2</v>
      </c>
      <c r="P103" s="244">
        <v>18.760000000000002</v>
      </c>
      <c r="Q103" s="244">
        <v>3338.2</v>
      </c>
      <c r="R103" s="248">
        <v>18.760000000000002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1:R68"/>
  <sheetViews>
    <sheetView workbookViewId="0"/>
  </sheetViews>
  <sheetFormatPr defaultRowHeight="15"/>
  <sheetData>
    <row r="1" spans="2:18" ht="15.75">
      <c r="B1" s="60" t="s">
        <v>17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156"/>
      <c r="P1" s="156"/>
      <c r="Q1" s="156"/>
      <c r="R1" s="157"/>
    </row>
    <row r="2" spans="2:18" ht="15.75">
      <c r="B2" s="15" t="s">
        <v>263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9"/>
      <c r="P2" s="159"/>
      <c r="Q2" s="159"/>
      <c r="R2" s="160"/>
    </row>
    <row r="3" spans="2:18" ht="15.75">
      <c r="B3" s="15" t="s">
        <v>264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9"/>
      <c r="P3" s="159"/>
      <c r="Q3" s="159"/>
      <c r="R3" s="160"/>
    </row>
    <row r="4" spans="2:18" ht="15.75">
      <c r="B4" s="161" t="s">
        <v>265</v>
      </c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9"/>
      <c r="P4" s="159"/>
      <c r="Q4" s="159"/>
      <c r="R4" s="160"/>
    </row>
    <row r="5" spans="2:18" ht="15.75" thickBot="1">
      <c r="B5" s="162" t="s">
        <v>190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163"/>
    </row>
    <row r="6" spans="2:18">
      <c r="B6" s="164" t="s">
        <v>0</v>
      </c>
      <c r="C6" s="165" t="s">
        <v>13</v>
      </c>
      <c r="D6" s="165" t="s">
        <v>1</v>
      </c>
      <c r="E6" s="165" t="s">
        <v>14</v>
      </c>
      <c r="F6" s="165" t="s">
        <v>266</v>
      </c>
      <c r="G6" s="165" t="s">
        <v>7</v>
      </c>
      <c r="H6" s="165" t="s">
        <v>267</v>
      </c>
      <c r="I6" s="165" t="s">
        <v>7</v>
      </c>
      <c r="J6" s="165" t="s">
        <v>8</v>
      </c>
      <c r="K6" s="166" t="s">
        <v>2</v>
      </c>
      <c r="L6" s="165" t="s">
        <v>18</v>
      </c>
      <c r="M6" s="165" t="s">
        <v>266</v>
      </c>
      <c r="N6" s="165" t="s">
        <v>18</v>
      </c>
      <c r="O6" s="165" t="s">
        <v>266</v>
      </c>
      <c r="P6" s="165" t="s">
        <v>18</v>
      </c>
      <c r="Q6" s="165" t="s">
        <v>268</v>
      </c>
      <c r="R6" s="167" t="s">
        <v>18</v>
      </c>
    </row>
    <row r="7" spans="2:18">
      <c r="B7" s="168" t="s">
        <v>269</v>
      </c>
      <c r="C7" s="169" t="s">
        <v>9</v>
      </c>
      <c r="D7" s="169" t="s">
        <v>9</v>
      </c>
      <c r="E7" s="169" t="s">
        <v>9</v>
      </c>
      <c r="F7" s="169" t="s">
        <v>270</v>
      </c>
      <c r="G7" s="169" t="s">
        <v>271</v>
      </c>
      <c r="H7" s="169" t="s">
        <v>272</v>
      </c>
      <c r="I7" s="169" t="s">
        <v>271</v>
      </c>
      <c r="J7" s="169" t="s">
        <v>10</v>
      </c>
      <c r="K7" s="170" t="s">
        <v>20</v>
      </c>
      <c r="L7" s="169" t="s">
        <v>19</v>
      </c>
      <c r="M7" s="169" t="s">
        <v>270</v>
      </c>
      <c r="N7" s="169" t="s">
        <v>19</v>
      </c>
      <c r="O7" s="169" t="s">
        <v>273</v>
      </c>
      <c r="P7" s="169" t="s">
        <v>19</v>
      </c>
      <c r="Q7" s="169" t="s">
        <v>11</v>
      </c>
      <c r="R7" s="171" t="s">
        <v>19</v>
      </c>
    </row>
    <row r="8" spans="2:18">
      <c r="B8" s="172" t="s">
        <v>274</v>
      </c>
      <c r="C8" s="173">
        <v>210.58</v>
      </c>
      <c r="D8" s="173">
        <v>131.66</v>
      </c>
      <c r="E8" s="174">
        <f>C8/D8</f>
        <v>1.5994227555825613</v>
      </c>
      <c r="F8" s="175">
        <v>0.1052</v>
      </c>
      <c r="G8" s="175">
        <v>3.3300000000000001E-3</v>
      </c>
      <c r="H8" s="176">
        <v>1.5720000000000001E-2</v>
      </c>
      <c r="I8" s="176">
        <v>1.8000000000000001E-4</v>
      </c>
      <c r="J8" s="177">
        <f t="shared" ref="J8:J68" si="0">((I8/H8)/(G8/F8))</f>
        <v>0.36173578158310982</v>
      </c>
      <c r="K8" s="178">
        <v>100.5</v>
      </c>
      <c r="L8" s="178">
        <v>1.1399999999999999</v>
      </c>
      <c r="M8" s="174">
        <v>101.6</v>
      </c>
      <c r="N8" s="174">
        <v>3.06</v>
      </c>
      <c r="O8" s="178">
        <v>125.9</v>
      </c>
      <c r="P8" s="178">
        <v>74.849999999999994</v>
      </c>
      <c r="Q8" s="178">
        <v>100.5</v>
      </c>
      <c r="R8" s="179">
        <v>1.1399999999999999</v>
      </c>
    </row>
    <row r="9" spans="2:18">
      <c r="B9" s="172" t="s">
        <v>275</v>
      </c>
      <c r="C9" s="173">
        <v>60.12</v>
      </c>
      <c r="D9" s="173">
        <v>115.53</v>
      </c>
      <c r="E9" s="174">
        <f t="shared" ref="E9:E68" si="1">C9/D9</f>
        <v>0.52038431576213973</v>
      </c>
      <c r="F9" s="175">
        <v>0.10857</v>
      </c>
      <c r="G9" s="175">
        <v>4.3200000000000001E-3</v>
      </c>
      <c r="H9" s="176">
        <v>1.5980000000000001E-2</v>
      </c>
      <c r="I9" s="176">
        <v>2.1000000000000001E-4</v>
      </c>
      <c r="J9" s="177">
        <f t="shared" si="0"/>
        <v>0.33026960784313725</v>
      </c>
      <c r="K9" s="178">
        <v>102.2</v>
      </c>
      <c r="L9" s="178">
        <v>1.33</v>
      </c>
      <c r="M9" s="174">
        <v>104.7</v>
      </c>
      <c r="N9" s="174">
        <v>3.96</v>
      </c>
      <c r="O9" s="178">
        <v>161.5</v>
      </c>
      <c r="P9" s="178">
        <v>92.27</v>
      </c>
      <c r="Q9" s="178">
        <v>102.2</v>
      </c>
      <c r="R9" s="179">
        <v>1.33</v>
      </c>
    </row>
    <row r="10" spans="2:18">
      <c r="B10" s="172" t="s">
        <v>276</v>
      </c>
      <c r="C10" s="173">
        <v>251.26</v>
      </c>
      <c r="D10" s="173">
        <v>151.51</v>
      </c>
      <c r="E10" s="174">
        <f t="shared" si="1"/>
        <v>1.6583723846610785</v>
      </c>
      <c r="F10" s="175">
        <v>0.10939</v>
      </c>
      <c r="G10" s="175">
        <v>3.0100000000000001E-3</v>
      </c>
      <c r="H10" s="176">
        <v>1.5970000000000002E-2</v>
      </c>
      <c r="I10" s="176">
        <v>1.7000000000000001E-4</v>
      </c>
      <c r="J10" s="177">
        <f t="shared" si="0"/>
        <v>0.38686116202098197</v>
      </c>
      <c r="K10" s="178">
        <v>102.2</v>
      </c>
      <c r="L10" s="178">
        <v>1.1000000000000001</v>
      </c>
      <c r="M10" s="174">
        <v>105.4</v>
      </c>
      <c r="N10" s="174">
        <v>2.76</v>
      </c>
      <c r="O10" s="178">
        <v>179.7</v>
      </c>
      <c r="P10" s="178">
        <v>64.87</v>
      </c>
      <c r="Q10" s="178">
        <v>102.2</v>
      </c>
      <c r="R10" s="179">
        <v>1.1000000000000001</v>
      </c>
    </row>
    <row r="11" spans="2:18">
      <c r="B11" s="172" t="s">
        <v>277</v>
      </c>
      <c r="C11" s="173">
        <v>124.64</v>
      </c>
      <c r="D11" s="173">
        <v>180.39</v>
      </c>
      <c r="E11" s="174">
        <f t="shared" si="1"/>
        <v>0.69094739176229292</v>
      </c>
      <c r="F11" s="175">
        <v>0.10627</v>
      </c>
      <c r="G11" s="175">
        <v>3.0000000000000001E-3</v>
      </c>
      <c r="H11" s="176">
        <v>1.6E-2</v>
      </c>
      <c r="I11" s="176">
        <v>1.8000000000000001E-4</v>
      </c>
      <c r="J11" s="177">
        <f t="shared" si="0"/>
        <v>0.39851250000000005</v>
      </c>
      <c r="K11" s="178">
        <v>102.3</v>
      </c>
      <c r="L11" s="178">
        <v>1.1299999999999999</v>
      </c>
      <c r="M11" s="174">
        <v>102.5</v>
      </c>
      <c r="N11" s="174">
        <v>2.75</v>
      </c>
      <c r="O11" s="178">
        <v>108.3</v>
      </c>
      <c r="P11" s="178">
        <v>67.319999999999993</v>
      </c>
      <c r="Q11" s="178">
        <v>102.3</v>
      </c>
      <c r="R11" s="179">
        <v>1.1299999999999999</v>
      </c>
    </row>
    <row r="12" spans="2:18">
      <c r="B12" s="172" t="s">
        <v>278</v>
      </c>
      <c r="C12" s="173">
        <v>28.08</v>
      </c>
      <c r="D12" s="173">
        <v>29.76</v>
      </c>
      <c r="E12" s="174">
        <f t="shared" si="1"/>
        <v>0.94354838709677413</v>
      </c>
      <c r="F12" s="175">
        <v>0.10954</v>
      </c>
      <c r="G12" s="175">
        <v>8.3800000000000003E-3</v>
      </c>
      <c r="H12" s="176">
        <v>1.618E-2</v>
      </c>
      <c r="I12" s="176">
        <v>3.1E-4</v>
      </c>
      <c r="J12" s="177">
        <f t="shared" si="0"/>
        <v>0.2504447283100914</v>
      </c>
      <c r="K12" s="178">
        <v>103.5</v>
      </c>
      <c r="L12" s="178">
        <v>1.96</v>
      </c>
      <c r="M12" s="174">
        <v>105.5</v>
      </c>
      <c r="N12" s="174">
        <v>7.67</v>
      </c>
      <c r="O12" s="178">
        <v>153.30000000000001</v>
      </c>
      <c r="P12" s="178">
        <v>173.53</v>
      </c>
      <c r="Q12" s="178">
        <v>103.5</v>
      </c>
      <c r="R12" s="179">
        <v>1.96</v>
      </c>
    </row>
    <row r="13" spans="2:18">
      <c r="B13" s="172" t="s">
        <v>279</v>
      </c>
      <c r="C13" s="173">
        <v>113</v>
      </c>
      <c r="D13" s="173">
        <v>166.62</v>
      </c>
      <c r="E13" s="174">
        <f t="shared" si="1"/>
        <v>0.6781898931700876</v>
      </c>
      <c r="F13" s="175">
        <v>0.10566</v>
      </c>
      <c r="G13" s="175">
        <v>3.1800000000000001E-3</v>
      </c>
      <c r="H13" s="176">
        <v>1.627E-2</v>
      </c>
      <c r="I13" s="176">
        <v>1.8000000000000001E-4</v>
      </c>
      <c r="J13" s="177">
        <f t="shared" si="0"/>
        <v>0.36759402071180902</v>
      </c>
      <c r="K13" s="178">
        <v>104.1</v>
      </c>
      <c r="L13" s="178">
        <v>1.1499999999999999</v>
      </c>
      <c r="M13" s="174">
        <v>102</v>
      </c>
      <c r="N13" s="174">
        <v>2.92</v>
      </c>
      <c r="O13" s="178">
        <v>53.7</v>
      </c>
      <c r="P13" s="178">
        <v>72.77</v>
      </c>
      <c r="Q13" s="178">
        <v>104.1</v>
      </c>
      <c r="R13" s="179">
        <v>1.1499999999999999</v>
      </c>
    </row>
    <row r="14" spans="2:18">
      <c r="B14" s="172" t="s">
        <v>280</v>
      </c>
      <c r="C14" s="173">
        <v>61.98</v>
      </c>
      <c r="D14" s="173">
        <v>118.78</v>
      </c>
      <c r="E14" s="174">
        <f t="shared" si="1"/>
        <v>0.52180501767974408</v>
      </c>
      <c r="F14" s="175">
        <v>0.12203</v>
      </c>
      <c r="G14" s="175">
        <v>4.7099999999999998E-3</v>
      </c>
      <c r="H14" s="176">
        <v>1.6389999999999998E-2</v>
      </c>
      <c r="I14" s="176">
        <v>2.1000000000000001E-4</v>
      </c>
      <c r="J14" s="177">
        <f t="shared" si="0"/>
        <v>0.33196022120059232</v>
      </c>
      <c r="K14" s="178">
        <v>104.8</v>
      </c>
      <c r="L14" s="178">
        <v>1.35</v>
      </c>
      <c r="M14" s="174">
        <v>116.9</v>
      </c>
      <c r="N14" s="174">
        <v>4.26</v>
      </c>
      <c r="O14" s="178">
        <v>371</v>
      </c>
      <c r="P14" s="178">
        <v>86.59</v>
      </c>
      <c r="Q14" s="178">
        <v>104.8</v>
      </c>
      <c r="R14" s="179">
        <v>1.35</v>
      </c>
    </row>
    <row r="15" spans="2:18">
      <c r="B15" s="172" t="s">
        <v>281</v>
      </c>
      <c r="C15" s="173">
        <v>561.9</v>
      </c>
      <c r="D15" s="173">
        <v>135.47999999999999</v>
      </c>
      <c r="E15" s="174">
        <f t="shared" si="1"/>
        <v>4.1474756421612051</v>
      </c>
      <c r="F15" s="175">
        <v>0.11055</v>
      </c>
      <c r="G15" s="175">
        <v>3.81E-3</v>
      </c>
      <c r="H15" s="176">
        <v>1.6389999999999998E-2</v>
      </c>
      <c r="I15" s="176">
        <v>2.1000000000000001E-4</v>
      </c>
      <c r="J15" s="177">
        <f t="shared" si="0"/>
        <v>0.37176980394229248</v>
      </c>
      <c r="K15" s="178">
        <v>104.8</v>
      </c>
      <c r="L15" s="178">
        <v>1.31</v>
      </c>
      <c r="M15" s="174">
        <v>106.5</v>
      </c>
      <c r="N15" s="174">
        <v>3.49</v>
      </c>
      <c r="O15" s="178">
        <v>143.5</v>
      </c>
      <c r="P15" s="178">
        <v>80.53</v>
      </c>
      <c r="Q15" s="178">
        <v>104.8</v>
      </c>
      <c r="R15" s="179">
        <v>1.31</v>
      </c>
    </row>
    <row r="16" spans="2:18">
      <c r="B16" s="172" t="s">
        <v>282</v>
      </c>
      <c r="C16" s="173">
        <v>518.98</v>
      </c>
      <c r="D16" s="173">
        <v>195.25</v>
      </c>
      <c r="E16" s="174">
        <f t="shared" si="1"/>
        <v>2.6580281690140848</v>
      </c>
      <c r="F16" s="180">
        <v>0.11028</v>
      </c>
      <c r="G16" s="180">
        <v>4.2100000000000002E-3</v>
      </c>
      <c r="H16" s="181">
        <v>1.6539999999999999E-2</v>
      </c>
      <c r="I16" s="181">
        <v>2.2000000000000001E-4</v>
      </c>
      <c r="J16" s="182">
        <f t="shared" si="0"/>
        <v>0.34841900582191881</v>
      </c>
      <c r="K16" s="174">
        <v>105.7</v>
      </c>
      <c r="L16" s="174">
        <v>1.38</v>
      </c>
      <c r="M16" s="174">
        <v>106.2</v>
      </c>
      <c r="N16" s="174">
        <v>3.85</v>
      </c>
      <c r="O16" s="174">
        <v>117.7</v>
      </c>
      <c r="P16" s="174">
        <v>90.48</v>
      </c>
      <c r="Q16" s="174">
        <v>105.7</v>
      </c>
      <c r="R16" s="183">
        <v>1.38</v>
      </c>
    </row>
    <row r="17" spans="2:18">
      <c r="B17" s="172" t="s">
        <v>283</v>
      </c>
      <c r="C17" s="173">
        <v>203.98</v>
      </c>
      <c r="D17" s="173">
        <v>152.4</v>
      </c>
      <c r="E17" s="174">
        <f t="shared" si="1"/>
        <v>1.3384514435695536</v>
      </c>
      <c r="F17" s="175">
        <v>0.11128</v>
      </c>
      <c r="G17" s="175">
        <v>3.29E-3</v>
      </c>
      <c r="H17" s="176">
        <v>1.67E-2</v>
      </c>
      <c r="I17" s="176">
        <v>1.9000000000000001E-4</v>
      </c>
      <c r="J17" s="177">
        <f t="shared" si="0"/>
        <v>0.38482063229164776</v>
      </c>
      <c r="K17" s="178">
        <v>106.8</v>
      </c>
      <c r="L17" s="178">
        <v>1.18</v>
      </c>
      <c r="M17" s="174">
        <v>107.1</v>
      </c>
      <c r="N17" s="174">
        <v>3.01</v>
      </c>
      <c r="O17" s="178">
        <v>116.1</v>
      </c>
      <c r="P17" s="178">
        <v>70.47</v>
      </c>
      <c r="Q17" s="178">
        <v>106.8</v>
      </c>
      <c r="R17" s="179">
        <v>1.18</v>
      </c>
    </row>
    <row r="18" spans="2:18">
      <c r="B18" s="172" t="s">
        <v>284</v>
      </c>
      <c r="C18" s="173">
        <v>115.7</v>
      </c>
      <c r="D18" s="173">
        <v>62.73</v>
      </c>
      <c r="E18" s="174">
        <f t="shared" si="1"/>
        <v>1.8444125617726768</v>
      </c>
      <c r="F18" s="175">
        <v>0.11236</v>
      </c>
      <c r="G18" s="175">
        <v>5.0800000000000003E-3</v>
      </c>
      <c r="H18" s="176">
        <v>1.6750000000000001E-2</v>
      </c>
      <c r="I18" s="176">
        <v>2.3000000000000001E-4</v>
      </c>
      <c r="J18" s="177">
        <f t="shared" si="0"/>
        <v>0.30371136443765423</v>
      </c>
      <c r="K18" s="178">
        <v>107.1</v>
      </c>
      <c r="L18" s="178">
        <v>1.46</v>
      </c>
      <c r="M18" s="174">
        <v>108.1</v>
      </c>
      <c r="N18" s="174">
        <v>4.63</v>
      </c>
      <c r="O18" s="178">
        <v>132.1</v>
      </c>
      <c r="P18" s="178">
        <v>105.99</v>
      </c>
      <c r="Q18" s="178">
        <v>107.1</v>
      </c>
      <c r="R18" s="179">
        <v>1.46</v>
      </c>
    </row>
    <row r="19" spans="2:18">
      <c r="B19" s="172" t="s">
        <v>285</v>
      </c>
      <c r="C19" s="173">
        <v>174.78</v>
      </c>
      <c r="D19" s="173">
        <v>338.91</v>
      </c>
      <c r="E19" s="174">
        <f t="shared" si="1"/>
        <v>0.51571213596530052</v>
      </c>
      <c r="F19" s="180">
        <v>0.11183</v>
      </c>
      <c r="G19" s="180">
        <v>2.8700000000000002E-3</v>
      </c>
      <c r="H19" s="181">
        <v>1.6830000000000001E-2</v>
      </c>
      <c r="I19" s="181">
        <v>1.8000000000000001E-4</v>
      </c>
      <c r="J19" s="182">
        <f t="shared" si="0"/>
        <v>0.4167396448601613</v>
      </c>
      <c r="K19" s="174">
        <v>107.6</v>
      </c>
      <c r="L19" s="174">
        <v>1.1200000000000001</v>
      </c>
      <c r="M19" s="174">
        <v>107.6</v>
      </c>
      <c r="N19" s="174">
        <v>2.62</v>
      </c>
      <c r="O19" s="174">
        <v>109.2</v>
      </c>
      <c r="P19" s="174">
        <v>62.01</v>
      </c>
      <c r="Q19" s="174">
        <v>107.6</v>
      </c>
      <c r="R19" s="183">
        <v>1.1200000000000001</v>
      </c>
    </row>
    <row r="20" spans="2:18">
      <c r="B20" s="172" t="s">
        <v>286</v>
      </c>
      <c r="C20" s="173">
        <v>276.87</v>
      </c>
      <c r="D20" s="173">
        <v>178.79</v>
      </c>
      <c r="E20" s="174">
        <f t="shared" si="1"/>
        <v>1.54857654231221</v>
      </c>
      <c r="F20" s="175">
        <v>0.11801</v>
      </c>
      <c r="G20" s="175">
        <v>3.7200000000000002E-3</v>
      </c>
      <c r="H20" s="176">
        <v>1.6920000000000001E-2</v>
      </c>
      <c r="I20" s="176">
        <v>1.9000000000000001E-4</v>
      </c>
      <c r="J20" s="177">
        <f t="shared" si="0"/>
        <v>0.35622886956963828</v>
      </c>
      <c r="K20" s="178">
        <v>108.1</v>
      </c>
      <c r="L20" s="178">
        <v>1.24</v>
      </c>
      <c r="M20" s="174">
        <v>113.3</v>
      </c>
      <c r="N20" s="174">
        <v>3.38</v>
      </c>
      <c r="O20" s="178">
        <v>222.9</v>
      </c>
      <c r="P20" s="178">
        <v>73.75</v>
      </c>
      <c r="Q20" s="178">
        <v>108.1</v>
      </c>
      <c r="R20" s="179">
        <v>1.24</v>
      </c>
    </row>
    <row r="21" spans="2:18">
      <c r="B21" s="172" t="s">
        <v>287</v>
      </c>
      <c r="C21" s="173">
        <v>92.38</v>
      </c>
      <c r="D21" s="173">
        <v>112.97</v>
      </c>
      <c r="E21" s="174">
        <f t="shared" si="1"/>
        <v>0.81773922280251388</v>
      </c>
      <c r="F21" s="175">
        <v>0.11607000000000001</v>
      </c>
      <c r="G21" s="175">
        <v>3.3400000000000001E-3</v>
      </c>
      <c r="H21" s="176">
        <v>1.7059999999999999E-2</v>
      </c>
      <c r="I21" s="176">
        <v>1.8000000000000001E-4</v>
      </c>
      <c r="J21" s="177">
        <f t="shared" si="0"/>
        <v>0.36666292268920547</v>
      </c>
      <c r="K21" s="178">
        <v>109.1</v>
      </c>
      <c r="L21" s="178">
        <v>1.1499999999999999</v>
      </c>
      <c r="M21" s="174">
        <v>111.5</v>
      </c>
      <c r="N21" s="174">
        <v>3.04</v>
      </c>
      <c r="O21" s="178">
        <v>164.4</v>
      </c>
      <c r="P21" s="178">
        <v>68.09</v>
      </c>
      <c r="Q21" s="178">
        <v>109.1</v>
      </c>
      <c r="R21" s="179">
        <v>1.1499999999999999</v>
      </c>
    </row>
    <row r="22" spans="2:18">
      <c r="B22" s="172" t="s">
        <v>288</v>
      </c>
      <c r="C22" s="173">
        <v>88.89</v>
      </c>
      <c r="D22" s="173">
        <v>162.66</v>
      </c>
      <c r="E22" s="174">
        <f t="shared" si="1"/>
        <v>0.54647731464404281</v>
      </c>
      <c r="F22" s="180">
        <v>0.11387</v>
      </c>
      <c r="G22" s="180">
        <v>3.3E-3</v>
      </c>
      <c r="H22" s="181">
        <v>1.7250000000000001E-2</v>
      </c>
      <c r="I22" s="181">
        <v>1.8000000000000001E-4</v>
      </c>
      <c r="J22" s="182">
        <f t="shared" si="0"/>
        <v>0.36006324110671933</v>
      </c>
      <c r="K22" s="174">
        <v>110.2</v>
      </c>
      <c r="L22" s="174">
        <v>1.1200000000000001</v>
      </c>
      <c r="M22" s="174">
        <v>109.5</v>
      </c>
      <c r="N22" s="174">
        <v>3.01</v>
      </c>
      <c r="O22" s="174">
        <v>92.8</v>
      </c>
      <c r="P22" s="174">
        <v>71.3</v>
      </c>
      <c r="Q22" s="174">
        <v>110.2</v>
      </c>
      <c r="R22" s="183">
        <v>1.1200000000000001</v>
      </c>
    </row>
    <row r="23" spans="2:18">
      <c r="B23" s="172" t="s">
        <v>289</v>
      </c>
      <c r="C23" s="173">
        <v>288.81</v>
      </c>
      <c r="D23" s="173">
        <v>126.99</v>
      </c>
      <c r="E23" s="174">
        <f t="shared" si="1"/>
        <v>2.274273564847626</v>
      </c>
      <c r="F23" s="175">
        <v>0.11783</v>
      </c>
      <c r="G23" s="175">
        <v>3.4399999999999999E-3</v>
      </c>
      <c r="H23" s="176">
        <v>1.7250000000000001E-2</v>
      </c>
      <c r="I23" s="176">
        <v>1.9000000000000001E-4</v>
      </c>
      <c r="J23" s="177">
        <f t="shared" si="0"/>
        <v>0.37727839568587801</v>
      </c>
      <c r="K23" s="178">
        <v>110.3</v>
      </c>
      <c r="L23" s="178">
        <v>1.21</v>
      </c>
      <c r="M23" s="174">
        <v>113.1</v>
      </c>
      <c r="N23" s="174">
        <v>3.12</v>
      </c>
      <c r="O23" s="178">
        <v>173.6</v>
      </c>
      <c r="P23" s="178">
        <v>69.33</v>
      </c>
      <c r="Q23" s="178">
        <v>110.3</v>
      </c>
      <c r="R23" s="179">
        <v>1.21</v>
      </c>
    </row>
    <row r="24" spans="2:18">
      <c r="B24" s="172" t="s">
        <v>290</v>
      </c>
      <c r="C24" s="173">
        <v>141.69</v>
      </c>
      <c r="D24" s="173">
        <v>136.97</v>
      </c>
      <c r="E24" s="174">
        <f t="shared" si="1"/>
        <v>1.0344601007519896</v>
      </c>
      <c r="F24" s="175">
        <v>0.11856999999999999</v>
      </c>
      <c r="G24" s="175">
        <v>4.4099999999999999E-3</v>
      </c>
      <c r="H24" s="176">
        <v>1.7569999999999999E-2</v>
      </c>
      <c r="I24" s="176">
        <v>2.2000000000000001E-4</v>
      </c>
      <c r="J24" s="177">
        <f t="shared" si="0"/>
        <v>0.3366566129392376</v>
      </c>
      <c r="K24" s="178">
        <v>112.3</v>
      </c>
      <c r="L24" s="178">
        <v>1.37</v>
      </c>
      <c r="M24" s="174">
        <v>113.8</v>
      </c>
      <c r="N24" s="174">
        <v>4</v>
      </c>
      <c r="O24" s="178">
        <v>146</v>
      </c>
      <c r="P24" s="178">
        <v>87.02</v>
      </c>
      <c r="Q24" s="178">
        <v>112.3</v>
      </c>
      <c r="R24" s="179">
        <v>1.37</v>
      </c>
    </row>
    <row r="25" spans="2:18">
      <c r="B25" s="172" t="s">
        <v>291</v>
      </c>
      <c r="C25" s="173">
        <v>29.41</v>
      </c>
      <c r="D25" s="173">
        <v>53.16</v>
      </c>
      <c r="E25" s="174">
        <f t="shared" si="1"/>
        <v>0.55323551542513172</v>
      </c>
      <c r="F25" s="175">
        <v>0.12093</v>
      </c>
      <c r="G25" s="175">
        <v>4.5700000000000003E-3</v>
      </c>
      <c r="H25" s="176">
        <v>1.7649999999999999E-2</v>
      </c>
      <c r="I25" s="176">
        <v>2.1000000000000001E-4</v>
      </c>
      <c r="J25" s="177">
        <f t="shared" si="0"/>
        <v>0.3148418370825869</v>
      </c>
      <c r="K25" s="178">
        <v>112.8</v>
      </c>
      <c r="L25" s="178">
        <v>1.31</v>
      </c>
      <c r="M25" s="174">
        <v>115.9</v>
      </c>
      <c r="N25" s="174">
        <v>4.1399999999999997</v>
      </c>
      <c r="O25" s="178">
        <v>181.5</v>
      </c>
      <c r="P25" s="178">
        <v>88.14</v>
      </c>
      <c r="Q25" s="178">
        <v>112.8</v>
      </c>
      <c r="R25" s="179">
        <v>1.31</v>
      </c>
    </row>
    <row r="26" spans="2:18">
      <c r="B26" s="172" t="s">
        <v>292</v>
      </c>
      <c r="C26" s="173">
        <v>136.24</v>
      </c>
      <c r="D26" s="173">
        <v>92.18</v>
      </c>
      <c r="E26" s="174">
        <f t="shared" si="1"/>
        <v>1.477977869385984</v>
      </c>
      <c r="F26" s="175">
        <v>0.13314000000000001</v>
      </c>
      <c r="G26" s="175">
        <v>7.4400000000000004E-3</v>
      </c>
      <c r="H26" s="176">
        <v>1.8610000000000002E-2</v>
      </c>
      <c r="I26" s="176">
        <v>2.9E-4</v>
      </c>
      <c r="J26" s="177">
        <f t="shared" si="0"/>
        <v>0.27886065417482792</v>
      </c>
      <c r="K26" s="178">
        <v>118.9</v>
      </c>
      <c r="L26" s="178">
        <v>1.85</v>
      </c>
      <c r="M26" s="174">
        <v>126.9</v>
      </c>
      <c r="N26" s="174">
        <v>6.66</v>
      </c>
      <c r="O26" s="178">
        <v>281.3</v>
      </c>
      <c r="P26" s="178">
        <v>126.26</v>
      </c>
      <c r="Q26" s="178">
        <v>118.9</v>
      </c>
      <c r="R26" s="179">
        <v>1.85</v>
      </c>
    </row>
    <row r="27" spans="2:18">
      <c r="B27" s="172" t="s">
        <v>293</v>
      </c>
      <c r="C27" s="173">
        <v>63.82</v>
      </c>
      <c r="D27" s="173">
        <v>68.56</v>
      </c>
      <c r="E27" s="174">
        <f t="shared" si="1"/>
        <v>0.93086347724620766</v>
      </c>
      <c r="F27" s="175">
        <v>0.12592</v>
      </c>
      <c r="G27" s="175">
        <v>4.8399999999999997E-3</v>
      </c>
      <c r="H27" s="176">
        <v>1.8880000000000001E-2</v>
      </c>
      <c r="I27" s="176">
        <v>2.2000000000000001E-4</v>
      </c>
      <c r="J27" s="177">
        <f t="shared" si="0"/>
        <v>0.30315870570107861</v>
      </c>
      <c r="K27" s="178">
        <v>120.6</v>
      </c>
      <c r="L27" s="178">
        <v>1.41</v>
      </c>
      <c r="M27" s="174">
        <v>120.4</v>
      </c>
      <c r="N27" s="174">
        <v>4.3600000000000003</v>
      </c>
      <c r="O27" s="178">
        <v>117.8</v>
      </c>
      <c r="P27" s="178">
        <v>91.1</v>
      </c>
      <c r="Q27" s="178">
        <v>120.6</v>
      </c>
      <c r="R27" s="179">
        <v>1.41</v>
      </c>
    </row>
    <row r="28" spans="2:18">
      <c r="B28" s="172" t="s">
        <v>294</v>
      </c>
      <c r="C28" s="173">
        <v>176.35</v>
      </c>
      <c r="D28" s="173">
        <v>349.31</v>
      </c>
      <c r="E28" s="174">
        <f t="shared" si="1"/>
        <v>0.5048524233488878</v>
      </c>
      <c r="F28" s="175">
        <v>0.12837000000000001</v>
      </c>
      <c r="G28" s="175">
        <v>2.2300000000000002E-3</v>
      </c>
      <c r="H28" s="176">
        <v>1.9349999999999999E-2</v>
      </c>
      <c r="I28" s="176">
        <v>1.9000000000000001E-4</v>
      </c>
      <c r="J28" s="177">
        <f t="shared" si="0"/>
        <v>0.56523794625786494</v>
      </c>
      <c r="K28" s="178">
        <v>123.5</v>
      </c>
      <c r="L28" s="178">
        <v>1.19</v>
      </c>
      <c r="M28" s="174">
        <v>122.6</v>
      </c>
      <c r="N28" s="174">
        <v>2</v>
      </c>
      <c r="O28" s="178">
        <v>105.3</v>
      </c>
      <c r="P28" s="178">
        <v>42.21</v>
      </c>
      <c r="Q28" s="178">
        <v>123.5</v>
      </c>
      <c r="R28" s="179">
        <v>1.19</v>
      </c>
    </row>
    <row r="29" spans="2:18">
      <c r="B29" s="172" t="s">
        <v>295</v>
      </c>
      <c r="C29" s="173">
        <v>165.95</v>
      </c>
      <c r="D29" s="173">
        <v>126.2</v>
      </c>
      <c r="E29" s="174">
        <f t="shared" si="1"/>
        <v>1.3149762282091917</v>
      </c>
      <c r="F29" s="175">
        <v>0.12939999999999999</v>
      </c>
      <c r="G29" s="175">
        <v>5.4999999999999997E-3</v>
      </c>
      <c r="H29" s="176">
        <v>1.934E-2</v>
      </c>
      <c r="I29" s="176">
        <v>2.5999999999999998E-4</v>
      </c>
      <c r="J29" s="177">
        <f t="shared" si="0"/>
        <v>0.31629218764689288</v>
      </c>
      <c r="K29" s="178">
        <v>123.5</v>
      </c>
      <c r="L29" s="178">
        <v>1.66</v>
      </c>
      <c r="M29" s="174">
        <v>123.6</v>
      </c>
      <c r="N29" s="174">
        <v>4.9400000000000004</v>
      </c>
      <c r="O29" s="178">
        <v>125.4</v>
      </c>
      <c r="P29" s="178">
        <v>99.27</v>
      </c>
      <c r="Q29" s="178">
        <v>123.5</v>
      </c>
      <c r="R29" s="179">
        <v>1.66</v>
      </c>
    </row>
    <row r="30" spans="2:18">
      <c r="B30" s="172" t="s">
        <v>296</v>
      </c>
      <c r="C30" s="173">
        <v>252.19</v>
      </c>
      <c r="D30" s="173">
        <v>149.84</v>
      </c>
      <c r="E30" s="174">
        <f t="shared" si="1"/>
        <v>1.6830619327282434</v>
      </c>
      <c r="F30" s="175">
        <v>0.13636999999999999</v>
      </c>
      <c r="G30" s="175">
        <v>4.3200000000000001E-3</v>
      </c>
      <c r="H30" s="176">
        <v>1.958E-2</v>
      </c>
      <c r="I30" s="176">
        <v>2.2000000000000001E-4</v>
      </c>
      <c r="J30" s="177">
        <f t="shared" si="0"/>
        <v>0.35468684977111942</v>
      </c>
      <c r="K30" s="178">
        <v>125</v>
      </c>
      <c r="L30" s="178">
        <v>1.41</v>
      </c>
      <c r="M30" s="174">
        <v>129.80000000000001</v>
      </c>
      <c r="N30" s="174">
        <v>3.86</v>
      </c>
      <c r="O30" s="178">
        <v>218.7</v>
      </c>
      <c r="P30" s="178">
        <v>74.430000000000007</v>
      </c>
      <c r="Q30" s="178">
        <v>125</v>
      </c>
      <c r="R30" s="179">
        <v>1.41</v>
      </c>
    </row>
    <row r="31" spans="2:18">
      <c r="B31" s="172" t="s">
        <v>297</v>
      </c>
      <c r="C31" s="173">
        <v>315.62</v>
      </c>
      <c r="D31" s="173">
        <v>159.38999999999999</v>
      </c>
      <c r="E31" s="174">
        <f t="shared" si="1"/>
        <v>1.980174414957024</v>
      </c>
      <c r="F31" s="175">
        <v>0.13428999999999999</v>
      </c>
      <c r="G31" s="175">
        <v>3.81E-3</v>
      </c>
      <c r="H31" s="176">
        <v>1.967E-2</v>
      </c>
      <c r="I31" s="176">
        <v>2.1000000000000001E-4</v>
      </c>
      <c r="J31" s="177">
        <f t="shared" si="0"/>
        <v>0.37629949281250874</v>
      </c>
      <c r="K31" s="178">
        <v>125.6</v>
      </c>
      <c r="L31" s="178">
        <v>1.36</v>
      </c>
      <c r="M31" s="174">
        <v>127.9</v>
      </c>
      <c r="N31" s="174">
        <v>3.41</v>
      </c>
      <c r="O31" s="178">
        <v>172.8</v>
      </c>
      <c r="P31" s="178">
        <v>67.319999999999993</v>
      </c>
      <c r="Q31" s="178">
        <v>125.6</v>
      </c>
      <c r="R31" s="179">
        <v>1.36</v>
      </c>
    </row>
    <row r="32" spans="2:18">
      <c r="B32" s="172" t="s">
        <v>298</v>
      </c>
      <c r="C32" s="173">
        <v>97.06</v>
      </c>
      <c r="D32" s="173">
        <v>59.21</v>
      </c>
      <c r="E32" s="174">
        <f t="shared" si="1"/>
        <v>1.6392501266677926</v>
      </c>
      <c r="F32" s="175">
        <v>0.17399000000000001</v>
      </c>
      <c r="G32" s="175">
        <v>7.5500000000000003E-3</v>
      </c>
      <c r="H32" s="176">
        <v>2.436E-2</v>
      </c>
      <c r="I32" s="176">
        <v>3.3E-4</v>
      </c>
      <c r="J32" s="177">
        <f t="shared" si="0"/>
        <v>0.31218640916060419</v>
      </c>
      <c r="K32" s="178">
        <v>155.19999999999999</v>
      </c>
      <c r="L32" s="178">
        <v>2.0699999999999998</v>
      </c>
      <c r="M32" s="174">
        <v>162.9</v>
      </c>
      <c r="N32" s="174">
        <v>6.53</v>
      </c>
      <c r="O32" s="178">
        <v>276.7</v>
      </c>
      <c r="P32" s="178">
        <v>98.41</v>
      </c>
      <c r="Q32" s="178">
        <v>155.19999999999999</v>
      </c>
      <c r="R32" s="179">
        <v>2.0699999999999998</v>
      </c>
    </row>
    <row r="33" spans="2:18">
      <c r="B33" s="172" t="s">
        <v>299</v>
      </c>
      <c r="C33" s="173">
        <v>34.119999999999997</v>
      </c>
      <c r="D33" s="173">
        <v>44.99</v>
      </c>
      <c r="E33" s="174">
        <f t="shared" si="1"/>
        <v>0.75839075350077789</v>
      </c>
      <c r="F33" s="175">
        <v>0.18203</v>
      </c>
      <c r="G33" s="175">
        <v>8.6099999999999996E-3</v>
      </c>
      <c r="H33" s="176">
        <v>2.547E-2</v>
      </c>
      <c r="I33" s="176">
        <v>3.6000000000000002E-4</v>
      </c>
      <c r="J33" s="177">
        <f t="shared" si="0"/>
        <v>0.29882255410136133</v>
      </c>
      <c r="K33" s="178">
        <v>162.1</v>
      </c>
      <c r="L33" s="178">
        <v>2.29</v>
      </c>
      <c r="M33" s="174">
        <v>169.8</v>
      </c>
      <c r="N33" s="174">
        <v>7.39</v>
      </c>
      <c r="O33" s="178">
        <v>278.39999999999998</v>
      </c>
      <c r="P33" s="178">
        <v>107.07</v>
      </c>
      <c r="Q33" s="178">
        <v>162.1</v>
      </c>
      <c r="R33" s="179">
        <v>2.29</v>
      </c>
    </row>
    <row r="34" spans="2:18">
      <c r="B34" s="172" t="s">
        <v>300</v>
      </c>
      <c r="C34" s="173">
        <v>231.03</v>
      </c>
      <c r="D34" s="173">
        <v>152.27000000000001</v>
      </c>
      <c r="E34" s="174">
        <f t="shared" si="1"/>
        <v>1.517239114730413</v>
      </c>
      <c r="F34" s="180">
        <v>0.17644000000000001</v>
      </c>
      <c r="G34" s="180">
        <v>5.1000000000000004E-3</v>
      </c>
      <c r="H34" s="181">
        <v>2.581E-2</v>
      </c>
      <c r="I34" s="181">
        <v>2.9E-4</v>
      </c>
      <c r="J34" s="182">
        <f t="shared" si="0"/>
        <v>0.38871998237497246</v>
      </c>
      <c r="K34" s="174">
        <v>164.3</v>
      </c>
      <c r="L34" s="174">
        <v>1.79</v>
      </c>
      <c r="M34" s="174">
        <v>165</v>
      </c>
      <c r="N34" s="174">
        <v>4.4000000000000004</v>
      </c>
      <c r="O34" s="174">
        <v>175.5</v>
      </c>
      <c r="P34" s="174">
        <v>68.959999999999994</v>
      </c>
      <c r="Q34" s="174">
        <v>164.3</v>
      </c>
      <c r="R34" s="183">
        <v>1.79</v>
      </c>
    </row>
    <row r="35" spans="2:18">
      <c r="B35" s="172" t="s">
        <v>301</v>
      </c>
      <c r="C35" s="173">
        <v>102.57</v>
      </c>
      <c r="D35" s="173">
        <v>72.599999999999994</v>
      </c>
      <c r="E35" s="174">
        <f t="shared" si="1"/>
        <v>1.4128099173553719</v>
      </c>
      <c r="F35" s="175">
        <v>0.22162000000000001</v>
      </c>
      <c r="G35" s="175">
        <v>6.5399999999999998E-3</v>
      </c>
      <c r="H35" s="176">
        <v>3.1350000000000003E-2</v>
      </c>
      <c r="I35" s="176">
        <v>3.2000000000000003E-4</v>
      </c>
      <c r="J35" s="177">
        <f t="shared" si="0"/>
        <v>0.34589448321944699</v>
      </c>
      <c r="K35" s="178">
        <v>199</v>
      </c>
      <c r="L35" s="178">
        <v>2.02</v>
      </c>
      <c r="M35" s="174">
        <v>203.3</v>
      </c>
      <c r="N35" s="174">
        <v>5.44</v>
      </c>
      <c r="O35" s="178">
        <v>253.1</v>
      </c>
      <c r="P35" s="178">
        <v>69.75</v>
      </c>
      <c r="Q35" s="178">
        <v>199</v>
      </c>
      <c r="R35" s="179">
        <v>2.02</v>
      </c>
    </row>
    <row r="36" spans="2:18">
      <c r="B36" s="172" t="s">
        <v>302</v>
      </c>
      <c r="C36" s="173">
        <v>165.86</v>
      </c>
      <c r="D36" s="173">
        <v>91.83</v>
      </c>
      <c r="E36" s="174">
        <f t="shared" si="1"/>
        <v>1.8061635631057391</v>
      </c>
      <c r="F36" s="180">
        <v>0.21784999999999999</v>
      </c>
      <c r="G36" s="180">
        <v>8.8599999999999998E-3</v>
      </c>
      <c r="H36" s="181">
        <v>3.1640000000000001E-2</v>
      </c>
      <c r="I36" s="181">
        <v>4.2999999999999999E-4</v>
      </c>
      <c r="J36" s="182">
        <f t="shared" si="0"/>
        <v>0.33416104710727051</v>
      </c>
      <c r="K36" s="174">
        <v>200.8</v>
      </c>
      <c r="L36" s="174">
        <v>2.68</v>
      </c>
      <c r="M36" s="174">
        <v>200.1</v>
      </c>
      <c r="N36" s="174">
        <v>7.38</v>
      </c>
      <c r="O36" s="174">
        <v>192.5</v>
      </c>
      <c r="P36" s="174">
        <v>93.75</v>
      </c>
      <c r="Q36" s="174">
        <v>200.8</v>
      </c>
      <c r="R36" s="183">
        <v>2.68</v>
      </c>
    </row>
    <row r="37" spans="2:18">
      <c r="B37" s="172" t="s">
        <v>303</v>
      </c>
      <c r="C37" s="173">
        <v>206.29</v>
      </c>
      <c r="D37" s="173">
        <v>258.95</v>
      </c>
      <c r="E37" s="174">
        <f t="shared" si="1"/>
        <v>0.79664027804595483</v>
      </c>
      <c r="F37" s="175">
        <v>0.22564999999999999</v>
      </c>
      <c r="G37" s="175">
        <v>3.7599999999999999E-3</v>
      </c>
      <c r="H37" s="176">
        <v>3.175E-2</v>
      </c>
      <c r="I37" s="176">
        <v>3.2000000000000003E-4</v>
      </c>
      <c r="J37" s="177">
        <f t="shared" si="0"/>
        <v>0.60485843524878535</v>
      </c>
      <c r="K37" s="178">
        <v>201.5</v>
      </c>
      <c r="L37" s="178">
        <v>1.98</v>
      </c>
      <c r="M37" s="174">
        <v>206.6</v>
      </c>
      <c r="N37" s="174">
        <v>3.11</v>
      </c>
      <c r="O37" s="178">
        <v>265.8</v>
      </c>
      <c r="P37" s="178">
        <v>39.11</v>
      </c>
      <c r="Q37" s="178">
        <v>201.5</v>
      </c>
      <c r="R37" s="179">
        <v>1.98</v>
      </c>
    </row>
    <row r="38" spans="2:18">
      <c r="B38" s="172" t="s">
        <v>304</v>
      </c>
      <c r="C38" s="173">
        <v>65.819999999999993</v>
      </c>
      <c r="D38" s="173">
        <v>78.09</v>
      </c>
      <c r="E38" s="174">
        <f t="shared" si="1"/>
        <v>0.84287360737610439</v>
      </c>
      <c r="F38" s="175">
        <v>0.23347999999999999</v>
      </c>
      <c r="G38" s="175">
        <v>7.43E-3</v>
      </c>
      <c r="H38" s="176">
        <v>3.3149999999999999E-2</v>
      </c>
      <c r="I38" s="176">
        <v>3.6000000000000002E-4</v>
      </c>
      <c r="J38" s="177">
        <f t="shared" si="0"/>
        <v>0.34125564088354055</v>
      </c>
      <c r="K38" s="178">
        <v>210.2</v>
      </c>
      <c r="L38" s="178">
        <v>2.2599999999999998</v>
      </c>
      <c r="M38" s="174">
        <v>213.1</v>
      </c>
      <c r="N38" s="174">
        <v>6.11</v>
      </c>
      <c r="O38" s="178">
        <v>245.1</v>
      </c>
      <c r="P38" s="178">
        <v>74.23</v>
      </c>
      <c r="Q38" s="178">
        <v>210.2</v>
      </c>
      <c r="R38" s="179">
        <v>2.2599999999999998</v>
      </c>
    </row>
    <row r="39" spans="2:18">
      <c r="B39" s="172" t="s">
        <v>305</v>
      </c>
      <c r="C39" s="173">
        <v>305.97000000000003</v>
      </c>
      <c r="D39" s="173">
        <v>218.59</v>
      </c>
      <c r="E39" s="174">
        <f t="shared" si="1"/>
        <v>1.3997438126172288</v>
      </c>
      <c r="F39" s="175">
        <v>0.24163999999999999</v>
      </c>
      <c r="G39" s="175">
        <v>1.159E-2</v>
      </c>
      <c r="H39" s="176">
        <v>3.474E-2</v>
      </c>
      <c r="I39" s="176">
        <v>5.1000000000000004E-4</v>
      </c>
      <c r="J39" s="177">
        <f t="shared" si="0"/>
        <v>0.3060735164165404</v>
      </c>
      <c r="K39" s="178">
        <v>220.2</v>
      </c>
      <c r="L39" s="178">
        <v>3.18</v>
      </c>
      <c r="M39" s="174">
        <v>219.8</v>
      </c>
      <c r="N39" s="174">
        <v>9.48</v>
      </c>
      <c r="O39" s="178">
        <v>216.3</v>
      </c>
      <c r="P39" s="178">
        <v>110.85</v>
      </c>
      <c r="Q39" s="178">
        <v>220.2</v>
      </c>
      <c r="R39" s="179">
        <v>3.18</v>
      </c>
    </row>
    <row r="40" spans="2:18">
      <c r="B40" s="172" t="s">
        <v>306</v>
      </c>
      <c r="C40" s="173">
        <v>80.05</v>
      </c>
      <c r="D40" s="173">
        <v>121.04</v>
      </c>
      <c r="E40" s="174">
        <f t="shared" si="1"/>
        <v>0.66135161929940511</v>
      </c>
      <c r="F40" s="175">
        <v>0.25395000000000001</v>
      </c>
      <c r="G40" s="175">
        <v>7.2700000000000004E-3</v>
      </c>
      <c r="H40" s="176">
        <v>3.5180000000000003E-2</v>
      </c>
      <c r="I40" s="176">
        <v>4.0999999999999999E-4</v>
      </c>
      <c r="J40" s="177">
        <f t="shared" si="0"/>
        <v>0.40710068009443273</v>
      </c>
      <c r="K40" s="178">
        <v>222.9</v>
      </c>
      <c r="L40" s="178">
        <v>2.5499999999999998</v>
      </c>
      <c r="M40" s="174">
        <v>229.8</v>
      </c>
      <c r="N40" s="174">
        <v>5.89</v>
      </c>
      <c r="O40" s="178">
        <v>301.5</v>
      </c>
      <c r="P40" s="178">
        <v>65.5</v>
      </c>
      <c r="Q40" s="178">
        <v>222.9</v>
      </c>
      <c r="R40" s="179">
        <v>2.5499999999999998</v>
      </c>
    </row>
    <row r="41" spans="2:18">
      <c r="B41" s="172" t="s">
        <v>307</v>
      </c>
      <c r="C41" s="173">
        <v>193.52</v>
      </c>
      <c r="D41" s="173">
        <v>220.71</v>
      </c>
      <c r="E41" s="174">
        <f t="shared" si="1"/>
        <v>0.87680666938516605</v>
      </c>
      <c r="F41" s="175">
        <v>0.25398999999999999</v>
      </c>
      <c r="G41" s="175">
        <v>6.1999999999999998E-3</v>
      </c>
      <c r="H41" s="176">
        <v>3.5700000000000003E-2</v>
      </c>
      <c r="I41" s="176">
        <v>3.8000000000000002E-4</v>
      </c>
      <c r="J41" s="177">
        <f t="shared" si="0"/>
        <v>0.43605403451703262</v>
      </c>
      <c r="K41" s="178">
        <v>226.1</v>
      </c>
      <c r="L41" s="178">
        <v>2.39</v>
      </c>
      <c r="M41" s="174">
        <v>229.8</v>
      </c>
      <c r="N41" s="174">
        <v>5.0199999999999996</v>
      </c>
      <c r="O41" s="178">
        <v>268.2</v>
      </c>
      <c r="P41" s="178">
        <v>56.76</v>
      </c>
      <c r="Q41" s="178">
        <v>226.1</v>
      </c>
      <c r="R41" s="179">
        <v>2.39</v>
      </c>
    </row>
    <row r="42" spans="2:18">
      <c r="B42" s="172" t="s">
        <v>308</v>
      </c>
      <c r="C42" s="173">
        <v>95.12</v>
      </c>
      <c r="D42" s="173">
        <v>89.09</v>
      </c>
      <c r="E42" s="174">
        <f t="shared" si="1"/>
        <v>1.0676843641261646</v>
      </c>
      <c r="F42" s="180">
        <v>0.25363000000000002</v>
      </c>
      <c r="G42" s="180">
        <v>6.0699999999999999E-3</v>
      </c>
      <c r="H42" s="181">
        <v>3.5929999999999997E-2</v>
      </c>
      <c r="I42" s="181">
        <v>3.6000000000000002E-4</v>
      </c>
      <c r="J42" s="182">
        <f t="shared" si="0"/>
        <v>0.41865589827556887</v>
      </c>
      <c r="K42" s="174">
        <v>227.5</v>
      </c>
      <c r="L42" s="174">
        <v>2.27</v>
      </c>
      <c r="M42" s="174">
        <v>229.5</v>
      </c>
      <c r="N42" s="174">
        <v>4.92</v>
      </c>
      <c r="O42" s="174">
        <v>250.3</v>
      </c>
      <c r="P42" s="174">
        <v>56.38</v>
      </c>
      <c r="Q42" s="174">
        <v>227.5</v>
      </c>
      <c r="R42" s="183">
        <v>2.27</v>
      </c>
    </row>
    <row r="43" spans="2:18">
      <c r="B43" s="172" t="s">
        <v>309</v>
      </c>
      <c r="C43" s="173">
        <v>227.69</v>
      </c>
      <c r="D43" s="173">
        <v>134.81</v>
      </c>
      <c r="E43" s="174">
        <f t="shared" si="1"/>
        <v>1.6889696610043765</v>
      </c>
      <c r="F43" s="175">
        <v>0.25203999999999999</v>
      </c>
      <c r="G43" s="175">
        <v>7.4999999999999997E-3</v>
      </c>
      <c r="H43" s="176">
        <v>3.603E-2</v>
      </c>
      <c r="I43" s="176">
        <v>4.2000000000000002E-4</v>
      </c>
      <c r="J43" s="177">
        <f t="shared" si="0"/>
        <v>0.3917357757424369</v>
      </c>
      <c r="K43" s="178">
        <v>228.2</v>
      </c>
      <c r="L43" s="178">
        <v>2.62</v>
      </c>
      <c r="M43" s="174">
        <v>228.2</v>
      </c>
      <c r="N43" s="174">
        <v>6.08</v>
      </c>
      <c r="O43" s="178">
        <v>228.7</v>
      </c>
      <c r="P43" s="178">
        <v>68.930000000000007</v>
      </c>
      <c r="Q43" s="178">
        <v>228.2</v>
      </c>
      <c r="R43" s="179">
        <v>2.62</v>
      </c>
    </row>
    <row r="44" spans="2:18">
      <c r="B44" s="172" t="s">
        <v>310</v>
      </c>
      <c r="C44" s="173">
        <v>388.4</v>
      </c>
      <c r="D44" s="173">
        <v>318.61</v>
      </c>
      <c r="E44" s="174">
        <f t="shared" si="1"/>
        <v>1.2190452277078558</v>
      </c>
      <c r="F44" s="180">
        <v>0.24928</v>
      </c>
      <c r="G44" s="180">
        <v>8.0400000000000003E-3</v>
      </c>
      <c r="H44" s="181">
        <v>3.6310000000000002E-2</v>
      </c>
      <c r="I44" s="181">
        <v>4.4000000000000002E-4</v>
      </c>
      <c r="J44" s="182">
        <f t="shared" si="0"/>
        <v>0.37571437771210042</v>
      </c>
      <c r="K44" s="174">
        <v>229.9</v>
      </c>
      <c r="L44" s="174">
        <v>2.71</v>
      </c>
      <c r="M44" s="174">
        <v>226</v>
      </c>
      <c r="N44" s="174">
        <v>6.53</v>
      </c>
      <c r="O44" s="174">
        <v>185.9</v>
      </c>
      <c r="P44" s="174">
        <v>74.599999999999994</v>
      </c>
      <c r="Q44" s="174">
        <v>229.9</v>
      </c>
      <c r="R44" s="183">
        <v>2.71</v>
      </c>
    </row>
    <row r="45" spans="2:18">
      <c r="B45" s="172" t="s">
        <v>311</v>
      </c>
      <c r="C45" s="173">
        <v>262.05</v>
      </c>
      <c r="D45" s="173">
        <v>124.1</v>
      </c>
      <c r="E45" s="174">
        <f t="shared" si="1"/>
        <v>2.1116035455278004</v>
      </c>
      <c r="F45" s="175">
        <v>0.26013999999999998</v>
      </c>
      <c r="G45" s="175">
        <v>1.0279999999999999E-2</v>
      </c>
      <c r="H45" s="176">
        <v>3.6479999999999999E-2</v>
      </c>
      <c r="I45" s="176">
        <v>4.8999999999999998E-4</v>
      </c>
      <c r="J45" s="177">
        <f t="shared" si="0"/>
        <v>0.33990321438323434</v>
      </c>
      <c r="K45" s="178">
        <v>231</v>
      </c>
      <c r="L45" s="178">
        <v>3.06</v>
      </c>
      <c r="M45" s="174">
        <v>234.8</v>
      </c>
      <c r="N45" s="174">
        <v>8.2799999999999994</v>
      </c>
      <c r="O45" s="178">
        <v>273.60000000000002</v>
      </c>
      <c r="P45" s="178">
        <v>90.31</v>
      </c>
      <c r="Q45" s="178">
        <v>231</v>
      </c>
      <c r="R45" s="179">
        <v>3.06</v>
      </c>
    </row>
    <row r="46" spans="2:18">
      <c r="B46" s="172" t="s">
        <v>312</v>
      </c>
      <c r="C46" s="173">
        <v>213.03</v>
      </c>
      <c r="D46" s="173">
        <v>105.1</v>
      </c>
      <c r="E46" s="174">
        <f t="shared" si="1"/>
        <v>2.0269267364414842</v>
      </c>
      <c r="F46" s="175">
        <v>0.26733000000000001</v>
      </c>
      <c r="G46" s="175">
        <v>1.0019999999999999E-2</v>
      </c>
      <c r="H46" s="176">
        <v>3.7199999999999997E-2</v>
      </c>
      <c r="I46" s="176">
        <v>4.6999999999999999E-4</v>
      </c>
      <c r="J46" s="177">
        <f t="shared" si="0"/>
        <v>0.3370814821968966</v>
      </c>
      <c r="K46" s="178">
        <v>235.4</v>
      </c>
      <c r="L46" s="178">
        <v>2.9</v>
      </c>
      <c r="M46" s="174">
        <v>240.6</v>
      </c>
      <c r="N46" s="174">
        <v>8.0299999999999994</v>
      </c>
      <c r="O46" s="178">
        <v>291.39999999999998</v>
      </c>
      <c r="P46" s="178">
        <v>85.62</v>
      </c>
      <c r="Q46" s="178">
        <v>235.4</v>
      </c>
      <c r="R46" s="179">
        <v>2.9</v>
      </c>
    </row>
    <row r="47" spans="2:18">
      <c r="B47" s="172" t="s">
        <v>313</v>
      </c>
      <c r="C47" s="173">
        <v>148.47999999999999</v>
      </c>
      <c r="D47" s="173">
        <v>283.31</v>
      </c>
      <c r="E47" s="174">
        <f t="shared" si="1"/>
        <v>0.52409021919452181</v>
      </c>
      <c r="F47" s="180">
        <v>0.26666000000000001</v>
      </c>
      <c r="G47" s="180">
        <v>4.7999999999999996E-3</v>
      </c>
      <c r="H47" s="181">
        <v>3.8640000000000001E-2</v>
      </c>
      <c r="I47" s="181">
        <v>4.0000000000000002E-4</v>
      </c>
      <c r="J47" s="182">
        <f t="shared" si="0"/>
        <v>0.57509489302967565</v>
      </c>
      <c r="K47" s="174">
        <v>244.4</v>
      </c>
      <c r="L47" s="174">
        <v>2.46</v>
      </c>
      <c r="M47" s="174">
        <v>240</v>
      </c>
      <c r="N47" s="174">
        <v>3.85</v>
      </c>
      <c r="O47" s="174">
        <v>198</v>
      </c>
      <c r="P47" s="174">
        <v>42.49</v>
      </c>
      <c r="Q47" s="174">
        <v>244.4</v>
      </c>
      <c r="R47" s="183">
        <v>2.46</v>
      </c>
    </row>
    <row r="48" spans="2:18">
      <c r="B48" s="184" t="s">
        <v>314</v>
      </c>
      <c r="C48" s="185">
        <v>40.69</v>
      </c>
      <c r="D48" s="185">
        <v>81.63</v>
      </c>
      <c r="E48" s="186">
        <f t="shared" si="1"/>
        <v>0.49846870023275758</v>
      </c>
      <c r="F48" s="187">
        <v>0.30520999999999998</v>
      </c>
      <c r="G48" s="187">
        <v>8.09E-3</v>
      </c>
      <c r="H48" s="188">
        <v>4.1570000000000003E-2</v>
      </c>
      <c r="I48" s="188">
        <v>4.4999999999999999E-4</v>
      </c>
      <c r="J48" s="189">
        <f t="shared" si="0"/>
        <v>0.40839717241652046</v>
      </c>
      <c r="K48" s="190">
        <v>262.60000000000002</v>
      </c>
      <c r="L48" s="190">
        <v>2.81</v>
      </c>
      <c r="M48" s="186">
        <v>270.5</v>
      </c>
      <c r="N48" s="186">
        <v>6.29</v>
      </c>
      <c r="O48" s="190">
        <v>339.7</v>
      </c>
      <c r="P48" s="190">
        <v>60.4</v>
      </c>
      <c r="Q48" s="190">
        <v>262.60000000000002</v>
      </c>
      <c r="R48" s="191">
        <v>2.81</v>
      </c>
    </row>
    <row r="49" spans="2:18">
      <c r="B49" s="184" t="s">
        <v>315</v>
      </c>
      <c r="C49" s="185">
        <v>63.03</v>
      </c>
      <c r="D49" s="185">
        <v>178.62</v>
      </c>
      <c r="E49" s="186">
        <f t="shared" si="1"/>
        <v>0.35287201881088343</v>
      </c>
      <c r="F49" s="192">
        <v>0.32039000000000001</v>
      </c>
      <c r="G49" s="192">
        <v>7.4000000000000003E-3</v>
      </c>
      <c r="H49" s="193">
        <v>4.462E-2</v>
      </c>
      <c r="I49" s="193">
        <v>5.1000000000000004E-4</v>
      </c>
      <c r="J49" s="194">
        <f t="shared" si="0"/>
        <v>0.49486625801058798</v>
      </c>
      <c r="K49" s="186">
        <v>281.39999999999998</v>
      </c>
      <c r="L49" s="186">
        <v>3.14</v>
      </c>
      <c r="M49" s="186">
        <v>282.2</v>
      </c>
      <c r="N49" s="186">
        <v>5.69</v>
      </c>
      <c r="O49" s="186">
        <v>289.3</v>
      </c>
      <c r="P49" s="186">
        <v>52.75</v>
      </c>
      <c r="Q49" s="186">
        <v>281.39999999999998</v>
      </c>
      <c r="R49" s="195">
        <v>3.14</v>
      </c>
    </row>
    <row r="50" spans="2:18">
      <c r="B50" s="184" t="s">
        <v>316</v>
      </c>
      <c r="C50" s="185">
        <v>439.6</v>
      </c>
      <c r="D50" s="185">
        <v>60.87</v>
      </c>
      <c r="E50" s="186">
        <f t="shared" si="1"/>
        <v>7.2219484146541815</v>
      </c>
      <c r="F50" s="187">
        <v>0.31979000000000002</v>
      </c>
      <c r="G50" s="187">
        <v>9.3600000000000003E-3</v>
      </c>
      <c r="H50" s="188">
        <v>4.53E-2</v>
      </c>
      <c r="I50" s="188">
        <v>5.2999999999999998E-4</v>
      </c>
      <c r="J50" s="189">
        <f t="shared" si="0"/>
        <v>0.39972995792532218</v>
      </c>
      <c r="K50" s="190">
        <v>285.60000000000002</v>
      </c>
      <c r="L50" s="190">
        <v>3.25</v>
      </c>
      <c r="M50" s="186">
        <v>281.7</v>
      </c>
      <c r="N50" s="186">
        <v>7.2</v>
      </c>
      <c r="O50" s="190">
        <v>250.2</v>
      </c>
      <c r="P50" s="190">
        <v>67.94</v>
      </c>
      <c r="Q50" s="190">
        <v>285.60000000000002</v>
      </c>
      <c r="R50" s="191">
        <v>3.25</v>
      </c>
    </row>
    <row r="51" spans="2:18">
      <c r="B51" s="184" t="s">
        <v>317</v>
      </c>
      <c r="C51" s="185">
        <v>89.27</v>
      </c>
      <c r="D51" s="185">
        <v>226.55</v>
      </c>
      <c r="E51" s="186">
        <f t="shared" si="1"/>
        <v>0.39404105054071947</v>
      </c>
      <c r="F51" s="187">
        <v>0.32908999999999999</v>
      </c>
      <c r="G51" s="187">
        <v>5.6699999999999997E-3</v>
      </c>
      <c r="H51" s="188">
        <v>4.6489999999999997E-2</v>
      </c>
      <c r="I51" s="188">
        <v>4.2999999999999999E-4</v>
      </c>
      <c r="J51" s="189">
        <f t="shared" si="0"/>
        <v>0.53683464574695672</v>
      </c>
      <c r="K51" s="190">
        <v>292.89999999999998</v>
      </c>
      <c r="L51" s="190">
        <v>2.63</v>
      </c>
      <c r="M51" s="186">
        <v>288.89999999999998</v>
      </c>
      <c r="N51" s="186">
        <v>4.33</v>
      </c>
      <c r="O51" s="190">
        <v>256.89999999999998</v>
      </c>
      <c r="P51" s="190">
        <v>41.69</v>
      </c>
      <c r="Q51" s="190">
        <v>292.89999999999998</v>
      </c>
      <c r="R51" s="191">
        <v>2.63</v>
      </c>
    </row>
    <row r="52" spans="2:18">
      <c r="B52" s="184" t="s">
        <v>318</v>
      </c>
      <c r="C52" s="185">
        <v>290.76</v>
      </c>
      <c r="D52" s="185">
        <v>204.63</v>
      </c>
      <c r="E52" s="186">
        <f t="shared" si="1"/>
        <v>1.4209060255094561</v>
      </c>
      <c r="F52" s="187">
        <v>0.43808000000000002</v>
      </c>
      <c r="G52" s="187">
        <v>1.474E-2</v>
      </c>
      <c r="H52" s="188">
        <v>5.9080000000000001E-2</v>
      </c>
      <c r="I52" s="188">
        <v>6.8999999999999997E-4</v>
      </c>
      <c r="J52" s="189">
        <f t="shared" si="0"/>
        <v>0.34710793910058246</v>
      </c>
      <c r="K52" s="190">
        <v>370</v>
      </c>
      <c r="L52" s="190">
        <v>4.21</v>
      </c>
      <c r="M52" s="186">
        <v>368.9</v>
      </c>
      <c r="N52" s="186">
        <v>10.4</v>
      </c>
      <c r="O52" s="190">
        <v>362.3</v>
      </c>
      <c r="P52" s="190">
        <v>77.16</v>
      </c>
      <c r="Q52" s="190">
        <v>370</v>
      </c>
      <c r="R52" s="191">
        <v>4.21</v>
      </c>
    </row>
    <row r="53" spans="2:18">
      <c r="B53" s="184" t="s">
        <v>319</v>
      </c>
      <c r="C53" s="185">
        <v>343.63</v>
      </c>
      <c r="D53" s="185">
        <v>49.9</v>
      </c>
      <c r="E53" s="186">
        <f t="shared" si="1"/>
        <v>6.8863727454909824</v>
      </c>
      <c r="F53" s="187">
        <v>0.57342000000000004</v>
      </c>
      <c r="G53" s="187">
        <v>1.5310000000000001E-2</v>
      </c>
      <c r="H53" s="188">
        <v>7.3620000000000005E-2</v>
      </c>
      <c r="I53" s="188">
        <v>8.3000000000000001E-4</v>
      </c>
      <c r="J53" s="189">
        <f t="shared" si="0"/>
        <v>0.42225998210309401</v>
      </c>
      <c r="K53" s="190">
        <v>457.9</v>
      </c>
      <c r="L53" s="190">
        <v>5.01</v>
      </c>
      <c r="M53" s="186">
        <v>460.2</v>
      </c>
      <c r="N53" s="186">
        <v>9.8800000000000008</v>
      </c>
      <c r="O53" s="190">
        <v>471.1</v>
      </c>
      <c r="P53" s="190">
        <v>59.66</v>
      </c>
      <c r="Q53" s="190">
        <v>457.9</v>
      </c>
      <c r="R53" s="191">
        <v>5.01</v>
      </c>
    </row>
    <row r="54" spans="2:18">
      <c r="B54" s="184" t="s">
        <v>320</v>
      </c>
      <c r="C54" s="185">
        <v>44.39</v>
      </c>
      <c r="D54" s="185">
        <v>85.62</v>
      </c>
      <c r="E54" s="186">
        <f t="shared" si="1"/>
        <v>0.51845363232889508</v>
      </c>
      <c r="F54" s="192">
        <v>0.67417000000000005</v>
      </c>
      <c r="G54" s="192">
        <v>1.406E-2</v>
      </c>
      <c r="H54" s="193">
        <v>8.4430000000000005E-2</v>
      </c>
      <c r="I54" s="193">
        <v>9.2000000000000003E-4</v>
      </c>
      <c r="J54" s="194">
        <f t="shared" si="0"/>
        <v>0.52248658016126559</v>
      </c>
      <c r="K54" s="186">
        <v>522.5</v>
      </c>
      <c r="L54" s="186">
        <v>5.46</v>
      </c>
      <c r="M54" s="186">
        <v>523.20000000000005</v>
      </c>
      <c r="N54" s="186">
        <v>8.5299999999999994</v>
      </c>
      <c r="O54" s="186">
        <v>526.1</v>
      </c>
      <c r="P54" s="186">
        <v>46.43</v>
      </c>
      <c r="Q54" s="186">
        <v>522.5</v>
      </c>
      <c r="R54" s="195">
        <v>5.46</v>
      </c>
    </row>
    <row r="55" spans="2:18">
      <c r="B55" s="184" t="s">
        <v>321</v>
      </c>
      <c r="C55" s="185">
        <v>148.65</v>
      </c>
      <c r="D55" s="185">
        <v>367.93</v>
      </c>
      <c r="E55" s="186">
        <f t="shared" si="1"/>
        <v>0.40401706846411001</v>
      </c>
      <c r="F55" s="187">
        <v>0.69816</v>
      </c>
      <c r="G55" s="187">
        <v>8.8800000000000007E-3</v>
      </c>
      <c r="H55" s="188">
        <v>8.5980000000000001E-2</v>
      </c>
      <c r="I55" s="188">
        <v>7.9000000000000001E-4</v>
      </c>
      <c r="J55" s="189">
        <f t="shared" si="0"/>
        <v>0.72238987068017069</v>
      </c>
      <c r="K55" s="190">
        <v>531.70000000000005</v>
      </c>
      <c r="L55" s="190">
        <v>4.7</v>
      </c>
      <c r="M55" s="186">
        <v>537.70000000000005</v>
      </c>
      <c r="N55" s="186">
        <v>5.31</v>
      </c>
      <c r="O55" s="190">
        <v>563.5</v>
      </c>
      <c r="P55" s="190">
        <v>29.86</v>
      </c>
      <c r="Q55" s="190">
        <v>531.70000000000005</v>
      </c>
      <c r="R55" s="191">
        <v>4.7</v>
      </c>
    </row>
    <row r="56" spans="2:18">
      <c r="B56" s="184" t="s">
        <v>322</v>
      </c>
      <c r="C56" s="185">
        <v>163.77000000000001</v>
      </c>
      <c r="D56" s="185">
        <v>69.17</v>
      </c>
      <c r="E56" s="186">
        <f t="shared" si="1"/>
        <v>2.3676449327743243</v>
      </c>
      <c r="F56" s="187">
        <v>0.71477999999999997</v>
      </c>
      <c r="G56" s="187">
        <v>2.1180000000000001E-2</v>
      </c>
      <c r="H56" s="188">
        <v>8.7959999999999997E-2</v>
      </c>
      <c r="I56" s="188">
        <v>9.7999999999999997E-4</v>
      </c>
      <c r="J56" s="189">
        <f t="shared" si="0"/>
        <v>0.37599952077109472</v>
      </c>
      <c r="K56" s="190">
        <v>543.4</v>
      </c>
      <c r="L56" s="190">
        <v>5.79</v>
      </c>
      <c r="M56" s="186">
        <v>547.6</v>
      </c>
      <c r="N56" s="186">
        <v>12.54</v>
      </c>
      <c r="O56" s="190">
        <v>565.20000000000005</v>
      </c>
      <c r="P56" s="190">
        <v>65.2</v>
      </c>
      <c r="Q56" s="190">
        <v>543.4</v>
      </c>
      <c r="R56" s="191">
        <v>5.79</v>
      </c>
    </row>
    <row r="57" spans="2:18">
      <c r="B57" s="184" t="s">
        <v>323</v>
      </c>
      <c r="C57" s="185">
        <v>37.18</v>
      </c>
      <c r="D57" s="185">
        <v>77.86</v>
      </c>
      <c r="E57" s="186">
        <f t="shared" si="1"/>
        <v>0.47752376059594143</v>
      </c>
      <c r="F57" s="187">
        <v>0.74807999999999997</v>
      </c>
      <c r="G57" s="187">
        <v>1.391E-2</v>
      </c>
      <c r="H57" s="188">
        <v>9.1079999999999994E-2</v>
      </c>
      <c r="I57" s="188">
        <v>9.3999999999999997E-4</v>
      </c>
      <c r="J57" s="189">
        <f t="shared" si="0"/>
        <v>0.55504186995450699</v>
      </c>
      <c r="K57" s="190">
        <v>561.9</v>
      </c>
      <c r="L57" s="190">
        <v>5.54</v>
      </c>
      <c r="M57" s="186">
        <v>567.1</v>
      </c>
      <c r="N57" s="186">
        <v>8.08</v>
      </c>
      <c r="O57" s="190">
        <v>588.29999999999995</v>
      </c>
      <c r="P57" s="190">
        <v>41.42</v>
      </c>
      <c r="Q57" s="190">
        <v>561.9</v>
      </c>
      <c r="R57" s="191">
        <v>5.54</v>
      </c>
    </row>
    <row r="58" spans="2:18">
      <c r="B58" s="184" t="s">
        <v>324</v>
      </c>
      <c r="C58" s="185">
        <v>40.18</v>
      </c>
      <c r="D58" s="185">
        <v>120.47</v>
      </c>
      <c r="E58" s="186">
        <f t="shared" si="1"/>
        <v>0.3335270191748983</v>
      </c>
      <c r="F58" s="192">
        <v>0.82028999999999996</v>
      </c>
      <c r="G58" s="192">
        <v>1.7160000000000002E-2</v>
      </c>
      <c r="H58" s="193">
        <v>0.10022</v>
      </c>
      <c r="I58" s="193">
        <v>1.0200000000000001E-3</v>
      </c>
      <c r="J58" s="194">
        <f t="shared" si="0"/>
        <v>0.48651463284271107</v>
      </c>
      <c r="K58" s="186">
        <v>615.70000000000005</v>
      </c>
      <c r="L58" s="186">
        <v>5.99</v>
      </c>
      <c r="M58" s="186">
        <v>608.20000000000005</v>
      </c>
      <c r="N58" s="186">
        <v>9.57</v>
      </c>
      <c r="O58" s="186">
        <v>580.4</v>
      </c>
      <c r="P58" s="186">
        <v>47.3</v>
      </c>
      <c r="Q58" s="186">
        <v>615.70000000000005</v>
      </c>
      <c r="R58" s="195">
        <v>5.99</v>
      </c>
    </row>
    <row r="59" spans="2:18">
      <c r="B59" s="184" t="s">
        <v>325</v>
      </c>
      <c r="C59" s="185">
        <v>205.23</v>
      </c>
      <c r="D59" s="185">
        <v>39.619999999999997</v>
      </c>
      <c r="E59" s="186">
        <f t="shared" si="1"/>
        <v>5.1799596163553758</v>
      </c>
      <c r="F59" s="192">
        <v>1.01624</v>
      </c>
      <c r="G59" s="192">
        <v>4.2279999999999998E-2</v>
      </c>
      <c r="H59" s="193">
        <v>0.11778</v>
      </c>
      <c r="I59" s="193">
        <v>1.66E-3</v>
      </c>
      <c r="J59" s="194">
        <f t="shared" si="0"/>
        <v>0.33876446200467081</v>
      </c>
      <c r="K59" s="186">
        <v>717.8</v>
      </c>
      <c r="L59" s="186">
        <v>9.57</v>
      </c>
      <c r="M59" s="186">
        <v>712</v>
      </c>
      <c r="N59" s="186">
        <v>21.29</v>
      </c>
      <c r="O59" s="186">
        <v>694.6</v>
      </c>
      <c r="P59" s="186">
        <v>89.52</v>
      </c>
      <c r="Q59" s="186">
        <v>717.8</v>
      </c>
      <c r="R59" s="195">
        <v>9.57</v>
      </c>
    </row>
    <row r="60" spans="2:18">
      <c r="B60" s="184" t="s">
        <v>326</v>
      </c>
      <c r="C60" s="185">
        <v>36.76</v>
      </c>
      <c r="D60" s="185">
        <v>83.24</v>
      </c>
      <c r="E60" s="186">
        <f t="shared" si="1"/>
        <v>0.44161460836136474</v>
      </c>
      <c r="F60" s="187">
        <v>1.5634300000000001</v>
      </c>
      <c r="G60" s="187">
        <v>2.4379999999999999E-2</v>
      </c>
      <c r="H60" s="188">
        <v>0.15887999999999999</v>
      </c>
      <c r="I60" s="188">
        <v>1.57E-3</v>
      </c>
      <c r="J60" s="189">
        <f t="shared" si="0"/>
        <v>0.63368753030855041</v>
      </c>
      <c r="K60" s="190">
        <v>950.6</v>
      </c>
      <c r="L60" s="190">
        <v>8.7100000000000009</v>
      </c>
      <c r="M60" s="186">
        <v>955.8</v>
      </c>
      <c r="N60" s="186">
        <v>9.66</v>
      </c>
      <c r="O60" s="190">
        <v>968.3</v>
      </c>
      <c r="P60" s="190">
        <v>33.270000000000003</v>
      </c>
      <c r="Q60" s="190">
        <v>950.6</v>
      </c>
      <c r="R60" s="191">
        <v>8.7100000000000009</v>
      </c>
    </row>
    <row r="61" spans="2:18">
      <c r="B61" s="184" t="s">
        <v>327</v>
      </c>
      <c r="C61" s="185">
        <v>197.74</v>
      </c>
      <c r="D61" s="185">
        <v>59.36</v>
      </c>
      <c r="E61" s="186">
        <f t="shared" si="1"/>
        <v>3.3311994609164421</v>
      </c>
      <c r="F61" s="187">
        <v>1.6535200000000001</v>
      </c>
      <c r="G61" s="187">
        <v>5.3629999999999997E-2</v>
      </c>
      <c r="H61" s="188">
        <v>0.16669</v>
      </c>
      <c r="I61" s="188">
        <v>2.1299999999999999E-3</v>
      </c>
      <c r="J61" s="189">
        <f t="shared" si="0"/>
        <v>0.39397776498498865</v>
      </c>
      <c r="K61" s="190">
        <v>993.8</v>
      </c>
      <c r="L61" s="190">
        <v>11.76</v>
      </c>
      <c r="M61" s="186">
        <v>990.9</v>
      </c>
      <c r="N61" s="186">
        <v>20.52</v>
      </c>
      <c r="O61" s="190">
        <v>984.7</v>
      </c>
      <c r="P61" s="190">
        <v>66.17</v>
      </c>
      <c r="Q61" s="190">
        <v>993.8</v>
      </c>
      <c r="R61" s="191">
        <v>11.76</v>
      </c>
    </row>
    <row r="62" spans="2:18">
      <c r="B62" s="196" t="s">
        <v>328</v>
      </c>
      <c r="C62" s="197">
        <v>153.54</v>
      </c>
      <c r="D62" s="197">
        <v>102.52</v>
      </c>
      <c r="E62" s="198">
        <f t="shared" si="1"/>
        <v>1.4976589933671478</v>
      </c>
      <c r="F62" s="199">
        <v>1.74533</v>
      </c>
      <c r="G62" s="199">
        <v>4.8320000000000002E-2</v>
      </c>
      <c r="H62" s="200">
        <v>0.17513999999999999</v>
      </c>
      <c r="I62" s="200">
        <v>1.97E-3</v>
      </c>
      <c r="J62" s="201">
        <f t="shared" si="0"/>
        <v>0.40628567392065534</v>
      </c>
      <c r="K62" s="198">
        <v>1040.4000000000001</v>
      </c>
      <c r="L62" s="198">
        <v>10.79</v>
      </c>
      <c r="M62" s="198">
        <v>1025.4000000000001</v>
      </c>
      <c r="N62" s="198">
        <v>17.87</v>
      </c>
      <c r="O62" s="198">
        <v>994</v>
      </c>
      <c r="P62" s="198">
        <v>56.71</v>
      </c>
      <c r="Q62" s="198">
        <v>994</v>
      </c>
      <c r="R62" s="198">
        <v>56.71</v>
      </c>
    </row>
    <row r="63" spans="2:18">
      <c r="B63" s="196" t="s">
        <v>329</v>
      </c>
      <c r="C63" s="197">
        <v>77.17</v>
      </c>
      <c r="D63" s="197">
        <v>179.83</v>
      </c>
      <c r="E63" s="198">
        <f t="shared" si="1"/>
        <v>0.42912750931435245</v>
      </c>
      <c r="F63" s="199">
        <v>2.0654499999999998</v>
      </c>
      <c r="G63" s="199">
        <v>4.666E-2</v>
      </c>
      <c r="H63" s="200">
        <v>0.18653</v>
      </c>
      <c r="I63" s="200">
        <v>2.0999999999999999E-3</v>
      </c>
      <c r="J63" s="201">
        <f t="shared" si="0"/>
        <v>0.49835699238712267</v>
      </c>
      <c r="K63" s="198">
        <v>1102.5999999999999</v>
      </c>
      <c r="L63" s="198">
        <v>11.43</v>
      </c>
      <c r="M63" s="198">
        <v>1137.4000000000001</v>
      </c>
      <c r="N63" s="198">
        <v>15.45</v>
      </c>
      <c r="O63" s="198">
        <v>1205.2</v>
      </c>
      <c r="P63" s="198">
        <v>45.79</v>
      </c>
      <c r="Q63" s="198">
        <v>1205.2</v>
      </c>
      <c r="R63" s="198">
        <v>45.79</v>
      </c>
    </row>
    <row r="64" spans="2:18">
      <c r="B64" s="196" t="s">
        <v>330</v>
      </c>
      <c r="C64" s="197">
        <v>157.75</v>
      </c>
      <c r="D64" s="197">
        <v>268.52</v>
      </c>
      <c r="E64" s="198">
        <f t="shared" si="1"/>
        <v>0.58747951735438708</v>
      </c>
      <c r="F64" s="199">
        <v>1.98967</v>
      </c>
      <c r="G64" s="199">
        <v>4.8140000000000002E-2</v>
      </c>
      <c r="H64" s="200">
        <v>0.19053999999999999</v>
      </c>
      <c r="I64" s="200">
        <v>2.0100000000000001E-3</v>
      </c>
      <c r="J64" s="201">
        <f t="shared" si="0"/>
        <v>0.43599836670004299</v>
      </c>
      <c r="K64" s="198">
        <v>1124.3</v>
      </c>
      <c r="L64" s="198">
        <v>10.86</v>
      </c>
      <c r="M64" s="198">
        <v>1112</v>
      </c>
      <c r="N64" s="198">
        <v>16.350000000000001</v>
      </c>
      <c r="O64" s="198">
        <v>1088.4000000000001</v>
      </c>
      <c r="P64" s="198">
        <v>49.71</v>
      </c>
      <c r="Q64" s="198">
        <v>1088.4000000000001</v>
      </c>
      <c r="R64" s="198">
        <v>49.71</v>
      </c>
    </row>
    <row r="65" spans="2:18">
      <c r="B65" s="196" t="s">
        <v>331</v>
      </c>
      <c r="C65" s="197">
        <v>39.4</v>
      </c>
      <c r="D65" s="197">
        <v>89.69</v>
      </c>
      <c r="E65" s="198">
        <f t="shared" si="1"/>
        <v>0.43929089084624817</v>
      </c>
      <c r="F65" s="199">
        <v>11.396710000000001</v>
      </c>
      <c r="G65" s="199">
        <v>0.13125000000000001</v>
      </c>
      <c r="H65" s="200">
        <v>0.45428000000000002</v>
      </c>
      <c r="I65" s="200">
        <v>4.13E-3</v>
      </c>
      <c r="J65" s="201">
        <f t="shared" si="0"/>
        <v>0.78941726394881273</v>
      </c>
      <c r="K65" s="198">
        <v>2414.3000000000002</v>
      </c>
      <c r="L65" s="198">
        <v>18.309999999999999</v>
      </c>
      <c r="M65" s="198">
        <v>2556.1999999999998</v>
      </c>
      <c r="N65" s="198">
        <v>10.75</v>
      </c>
      <c r="O65" s="198">
        <v>2671</v>
      </c>
      <c r="P65" s="198">
        <v>20.9</v>
      </c>
      <c r="Q65" s="198">
        <v>2671</v>
      </c>
      <c r="R65" s="198">
        <v>20.9</v>
      </c>
    </row>
    <row r="66" spans="2:18">
      <c r="B66" s="196" t="s">
        <v>332</v>
      </c>
      <c r="C66" s="197">
        <v>230.71</v>
      </c>
      <c r="D66" s="197">
        <v>64.53</v>
      </c>
      <c r="E66" s="198">
        <f t="shared" si="1"/>
        <v>3.5752363241902994</v>
      </c>
      <c r="F66" s="199">
        <v>12.844860000000001</v>
      </c>
      <c r="G66" s="199">
        <v>0.62897999999999998</v>
      </c>
      <c r="H66" s="200">
        <v>0.48835000000000001</v>
      </c>
      <c r="I66" s="200">
        <v>7.79E-3</v>
      </c>
      <c r="J66" s="201">
        <f t="shared" si="0"/>
        <v>0.32576078627440525</v>
      </c>
      <c r="K66" s="198">
        <v>2563.6</v>
      </c>
      <c r="L66" s="198">
        <v>33.729999999999997</v>
      </c>
      <c r="M66" s="198">
        <v>2668.3</v>
      </c>
      <c r="N66" s="198">
        <v>46.13</v>
      </c>
      <c r="O66" s="198">
        <v>2749.1</v>
      </c>
      <c r="P66" s="198">
        <v>80.650000000000006</v>
      </c>
      <c r="Q66" s="198">
        <v>2749.1</v>
      </c>
      <c r="R66" s="198">
        <v>80.650000000000006</v>
      </c>
    </row>
    <row r="67" spans="2:18">
      <c r="B67" s="196" t="s">
        <v>333</v>
      </c>
      <c r="C67" s="197">
        <v>74.33</v>
      </c>
      <c r="D67" s="197">
        <v>31.84</v>
      </c>
      <c r="E67" s="198">
        <f t="shared" si="1"/>
        <v>2.3344849246231156</v>
      </c>
      <c r="F67" s="199">
        <v>17.01005</v>
      </c>
      <c r="G67" s="199">
        <v>0.53937000000000002</v>
      </c>
      <c r="H67" s="200">
        <v>0.57667000000000002</v>
      </c>
      <c r="I67" s="200">
        <v>6.7799999999999996E-3</v>
      </c>
      <c r="J67" s="201">
        <f t="shared" si="0"/>
        <v>0.37078413051325371</v>
      </c>
      <c r="K67" s="198">
        <v>2935.1</v>
      </c>
      <c r="L67" s="198">
        <v>27.7</v>
      </c>
      <c r="M67" s="198">
        <v>2935.4</v>
      </c>
      <c r="N67" s="198">
        <v>30.41</v>
      </c>
      <c r="O67" s="198">
        <v>2935.9</v>
      </c>
      <c r="P67" s="198">
        <v>52.68</v>
      </c>
      <c r="Q67" s="198">
        <v>2935.9</v>
      </c>
      <c r="R67" s="198">
        <v>52.68</v>
      </c>
    </row>
    <row r="68" spans="2:18" ht="15.75" thickBot="1">
      <c r="B68" s="202" t="s">
        <v>334</v>
      </c>
      <c r="C68" s="203">
        <v>13.21</v>
      </c>
      <c r="D68" s="203">
        <v>18.02</v>
      </c>
      <c r="E68" s="204">
        <f t="shared" si="1"/>
        <v>0.7330743618201998</v>
      </c>
      <c r="F68" s="205">
        <v>22.131879999999999</v>
      </c>
      <c r="G68" s="205">
        <v>0.27690999999999999</v>
      </c>
      <c r="H68" s="206">
        <v>0.61423000000000005</v>
      </c>
      <c r="I68" s="206">
        <v>5.96E-3</v>
      </c>
      <c r="J68" s="207">
        <f t="shared" si="0"/>
        <v>0.7755233932705059</v>
      </c>
      <c r="K68" s="204">
        <v>3086.9</v>
      </c>
      <c r="L68" s="204">
        <v>23.82</v>
      </c>
      <c r="M68" s="204">
        <v>3189.5</v>
      </c>
      <c r="N68" s="204">
        <v>12.16</v>
      </c>
      <c r="O68" s="204">
        <v>3255</v>
      </c>
      <c r="P68" s="204">
        <v>21.14</v>
      </c>
      <c r="Q68" s="204">
        <v>3255</v>
      </c>
      <c r="R68" s="204">
        <v>21.14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1:R76"/>
  <sheetViews>
    <sheetView workbookViewId="0"/>
  </sheetViews>
  <sheetFormatPr defaultRowHeight="15"/>
  <sheetData>
    <row r="1" spans="2:18">
      <c r="B1" s="60" t="s">
        <v>17</v>
      </c>
      <c r="C1" s="77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  <c r="O1" s="80"/>
      <c r="P1" s="80"/>
      <c r="Q1" s="80"/>
      <c r="R1" s="81"/>
    </row>
    <row r="2" spans="2:18">
      <c r="B2" s="82" t="s">
        <v>187</v>
      </c>
      <c r="C2" s="83"/>
      <c r="D2" s="84"/>
      <c r="E2" s="85"/>
      <c r="F2" s="84"/>
      <c r="G2" s="84"/>
      <c r="H2" s="84"/>
      <c r="I2" s="84"/>
      <c r="J2" s="84"/>
      <c r="K2" s="84"/>
      <c r="L2" s="84"/>
      <c r="M2" s="84"/>
      <c r="N2" s="84"/>
      <c r="O2" s="86"/>
      <c r="P2" s="86"/>
      <c r="Q2" s="86"/>
      <c r="R2" s="87"/>
    </row>
    <row r="3" spans="2:18">
      <c r="B3" s="88" t="s">
        <v>188</v>
      </c>
      <c r="C3" s="83"/>
      <c r="D3" s="84"/>
      <c r="E3" s="85"/>
      <c r="F3" s="84"/>
      <c r="G3" s="84"/>
      <c r="H3" s="84"/>
      <c r="I3" s="84"/>
      <c r="J3" s="84"/>
      <c r="K3" s="84"/>
      <c r="L3" s="84"/>
      <c r="M3" s="84"/>
      <c r="N3" s="84"/>
      <c r="O3" s="86"/>
      <c r="P3" s="86"/>
      <c r="Q3" s="86"/>
      <c r="R3" s="87"/>
    </row>
    <row r="4" spans="2:18">
      <c r="B4" s="89" t="s">
        <v>189</v>
      </c>
      <c r="C4" s="90"/>
      <c r="D4" s="84"/>
      <c r="E4" s="85"/>
      <c r="F4" s="84"/>
      <c r="G4" s="84"/>
      <c r="H4" s="84"/>
      <c r="I4" s="84"/>
      <c r="J4" s="84"/>
      <c r="K4" s="84"/>
      <c r="L4" s="84"/>
      <c r="M4" s="84"/>
      <c r="N4" s="84"/>
      <c r="O4" s="86"/>
      <c r="P4" s="86"/>
      <c r="Q4" s="86"/>
      <c r="R4" s="87"/>
    </row>
    <row r="5" spans="2:18">
      <c r="B5" s="91" t="s">
        <v>190</v>
      </c>
      <c r="C5" s="92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  <c r="O5" s="86"/>
      <c r="P5" s="86"/>
      <c r="Q5" s="86"/>
      <c r="R5" s="87"/>
    </row>
    <row r="6" spans="2:18">
      <c r="B6" s="93" t="s">
        <v>0</v>
      </c>
      <c r="C6" s="94" t="s">
        <v>13</v>
      </c>
      <c r="D6" s="95" t="s">
        <v>1</v>
      </c>
      <c r="E6" s="96" t="s">
        <v>14</v>
      </c>
      <c r="F6" s="95" t="s">
        <v>4</v>
      </c>
      <c r="G6" s="95" t="s">
        <v>7</v>
      </c>
      <c r="H6" s="95" t="s">
        <v>2</v>
      </c>
      <c r="I6" s="95" t="s">
        <v>7</v>
      </c>
      <c r="J6" s="95" t="s">
        <v>8</v>
      </c>
      <c r="K6" s="96" t="s">
        <v>2</v>
      </c>
      <c r="L6" s="95" t="s">
        <v>18</v>
      </c>
      <c r="M6" s="95" t="s">
        <v>4</v>
      </c>
      <c r="N6" s="95" t="s">
        <v>18</v>
      </c>
      <c r="O6" s="95" t="s">
        <v>4</v>
      </c>
      <c r="P6" s="95" t="s">
        <v>18</v>
      </c>
      <c r="Q6" s="95" t="s">
        <v>15</v>
      </c>
      <c r="R6" s="97" t="s">
        <v>18</v>
      </c>
    </row>
    <row r="7" spans="2:18" ht="28.5">
      <c r="B7" s="98" t="s">
        <v>191</v>
      </c>
      <c r="C7" s="99" t="s">
        <v>9</v>
      </c>
      <c r="D7" s="100" t="s">
        <v>9</v>
      </c>
      <c r="E7" s="101"/>
      <c r="F7" s="100" t="s">
        <v>5</v>
      </c>
      <c r="G7" s="100" t="s">
        <v>192</v>
      </c>
      <c r="H7" s="100" t="s">
        <v>3</v>
      </c>
      <c r="I7" s="100" t="s">
        <v>16</v>
      </c>
      <c r="J7" s="100" t="s">
        <v>10</v>
      </c>
      <c r="K7" s="102" t="s">
        <v>193</v>
      </c>
      <c r="L7" s="100" t="s">
        <v>19</v>
      </c>
      <c r="M7" s="100" t="s">
        <v>5</v>
      </c>
      <c r="N7" s="100" t="s">
        <v>19</v>
      </c>
      <c r="O7" s="103" t="s">
        <v>6</v>
      </c>
      <c r="P7" s="100" t="s">
        <v>19</v>
      </c>
      <c r="Q7" s="100" t="s">
        <v>11</v>
      </c>
      <c r="R7" s="104" t="s">
        <v>19</v>
      </c>
    </row>
    <row r="8" spans="2:18">
      <c r="B8" s="105" t="s">
        <v>194</v>
      </c>
      <c r="C8" s="106">
        <v>16.010000000000002</v>
      </c>
      <c r="D8" s="106">
        <v>20.61</v>
      </c>
      <c r="E8" s="107">
        <f>C8/D8</f>
        <v>0.77680737506065023</v>
      </c>
      <c r="F8" s="108">
        <v>0.10978</v>
      </c>
      <c r="G8" s="108">
        <v>3.7799999999999999E-3</v>
      </c>
      <c r="H8" s="109">
        <v>1.6029999999999999E-2</v>
      </c>
      <c r="I8" s="109">
        <v>2.0000000000000001E-4</v>
      </c>
      <c r="J8" s="110">
        <v>0.36234969485125446</v>
      </c>
      <c r="K8" s="111">
        <v>102.5</v>
      </c>
      <c r="L8" s="112">
        <v>1.25</v>
      </c>
      <c r="M8" s="113">
        <v>105.8</v>
      </c>
      <c r="N8" s="114">
        <v>3.46</v>
      </c>
      <c r="O8" s="115">
        <v>179.3</v>
      </c>
      <c r="P8" s="112">
        <v>80.63</v>
      </c>
      <c r="Q8" s="116">
        <v>102.5</v>
      </c>
      <c r="R8" s="117">
        <v>1.25</v>
      </c>
    </row>
    <row r="9" spans="2:18">
      <c r="B9" s="105" t="s">
        <v>195</v>
      </c>
      <c r="C9" s="106">
        <v>2.52</v>
      </c>
      <c r="D9" s="106">
        <v>3.07</v>
      </c>
      <c r="E9" s="107">
        <f t="shared" ref="E9:E72" si="0">C9/D9</f>
        <v>0.82084690553745931</v>
      </c>
      <c r="F9" s="108">
        <v>0.10761</v>
      </c>
      <c r="G9" s="108">
        <v>6.3899999999999998E-3</v>
      </c>
      <c r="H9" s="109">
        <v>1.6060000000000001E-2</v>
      </c>
      <c r="I9" s="109">
        <v>2.5000000000000001E-4</v>
      </c>
      <c r="J9" s="110">
        <v>0.26214781424119643</v>
      </c>
      <c r="K9" s="115">
        <v>102.7</v>
      </c>
      <c r="L9" s="112">
        <v>1.57</v>
      </c>
      <c r="M9" s="113">
        <v>103.8</v>
      </c>
      <c r="N9" s="114">
        <v>5.86</v>
      </c>
      <c r="O9" s="115">
        <v>129.5</v>
      </c>
      <c r="P9" s="112">
        <v>137.08000000000001</v>
      </c>
      <c r="Q9" s="116">
        <v>102.7</v>
      </c>
      <c r="R9" s="117">
        <v>1.57</v>
      </c>
    </row>
    <row r="10" spans="2:18">
      <c r="B10" s="105" t="s">
        <v>196</v>
      </c>
      <c r="C10" s="106">
        <v>5.45</v>
      </c>
      <c r="D10" s="106">
        <v>11.2</v>
      </c>
      <c r="E10" s="107">
        <f t="shared" si="0"/>
        <v>0.4866071428571429</v>
      </c>
      <c r="F10" s="108">
        <v>0.114</v>
      </c>
      <c r="G10" s="108">
        <v>5.5599999999999998E-3</v>
      </c>
      <c r="H10" s="109">
        <v>1.6310000000000002E-2</v>
      </c>
      <c r="I10" s="109">
        <v>2.4000000000000001E-4</v>
      </c>
      <c r="J10" s="110">
        <v>0.30170835740971907</v>
      </c>
      <c r="K10" s="115">
        <v>104.3</v>
      </c>
      <c r="L10" s="112">
        <v>1.55</v>
      </c>
      <c r="M10" s="113">
        <v>109.6</v>
      </c>
      <c r="N10" s="114">
        <v>5.07</v>
      </c>
      <c r="O10" s="115">
        <v>227.3</v>
      </c>
      <c r="P10" s="112">
        <v>111.31</v>
      </c>
      <c r="Q10" s="116">
        <v>104.3</v>
      </c>
      <c r="R10" s="117">
        <v>1.55</v>
      </c>
    </row>
    <row r="11" spans="2:18">
      <c r="B11" s="105" t="s">
        <v>197</v>
      </c>
      <c r="C11" s="106">
        <v>8.81</v>
      </c>
      <c r="D11" s="106">
        <v>8.69</v>
      </c>
      <c r="E11" s="107">
        <f t="shared" si="0"/>
        <v>1.0138089758342923</v>
      </c>
      <c r="F11" s="108">
        <v>0.11208</v>
      </c>
      <c r="G11" s="108">
        <v>3.7799999999999999E-3</v>
      </c>
      <c r="H11" s="109">
        <v>1.6320000000000001E-2</v>
      </c>
      <c r="I11" s="109">
        <v>1.9000000000000001E-4</v>
      </c>
      <c r="J11" s="110">
        <v>0.34519919078742611</v>
      </c>
      <c r="K11" s="115">
        <v>104.3</v>
      </c>
      <c r="L11" s="112">
        <v>1.23</v>
      </c>
      <c r="M11" s="113">
        <v>107.9</v>
      </c>
      <c r="N11" s="114">
        <v>3.46</v>
      </c>
      <c r="O11" s="115">
        <v>186.7</v>
      </c>
      <c r="P11" s="112">
        <v>78.78</v>
      </c>
      <c r="Q11" s="116">
        <v>104.3</v>
      </c>
      <c r="R11" s="117">
        <v>1.23</v>
      </c>
    </row>
    <row r="12" spans="2:18">
      <c r="B12" s="105" t="s">
        <v>198</v>
      </c>
      <c r="C12" s="106">
        <v>17.57</v>
      </c>
      <c r="D12" s="106">
        <v>16.07</v>
      </c>
      <c r="E12" s="107">
        <f t="shared" si="0"/>
        <v>1.0933416303671437</v>
      </c>
      <c r="F12" s="108">
        <v>0.11215</v>
      </c>
      <c r="G12" s="108">
        <v>4.13E-3</v>
      </c>
      <c r="H12" s="109">
        <v>1.636E-2</v>
      </c>
      <c r="I12" s="109">
        <v>1.9000000000000001E-4</v>
      </c>
      <c r="J12" s="110">
        <v>0.31536938259618635</v>
      </c>
      <c r="K12" s="115">
        <v>104.6</v>
      </c>
      <c r="L12" s="112">
        <v>1.23</v>
      </c>
      <c r="M12" s="113">
        <v>107.9</v>
      </c>
      <c r="N12" s="114">
        <v>3.77</v>
      </c>
      <c r="O12" s="115">
        <v>182.3</v>
      </c>
      <c r="P12" s="112">
        <v>86.14</v>
      </c>
      <c r="Q12" s="116">
        <v>104.6</v>
      </c>
      <c r="R12" s="117">
        <v>1.23</v>
      </c>
    </row>
    <row r="13" spans="2:18">
      <c r="B13" s="105" t="s">
        <v>199</v>
      </c>
      <c r="C13" s="106">
        <v>20.21</v>
      </c>
      <c r="D13" s="106">
        <v>40.57</v>
      </c>
      <c r="E13" s="107">
        <f t="shared" si="0"/>
        <v>0.49815134335716049</v>
      </c>
      <c r="F13" s="108">
        <v>0.10788</v>
      </c>
      <c r="G13" s="108">
        <v>1.9E-3</v>
      </c>
      <c r="H13" s="109">
        <v>1.6559999999999998E-2</v>
      </c>
      <c r="I13" s="109">
        <v>1.6000000000000001E-4</v>
      </c>
      <c r="J13" s="110">
        <v>0.54858886346300539</v>
      </c>
      <c r="K13" s="115">
        <v>105.9</v>
      </c>
      <c r="L13" s="112">
        <v>1.02</v>
      </c>
      <c r="M13" s="113">
        <v>104</v>
      </c>
      <c r="N13" s="114">
        <v>1.74</v>
      </c>
      <c r="O13" s="115">
        <v>61.9</v>
      </c>
      <c r="P13" s="112">
        <v>43.77</v>
      </c>
      <c r="Q13" s="116">
        <v>105.9</v>
      </c>
      <c r="R13" s="117">
        <v>1.02</v>
      </c>
    </row>
    <row r="14" spans="2:18">
      <c r="B14" s="105" t="s">
        <v>200</v>
      </c>
      <c r="C14" s="106">
        <v>4.6900000000000004</v>
      </c>
      <c r="D14" s="106">
        <v>6.18</v>
      </c>
      <c r="E14" s="107">
        <f t="shared" si="0"/>
        <v>0.75889967637540467</v>
      </c>
      <c r="F14" s="108">
        <v>0.10935</v>
      </c>
      <c r="G14" s="108">
        <v>4.13E-3</v>
      </c>
      <c r="H14" s="109">
        <v>1.6639999999999999E-2</v>
      </c>
      <c r="I14" s="109">
        <v>2.0000000000000001E-4</v>
      </c>
      <c r="J14" s="110">
        <v>0.31823314397466945</v>
      </c>
      <c r="K14" s="115">
        <v>106.4</v>
      </c>
      <c r="L14" s="112">
        <v>1.26</v>
      </c>
      <c r="M14" s="113">
        <v>105.4</v>
      </c>
      <c r="N14" s="114">
        <v>3.78</v>
      </c>
      <c r="O14" s="115">
        <v>81.7</v>
      </c>
      <c r="P14" s="112">
        <v>90.34</v>
      </c>
      <c r="Q14" s="116">
        <v>106.4</v>
      </c>
      <c r="R14" s="117">
        <v>1.26</v>
      </c>
    </row>
    <row r="15" spans="2:18">
      <c r="B15" s="105" t="s">
        <v>201</v>
      </c>
      <c r="C15" s="106">
        <v>6.89</v>
      </c>
      <c r="D15" s="106">
        <v>11.39</v>
      </c>
      <c r="E15" s="107">
        <f t="shared" si="0"/>
        <v>0.60491659350307281</v>
      </c>
      <c r="F15" s="108">
        <v>0.10767</v>
      </c>
      <c r="G15" s="108">
        <v>3.1700000000000001E-3</v>
      </c>
      <c r="H15" s="109">
        <v>1.6660000000000001E-2</v>
      </c>
      <c r="I15" s="109">
        <v>1.9000000000000001E-4</v>
      </c>
      <c r="J15" s="110">
        <v>0.38735936014784467</v>
      </c>
      <c r="K15" s="115">
        <v>106.5</v>
      </c>
      <c r="L15" s="112">
        <v>1.23</v>
      </c>
      <c r="M15" s="113">
        <v>103.8</v>
      </c>
      <c r="N15" s="114">
        <v>2.9</v>
      </c>
      <c r="O15" s="115">
        <v>42.9</v>
      </c>
      <c r="P15" s="112">
        <v>70.58</v>
      </c>
      <c r="Q15" s="116">
        <v>106.5</v>
      </c>
      <c r="R15" s="117">
        <v>1.23</v>
      </c>
    </row>
    <row r="16" spans="2:18">
      <c r="B16" s="105" t="s">
        <v>202</v>
      </c>
      <c r="C16" s="106">
        <v>15.29</v>
      </c>
      <c r="D16" s="106">
        <v>17.88</v>
      </c>
      <c r="E16" s="107">
        <f t="shared" si="0"/>
        <v>0.85514541387024612</v>
      </c>
      <c r="F16" s="108">
        <v>0.11175</v>
      </c>
      <c r="G16" s="108">
        <v>2.7100000000000002E-3</v>
      </c>
      <c r="H16" s="109">
        <v>1.6820000000000002E-2</v>
      </c>
      <c r="I16" s="109">
        <v>1.8000000000000001E-4</v>
      </c>
      <c r="J16" s="110">
        <v>0.44129067925637638</v>
      </c>
      <c r="K16" s="115">
        <v>107.5</v>
      </c>
      <c r="L16" s="112">
        <v>1.1399999999999999</v>
      </c>
      <c r="M16" s="113">
        <v>107.6</v>
      </c>
      <c r="N16" s="114">
        <v>2.48</v>
      </c>
      <c r="O16" s="115">
        <v>108.6</v>
      </c>
      <c r="P16" s="112">
        <v>57.95</v>
      </c>
      <c r="Q16" s="116">
        <v>107.5</v>
      </c>
      <c r="R16" s="117">
        <v>1.1399999999999999</v>
      </c>
    </row>
    <row r="17" spans="2:18">
      <c r="B17" s="105" t="s">
        <v>203</v>
      </c>
      <c r="C17" s="106">
        <v>7.01</v>
      </c>
      <c r="D17" s="106">
        <v>18.190000000000001</v>
      </c>
      <c r="E17" s="107">
        <f t="shared" si="0"/>
        <v>0.38537658053875751</v>
      </c>
      <c r="F17" s="118">
        <v>0.1119</v>
      </c>
      <c r="G17" s="118">
        <v>2.47E-3</v>
      </c>
      <c r="H17" s="119">
        <v>1.6930000000000001E-2</v>
      </c>
      <c r="I17" s="119">
        <v>1.7000000000000001E-4</v>
      </c>
      <c r="J17" s="120">
        <v>0.45490959440037693</v>
      </c>
      <c r="K17" s="121">
        <v>108.2</v>
      </c>
      <c r="L17" s="114">
        <v>1.1000000000000001</v>
      </c>
      <c r="M17" s="113">
        <v>107.7</v>
      </c>
      <c r="N17" s="114">
        <v>2.25</v>
      </c>
      <c r="O17" s="121">
        <v>94.9</v>
      </c>
      <c r="P17" s="114">
        <v>54.48</v>
      </c>
      <c r="Q17" s="113">
        <v>108.2</v>
      </c>
      <c r="R17" s="122">
        <v>1.1000000000000001</v>
      </c>
    </row>
    <row r="18" spans="2:18">
      <c r="B18" s="105" t="s">
        <v>204</v>
      </c>
      <c r="C18" s="106">
        <v>12.93</v>
      </c>
      <c r="D18" s="106">
        <v>13.12</v>
      </c>
      <c r="E18" s="107">
        <f t="shared" si="0"/>
        <v>0.9855182926829269</v>
      </c>
      <c r="F18" s="108">
        <v>0.11509</v>
      </c>
      <c r="G18" s="108">
        <v>3.0599999999999998E-3</v>
      </c>
      <c r="H18" s="109">
        <v>1.694E-2</v>
      </c>
      <c r="I18" s="109">
        <v>1.9000000000000001E-4</v>
      </c>
      <c r="J18" s="110">
        <v>0.4218483536665355</v>
      </c>
      <c r="K18" s="115">
        <v>108.3</v>
      </c>
      <c r="L18" s="112">
        <v>1.18</v>
      </c>
      <c r="M18" s="113">
        <v>110.6</v>
      </c>
      <c r="N18" s="114">
        <v>2.78</v>
      </c>
      <c r="O18" s="115">
        <v>160.5</v>
      </c>
      <c r="P18" s="112">
        <v>62.73</v>
      </c>
      <c r="Q18" s="116">
        <v>108.3</v>
      </c>
      <c r="R18" s="117">
        <v>1.18</v>
      </c>
    </row>
    <row r="19" spans="2:18">
      <c r="B19" s="105" t="s">
        <v>205</v>
      </c>
      <c r="C19" s="106">
        <v>4.18</v>
      </c>
      <c r="D19" s="106">
        <v>5.53</v>
      </c>
      <c r="E19" s="107">
        <f t="shared" si="0"/>
        <v>0.75587703435804698</v>
      </c>
      <c r="F19" s="108">
        <v>0.11271</v>
      </c>
      <c r="G19" s="108">
        <v>6.2300000000000003E-3</v>
      </c>
      <c r="H19" s="109">
        <v>1.719E-2</v>
      </c>
      <c r="I19" s="109">
        <v>2.5999999999999998E-4</v>
      </c>
      <c r="J19" s="110">
        <v>0.27363514380397719</v>
      </c>
      <c r="K19" s="115">
        <v>109.9</v>
      </c>
      <c r="L19" s="112">
        <v>1.67</v>
      </c>
      <c r="M19" s="113">
        <v>108.4</v>
      </c>
      <c r="N19" s="114">
        <v>5.68</v>
      </c>
      <c r="O19" s="115">
        <v>76.8</v>
      </c>
      <c r="P19" s="112">
        <v>129.76</v>
      </c>
      <c r="Q19" s="116">
        <v>109.9</v>
      </c>
      <c r="R19" s="117">
        <v>1.67</v>
      </c>
    </row>
    <row r="20" spans="2:18">
      <c r="B20" s="105" t="s">
        <v>206</v>
      </c>
      <c r="C20" s="106">
        <v>15.61</v>
      </c>
      <c r="D20" s="106">
        <v>26.26</v>
      </c>
      <c r="E20" s="107">
        <f t="shared" si="0"/>
        <v>0.5944402132520944</v>
      </c>
      <c r="F20" s="118">
        <v>0.11545</v>
      </c>
      <c r="G20" s="118">
        <v>4.2700000000000004E-3</v>
      </c>
      <c r="H20" s="119">
        <v>1.7350000000000001E-2</v>
      </c>
      <c r="I20" s="119">
        <v>2.1000000000000001E-4</v>
      </c>
      <c r="J20" s="120">
        <v>0.32725468890253695</v>
      </c>
      <c r="K20" s="121">
        <v>110.9</v>
      </c>
      <c r="L20" s="114">
        <v>1.35</v>
      </c>
      <c r="M20" s="113">
        <v>110.9</v>
      </c>
      <c r="N20" s="114">
        <v>3.88</v>
      </c>
      <c r="O20" s="121">
        <v>113</v>
      </c>
      <c r="P20" s="114">
        <v>87.03</v>
      </c>
      <c r="Q20" s="113">
        <v>110.9</v>
      </c>
      <c r="R20" s="122">
        <v>1.35</v>
      </c>
    </row>
    <row r="21" spans="2:18">
      <c r="B21" s="105" t="s">
        <v>207</v>
      </c>
      <c r="C21" s="106">
        <v>3.64</v>
      </c>
      <c r="D21" s="106">
        <v>4.9400000000000004</v>
      </c>
      <c r="E21" s="107">
        <f t="shared" si="0"/>
        <v>0.73684210526315785</v>
      </c>
      <c r="F21" s="108">
        <v>0.11556</v>
      </c>
      <c r="G21" s="108">
        <v>6.9699999999999996E-3</v>
      </c>
      <c r="H21" s="109">
        <v>1.737E-2</v>
      </c>
      <c r="I21" s="109">
        <v>2.7999999999999998E-4</v>
      </c>
      <c r="J21" s="110">
        <v>0.26725938701020657</v>
      </c>
      <c r="K21" s="115">
        <v>111</v>
      </c>
      <c r="L21" s="112">
        <v>1.75</v>
      </c>
      <c r="M21" s="113">
        <v>111</v>
      </c>
      <c r="N21" s="114">
        <v>6.34</v>
      </c>
      <c r="O21" s="115">
        <v>112.2</v>
      </c>
      <c r="P21" s="112">
        <v>139.84</v>
      </c>
      <c r="Q21" s="116">
        <v>111</v>
      </c>
      <c r="R21" s="117">
        <v>1.75</v>
      </c>
    </row>
    <row r="22" spans="2:18">
      <c r="B22" s="105" t="s">
        <v>208</v>
      </c>
      <c r="C22" s="106">
        <v>4.71</v>
      </c>
      <c r="D22" s="106">
        <v>4.3499999999999996</v>
      </c>
      <c r="E22" s="107">
        <f t="shared" si="0"/>
        <v>1.0827586206896553</v>
      </c>
      <c r="F22" s="108">
        <v>0.11946</v>
      </c>
      <c r="G22" s="108">
        <v>4.9300000000000004E-3</v>
      </c>
      <c r="H22" s="109">
        <v>1.754E-2</v>
      </c>
      <c r="I22" s="109">
        <v>2.2000000000000001E-4</v>
      </c>
      <c r="J22" s="110">
        <v>0.30392657987191257</v>
      </c>
      <c r="K22" s="115">
        <v>112.1</v>
      </c>
      <c r="L22" s="112">
        <v>1.41</v>
      </c>
      <c r="M22" s="113">
        <v>114.6</v>
      </c>
      <c r="N22" s="114">
        <v>4.47</v>
      </c>
      <c r="O22" s="115">
        <v>167.6</v>
      </c>
      <c r="P22" s="112">
        <v>96.14</v>
      </c>
      <c r="Q22" s="116">
        <v>112.1</v>
      </c>
      <c r="R22" s="117">
        <v>1.41</v>
      </c>
    </row>
    <row r="23" spans="2:18">
      <c r="B23" s="105" t="s">
        <v>209</v>
      </c>
      <c r="C23" s="106">
        <v>8.81</v>
      </c>
      <c r="D23" s="106">
        <v>10.91</v>
      </c>
      <c r="E23" s="107">
        <f t="shared" si="0"/>
        <v>0.80751604032997248</v>
      </c>
      <c r="F23" s="108">
        <v>0.12512999999999999</v>
      </c>
      <c r="G23" s="108">
        <v>3.6800000000000001E-3</v>
      </c>
      <c r="H23" s="109">
        <v>1.8419999999999999E-2</v>
      </c>
      <c r="I23" s="109">
        <v>2.1000000000000001E-4</v>
      </c>
      <c r="J23" s="110">
        <v>0.38765312986829065</v>
      </c>
      <c r="K23" s="115">
        <v>117.7</v>
      </c>
      <c r="L23" s="112">
        <v>1.32</v>
      </c>
      <c r="M23" s="113">
        <v>119.7</v>
      </c>
      <c r="N23" s="114">
        <v>3.32</v>
      </c>
      <c r="O23" s="115">
        <v>160.30000000000001</v>
      </c>
      <c r="P23" s="112">
        <v>69.150000000000006</v>
      </c>
      <c r="Q23" s="116">
        <v>117.7</v>
      </c>
      <c r="R23" s="117">
        <v>1.32</v>
      </c>
    </row>
    <row r="24" spans="2:18">
      <c r="B24" s="105" t="s">
        <v>210</v>
      </c>
      <c r="C24" s="106">
        <v>3.74</v>
      </c>
      <c r="D24" s="106">
        <v>8.84</v>
      </c>
      <c r="E24" s="107">
        <f t="shared" si="0"/>
        <v>0.42307692307692313</v>
      </c>
      <c r="F24" s="108">
        <v>0.12967000000000001</v>
      </c>
      <c r="G24" s="108">
        <v>5.0400000000000002E-3</v>
      </c>
      <c r="H24" s="109">
        <v>1.8429999999999998E-2</v>
      </c>
      <c r="I24" s="109">
        <v>2.3000000000000001E-4</v>
      </c>
      <c r="J24" s="110">
        <v>0.32107868468421913</v>
      </c>
      <c r="K24" s="115">
        <v>117.7</v>
      </c>
      <c r="L24" s="112">
        <v>1.47</v>
      </c>
      <c r="M24" s="113">
        <v>123.8</v>
      </c>
      <c r="N24" s="114">
        <v>4.53</v>
      </c>
      <c r="O24" s="115">
        <v>242.2</v>
      </c>
      <c r="P24" s="112">
        <v>89.46</v>
      </c>
      <c r="Q24" s="116">
        <v>117.7</v>
      </c>
      <c r="R24" s="117">
        <v>1.47</v>
      </c>
    </row>
    <row r="25" spans="2:18">
      <c r="B25" s="105" t="s">
        <v>211</v>
      </c>
      <c r="C25" s="106">
        <v>23.46</v>
      </c>
      <c r="D25" s="106">
        <v>16.64</v>
      </c>
      <c r="E25" s="107">
        <f t="shared" si="0"/>
        <v>1.4098557692307692</v>
      </c>
      <c r="F25" s="108">
        <v>0.12820999999999999</v>
      </c>
      <c r="G25" s="108">
        <v>5.62E-3</v>
      </c>
      <c r="H25" s="109">
        <v>1.883E-2</v>
      </c>
      <c r="I25" s="109">
        <v>2.5000000000000001E-4</v>
      </c>
      <c r="J25" s="110">
        <v>0.30288326154788203</v>
      </c>
      <c r="K25" s="115">
        <v>120.3</v>
      </c>
      <c r="L25" s="112">
        <v>1.61</v>
      </c>
      <c r="M25" s="113">
        <v>122.5</v>
      </c>
      <c r="N25" s="114">
        <v>5.0599999999999996</v>
      </c>
      <c r="O25" s="115">
        <v>165.7</v>
      </c>
      <c r="P25" s="112">
        <v>101.78</v>
      </c>
      <c r="Q25" s="116">
        <v>120.3</v>
      </c>
      <c r="R25" s="117">
        <v>1.61</v>
      </c>
    </row>
    <row r="26" spans="2:18">
      <c r="B26" s="105" t="s">
        <v>212</v>
      </c>
      <c r="C26" s="106">
        <v>4.43</v>
      </c>
      <c r="D26" s="106">
        <v>7.59</v>
      </c>
      <c r="E26" s="107">
        <f t="shared" si="0"/>
        <v>0.5836627140974967</v>
      </c>
      <c r="F26" s="108">
        <v>0.12221</v>
      </c>
      <c r="G26" s="108">
        <v>5.4799999999999996E-3</v>
      </c>
      <c r="H26" s="109">
        <v>1.891E-2</v>
      </c>
      <c r="I26" s="109">
        <v>2.4000000000000001E-4</v>
      </c>
      <c r="J26" s="110">
        <v>0.28303875059347583</v>
      </c>
      <c r="K26" s="115">
        <v>120.8</v>
      </c>
      <c r="L26" s="112">
        <v>1.54</v>
      </c>
      <c r="M26" s="113">
        <v>117.1</v>
      </c>
      <c r="N26" s="114">
        <v>4.96</v>
      </c>
      <c r="O26" s="115">
        <v>42.9</v>
      </c>
      <c r="P26" s="112">
        <v>106.88</v>
      </c>
      <c r="Q26" s="116">
        <v>120.8</v>
      </c>
      <c r="R26" s="117">
        <v>1.54</v>
      </c>
    </row>
    <row r="27" spans="2:18">
      <c r="B27" s="105" t="s">
        <v>213</v>
      </c>
      <c r="C27" s="106">
        <v>8.34</v>
      </c>
      <c r="D27" s="106">
        <v>16.02</v>
      </c>
      <c r="E27" s="107">
        <f t="shared" si="0"/>
        <v>0.52059925093632964</v>
      </c>
      <c r="F27" s="108">
        <v>0.12709999999999999</v>
      </c>
      <c r="G27" s="108">
        <v>4.1799999999999997E-3</v>
      </c>
      <c r="H27" s="109">
        <v>1.9140000000000001E-2</v>
      </c>
      <c r="I27" s="109">
        <v>2.2000000000000001E-4</v>
      </c>
      <c r="J27" s="110">
        <v>0.3495022823516471</v>
      </c>
      <c r="K27" s="115">
        <v>122.2</v>
      </c>
      <c r="L27" s="112">
        <v>1.42</v>
      </c>
      <c r="M27" s="113">
        <v>121.5</v>
      </c>
      <c r="N27" s="114">
        <v>3.76</v>
      </c>
      <c r="O27" s="115">
        <v>107.8</v>
      </c>
      <c r="P27" s="112">
        <v>77.77</v>
      </c>
      <c r="Q27" s="116">
        <v>122.2</v>
      </c>
      <c r="R27" s="117">
        <v>1.42</v>
      </c>
    </row>
    <row r="28" spans="2:18">
      <c r="B28" s="105" t="s">
        <v>214</v>
      </c>
      <c r="C28" s="106">
        <v>18.62</v>
      </c>
      <c r="D28" s="106">
        <v>34.58</v>
      </c>
      <c r="E28" s="107">
        <f t="shared" si="0"/>
        <v>0.53846153846153855</v>
      </c>
      <c r="F28" s="118">
        <v>0.14766000000000001</v>
      </c>
      <c r="G28" s="118">
        <v>3.5000000000000001E-3</v>
      </c>
      <c r="H28" s="119">
        <v>2.188E-2</v>
      </c>
      <c r="I28" s="119">
        <v>2.4000000000000001E-4</v>
      </c>
      <c r="J28" s="120">
        <v>0.46276312353094806</v>
      </c>
      <c r="K28" s="121">
        <v>139.5</v>
      </c>
      <c r="L28" s="114">
        <v>1.53</v>
      </c>
      <c r="M28" s="113">
        <v>139.80000000000001</v>
      </c>
      <c r="N28" s="114">
        <v>3.1</v>
      </c>
      <c r="O28" s="121">
        <v>145.19999999999999</v>
      </c>
      <c r="P28" s="114">
        <v>55.79</v>
      </c>
      <c r="Q28" s="113">
        <v>139.5</v>
      </c>
      <c r="R28" s="122">
        <v>1.53</v>
      </c>
    </row>
    <row r="29" spans="2:18">
      <c r="B29" s="105" t="s">
        <v>215</v>
      </c>
      <c r="C29" s="106">
        <v>2.71</v>
      </c>
      <c r="D29" s="106">
        <v>5.43</v>
      </c>
      <c r="E29" s="107">
        <f t="shared" si="0"/>
        <v>0.4990791896869245</v>
      </c>
      <c r="F29" s="108">
        <v>0.15844</v>
      </c>
      <c r="G29" s="108">
        <v>5.1200000000000004E-3</v>
      </c>
      <c r="H29" s="109">
        <v>2.222E-2</v>
      </c>
      <c r="I29" s="109">
        <v>2.5000000000000001E-4</v>
      </c>
      <c r="J29" s="110">
        <v>0.34816958258325831</v>
      </c>
      <c r="K29" s="115">
        <v>141.6</v>
      </c>
      <c r="L29" s="112">
        <v>1.61</v>
      </c>
      <c r="M29" s="113">
        <v>149.30000000000001</v>
      </c>
      <c r="N29" s="114">
        <v>4.49</v>
      </c>
      <c r="O29" s="115">
        <v>273.5</v>
      </c>
      <c r="P29" s="112">
        <v>74.599999999999994</v>
      </c>
      <c r="Q29" s="116">
        <v>141.6</v>
      </c>
      <c r="R29" s="117">
        <v>1.61</v>
      </c>
    </row>
    <row r="30" spans="2:18">
      <c r="B30" s="105" t="s">
        <v>216</v>
      </c>
      <c r="C30" s="106">
        <v>11.75</v>
      </c>
      <c r="D30" s="106">
        <v>14.3</v>
      </c>
      <c r="E30" s="107">
        <f t="shared" si="0"/>
        <v>0.82167832167832167</v>
      </c>
      <c r="F30" s="108">
        <v>0.17913999999999999</v>
      </c>
      <c r="G30" s="108">
        <v>4.8599999999999997E-3</v>
      </c>
      <c r="H30" s="109">
        <v>2.2780000000000002E-2</v>
      </c>
      <c r="I30" s="109">
        <v>2.5999999999999998E-4</v>
      </c>
      <c r="J30" s="110">
        <v>0.42070330988485305</v>
      </c>
      <c r="K30" s="115">
        <v>145.19999999999999</v>
      </c>
      <c r="L30" s="112">
        <v>1.62</v>
      </c>
      <c r="M30" s="113">
        <v>167.3</v>
      </c>
      <c r="N30" s="114">
        <v>4.18</v>
      </c>
      <c r="O30" s="115">
        <v>493</v>
      </c>
      <c r="P30" s="112">
        <v>61.14</v>
      </c>
      <c r="Q30" s="116">
        <v>145.19999999999999</v>
      </c>
      <c r="R30" s="117">
        <v>1.62</v>
      </c>
    </row>
    <row r="31" spans="2:18">
      <c r="B31" s="105" t="s">
        <v>217</v>
      </c>
      <c r="C31" s="106">
        <v>26.7</v>
      </c>
      <c r="D31" s="106">
        <v>29.84</v>
      </c>
      <c r="E31" s="107">
        <f t="shared" si="0"/>
        <v>0.89477211796246647</v>
      </c>
      <c r="F31" s="108">
        <v>0.15870999999999999</v>
      </c>
      <c r="G31" s="108">
        <v>3.0300000000000001E-3</v>
      </c>
      <c r="H31" s="109">
        <v>2.3470000000000001E-2</v>
      </c>
      <c r="I31" s="109">
        <v>2.4000000000000001E-4</v>
      </c>
      <c r="J31" s="110">
        <v>0.53562373706480138</v>
      </c>
      <c r="K31" s="115">
        <v>149.6</v>
      </c>
      <c r="L31" s="112">
        <v>1.5</v>
      </c>
      <c r="M31" s="113">
        <v>149.6</v>
      </c>
      <c r="N31" s="114">
        <v>2.65</v>
      </c>
      <c r="O31" s="115">
        <v>149.80000000000001</v>
      </c>
      <c r="P31" s="112">
        <v>45.62</v>
      </c>
      <c r="Q31" s="116">
        <v>149.6</v>
      </c>
      <c r="R31" s="117">
        <v>1.5</v>
      </c>
    </row>
    <row r="32" spans="2:18">
      <c r="B32" s="105" t="s">
        <v>218</v>
      </c>
      <c r="C32" s="106">
        <v>20.49</v>
      </c>
      <c r="D32" s="106">
        <v>44.13</v>
      </c>
      <c r="E32" s="107">
        <f t="shared" si="0"/>
        <v>0.46430999320190341</v>
      </c>
      <c r="F32" s="108">
        <v>0.17774999999999999</v>
      </c>
      <c r="G32" s="108">
        <v>2.8900000000000002E-3</v>
      </c>
      <c r="H32" s="109">
        <v>2.6360000000000001E-2</v>
      </c>
      <c r="I32" s="109">
        <v>2.5000000000000001E-4</v>
      </c>
      <c r="J32" s="110">
        <v>0.58331933148158832</v>
      </c>
      <c r="K32" s="115">
        <v>167.7</v>
      </c>
      <c r="L32" s="112">
        <v>1.59</v>
      </c>
      <c r="M32" s="113">
        <v>166.1</v>
      </c>
      <c r="N32" s="114">
        <v>2.4900000000000002</v>
      </c>
      <c r="O32" s="115">
        <v>144</v>
      </c>
      <c r="P32" s="112">
        <v>39.74</v>
      </c>
      <c r="Q32" s="116">
        <v>167.7</v>
      </c>
      <c r="R32" s="117">
        <v>1.59</v>
      </c>
    </row>
    <row r="33" spans="2:18">
      <c r="B33" s="105" t="s">
        <v>219</v>
      </c>
      <c r="C33" s="106">
        <v>2.11</v>
      </c>
      <c r="D33" s="106">
        <v>3.84</v>
      </c>
      <c r="E33" s="107">
        <f t="shared" si="0"/>
        <v>0.54947916666666663</v>
      </c>
      <c r="F33" s="108">
        <v>0.19828999999999999</v>
      </c>
      <c r="G33" s="108">
        <v>1.061E-2</v>
      </c>
      <c r="H33" s="109">
        <v>2.8340000000000001E-2</v>
      </c>
      <c r="I33" s="109">
        <v>4.4000000000000002E-4</v>
      </c>
      <c r="J33" s="110">
        <v>0.29016047895588576</v>
      </c>
      <c r="K33" s="115">
        <v>180.2</v>
      </c>
      <c r="L33" s="112">
        <v>2.79</v>
      </c>
      <c r="M33" s="113">
        <v>183.7</v>
      </c>
      <c r="N33" s="114">
        <v>8.99</v>
      </c>
      <c r="O33" s="115">
        <v>229.2</v>
      </c>
      <c r="P33" s="112">
        <v>121.55</v>
      </c>
      <c r="Q33" s="116">
        <v>180.2</v>
      </c>
      <c r="R33" s="117">
        <v>2.79</v>
      </c>
    </row>
    <row r="34" spans="2:18">
      <c r="B34" s="105" t="s">
        <v>220</v>
      </c>
      <c r="C34" s="106">
        <v>21.11</v>
      </c>
      <c r="D34" s="106">
        <v>11.79</v>
      </c>
      <c r="E34" s="107">
        <f t="shared" si="0"/>
        <v>1.7905004240882105</v>
      </c>
      <c r="F34" s="108">
        <v>0.21027000000000001</v>
      </c>
      <c r="G34" s="108">
        <v>9.5200000000000007E-3</v>
      </c>
      <c r="H34" s="109">
        <v>2.9389999999999999E-2</v>
      </c>
      <c r="I34" s="109">
        <v>4.0000000000000002E-4</v>
      </c>
      <c r="J34" s="110">
        <v>0.30060816432731646</v>
      </c>
      <c r="K34" s="115">
        <v>186.8</v>
      </c>
      <c r="L34" s="112">
        <v>2.52</v>
      </c>
      <c r="M34" s="113">
        <v>193.8</v>
      </c>
      <c r="N34" s="114">
        <v>7.99</v>
      </c>
      <c r="O34" s="115">
        <v>280.3</v>
      </c>
      <c r="P34" s="112">
        <v>103.19</v>
      </c>
      <c r="Q34" s="116">
        <v>186.8</v>
      </c>
      <c r="R34" s="117">
        <v>2.52</v>
      </c>
    </row>
    <row r="35" spans="2:18">
      <c r="B35" s="105" t="s">
        <v>221</v>
      </c>
      <c r="C35" s="106">
        <v>5.62</v>
      </c>
      <c r="D35" s="106">
        <v>9.6199999999999992</v>
      </c>
      <c r="E35" s="107">
        <f t="shared" si="0"/>
        <v>0.58419958419958429</v>
      </c>
      <c r="F35" s="108">
        <v>0.21884999999999999</v>
      </c>
      <c r="G35" s="108">
        <v>6.1500000000000001E-3</v>
      </c>
      <c r="H35" s="109">
        <v>3.0200000000000001E-2</v>
      </c>
      <c r="I35" s="109">
        <v>3.5E-4</v>
      </c>
      <c r="J35" s="110">
        <v>0.41241318042319491</v>
      </c>
      <c r="K35" s="115">
        <v>191.8</v>
      </c>
      <c r="L35" s="112">
        <v>2.19</v>
      </c>
      <c r="M35" s="113">
        <v>200.9</v>
      </c>
      <c r="N35" s="114">
        <v>5.12</v>
      </c>
      <c r="O35" s="115">
        <v>310</v>
      </c>
      <c r="P35" s="112">
        <v>64.069999999999993</v>
      </c>
      <c r="Q35" s="116">
        <v>191.8</v>
      </c>
      <c r="R35" s="117">
        <v>2.19</v>
      </c>
    </row>
    <row r="36" spans="2:18">
      <c r="B36" s="105" t="s">
        <v>222</v>
      </c>
      <c r="C36" s="106">
        <v>6.34</v>
      </c>
      <c r="D36" s="106">
        <v>7.05</v>
      </c>
      <c r="E36" s="107">
        <f t="shared" si="0"/>
        <v>0.89929078014184394</v>
      </c>
      <c r="F36" s="108">
        <v>0.24772</v>
      </c>
      <c r="G36" s="108">
        <v>5.62E-3</v>
      </c>
      <c r="H36" s="109">
        <v>3.022E-2</v>
      </c>
      <c r="I36" s="109">
        <v>3.2000000000000003E-4</v>
      </c>
      <c r="J36" s="110">
        <v>0.46674564463212836</v>
      </c>
      <c r="K36" s="115">
        <v>191.9</v>
      </c>
      <c r="L36" s="112">
        <v>2.0299999999999998</v>
      </c>
      <c r="M36" s="113">
        <v>224.7</v>
      </c>
      <c r="N36" s="114">
        <v>4.57</v>
      </c>
      <c r="O36" s="115">
        <v>583.70000000000005</v>
      </c>
      <c r="P36" s="112">
        <v>50.03</v>
      </c>
      <c r="Q36" s="116">
        <v>191.9</v>
      </c>
      <c r="R36" s="117">
        <v>2.0299999999999998</v>
      </c>
    </row>
    <row r="37" spans="2:18">
      <c r="B37" s="105" t="s">
        <v>223</v>
      </c>
      <c r="C37" s="106">
        <v>14.53</v>
      </c>
      <c r="D37" s="106">
        <v>23.16</v>
      </c>
      <c r="E37" s="107">
        <f t="shared" si="0"/>
        <v>0.62737478411053538</v>
      </c>
      <c r="F37" s="108">
        <v>0.20710000000000001</v>
      </c>
      <c r="G37" s="108">
        <v>3.7699999999999999E-3</v>
      </c>
      <c r="H37" s="109">
        <v>3.032E-2</v>
      </c>
      <c r="I37" s="109">
        <v>3.1E-4</v>
      </c>
      <c r="J37" s="110">
        <v>0.56165709006669795</v>
      </c>
      <c r="K37" s="115">
        <v>192.5</v>
      </c>
      <c r="L37" s="112">
        <v>1.91</v>
      </c>
      <c r="M37" s="113">
        <v>191.1</v>
      </c>
      <c r="N37" s="114">
        <v>3.17</v>
      </c>
      <c r="O37" s="115">
        <v>174</v>
      </c>
      <c r="P37" s="112">
        <v>43.35</v>
      </c>
      <c r="Q37" s="116">
        <v>192.5</v>
      </c>
      <c r="R37" s="117">
        <v>1.91</v>
      </c>
    </row>
    <row r="38" spans="2:18">
      <c r="B38" s="105" t="s">
        <v>224</v>
      </c>
      <c r="C38" s="106">
        <v>8.57</v>
      </c>
      <c r="D38" s="106">
        <v>9.74</v>
      </c>
      <c r="E38" s="107">
        <f t="shared" si="0"/>
        <v>0.87987679671457908</v>
      </c>
      <c r="F38" s="108">
        <v>0.20734</v>
      </c>
      <c r="G38" s="108">
        <v>4.8399999999999997E-3</v>
      </c>
      <c r="H38" s="109">
        <v>3.056E-2</v>
      </c>
      <c r="I38" s="109">
        <v>3.2000000000000003E-4</v>
      </c>
      <c r="J38" s="110">
        <v>0.44857427199169231</v>
      </c>
      <c r="K38" s="115">
        <v>194</v>
      </c>
      <c r="L38" s="112">
        <v>2</v>
      </c>
      <c r="M38" s="113">
        <v>191.3</v>
      </c>
      <c r="N38" s="114">
        <v>4.07</v>
      </c>
      <c r="O38" s="115">
        <v>158.4</v>
      </c>
      <c r="P38" s="112">
        <v>55.48</v>
      </c>
      <c r="Q38" s="116">
        <v>194</v>
      </c>
      <c r="R38" s="117">
        <v>2</v>
      </c>
    </row>
    <row r="39" spans="2:18">
      <c r="B39" s="105" t="s">
        <v>225</v>
      </c>
      <c r="C39" s="106">
        <v>6.13</v>
      </c>
      <c r="D39" s="106">
        <v>11.73</v>
      </c>
      <c r="E39" s="107">
        <f t="shared" si="0"/>
        <v>0.52259164535379365</v>
      </c>
      <c r="F39" s="108">
        <v>0.21629999999999999</v>
      </c>
      <c r="G39" s="108">
        <v>6.79E-3</v>
      </c>
      <c r="H39" s="109">
        <v>3.1320000000000001E-2</v>
      </c>
      <c r="I39" s="109">
        <v>3.6999999999999999E-4</v>
      </c>
      <c r="J39" s="110">
        <v>0.37632815894458266</v>
      </c>
      <c r="K39" s="115">
        <v>198.8</v>
      </c>
      <c r="L39" s="112">
        <v>2.33</v>
      </c>
      <c r="M39" s="113">
        <v>198.8</v>
      </c>
      <c r="N39" s="114">
        <v>5.67</v>
      </c>
      <c r="O39" s="115">
        <v>199.5</v>
      </c>
      <c r="P39" s="112">
        <v>73.14</v>
      </c>
      <c r="Q39" s="116">
        <v>198.8</v>
      </c>
      <c r="R39" s="117">
        <v>2.33</v>
      </c>
    </row>
    <row r="40" spans="2:18">
      <c r="B40" s="105" t="s">
        <v>226</v>
      </c>
      <c r="C40" s="106">
        <v>16.87</v>
      </c>
      <c r="D40" s="106">
        <v>23.97</v>
      </c>
      <c r="E40" s="107">
        <f t="shared" si="0"/>
        <v>0.70379641218189415</v>
      </c>
      <c r="F40" s="118">
        <v>0.21314</v>
      </c>
      <c r="G40" s="118">
        <v>3.62E-3</v>
      </c>
      <c r="H40" s="119">
        <v>3.1359999999999999E-2</v>
      </c>
      <c r="I40" s="119">
        <v>3.1E-4</v>
      </c>
      <c r="J40" s="120">
        <v>0.58202552429811705</v>
      </c>
      <c r="K40" s="121">
        <v>199.1</v>
      </c>
      <c r="L40" s="114">
        <v>1.94</v>
      </c>
      <c r="M40" s="113">
        <v>196.2</v>
      </c>
      <c r="N40" s="114">
        <v>3.03</v>
      </c>
      <c r="O40" s="121">
        <v>161.9</v>
      </c>
      <c r="P40" s="114">
        <v>40.65</v>
      </c>
      <c r="Q40" s="113">
        <v>199.1</v>
      </c>
      <c r="R40" s="122">
        <v>1.94</v>
      </c>
    </row>
    <row r="41" spans="2:18">
      <c r="B41" s="105" t="s">
        <v>227</v>
      </c>
      <c r="C41" s="106">
        <v>9.66</v>
      </c>
      <c r="D41" s="106">
        <v>18.39</v>
      </c>
      <c r="E41" s="107">
        <f t="shared" si="0"/>
        <v>0.52528548123980423</v>
      </c>
      <c r="F41" s="108">
        <v>0.22042</v>
      </c>
      <c r="G41" s="108">
        <v>3.9399999999999999E-3</v>
      </c>
      <c r="H41" s="109">
        <v>3.1969999999999998E-2</v>
      </c>
      <c r="I41" s="109">
        <v>3.2000000000000003E-4</v>
      </c>
      <c r="J41" s="110">
        <v>0.55996659304646335</v>
      </c>
      <c r="K41" s="115">
        <v>202.9</v>
      </c>
      <c r="L41" s="112">
        <v>1.98</v>
      </c>
      <c r="M41" s="113">
        <v>202.3</v>
      </c>
      <c r="N41" s="114">
        <v>3.28</v>
      </c>
      <c r="O41" s="115">
        <v>195.4</v>
      </c>
      <c r="P41" s="112">
        <v>42.72</v>
      </c>
      <c r="Q41" s="116">
        <v>202.9</v>
      </c>
      <c r="R41" s="117">
        <v>1.98</v>
      </c>
    </row>
    <row r="42" spans="2:18">
      <c r="B42" s="105" t="s">
        <v>228</v>
      </c>
      <c r="C42" s="106">
        <v>5.65</v>
      </c>
      <c r="D42" s="106">
        <v>4.5599999999999996</v>
      </c>
      <c r="E42" s="107">
        <f t="shared" si="0"/>
        <v>1.2390350877192984</v>
      </c>
      <c r="F42" s="118">
        <v>0.22089</v>
      </c>
      <c r="G42" s="118">
        <v>1.0059999999999999E-2</v>
      </c>
      <c r="H42" s="119">
        <v>3.2410000000000001E-2</v>
      </c>
      <c r="I42" s="119">
        <v>4.4000000000000002E-4</v>
      </c>
      <c r="J42" s="120">
        <v>0.29809296028825505</v>
      </c>
      <c r="K42" s="121">
        <v>205.6</v>
      </c>
      <c r="L42" s="114">
        <v>2.73</v>
      </c>
      <c r="M42" s="113">
        <v>202.6</v>
      </c>
      <c r="N42" s="114">
        <v>8.3699999999999992</v>
      </c>
      <c r="O42" s="121">
        <v>168.5</v>
      </c>
      <c r="P42" s="114">
        <v>105.81</v>
      </c>
      <c r="Q42" s="113">
        <v>205.6</v>
      </c>
      <c r="R42" s="122">
        <v>2.73</v>
      </c>
    </row>
    <row r="43" spans="2:18">
      <c r="B43" s="105" t="s">
        <v>229</v>
      </c>
      <c r="C43" s="106">
        <v>15</v>
      </c>
      <c r="D43" s="106">
        <v>20.51</v>
      </c>
      <c r="E43" s="107">
        <f t="shared" si="0"/>
        <v>0.73135056070209647</v>
      </c>
      <c r="F43" s="108">
        <v>0.22417999999999999</v>
      </c>
      <c r="G43" s="108">
        <v>4.0000000000000001E-3</v>
      </c>
      <c r="H43" s="109">
        <v>3.2829999999999998E-2</v>
      </c>
      <c r="I43" s="109">
        <v>3.2000000000000003E-4</v>
      </c>
      <c r="J43" s="110">
        <v>0.54628084069448679</v>
      </c>
      <c r="K43" s="115">
        <v>208.2</v>
      </c>
      <c r="L43" s="112">
        <v>2.0299999999999998</v>
      </c>
      <c r="M43" s="113">
        <v>205.4</v>
      </c>
      <c r="N43" s="114">
        <v>3.32</v>
      </c>
      <c r="O43" s="115">
        <v>173.1</v>
      </c>
      <c r="P43" s="112">
        <v>42.71</v>
      </c>
      <c r="Q43" s="116">
        <v>208.2</v>
      </c>
      <c r="R43" s="117">
        <v>2.0299999999999998</v>
      </c>
    </row>
    <row r="44" spans="2:18">
      <c r="B44" s="105" t="s">
        <v>230</v>
      </c>
      <c r="C44" s="106">
        <v>14.97</v>
      </c>
      <c r="D44" s="106">
        <v>13.77</v>
      </c>
      <c r="E44" s="107">
        <f t="shared" si="0"/>
        <v>1.0871459694989107</v>
      </c>
      <c r="F44" s="118">
        <v>0.25524000000000002</v>
      </c>
      <c r="G44" s="118">
        <v>8.0300000000000007E-3</v>
      </c>
      <c r="H44" s="119">
        <v>3.6499999999999998E-2</v>
      </c>
      <c r="I44" s="119">
        <v>4.6000000000000001E-4</v>
      </c>
      <c r="J44" s="120">
        <v>0.40058820518944371</v>
      </c>
      <c r="K44" s="121">
        <v>231.1</v>
      </c>
      <c r="L44" s="114">
        <v>2.86</v>
      </c>
      <c r="M44" s="113">
        <v>230.8</v>
      </c>
      <c r="N44" s="114">
        <v>6.5</v>
      </c>
      <c r="O44" s="121">
        <v>228.2</v>
      </c>
      <c r="P44" s="114">
        <v>72.180000000000007</v>
      </c>
      <c r="Q44" s="113">
        <v>231.1</v>
      </c>
      <c r="R44" s="122">
        <v>2.86</v>
      </c>
    </row>
    <row r="45" spans="2:18">
      <c r="B45" s="105" t="s">
        <v>231</v>
      </c>
      <c r="C45" s="106">
        <v>4.16</v>
      </c>
      <c r="D45" s="106">
        <v>5.9</v>
      </c>
      <c r="E45" s="107">
        <f t="shared" si="0"/>
        <v>0.70508474576271185</v>
      </c>
      <c r="F45" s="108">
        <v>0.27317999999999998</v>
      </c>
      <c r="G45" s="108">
        <v>8.2400000000000008E-3</v>
      </c>
      <c r="H45" s="109">
        <v>3.737E-2</v>
      </c>
      <c r="I45" s="109">
        <v>4.4000000000000002E-4</v>
      </c>
      <c r="J45" s="110">
        <v>0.39034737900449706</v>
      </c>
      <c r="K45" s="115">
        <v>236.5</v>
      </c>
      <c r="L45" s="112">
        <v>2.72</v>
      </c>
      <c r="M45" s="113">
        <v>245.2</v>
      </c>
      <c r="N45" s="114">
        <v>6.57</v>
      </c>
      <c r="O45" s="115">
        <v>329.9</v>
      </c>
      <c r="P45" s="112">
        <v>68.89</v>
      </c>
      <c r="Q45" s="116">
        <v>236.5</v>
      </c>
      <c r="R45" s="117">
        <v>2.72</v>
      </c>
    </row>
    <row r="46" spans="2:18">
      <c r="B46" s="105" t="s">
        <v>232</v>
      </c>
      <c r="C46" s="106">
        <v>14.02</v>
      </c>
      <c r="D46" s="106">
        <v>15.78</v>
      </c>
      <c r="E46" s="107">
        <f t="shared" si="0"/>
        <v>0.88846641318124209</v>
      </c>
      <c r="F46" s="108">
        <v>0.25683</v>
      </c>
      <c r="G46" s="108">
        <v>5.7299999999999999E-3</v>
      </c>
      <c r="H46" s="109">
        <v>3.7690000000000001E-2</v>
      </c>
      <c r="I46" s="109">
        <v>4.0000000000000002E-4</v>
      </c>
      <c r="J46" s="110">
        <v>0.47569105363540265</v>
      </c>
      <c r="K46" s="115">
        <v>238.5</v>
      </c>
      <c r="L46" s="112">
        <v>2.5</v>
      </c>
      <c r="M46" s="113">
        <v>232.1</v>
      </c>
      <c r="N46" s="114">
        <v>4.63</v>
      </c>
      <c r="O46" s="115">
        <v>167.8</v>
      </c>
      <c r="P46" s="112">
        <v>52.82</v>
      </c>
      <c r="Q46" s="116">
        <v>238.5</v>
      </c>
      <c r="R46" s="117">
        <v>2.5</v>
      </c>
    </row>
    <row r="47" spans="2:18">
      <c r="B47" s="105" t="s">
        <v>233</v>
      </c>
      <c r="C47" s="106">
        <v>22.06</v>
      </c>
      <c r="D47" s="106">
        <v>27.33</v>
      </c>
      <c r="E47" s="107">
        <f t="shared" si="0"/>
        <v>0.80717160629345042</v>
      </c>
      <c r="F47" s="118">
        <v>0.27105000000000001</v>
      </c>
      <c r="G47" s="118">
        <v>4.4600000000000004E-3</v>
      </c>
      <c r="H47" s="119">
        <v>3.9030000000000002E-2</v>
      </c>
      <c r="I47" s="119">
        <v>3.8000000000000002E-4</v>
      </c>
      <c r="J47" s="120">
        <v>0.59169731458726116</v>
      </c>
      <c r="K47" s="121">
        <v>246.8</v>
      </c>
      <c r="L47" s="114">
        <v>2.34</v>
      </c>
      <c r="M47" s="113">
        <v>243.5</v>
      </c>
      <c r="N47" s="114">
        <v>3.56</v>
      </c>
      <c r="O47" s="121">
        <v>212.2</v>
      </c>
      <c r="P47" s="114">
        <v>39.67</v>
      </c>
      <c r="Q47" s="113">
        <v>246.8</v>
      </c>
      <c r="R47" s="122">
        <v>2.34</v>
      </c>
    </row>
    <row r="48" spans="2:18">
      <c r="B48" s="123" t="s">
        <v>234</v>
      </c>
      <c r="C48" s="124">
        <v>28.87</v>
      </c>
      <c r="D48" s="124">
        <v>26.83</v>
      </c>
      <c r="E48" s="125">
        <f t="shared" si="0"/>
        <v>1.0760342899739099</v>
      </c>
      <c r="F48" s="126">
        <v>0.28982999999999998</v>
      </c>
      <c r="G48" s="126">
        <v>5.7200000000000003E-3</v>
      </c>
      <c r="H48" s="127">
        <v>4.1000000000000002E-2</v>
      </c>
      <c r="I48" s="127">
        <v>4.4000000000000002E-4</v>
      </c>
      <c r="J48" s="128">
        <v>0.54377110694183861</v>
      </c>
      <c r="K48" s="129">
        <v>259.10000000000002</v>
      </c>
      <c r="L48" s="130">
        <v>2.7</v>
      </c>
      <c r="M48" s="129">
        <v>258.39999999999998</v>
      </c>
      <c r="N48" s="130">
        <v>4.5</v>
      </c>
      <c r="O48" s="129">
        <v>252.7</v>
      </c>
      <c r="P48" s="130">
        <v>46.02</v>
      </c>
      <c r="Q48" s="129">
        <v>259.10000000000002</v>
      </c>
      <c r="R48" s="131">
        <v>2.7</v>
      </c>
    </row>
    <row r="49" spans="2:18">
      <c r="B49" s="123" t="s">
        <v>235</v>
      </c>
      <c r="C49" s="124">
        <v>12.51</v>
      </c>
      <c r="D49" s="124">
        <v>21.15</v>
      </c>
      <c r="E49" s="125">
        <f t="shared" si="0"/>
        <v>0.59148936170212774</v>
      </c>
      <c r="F49" s="132">
        <v>0.29261999999999999</v>
      </c>
      <c r="G49" s="132">
        <v>6.6800000000000002E-3</v>
      </c>
      <c r="H49" s="133">
        <v>4.181E-2</v>
      </c>
      <c r="I49" s="133">
        <v>4.4000000000000002E-4</v>
      </c>
      <c r="J49" s="134">
        <v>0.46099907336725743</v>
      </c>
      <c r="K49" s="135">
        <v>264</v>
      </c>
      <c r="L49" s="136">
        <v>2.74</v>
      </c>
      <c r="M49" s="129">
        <v>260.60000000000002</v>
      </c>
      <c r="N49" s="130">
        <v>5.25</v>
      </c>
      <c r="O49" s="135">
        <v>230.2</v>
      </c>
      <c r="P49" s="136">
        <v>53.67</v>
      </c>
      <c r="Q49" s="135">
        <v>264</v>
      </c>
      <c r="R49" s="137">
        <v>2.74</v>
      </c>
    </row>
    <row r="50" spans="2:18">
      <c r="B50" s="123" t="s">
        <v>236</v>
      </c>
      <c r="C50" s="124">
        <v>18.329999999999998</v>
      </c>
      <c r="D50" s="124">
        <v>31.16</v>
      </c>
      <c r="E50" s="125">
        <f t="shared" si="0"/>
        <v>0.58825417201540431</v>
      </c>
      <c r="F50" s="132">
        <v>0.29354999999999998</v>
      </c>
      <c r="G50" s="132">
        <v>4.7699999999999999E-3</v>
      </c>
      <c r="H50" s="133">
        <v>4.1829999999999999E-2</v>
      </c>
      <c r="I50" s="133">
        <v>4.0999999999999999E-4</v>
      </c>
      <c r="J50" s="134">
        <v>0.60319772905305535</v>
      </c>
      <c r="K50" s="135">
        <v>264.10000000000002</v>
      </c>
      <c r="L50" s="136">
        <v>2.5299999999999998</v>
      </c>
      <c r="M50" s="129">
        <v>261.3</v>
      </c>
      <c r="N50" s="130">
        <v>3.74</v>
      </c>
      <c r="O50" s="135">
        <v>236.6</v>
      </c>
      <c r="P50" s="136">
        <v>38.76</v>
      </c>
      <c r="Q50" s="135">
        <v>264.10000000000002</v>
      </c>
      <c r="R50" s="137">
        <v>2.5299999999999998</v>
      </c>
    </row>
    <row r="51" spans="2:18">
      <c r="B51" s="123" t="s">
        <v>237</v>
      </c>
      <c r="C51" s="124">
        <v>5.45</v>
      </c>
      <c r="D51" s="124">
        <v>14.72</v>
      </c>
      <c r="E51" s="125">
        <f t="shared" si="0"/>
        <v>0.3702445652173913</v>
      </c>
      <c r="F51" s="132">
        <v>0.32357000000000002</v>
      </c>
      <c r="G51" s="132">
        <v>7.43E-3</v>
      </c>
      <c r="H51" s="133">
        <v>4.5690000000000001E-2</v>
      </c>
      <c r="I51" s="133">
        <v>5.1000000000000004E-4</v>
      </c>
      <c r="J51" s="134">
        <v>0.48610316996718783</v>
      </c>
      <c r="K51" s="135">
        <v>288</v>
      </c>
      <c r="L51" s="136">
        <v>3.16</v>
      </c>
      <c r="M51" s="129">
        <v>284.60000000000002</v>
      </c>
      <c r="N51" s="130">
        <v>5.7</v>
      </c>
      <c r="O51" s="135">
        <v>257.5</v>
      </c>
      <c r="P51" s="136">
        <v>52.83</v>
      </c>
      <c r="Q51" s="135">
        <v>288</v>
      </c>
      <c r="R51" s="137">
        <v>3.16</v>
      </c>
    </row>
    <row r="52" spans="2:18">
      <c r="B52" s="123" t="s">
        <v>238</v>
      </c>
      <c r="C52" s="124">
        <v>4.9000000000000004</v>
      </c>
      <c r="D52" s="124">
        <v>12.53</v>
      </c>
      <c r="E52" s="125">
        <f t="shared" si="0"/>
        <v>0.39106145251396651</v>
      </c>
      <c r="F52" s="132">
        <v>0.33007999999999998</v>
      </c>
      <c r="G52" s="132">
        <v>1.2659999999999999E-2</v>
      </c>
      <c r="H52" s="133">
        <v>4.6300000000000001E-2</v>
      </c>
      <c r="I52" s="133">
        <v>6.4000000000000005E-4</v>
      </c>
      <c r="J52" s="134">
        <v>0.3603997556972694</v>
      </c>
      <c r="K52" s="135">
        <v>291.8</v>
      </c>
      <c r="L52" s="136">
        <v>3.97</v>
      </c>
      <c r="M52" s="129">
        <v>289.60000000000002</v>
      </c>
      <c r="N52" s="130">
        <v>9.66</v>
      </c>
      <c r="O52" s="135">
        <v>272.60000000000002</v>
      </c>
      <c r="P52" s="136">
        <v>86.88</v>
      </c>
      <c r="Q52" s="135">
        <v>291.8</v>
      </c>
      <c r="R52" s="137">
        <v>3.97</v>
      </c>
    </row>
    <row r="53" spans="2:18">
      <c r="B53" s="123" t="s">
        <v>239</v>
      </c>
      <c r="C53" s="124">
        <v>12.42</v>
      </c>
      <c r="D53" s="124">
        <v>22.28</v>
      </c>
      <c r="E53" s="125">
        <f t="shared" si="0"/>
        <v>0.5574506283662477</v>
      </c>
      <c r="F53" s="132">
        <v>0.40177000000000002</v>
      </c>
      <c r="G53" s="132">
        <v>6.1999999999999998E-3</v>
      </c>
      <c r="H53" s="133">
        <v>5.475E-2</v>
      </c>
      <c r="I53" s="133">
        <v>5.1999999999999995E-4</v>
      </c>
      <c r="J53" s="134">
        <v>0.6154673736927383</v>
      </c>
      <c r="K53" s="135">
        <v>343.6</v>
      </c>
      <c r="L53" s="136">
        <v>3.19</v>
      </c>
      <c r="M53" s="129">
        <v>342.9</v>
      </c>
      <c r="N53" s="130">
        <v>4.49</v>
      </c>
      <c r="O53" s="135">
        <v>338.6</v>
      </c>
      <c r="P53" s="136">
        <v>36.380000000000003</v>
      </c>
      <c r="Q53" s="135">
        <v>343.6</v>
      </c>
      <c r="R53" s="137">
        <v>3.19</v>
      </c>
    </row>
    <row r="54" spans="2:18">
      <c r="B54" s="123" t="s">
        <v>240</v>
      </c>
      <c r="C54" s="124">
        <v>1.66</v>
      </c>
      <c r="D54" s="124">
        <v>3.68</v>
      </c>
      <c r="E54" s="125">
        <f t="shared" si="0"/>
        <v>0.45108695652173908</v>
      </c>
      <c r="F54" s="132">
        <v>0.44955000000000001</v>
      </c>
      <c r="G54" s="132">
        <v>1.5900000000000001E-2</v>
      </c>
      <c r="H54" s="133">
        <v>6.0299999999999999E-2</v>
      </c>
      <c r="I54" s="133">
        <v>7.7999999999999999E-4</v>
      </c>
      <c r="J54" s="134">
        <v>0.36572796395381579</v>
      </c>
      <c r="K54" s="135">
        <v>377.5</v>
      </c>
      <c r="L54" s="136">
        <v>4.72</v>
      </c>
      <c r="M54" s="129">
        <v>377</v>
      </c>
      <c r="N54" s="130">
        <v>11.14</v>
      </c>
      <c r="O54" s="135">
        <v>373.9</v>
      </c>
      <c r="P54" s="136">
        <v>79.34</v>
      </c>
      <c r="Q54" s="135">
        <v>377.5</v>
      </c>
      <c r="R54" s="137">
        <v>4.72</v>
      </c>
    </row>
    <row r="55" spans="2:18">
      <c r="B55" s="123" t="s">
        <v>241</v>
      </c>
      <c r="C55" s="124">
        <v>5.66</v>
      </c>
      <c r="D55" s="124">
        <v>9.14</v>
      </c>
      <c r="E55" s="125">
        <f t="shared" si="0"/>
        <v>0.61925601750547044</v>
      </c>
      <c r="F55" s="132">
        <v>0.51471999999999996</v>
      </c>
      <c r="G55" s="132">
        <v>8.7500000000000008E-3</v>
      </c>
      <c r="H55" s="133">
        <v>6.9180000000000005E-2</v>
      </c>
      <c r="I55" s="133">
        <v>6.8000000000000005E-4</v>
      </c>
      <c r="J55" s="134">
        <v>0.57821765167472006</v>
      </c>
      <c r="K55" s="135">
        <v>431.2</v>
      </c>
      <c r="L55" s="136">
        <v>4.13</v>
      </c>
      <c r="M55" s="129">
        <v>421.6</v>
      </c>
      <c r="N55" s="130">
        <v>5.86</v>
      </c>
      <c r="O55" s="135">
        <v>369.9</v>
      </c>
      <c r="P55" s="136">
        <v>39.409999999999997</v>
      </c>
      <c r="Q55" s="135">
        <v>431.2</v>
      </c>
      <c r="R55" s="137">
        <v>4.13</v>
      </c>
    </row>
    <row r="56" spans="2:18">
      <c r="B56" s="123" t="s">
        <v>242</v>
      </c>
      <c r="C56" s="124">
        <v>15.31</v>
      </c>
      <c r="D56" s="124">
        <v>20.149999999999999</v>
      </c>
      <c r="E56" s="125">
        <f t="shared" si="0"/>
        <v>0.75980148883374699</v>
      </c>
      <c r="F56" s="132">
        <v>0.59548000000000001</v>
      </c>
      <c r="G56" s="132">
        <v>1.1650000000000001E-2</v>
      </c>
      <c r="H56" s="133">
        <v>7.6350000000000001E-2</v>
      </c>
      <c r="I56" s="133">
        <v>8.1999999999999998E-4</v>
      </c>
      <c r="J56" s="134">
        <v>0.54896678105966701</v>
      </c>
      <c r="K56" s="135">
        <v>474.3</v>
      </c>
      <c r="L56" s="136">
        <v>4.93</v>
      </c>
      <c r="M56" s="129">
        <v>474.4</v>
      </c>
      <c r="N56" s="130">
        <v>7.41</v>
      </c>
      <c r="O56" s="135">
        <v>474.3</v>
      </c>
      <c r="P56" s="136">
        <v>43.98</v>
      </c>
      <c r="Q56" s="135">
        <v>474.3</v>
      </c>
      <c r="R56" s="137">
        <v>4.93</v>
      </c>
    </row>
    <row r="57" spans="2:18">
      <c r="B57" s="123" t="s">
        <v>243</v>
      </c>
      <c r="C57" s="124">
        <v>2.87</v>
      </c>
      <c r="D57" s="124">
        <v>13.83</v>
      </c>
      <c r="E57" s="125">
        <f t="shared" si="0"/>
        <v>0.20751988430947216</v>
      </c>
      <c r="F57" s="126">
        <v>0.60194000000000003</v>
      </c>
      <c r="G57" s="126">
        <v>1.5270000000000001E-2</v>
      </c>
      <c r="H57" s="127">
        <v>7.6810000000000003E-2</v>
      </c>
      <c r="I57" s="127">
        <v>8.1999999999999998E-4</v>
      </c>
      <c r="J57" s="128">
        <v>0.420833451631003</v>
      </c>
      <c r="K57" s="129">
        <v>477</v>
      </c>
      <c r="L57" s="130">
        <v>4.93</v>
      </c>
      <c r="M57" s="129">
        <v>478.5</v>
      </c>
      <c r="N57" s="130">
        <v>9.68</v>
      </c>
      <c r="O57" s="129">
        <v>484.6</v>
      </c>
      <c r="P57" s="130">
        <v>58.25</v>
      </c>
      <c r="Q57" s="129">
        <v>477</v>
      </c>
      <c r="R57" s="131">
        <v>4.93</v>
      </c>
    </row>
    <row r="58" spans="2:18">
      <c r="B58" s="123" t="s">
        <v>244</v>
      </c>
      <c r="C58" s="124">
        <v>5.57</v>
      </c>
      <c r="D58" s="124">
        <v>11.98</v>
      </c>
      <c r="E58" s="125">
        <f t="shared" si="0"/>
        <v>0.46494156928213692</v>
      </c>
      <c r="F58" s="126">
        <v>0.66222000000000003</v>
      </c>
      <c r="G58" s="126">
        <v>1.142E-2</v>
      </c>
      <c r="H58" s="127">
        <v>8.1549999999999997E-2</v>
      </c>
      <c r="I58" s="127">
        <v>7.9000000000000001E-4</v>
      </c>
      <c r="J58" s="128">
        <v>0.561745128588931</v>
      </c>
      <c r="K58" s="129">
        <v>505.4</v>
      </c>
      <c r="L58" s="130">
        <v>4.7300000000000004</v>
      </c>
      <c r="M58" s="129">
        <v>516</v>
      </c>
      <c r="N58" s="130">
        <v>6.98</v>
      </c>
      <c r="O58" s="129">
        <v>563.4</v>
      </c>
      <c r="P58" s="130">
        <v>39.229999999999997</v>
      </c>
      <c r="Q58" s="129">
        <v>505.4</v>
      </c>
      <c r="R58" s="131">
        <v>4.7300000000000004</v>
      </c>
    </row>
    <row r="59" spans="2:18">
      <c r="B59" s="123" t="s">
        <v>245</v>
      </c>
      <c r="C59" s="124">
        <v>15.07</v>
      </c>
      <c r="D59" s="124">
        <v>17.739999999999998</v>
      </c>
      <c r="E59" s="125">
        <f t="shared" si="0"/>
        <v>0.84949267192784672</v>
      </c>
      <c r="F59" s="132">
        <v>0.66108</v>
      </c>
      <c r="G59" s="132">
        <v>1.2319999999999999E-2</v>
      </c>
      <c r="H59" s="133">
        <v>8.2460000000000006E-2</v>
      </c>
      <c r="I59" s="133">
        <v>7.7999999999999999E-4</v>
      </c>
      <c r="J59" s="134">
        <v>0.50756840782307677</v>
      </c>
      <c r="K59" s="135">
        <v>510.8</v>
      </c>
      <c r="L59" s="136">
        <v>4.67</v>
      </c>
      <c r="M59" s="129">
        <v>515.29999999999995</v>
      </c>
      <c r="N59" s="130">
        <v>7.53</v>
      </c>
      <c r="O59" s="135">
        <v>535</v>
      </c>
      <c r="P59" s="136">
        <v>43.18</v>
      </c>
      <c r="Q59" s="135">
        <v>510.8</v>
      </c>
      <c r="R59" s="137">
        <v>4.67</v>
      </c>
    </row>
    <row r="60" spans="2:18">
      <c r="B60" s="123" t="s">
        <v>246</v>
      </c>
      <c r="C60" s="124">
        <v>7.85</v>
      </c>
      <c r="D60" s="124">
        <v>13.82</v>
      </c>
      <c r="E60" s="125">
        <f t="shared" si="0"/>
        <v>0.56801736613603471</v>
      </c>
      <c r="F60" s="132">
        <v>0.65603999999999996</v>
      </c>
      <c r="G60" s="132">
        <v>1.061E-2</v>
      </c>
      <c r="H60" s="133">
        <v>8.2530000000000006E-2</v>
      </c>
      <c r="I60" s="133">
        <v>8.0000000000000004E-4</v>
      </c>
      <c r="J60" s="134">
        <v>0.59936734512786194</v>
      </c>
      <c r="K60" s="135">
        <v>511.2</v>
      </c>
      <c r="L60" s="136">
        <v>4.7699999999999996</v>
      </c>
      <c r="M60" s="129">
        <v>512.20000000000005</v>
      </c>
      <c r="N60" s="130">
        <v>6.51</v>
      </c>
      <c r="O60" s="135">
        <v>516.6</v>
      </c>
      <c r="P60" s="136">
        <v>37.04</v>
      </c>
      <c r="Q60" s="135">
        <v>511.2</v>
      </c>
      <c r="R60" s="137">
        <v>4.7699999999999996</v>
      </c>
    </row>
    <row r="61" spans="2:18">
      <c r="B61" s="123" t="s">
        <v>247</v>
      </c>
      <c r="C61" s="124">
        <v>10.199999999999999</v>
      </c>
      <c r="D61" s="124">
        <v>29.81</v>
      </c>
      <c r="E61" s="125">
        <f t="shared" si="0"/>
        <v>0.34216705803421671</v>
      </c>
      <c r="F61" s="126">
        <v>0.65900000000000003</v>
      </c>
      <c r="G61" s="126">
        <v>1.0580000000000001E-2</v>
      </c>
      <c r="H61" s="127">
        <v>8.3400000000000002E-2</v>
      </c>
      <c r="I61" s="127">
        <v>8.3000000000000001E-4</v>
      </c>
      <c r="J61" s="128">
        <v>0.61988594379694728</v>
      </c>
      <c r="K61" s="129">
        <v>516.4</v>
      </c>
      <c r="L61" s="130">
        <v>4.93</v>
      </c>
      <c r="M61" s="129">
        <v>514</v>
      </c>
      <c r="N61" s="130">
        <v>6.48</v>
      </c>
      <c r="O61" s="129">
        <v>503.2</v>
      </c>
      <c r="P61" s="130">
        <v>36.49</v>
      </c>
      <c r="Q61" s="129">
        <v>516.4</v>
      </c>
      <c r="R61" s="131">
        <v>4.93</v>
      </c>
    </row>
    <row r="62" spans="2:18">
      <c r="B62" s="123" t="s">
        <v>248</v>
      </c>
      <c r="C62" s="124">
        <v>2.0499999999999998</v>
      </c>
      <c r="D62" s="124">
        <v>2.71</v>
      </c>
      <c r="E62" s="125">
        <f t="shared" si="0"/>
        <v>0.75645756457564572</v>
      </c>
      <c r="F62" s="126">
        <v>0.71726000000000001</v>
      </c>
      <c r="G62" s="126">
        <v>2.4660000000000001E-2</v>
      </c>
      <c r="H62" s="127">
        <v>8.8400000000000006E-2</v>
      </c>
      <c r="I62" s="127">
        <v>1.07E-3</v>
      </c>
      <c r="J62" s="128">
        <v>0.35205867673665009</v>
      </c>
      <c r="K62" s="129">
        <v>546.1</v>
      </c>
      <c r="L62" s="130">
        <v>6.35</v>
      </c>
      <c r="M62" s="129">
        <v>549</v>
      </c>
      <c r="N62" s="130">
        <v>14.58</v>
      </c>
      <c r="O62" s="129">
        <v>561.5</v>
      </c>
      <c r="P62" s="130">
        <v>75.97</v>
      </c>
      <c r="Q62" s="129">
        <v>546.1</v>
      </c>
      <c r="R62" s="131">
        <v>6.35</v>
      </c>
    </row>
    <row r="63" spans="2:18">
      <c r="B63" s="123" t="s">
        <v>249</v>
      </c>
      <c r="C63" s="124">
        <v>11.02</v>
      </c>
      <c r="D63" s="124">
        <v>14.62</v>
      </c>
      <c r="E63" s="125">
        <f t="shared" si="0"/>
        <v>0.75376196990424083</v>
      </c>
      <c r="F63" s="132">
        <v>0.71606999999999998</v>
      </c>
      <c r="G63" s="132">
        <v>1.106E-2</v>
      </c>
      <c r="H63" s="133">
        <v>9.0800000000000006E-2</v>
      </c>
      <c r="I63" s="133">
        <v>8.4999999999999995E-4</v>
      </c>
      <c r="J63" s="134">
        <v>0.60608485155061287</v>
      </c>
      <c r="K63" s="135">
        <v>560.29999999999995</v>
      </c>
      <c r="L63" s="136">
        <v>5.04</v>
      </c>
      <c r="M63" s="129">
        <v>548.29999999999995</v>
      </c>
      <c r="N63" s="130">
        <v>6.55</v>
      </c>
      <c r="O63" s="135">
        <v>498.8</v>
      </c>
      <c r="P63" s="136">
        <v>35.74</v>
      </c>
      <c r="Q63" s="135">
        <v>560.29999999999995</v>
      </c>
      <c r="R63" s="137">
        <v>5.04</v>
      </c>
    </row>
    <row r="64" spans="2:18">
      <c r="B64" s="123" t="s">
        <v>250</v>
      </c>
      <c r="C64" s="124">
        <v>8.99</v>
      </c>
      <c r="D64" s="124">
        <v>26.69</v>
      </c>
      <c r="E64" s="125">
        <f t="shared" si="0"/>
        <v>0.33683027351067812</v>
      </c>
      <c r="F64" s="132">
        <v>0.74931999999999999</v>
      </c>
      <c r="G64" s="132">
        <v>1.14E-2</v>
      </c>
      <c r="H64" s="133">
        <v>9.196E-2</v>
      </c>
      <c r="I64" s="133">
        <v>9.1E-4</v>
      </c>
      <c r="J64" s="134">
        <v>0.65043649794342318</v>
      </c>
      <c r="K64" s="135">
        <v>567.1</v>
      </c>
      <c r="L64" s="136">
        <v>5.39</v>
      </c>
      <c r="M64" s="129">
        <v>567.79999999999995</v>
      </c>
      <c r="N64" s="130">
        <v>6.62</v>
      </c>
      <c r="O64" s="135">
        <v>570.9</v>
      </c>
      <c r="P64" s="136">
        <v>34.06</v>
      </c>
      <c r="Q64" s="135">
        <v>567.1</v>
      </c>
      <c r="R64" s="137">
        <v>5.39</v>
      </c>
    </row>
    <row r="65" spans="2:18">
      <c r="B65" s="123" t="s">
        <v>251</v>
      </c>
      <c r="C65" s="124">
        <v>4.04</v>
      </c>
      <c r="D65" s="124">
        <v>10.78</v>
      </c>
      <c r="E65" s="125">
        <f t="shared" si="0"/>
        <v>0.37476808905380338</v>
      </c>
      <c r="F65" s="132">
        <v>0.84923000000000004</v>
      </c>
      <c r="G65" s="132">
        <v>2.0959999999999999E-2</v>
      </c>
      <c r="H65" s="133">
        <v>0.10263</v>
      </c>
      <c r="I65" s="133">
        <v>1.2199999999999999E-3</v>
      </c>
      <c r="J65" s="134">
        <v>0.48163667677486682</v>
      </c>
      <c r="K65" s="135">
        <v>629.79999999999995</v>
      </c>
      <c r="L65" s="136">
        <v>7.15</v>
      </c>
      <c r="M65" s="129">
        <v>624.20000000000005</v>
      </c>
      <c r="N65" s="130">
        <v>11.51</v>
      </c>
      <c r="O65" s="135">
        <v>604.29999999999995</v>
      </c>
      <c r="P65" s="136">
        <v>53.2</v>
      </c>
      <c r="Q65" s="135">
        <v>629.79999999999995</v>
      </c>
      <c r="R65" s="137">
        <v>7.15</v>
      </c>
    </row>
    <row r="66" spans="2:18">
      <c r="B66" s="123" t="s">
        <v>252</v>
      </c>
      <c r="C66" s="124">
        <v>6.32</v>
      </c>
      <c r="D66" s="124">
        <v>12.26</v>
      </c>
      <c r="E66" s="125">
        <f t="shared" si="0"/>
        <v>0.51549755301794453</v>
      </c>
      <c r="F66" s="126">
        <v>0.85526999999999997</v>
      </c>
      <c r="G66" s="126">
        <v>1.3610000000000001E-2</v>
      </c>
      <c r="H66" s="127">
        <v>0.10453999999999999</v>
      </c>
      <c r="I66" s="127">
        <v>9.7999999999999997E-4</v>
      </c>
      <c r="J66" s="128">
        <v>0.58909955331407449</v>
      </c>
      <c r="K66" s="129">
        <v>641</v>
      </c>
      <c r="L66" s="130">
        <v>5.73</v>
      </c>
      <c r="M66" s="129">
        <v>627.5</v>
      </c>
      <c r="N66" s="130">
        <v>7.45</v>
      </c>
      <c r="O66" s="129">
        <v>579.70000000000005</v>
      </c>
      <c r="P66" s="130">
        <v>36.590000000000003</v>
      </c>
      <c r="Q66" s="129">
        <v>641</v>
      </c>
      <c r="R66" s="131">
        <v>5.73</v>
      </c>
    </row>
    <row r="67" spans="2:18">
      <c r="B67" s="123" t="s">
        <v>253</v>
      </c>
      <c r="C67" s="124">
        <v>2.93</v>
      </c>
      <c r="D67" s="124">
        <v>6.41</v>
      </c>
      <c r="E67" s="125">
        <f t="shared" si="0"/>
        <v>0.45709828393135726</v>
      </c>
      <c r="F67" s="132">
        <v>1.0524899999999999</v>
      </c>
      <c r="G67" s="132">
        <v>4.2500000000000003E-2</v>
      </c>
      <c r="H67" s="133">
        <v>0.11924999999999999</v>
      </c>
      <c r="I67" s="133">
        <v>1.65E-3</v>
      </c>
      <c r="J67" s="134">
        <v>0.3426530521642619</v>
      </c>
      <c r="K67" s="135">
        <v>726.3</v>
      </c>
      <c r="L67" s="136">
        <v>9.5</v>
      </c>
      <c r="M67" s="129">
        <v>730.1</v>
      </c>
      <c r="N67" s="130">
        <v>21.02</v>
      </c>
      <c r="O67" s="135">
        <v>742</v>
      </c>
      <c r="P67" s="136">
        <v>86.15</v>
      </c>
      <c r="Q67" s="135">
        <v>726.3</v>
      </c>
      <c r="R67" s="137">
        <v>9.5</v>
      </c>
    </row>
    <row r="68" spans="2:18">
      <c r="B68" s="123" t="s">
        <v>254</v>
      </c>
      <c r="C68" s="124">
        <v>1.38</v>
      </c>
      <c r="D68" s="124">
        <v>3.97</v>
      </c>
      <c r="E68" s="125">
        <f t="shared" si="0"/>
        <v>0.34760705289672539</v>
      </c>
      <c r="F68" s="126">
        <v>1.4571499999999999</v>
      </c>
      <c r="G68" s="126">
        <v>2.6890000000000001E-2</v>
      </c>
      <c r="H68" s="127">
        <v>0.14727000000000001</v>
      </c>
      <c r="I68" s="127">
        <v>1.6000000000000001E-3</v>
      </c>
      <c r="J68" s="128">
        <v>0.58873404982709598</v>
      </c>
      <c r="K68" s="129">
        <v>885.6</v>
      </c>
      <c r="L68" s="130">
        <v>8.9700000000000006</v>
      </c>
      <c r="M68" s="129">
        <v>912.8</v>
      </c>
      <c r="N68" s="130">
        <v>11.11</v>
      </c>
      <c r="O68" s="129">
        <v>979.7</v>
      </c>
      <c r="P68" s="130">
        <v>37.92</v>
      </c>
      <c r="Q68" s="129">
        <v>885.6</v>
      </c>
      <c r="R68" s="131">
        <v>8.9700000000000006</v>
      </c>
    </row>
    <row r="69" spans="2:18">
      <c r="B69" s="138" t="s">
        <v>255</v>
      </c>
      <c r="C69" s="139">
        <v>21.35</v>
      </c>
      <c r="D69" s="140">
        <v>16.09</v>
      </c>
      <c r="E69" s="141">
        <f t="shared" si="0"/>
        <v>1.326911124922312</v>
      </c>
      <c r="F69" s="142">
        <v>1.9056500000000001</v>
      </c>
      <c r="G69" s="142">
        <v>3.3829999999999999E-2</v>
      </c>
      <c r="H69" s="143">
        <v>0.18670999999999999</v>
      </c>
      <c r="I69" s="143">
        <v>1.9599999999999999E-3</v>
      </c>
      <c r="J69" s="144">
        <v>0.59132962034239989</v>
      </c>
      <c r="K69" s="145">
        <v>1103.5999999999999</v>
      </c>
      <c r="L69" s="146">
        <v>10.64</v>
      </c>
      <c r="M69" s="145">
        <v>1083.0999999999999</v>
      </c>
      <c r="N69" s="146">
        <v>11.82</v>
      </c>
      <c r="O69" s="145">
        <v>1042.4000000000001</v>
      </c>
      <c r="P69" s="146">
        <v>36.46</v>
      </c>
      <c r="Q69" s="145">
        <v>1042.4000000000001</v>
      </c>
      <c r="R69" s="146">
        <v>36.46</v>
      </c>
    </row>
    <row r="70" spans="2:18">
      <c r="B70" s="138" t="s">
        <v>256</v>
      </c>
      <c r="C70" s="139">
        <v>1.47</v>
      </c>
      <c r="D70" s="140">
        <v>5.83</v>
      </c>
      <c r="E70" s="141">
        <f t="shared" si="0"/>
        <v>0.25214408233276159</v>
      </c>
      <c r="F70" s="142">
        <v>2.1537299999999999</v>
      </c>
      <c r="G70" s="142">
        <v>3.4729999999999997E-2</v>
      </c>
      <c r="H70" s="143">
        <v>0.20508000000000001</v>
      </c>
      <c r="I70" s="143">
        <v>1.9300000000000001E-3</v>
      </c>
      <c r="J70" s="144">
        <v>0.58360697595780686</v>
      </c>
      <c r="K70" s="145">
        <v>1202.5999999999999</v>
      </c>
      <c r="L70" s="146">
        <v>10.35</v>
      </c>
      <c r="M70" s="145">
        <v>1166.3</v>
      </c>
      <c r="N70" s="146">
        <v>11.18</v>
      </c>
      <c r="O70" s="145">
        <v>1099.5999999999999</v>
      </c>
      <c r="P70" s="146">
        <v>34.36</v>
      </c>
      <c r="Q70" s="145">
        <v>1099.5999999999999</v>
      </c>
      <c r="R70" s="146">
        <v>34.36</v>
      </c>
    </row>
    <row r="71" spans="2:18">
      <c r="B71" s="138" t="s">
        <v>257</v>
      </c>
      <c r="C71" s="139">
        <v>5.04</v>
      </c>
      <c r="D71" s="140">
        <v>3.66</v>
      </c>
      <c r="E71" s="141">
        <f t="shared" si="0"/>
        <v>1.3770491803278688</v>
      </c>
      <c r="F71" s="142">
        <v>2.4523799999999998</v>
      </c>
      <c r="G71" s="142">
        <v>4.1779999999999998E-2</v>
      </c>
      <c r="H71" s="143">
        <v>0.22095999999999999</v>
      </c>
      <c r="I71" s="143">
        <v>2.15E-3</v>
      </c>
      <c r="J71" s="144">
        <v>0.57114204035551908</v>
      </c>
      <c r="K71" s="145">
        <v>1287</v>
      </c>
      <c r="L71" s="146">
        <v>11.33</v>
      </c>
      <c r="M71" s="145">
        <v>1258.0999999999999</v>
      </c>
      <c r="N71" s="146">
        <v>12.29</v>
      </c>
      <c r="O71" s="145">
        <v>1209.4000000000001</v>
      </c>
      <c r="P71" s="146">
        <v>35.32</v>
      </c>
      <c r="Q71" s="145">
        <v>1209.4000000000001</v>
      </c>
      <c r="R71" s="146">
        <v>35.32</v>
      </c>
    </row>
    <row r="72" spans="2:18">
      <c r="B72" s="138" t="s">
        <v>258</v>
      </c>
      <c r="C72" s="139">
        <v>23.97</v>
      </c>
      <c r="D72" s="140">
        <v>31.02</v>
      </c>
      <c r="E72" s="141">
        <f t="shared" si="0"/>
        <v>0.77272727272727271</v>
      </c>
      <c r="F72" s="142">
        <v>2.8058999999999998</v>
      </c>
      <c r="G72" s="142">
        <v>4.122E-2</v>
      </c>
      <c r="H72" s="143">
        <v>0.22517999999999999</v>
      </c>
      <c r="I72" s="143">
        <v>2.1800000000000001E-3</v>
      </c>
      <c r="J72" s="144">
        <v>0.65900829393092353</v>
      </c>
      <c r="K72" s="145">
        <v>1309.2</v>
      </c>
      <c r="L72" s="146">
        <v>11.45</v>
      </c>
      <c r="M72" s="145">
        <v>1357.1</v>
      </c>
      <c r="N72" s="146">
        <v>11</v>
      </c>
      <c r="O72" s="145">
        <v>1433.6</v>
      </c>
      <c r="P72" s="146">
        <v>29.35</v>
      </c>
      <c r="Q72" s="145">
        <v>1433.6</v>
      </c>
      <c r="R72" s="146">
        <v>29.35</v>
      </c>
    </row>
    <row r="73" spans="2:18">
      <c r="B73" s="138" t="s">
        <v>259</v>
      </c>
      <c r="C73" s="139">
        <v>6.15</v>
      </c>
      <c r="D73" s="140">
        <v>13.4</v>
      </c>
      <c r="E73" s="141">
        <f t="shared" ref="E73:E76" si="1">C73/D73</f>
        <v>0.45895522388059701</v>
      </c>
      <c r="F73" s="142">
        <v>7.9408799999999999</v>
      </c>
      <c r="G73" s="142">
        <v>0.10951</v>
      </c>
      <c r="H73" s="143">
        <v>0.40400000000000003</v>
      </c>
      <c r="I73" s="143">
        <v>3.9199999999999999E-3</v>
      </c>
      <c r="J73" s="144">
        <v>0.70358983446513756</v>
      </c>
      <c r="K73" s="145">
        <v>2187.4</v>
      </c>
      <c r="L73" s="146">
        <v>18.010000000000002</v>
      </c>
      <c r="M73" s="145">
        <v>2224.3000000000002</v>
      </c>
      <c r="N73" s="146">
        <v>12.44</v>
      </c>
      <c r="O73" s="145">
        <v>2258.6</v>
      </c>
      <c r="P73" s="146">
        <v>24.93</v>
      </c>
      <c r="Q73" s="145">
        <v>2258.6</v>
      </c>
      <c r="R73" s="146">
        <v>24.93</v>
      </c>
    </row>
    <row r="74" spans="2:18">
      <c r="B74" s="138" t="s">
        <v>260</v>
      </c>
      <c r="C74" s="139">
        <v>16.46</v>
      </c>
      <c r="D74" s="140">
        <v>19.07</v>
      </c>
      <c r="E74" s="141">
        <f t="shared" si="1"/>
        <v>0.86313581541688522</v>
      </c>
      <c r="F74" s="142">
        <v>12.974299999999999</v>
      </c>
      <c r="G74" s="142">
        <v>0.25572</v>
      </c>
      <c r="H74" s="143">
        <v>0.50336000000000003</v>
      </c>
      <c r="I74" s="143">
        <v>4.8300000000000001E-3</v>
      </c>
      <c r="J74" s="144">
        <v>0.48684158736724209</v>
      </c>
      <c r="K74" s="145">
        <v>2628.2</v>
      </c>
      <c r="L74" s="146">
        <v>20.69</v>
      </c>
      <c r="M74" s="145">
        <v>2677.8</v>
      </c>
      <c r="N74" s="146">
        <v>18.579999999999998</v>
      </c>
      <c r="O74" s="145">
        <v>2715.7</v>
      </c>
      <c r="P74" s="146">
        <v>34.08</v>
      </c>
      <c r="Q74" s="145">
        <v>2715.7</v>
      </c>
      <c r="R74" s="146">
        <v>34.08</v>
      </c>
    </row>
    <row r="75" spans="2:18">
      <c r="B75" s="138" t="s">
        <v>261</v>
      </c>
      <c r="C75" s="139">
        <v>8.1300000000000008</v>
      </c>
      <c r="D75" s="140">
        <v>12.2</v>
      </c>
      <c r="E75" s="141">
        <f t="shared" si="1"/>
        <v>0.66639344262295097</v>
      </c>
      <c r="F75" s="142">
        <v>12.918570000000001</v>
      </c>
      <c r="G75" s="142">
        <v>0.16431999999999999</v>
      </c>
      <c r="H75" s="143">
        <v>0.51961000000000002</v>
      </c>
      <c r="I75" s="143">
        <v>4.8500000000000001E-3</v>
      </c>
      <c r="J75" s="144">
        <v>0.73381782109370597</v>
      </c>
      <c r="K75" s="145">
        <v>2697.5</v>
      </c>
      <c r="L75" s="146">
        <v>20.57</v>
      </c>
      <c r="M75" s="145">
        <v>2673.7</v>
      </c>
      <c r="N75" s="146">
        <v>11.99</v>
      </c>
      <c r="O75" s="145">
        <v>2656</v>
      </c>
      <c r="P75" s="146">
        <v>22.52</v>
      </c>
      <c r="Q75" s="145">
        <v>2656</v>
      </c>
      <c r="R75" s="146">
        <v>22.52</v>
      </c>
    </row>
    <row r="76" spans="2:18" ht="15.75" thickBot="1">
      <c r="B76" s="147" t="s">
        <v>262</v>
      </c>
      <c r="C76" s="148">
        <v>9.2799999999999994</v>
      </c>
      <c r="D76" s="149">
        <v>12.69</v>
      </c>
      <c r="E76" s="150">
        <f t="shared" si="1"/>
        <v>0.73128447596532697</v>
      </c>
      <c r="F76" s="151">
        <v>19.932200000000002</v>
      </c>
      <c r="G76" s="151">
        <v>0.23746</v>
      </c>
      <c r="H76" s="152">
        <v>0.62658000000000003</v>
      </c>
      <c r="I76" s="152">
        <v>6.1700000000000001E-3</v>
      </c>
      <c r="J76" s="153">
        <v>0.82655814230993208</v>
      </c>
      <c r="K76" s="154">
        <v>3136</v>
      </c>
      <c r="L76" s="155">
        <v>24.47</v>
      </c>
      <c r="M76" s="154">
        <v>3088.1</v>
      </c>
      <c r="N76" s="155">
        <v>11.52</v>
      </c>
      <c r="O76" s="154">
        <v>3057.3</v>
      </c>
      <c r="P76" s="155">
        <v>19.5</v>
      </c>
      <c r="Q76" s="154">
        <v>3057.3</v>
      </c>
      <c r="R76" s="155">
        <v>19.5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1A</vt:lpstr>
      <vt:lpstr>1B</vt:lpstr>
      <vt:lpstr>1C</vt:lpstr>
      <vt:lpstr>1D</vt:lpstr>
      <vt:lpstr>1E</vt:lpstr>
      <vt:lpstr>1F</vt:lpstr>
      <vt:lpstr>1G</vt:lpstr>
      <vt:lpstr>1H</vt:lpstr>
      <vt:lpstr>1I</vt:lpstr>
      <vt:lpstr>1J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T Tucker</dc:creator>
  <cp:lastModifiedBy>Cary Cosper</cp:lastModifiedBy>
  <dcterms:created xsi:type="dcterms:W3CDTF">2011-12-13T23:12:13Z</dcterms:created>
  <dcterms:modified xsi:type="dcterms:W3CDTF">2016-03-01T20:44:50Z</dcterms:modified>
</cp:coreProperties>
</file>