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755" yWindow="1755" windowWidth="20730" windowHeight="11760" tabRatio="500"/>
  </bookViews>
  <sheets>
    <sheet name="stds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1" l="1"/>
  <c r="B35" i="1"/>
  <c r="C27" i="1"/>
  <c r="B27" i="1"/>
  <c r="C11" i="1"/>
  <c r="B11" i="1"/>
</calcChain>
</file>

<file path=xl/sharedStrings.xml><?xml version="1.0" encoding="utf-8"?>
<sst xmlns="http://schemas.openxmlformats.org/spreadsheetml/2006/main" count="47" uniqueCount="40">
  <si>
    <r>
      <t>176</t>
    </r>
    <r>
      <rPr>
        <sz val="12"/>
        <rFont val="Verdana"/>
      </rPr>
      <t>Hf/</t>
    </r>
    <r>
      <rPr>
        <vertAlign val="superscript"/>
        <sz val="12"/>
        <rFont val="Verdana"/>
        <family val="2"/>
      </rPr>
      <t>177</t>
    </r>
    <r>
      <rPr>
        <sz val="12"/>
        <rFont val="Verdana"/>
      </rPr>
      <t>Hf</t>
    </r>
  </si>
  <si>
    <r>
      <t>2</t>
    </r>
    <r>
      <rPr>
        <sz val="12"/>
        <rFont val="Symbol"/>
        <family val="1"/>
      </rPr>
      <t>s</t>
    </r>
  </si>
  <si>
    <r>
      <t>178</t>
    </r>
    <r>
      <rPr>
        <sz val="12"/>
        <rFont val="Verdana"/>
      </rPr>
      <t>Hf/</t>
    </r>
    <r>
      <rPr>
        <vertAlign val="superscript"/>
        <sz val="12"/>
        <rFont val="Verdana"/>
        <family val="2"/>
      </rPr>
      <t>177</t>
    </r>
    <r>
      <rPr>
        <sz val="12"/>
        <rFont val="Verdana"/>
      </rPr>
      <t>Hf</t>
    </r>
  </si>
  <si>
    <r>
      <t>180</t>
    </r>
    <r>
      <rPr>
        <sz val="12"/>
        <rFont val="Verdana"/>
      </rPr>
      <t>Hf/</t>
    </r>
    <r>
      <rPr>
        <vertAlign val="superscript"/>
        <sz val="12"/>
        <rFont val="Verdana"/>
        <family val="2"/>
      </rPr>
      <t>177</t>
    </r>
    <r>
      <rPr>
        <sz val="12"/>
        <rFont val="Verdana"/>
      </rPr>
      <t>Hf</t>
    </r>
  </si>
  <si>
    <r>
      <t>176</t>
    </r>
    <r>
      <rPr>
        <sz val="12"/>
        <rFont val="Verdana"/>
      </rPr>
      <t>Lu/</t>
    </r>
    <r>
      <rPr>
        <vertAlign val="superscript"/>
        <sz val="12"/>
        <rFont val="Verdana"/>
        <family val="2"/>
      </rPr>
      <t>177</t>
    </r>
    <r>
      <rPr>
        <sz val="12"/>
        <rFont val="Verdana"/>
      </rPr>
      <t>Hf</t>
    </r>
  </si>
  <si>
    <r>
      <t>176</t>
    </r>
    <r>
      <rPr>
        <sz val="12"/>
        <rFont val="Verdana"/>
      </rPr>
      <t>Yb/</t>
    </r>
    <r>
      <rPr>
        <vertAlign val="superscript"/>
        <sz val="12"/>
        <rFont val="Verdana"/>
        <family val="2"/>
      </rPr>
      <t>177</t>
    </r>
    <r>
      <rPr>
        <sz val="12"/>
        <rFont val="Verdana"/>
      </rPr>
      <t>Hf</t>
    </r>
  </si>
  <si>
    <t>age(Ma)</t>
  </si>
  <si>
    <t>eHf(0)</t>
  </si>
  <si>
    <t>eHf(t)</t>
  </si>
  <si>
    <t>R33_5</t>
  </si>
  <si>
    <t>R33_4</t>
  </si>
  <si>
    <t>R33_3</t>
  </si>
  <si>
    <t>R33_2</t>
  </si>
  <si>
    <t>R33_1</t>
  </si>
  <si>
    <t>FC1_9</t>
  </si>
  <si>
    <t>FC1_8</t>
  </si>
  <si>
    <t>FC1_6</t>
  </si>
  <si>
    <t>FC1_5</t>
  </si>
  <si>
    <t>FC1_4</t>
  </si>
  <si>
    <t>FC1_3</t>
  </si>
  <si>
    <t>FC1_2</t>
  </si>
  <si>
    <t>FC1_1</t>
  </si>
  <si>
    <t>synZrc_4</t>
  </si>
  <si>
    <t>synZrc_3</t>
  </si>
  <si>
    <t>synZrc_2</t>
  </si>
  <si>
    <t>synZrc_1</t>
  </si>
  <si>
    <t>Tem2_2</t>
  </si>
  <si>
    <t>Tem2_1</t>
  </si>
  <si>
    <t>GJ1_2</t>
  </si>
  <si>
    <t>GJ1_1</t>
  </si>
  <si>
    <t>average ± 2SD</t>
  </si>
  <si>
    <t>Sample/spot</t>
  </si>
  <si>
    <t>R33_6</t>
  </si>
  <si>
    <t>FC1_7</t>
  </si>
  <si>
    <t>FC1_10</t>
  </si>
  <si>
    <t>FC1_11</t>
  </si>
  <si>
    <t>FC1_12</t>
  </si>
  <si>
    <t>FC1_13</t>
  </si>
  <si>
    <t>synZrc_5</t>
  </si>
  <si>
    <t>Supplementary Table 3. Laser ablation Lu-Hf data for reference zircons analysed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</si>
</sst>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"/>
    <numFmt numFmtId="166" formatCode="0.0"/>
    <numFmt numFmtId="167" formatCode="0.00000"/>
  </numFmts>
  <fonts count="12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Palatino"/>
    </font>
    <font>
      <sz val="12"/>
      <name val="Symbol"/>
      <family val="1"/>
    </font>
    <font>
      <vertAlign val="superscript"/>
      <sz val="12"/>
      <name val="Verdana"/>
      <family val="2"/>
    </font>
    <font>
      <sz val="12"/>
      <name val="Verdana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0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" fillId="0" borderId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164" fontId="6" fillId="0" borderId="0" xfId="0" applyNumberFormat="1" applyFont="1" applyFill="1" applyAlignment="1">
      <alignment horizontal="center"/>
    </xf>
    <xf numFmtId="0" fontId="0" fillId="0" borderId="3" xfId="0" applyBorder="1"/>
    <xf numFmtId="164" fontId="5" fillId="0" borderId="4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11" fillId="0" borderId="0" xfId="0" applyFont="1" applyFill="1"/>
    <xf numFmtId="0" fontId="1" fillId="0" borderId="0" xfId="0" applyFont="1"/>
    <xf numFmtId="164" fontId="1" fillId="0" borderId="0" xfId="0" applyNumberFormat="1" applyFont="1"/>
    <xf numFmtId="167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1" fillId="15" borderId="0" xfId="0" applyFont="1" applyFill="1"/>
    <xf numFmtId="164" fontId="1" fillId="15" borderId="0" xfId="0" applyNumberFormat="1" applyFont="1" applyFill="1"/>
  </cellXfs>
  <cellStyles count="3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Followed Hyperlink" xfId="25" builtinId="9" hidden="1"/>
    <cellStyle name="Followed Hyperlink" xfId="27" builtinId="9" hidden="1"/>
    <cellStyle name="Followed Hyperlink" xfId="29" builtinId="9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Normal 2" xfId="13"/>
    <cellStyle name="Normal 2 2" xfId="14"/>
    <cellStyle name="Normal 2 2 2" xfId="15"/>
    <cellStyle name="Normal 3" xfId="16"/>
    <cellStyle name="Normal 4" xfId="17"/>
    <cellStyle name="Normal 4 2" xfId="18"/>
    <cellStyle name="Normal 5" xfId="19"/>
    <cellStyle name="Normal 6" xfId="20"/>
    <cellStyle name="Note 2" xfId="21"/>
    <cellStyle name="Note 3" xfId="22"/>
    <cellStyle name="Note 4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tabSelected="1" workbookViewId="0">
      <pane xSplit="1" ySplit="2" topLeftCell="B42" activePane="bottomRight" state="frozen"/>
      <selection pane="topRight" activeCell="B1" sqref="B1"/>
      <selection pane="bottomLeft" activeCell="A3" sqref="A3"/>
      <selection pane="bottomRight" activeCell="A44" sqref="A44"/>
    </sheetView>
  </sheetViews>
  <sheetFormatPr defaultColWidth="11" defaultRowHeight="15.75"/>
  <cols>
    <col min="1" max="1" width="16" customWidth="1"/>
  </cols>
  <sheetData>
    <row r="1" spans="1:33" s="9" customFormat="1">
      <c r="A1" s="1"/>
      <c r="B1" s="2"/>
      <c r="C1" s="3"/>
      <c r="D1" s="4"/>
      <c r="E1" s="5"/>
      <c r="F1" s="6"/>
      <c r="G1" s="7"/>
      <c r="H1" s="2"/>
      <c r="I1" s="7"/>
      <c r="J1" s="7"/>
      <c r="K1" s="7"/>
      <c r="L1" s="7"/>
      <c r="M1" s="8"/>
      <c r="N1" s="2"/>
      <c r="O1" s="3"/>
      <c r="Q1" s="10"/>
      <c r="R1" s="10"/>
    </row>
    <row r="2" spans="1:33" s="12" customFormat="1" ht="23.1" customHeight="1">
      <c r="A2" s="21" t="s">
        <v>31</v>
      </c>
      <c r="B2" s="18" t="s">
        <v>0</v>
      </c>
      <c r="C2" s="19" t="s">
        <v>1</v>
      </c>
      <c r="D2" s="20" t="s">
        <v>2</v>
      </c>
      <c r="E2" s="19" t="s">
        <v>1</v>
      </c>
      <c r="F2" s="20" t="s">
        <v>3</v>
      </c>
      <c r="G2" s="19" t="s">
        <v>1</v>
      </c>
      <c r="H2" s="18" t="s">
        <v>4</v>
      </c>
      <c r="I2" s="19" t="s">
        <v>1</v>
      </c>
      <c r="J2" s="18" t="s">
        <v>5</v>
      </c>
      <c r="K2" s="19" t="s">
        <v>1</v>
      </c>
      <c r="L2" s="19" t="s">
        <v>6</v>
      </c>
      <c r="M2" s="19" t="s">
        <v>7</v>
      </c>
      <c r="N2" s="19" t="s">
        <v>8</v>
      </c>
      <c r="O2" s="19" t="s">
        <v>1</v>
      </c>
      <c r="Q2" s="11"/>
      <c r="R2" s="13"/>
      <c r="S2" s="14"/>
      <c r="T2" s="13"/>
      <c r="U2" s="15"/>
      <c r="V2" s="15"/>
      <c r="W2" s="15"/>
      <c r="X2" s="15"/>
      <c r="Y2" s="15"/>
      <c r="Z2" s="15"/>
      <c r="AA2" s="15"/>
      <c r="AB2" s="15"/>
      <c r="AC2" s="15"/>
      <c r="AD2" s="15"/>
      <c r="AE2" s="16"/>
      <c r="AF2" s="15"/>
      <c r="AG2" s="15"/>
    </row>
    <row r="4" spans="1:33">
      <c r="A4" s="23" t="s">
        <v>13</v>
      </c>
      <c r="B4" s="24">
        <v>0.28275073391753486</v>
      </c>
      <c r="C4" s="24">
        <v>1.7006758268407041E-5</v>
      </c>
      <c r="D4" s="25">
        <v>1.4672335480507555</v>
      </c>
      <c r="E4" s="25">
        <v>3.238418860870608E-5</v>
      </c>
      <c r="F4" s="25">
        <v>1.8867605474764286</v>
      </c>
      <c r="G4" s="25">
        <v>6.182429103588495E-5</v>
      </c>
      <c r="H4" s="25">
        <v>2.6272526401015053E-3</v>
      </c>
      <c r="I4" s="25">
        <v>9.9478938015045969E-6</v>
      </c>
      <c r="J4" s="26">
        <v>8.0726386622639451E-2</v>
      </c>
      <c r="K4" s="26">
        <v>3.7646694061182248E-4</v>
      </c>
      <c r="L4" s="23">
        <v>430</v>
      </c>
      <c r="M4" s="27">
        <v>-1.211736211791381</v>
      </c>
      <c r="N4" s="27">
        <v>7.6239365136343551</v>
      </c>
      <c r="O4" s="27">
        <v>0.73636635165363906</v>
      </c>
    </row>
    <row r="5" spans="1:33">
      <c r="A5" s="23" t="s">
        <v>12</v>
      </c>
      <c r="B5" s="24">
        <v>0.2827448610108409</v>
      </c>
      <c r="C5" s="24">
        <v>1.4744436675871911E-5</v>
      </c>
      <c r="D5" s="25">
        <v>1.46724185933004</v>
      </c>
      <c r="E5" s="25">
        <v>3.5114741142077678E-5</v>
      </c>
      <c r="F5" s="25">
        <v>1.8868039357890114</v>
      </c>
      <c r="G5" s="25">
        <v>5.8050066684948641E-5</v>
      </c>
      <c r="H5" s="25">
        <v>1.2913974528344602E-3</v>
      </c>
      <c r="I5" s="25">
        <v>1.5853130895505493E-5</v>
      </c>
      <c r="J5" s="26">
        <v>3.8103633900805733E-2</v>
      </c>
      <c r="K5" s="26">
        <v>5.8940422782556914E-4</v>
      </c>
      <c r="L5" s="23">
        <v>430</v>
      </c>
      <c r="M5" s="27">
        <v>-1.4194171953640922</v>
      </c>
      <c r="N5" s="27">
        <v>7.7971892731554249</v>
      </c>
      <c r="O5" s="27">
        <v>0.67260613041167827</v>
      </c>
    </row>
    <row r="6" spans="1:33">
      <c r="A6" s="23" t="s">
        <v>11</v>
      </c>
      <c r="B6" s="24">
        <v>0.28275137294449648</v>
      </c>
      <c r="C6" s="24">
        <v>1.9173222491012943E-5</v>
      </c>
      <c r="D6" s="25">
        <v>1.4672121623306524</v>
      </c>
      <c r="E6" s="25">
        <v>3.2976696639713049E-5</v>
      </c>
      <c r="F6" s="25">
        <v>1.886793027534958</v>
      </c>
      <c r="G6" s="25">
        <v>5.3199754302684241E-5</v>
      </c>
      <c r="H6" s="25">
        <v>2.9152618067085716E-3</v>
      </c>
      <c r="I6" s="25">
        <v>5.8696354436503566E-6</v>
      </c>
      <c r="J6" s="26">
        <v>9.1760630263037254E-2</v>
      </c>
      <c r="K6" s="26">
        <v>1.1824656191934159E-4</v>
      </c>
      <c r="L6" s="23">
        <v>430</v>
      </c>
      <c r="M6" s="27">
        <v>-1.189138585976357</v>
      </c>
      <c r="N6" s="27">
        <v>7.5643839090377973</v>
      </c>
      <c r="O6" s="27">
        <v>0.80017208942125206</v>
      </c>
    </row>
    <row r="7" spans="1:33">
      <c r="A7" s="23" t="s">
        <v>10</v>
      </c>
      <c r="B7" s="24">
        <v>0.28279318692000488</v>
      </c>
      <c r="C7" s="24">
        <v>3.0581189406106106E-5</v>
      </c>
      <c r="D7" s="25">
        <v>1.4672426873982398</v>
      </c>
      <c r="E7" s="25">
        <v>4.4894118943926967E-5</v>
      </c>
      <c r="F7" s="25">
        <v>1.886704910669124</v>
      </c>
      <c r="G7" s="25">
        <v>8.6048065608795496E-5</v>
      </c>
      <c r="H7" s="25">
        <v>4.6629395846133443E-3</v>
      </c>
      <c r="I7" s="25">
        <v>2.0859468029324641E-5</v>
      </c>
      <c r="J7" s="26">
        <v>0.14542327524571955</v>
      </c>
      <c r="K7" s="26">
        <v>1.184213477135743E-3</v>
      </c>
      <c r="L7" s="23">
        <v>430</v>
      </c>
      <c r="M7" s="27">
        <v>0.28951040560443175</v>
      </c>
      <c r="N7" s="27">
        <v>8.5458204596666754</v>
      </c>
      <c r="O7" s="27">
        <v>1.1618449948762928</v>
      </c>
    </row>
    <row r="8" spans="1:33">
      <c r="A8" s="23" t="s">
        <v>9</v>
      </c>
      <c r="B8" s="24">
        <v>0.28275190111271908</v>
      </c>
      <c r="C8" s="24">
        <v>1.72508960154164E-5</v>
      </c>
      <c r="D8" s="25">
        <v>1.4672528516242898</v>
      </c>
      <c r="E8" s="25">
        <v>3.2807982527833839E-5</v>
      </c>
      <c r="F8" s="25">
        <v>1.8868430664160722</v>
      </c>
      <c r="G8" s="25">
        <v>5.6605676394464213E-5</v>
      </c>
      <c r="H8" s="25">
        <v>1.6792906287183445E-3</v>
      </c>
      <c r="I8" s="25">
        <v>7.0070035214122618E-5</v>
      </c>
      <c r="J8" s="26">
        <v>5.1970104842315831E-2</v>
      </c>
      <c r="K8" s="26">
        <v>2.0655303326988519E-3</v>
      </c>
      <c r="L8" s="23">
        <v>430</v>
      </c>
      <c r="M8" s="27">
        <v>-1.1704612083707211</v>
      </c>
      <c r="N8" s="27">
        <v>7.9357141202396342</v>
      </c>
      <c r="O8" s="27">
        <v>0.74343366660803967</v>
      </c>
    </row>
    <row r="9" spans="1:33">
      <c r="A9" s="23" t="s">
        <v>32</v>
      </c>
      <c r="B9" s="24">
        <v>0.28277215050529136</v>
      </c>
      <c r="C9" s="24">
        <v>2.312462484795077E-5</v>
      </c>
      <c r="D9" s="25">
        <v>1.4672457483016683</v>
      </c>
      <c r="E9" s="25">
        <v>3.3283328854475816E-5</v>
      </c>
      <c r="F9" s="25">
        <v>1.8867670378304569</v>
      </c>
      <c r="G9" s="25">
        <v>7.2597740449219933E-5</v>
      </c>
      <c r="H9" s="25">
        <v>3.6591823338753744E-3</v>
      </c>
      <c r="I9" s="25">
        <v>1.5193162633062133E-4</v>
      </c>
      <c r="J9" s="26">
        <v>0.10983729142493838</v>
      </c>
      <c r="K9" s="26">
        <v>4.266394593381029E-3</v>
      </c>
      <c r="L9" s="23">
        <v>430</v>
      </c>
      <c r="M9" s="27">
        <v>-0.45439095810007046</v>
      </c>
      <c r="N9" s="27">
        <v>8.0875879358122127</v>
      </c>
      <c r="O9" s="27">
        <v>0.92153776329349846</v>
      </c>
    </row>
    <row r="10" spans="1:33">
      <c r="A10" s="23"/>
      <c r="B10" s="24"/>
      <c r="C10" s="24"/>
      <c r="D10" s="25"/>
      <c r="E10" s="25"/>
      <c r="F10" s="25"/>
      <c r="G10" s="25"/>
      <c r="H10" s="25"/>
      <c r="I10" s="25"/>
      <c r="J10" s="26"/>
      <c r="K10" s="26"/>
      <c r="L10" s="23"/>
      <c r="M10" s="27"/>
      <c r="N10" s="27"/>
      <c r="O10" s="27"/>
    </row>
    <row r="11" spans="1:33">
      <c r="A11" s="28" t="s">
        <v>30</v>
      </c>
      <c r="B11" s="29">
        <f>AVERAGE(B4:B9)</f>
        <v>0.28276070106848128</v>
      </c>
      <c r="C11" s="29">
        <f>2*STDEV(B4:B9)</f>
        <v>3.6890375926664161E-5</v>
      </c>
      <c r="D11" s="25"/>
      <c r="E11" s="25"/>
      <c r="F11" s="25"/>
      <c r="G11" s="25"/>
      <c r="H11" s="25"/>
      <c r="I11" s="25"/>
      <c r="J11" s="26"/>
      <c r="K11" s="26"/>
      <c r="L11" s="23"/>
      <c r="M11" s="27"/>
      <c r="N11" s="27"/>
      <c r="O11" s="27"/>
    </row>
    <row r="12" spans="1:33">
      <c r="A12" s="23"/>
      <c r="B12" s="24"/>
      <c r="C12" s="24"/>
      <c r="D12" s="25"/>
      <c r="E12" s="25"/>
      <c r="F12" s="25"/>
      <c r="G12" s="25"/>
      <c r="H12" s="25"/>
      <c r="I12" s="25"/>
      <c r="J12" s="26"/>
      <c r="K12" s="26"/>
      <c r="L12" s="23"/>
      <c r="M12" s="27"/>
      <c r="N12" s="27"/>
      <c r="O12" s="27"/>
    </row>
    <row r="13" spans="1:33">
      <c r="A13" s="23" t="s">
        <v>21</v>
      </c>
      <c r="B13" s="24">
        <v>0.28219802877503763</v>
      </c>
      <c r="C13" s="24">
        <v>1.4336109941729863E-5</v>
      </c>
      <c r="D13" s="25">
        <v>1.4672344624749878</v>
      </c>
      <c r="E13" s="25">
        <v>3.6808991020872452E-5</v>
      </c>
      <c r="F13" s="25">
        <v>1.8867527558416293</v>
      </c>
      <c r="G13" s="25">
        <v>6.00928934550412E-5</v>
      </c>
      <c r="H13" s="25">
        <v>1.2279758396104988E-3</v>
      </c>
      <c r="I13" s="25">
        <v>5.9417105391685608E-6</v>
      </c>
      <c r="J13" s="26">
        <v>4.036575290391374E-2</v>
      </c>
      <c r="K13" s="26">
        <v>3.7610626604093816E-4</v>
      </c>
      <c r="L13" s="23">
        <v>1099</v>
      </c>
      <c r="M13" s="27">
        <v>-20.756801986044906</v>
      </c>
      <c r="N13" s="27">
        <v>2.9816829933859701</v>
      </c>
      <c r="O13" s="27">
        <v>0.66222584600091727</v>
      </c>
    </row>
    <row r="14" spans="1:33">
      <c r="A14" s="23" t="s">
        <v>20</v>
      </c>
      <c r="B14" s="24">
        <v>0.28218070444357246</v>
      </c>
      <c r="C14" s="24">
        <v>1.6233963428344249E-5</v>
      </c>
      <c r="D14" s="25">
        <v>1.467249255725716</v>
      </c>
      <c r="E14" s="25">
        <v>3.4313513535570034E-5</v>
      </c>
      <c r="F14" s="25">
        <v>1.8867650361924784</v>
      </c>
      <c r="G14" s="25">
        <v>5.6974568129539433E-5</v>
      </c>
      <c r="H14" s="25">
        <v>5.0688381013613728E-4</v>
      </c>
      <c r="I14" s="25">
        <v>4.4850383178546929E-6</v>
      </c>
      <c r="J14" s="26">
        <v>1.6554652069321153E-2</v>
      </c>
      <c r="K14" s="26">
        <v>1.7839231427161783E-4</v>
      </c>
      <c r="L14" s="23">
        <v>1099</v>
      </c>
      <c r="M14" s="27">
        <v>-21.369434603233373</v>
      </c>
      <c r="N14" s="27">
        <v>2.8974578830576192</v>
      </c>
      <c r="O14" s="27">
        <v>0.71514847410686255</v>
      </c>
    </row>
    <row r="15" spans="1:33">
      <c r="A15" s="23" t="s">
        <v>19</v>
      </c>
      <c r="B15" s="24">
        <v>0.28217132082123492</v>
      </c>
      <c r="C15" s="24">
        <v>1.6505949178912347E-5</v>
      </c>
      <c r="D15" s="25">
        <v>1.4672663984228911</v>
      </c>
      <c r="E15" s="25">
        <v>4.3652825540941368E-5</v>
      </c>
      <c r="F15" s="25">
        <v>1.8867711960114852</v>
      </c>
      <c r="G15" s="25">
        <v>5.9858148845043558E-5</v>
      </c>
      <c r="H15" s="25">
        <v>9.7305788979171572E-4</v>
      </c>
      <c r="I15" s="25">
        <v>2.8417021027471586E-5</v>
      </c>
      <c r="J15" s="26">
        <v>3.3651716196553154E-2</v>
      </c>
      <c r="K15" s="26">
        <v>1.0673183475402687E-3</v>
      </c>
      <c r="L15" s="23">
        <v>1099</v>
      </c>
      <c r="M15" s="27">
        <v>-21.701263460406352</v>
      </c>
      <c r="N15" s="27">
        <v>2.2222249985692777</v>
      </c>
      <c r="O15" s="27">
        <v>0.72294078131224049</v>
      </c>
    </row>
    <row r="16" spans="1:33">
      <c r="A16" s="23" t="s">
        <v>18</v>
      </c>
      <c r="B16" s="24">
        <v>0.28217363148291885</v>
      </c>
      <c r="C16" s="24">
        <v>1.8978232906956572E-5</v>
      </c>
      <c r="D16" s="25">
        <v>1.4672550530491306</v>
      </c>
      <c r="E16" s="25">
        <v>4.5228062101952454E-5</v>
      </c>
      <c r="F16" s="25">
        <v>1.8868192899452885</v>
      </c>
      <c r="G16" s="25">
        <v>6.4357883855850766E-5</v>
      </c>
      <c r="H16" s="25">
        <v>1.2595153336923399E-3</v>
      </c>
      <c r="I16" s="25">
        <v>4.489773303774128E-6</v>
      </c>
      <c r="J16" s="26">
        <v>4.3216500106794835E-2</v>
      </c>
      <c r="K16" s="26">
        <v>4.8146532740028059E-4</v>
      </c>
      <c r="L16" s="23">
        <v>1099</v>
      </c>
      <c r="M16" s="27">
        <v>-21.619552560466772</v>
      </c>
      <c r="N16" s="27">
        <v>2.0936241779034859</v>
      </c>
      <c r="O16" s="27">
        <v>0.79549803996978041</v>
      </c>
    </row>
    <row r="17" spans="1:15">
      <c r="A17" s="23" t="s">
        <v>17</v>
      </c>
      <c r="B17" s="24">
        <v>0.28217651805703714</v>
      </c>
      <c r="C17" s="24">
        <v>1.6043844394615304E-5</v>
      </c>
      <c r="D17" s="25">
        <v>1.4672831672757674</v>
      </c>
      <c r="E17" s="25">
        <v>3.8154803626158966E-5</v>
      </c>
      <c r="F17" s="25">
        <v>1.8867664570138833</v>
      </c>
      <c r="G17" s="25">
        <v>5.5648449171777639E-5</v>
      </c>
      <c r="H17" s="25">
        <v>1.2396884647924991E-3</v>
      </c>
      <c r="I17" s="25">
        <v>1.020696334611488E-6</v>
      </c>
      <c r="J17" s="26">
        <v>3.8970472900488072E-2</v>
      </c>
      <c r="K17" s="26">
        <v>1.0601408620866026E-4</v>
      </c>
      <c r="L17" s="23">
        <v>1099</v>
      </c>
      <c r="M17" s="27">
        <v>-21.517475925627583</v>
      </c>
      <c r="N17" s="27">
        <v>2.2105233446589878</v>
      </c>
      <c r="O17" s="27">
        <v>0.70974651523854593</v>
      </c>
    </row>
    <row r="18" spans="1:15">
      <c r="A18" s="23" t="s">
        <v>16</v>
      </c>
      <c r="B18" s="24">
        <v>0.2821909220428534</v>
      </c>
      <c r="C18" s="24">
        <v>1.7416259156881993E-5</v>
      </c>
      <c r="D18" s="25">
        <v>1.4672934011988878</v>
      </c>
      <c r="E18" s="25">
        <v>4.7249158311085887E-5</v>
      </c>
      <c r="F18" s="25">
        <v>1.8868221878695484</v>
      </c>
      <c r="G18" s="25">
        <v>6.2995414768628964E-5</v>
      </c>
      <c r="H18" s="25">
        <v>1.156294172391436E-3</v>
      </c>
      <c r="I18" s="25">
        <v>5.5651671106470163E-6</v>
      </c>
      <c r="J18" s="26">
        <v>3.6999970921375344E-2</v>
      </c>
      <c r="K18" s="26">
        <v>3.1114446646632457E-4</v>
      </c>
      <c r="L18" s="23">
        <v>1099</v>
      </c>
      <c r="M18" s="27">
        <v>-21.008114190873563</v>
      </c>
      <c r="N18" s="27">
        <v>2.7824280774568777</v>
      </c>
      <c r="O18" s="27">
        <v>0.749248965007006</v>
      </c>
    </row>
    <row r="19" spans="1:15">
      <c r="A19" s="23" t="s">
        <v>33</v>
      </c>
      <c r="B19" s="24">
        <v>0.28218542687320547</v>
      </c>
      <c r="C19" s="24">
        <v>1.8364230103226901E-5</v>
      </c>
      <c r="D19" s="25">
        <v>1.4672964790884053</v>
      </c>
      <c r="E19" s="25">
        <v>2.9910134203510745E-5</v>
      </c>
      <c r="F19" s="25">
        <v>1.8868456597864456</v>
      </c>
      <c r="G19" s="25">
        <v>5.5715595529780753E-5</v>
      </c>
      <c r="H19" s="25">
        <v>1.2421415102258384E-3</v>
      </c>
      <c r="I19" s="25">
        <v>1.9802110728451695E-6</v>
      </c>
      <c r="J19" s="26">
        <v>3.801674805295422E-2</v>
      </c>
      <c r="K19" s="26">
        <v>4.84062611753935E-4</v>
      </c>
      <c r="L19" s="23">
        <v>1099</v>
      </c>
      <c r="M19" s="27">
        <v>-21.20243742753436</v>
      </c>
      <c r="N19" s="27">
        <v>2.5245370328086381</v>
      </c>
      <c r="O19" s="27">
        <v>0.77716482991207858</v>
      </c>
    </row>
    <row r="20" spans="1:15">
      <c r="A20" s="23" t="s">
        <v>15</v>
      </c>
      <c r="B20" s="24">
        <v>0.28217737915497315</v>
      </c>
      <c r="C20" s="24">
        <v>2.0665653073414283E-5</v>
      </c>
      <c r="D20" s="25">
        <v>1.467255195925061</v>
      </c>
      <c r="E20" s="25">
        <v>3.5387789170969762E-5</v>
      </c>
      <c r="F20" s="25">
        <v>1.8867936438504473</v>
      </c>
      <c r="G20" s="25">
        <v>6.4011091974071433E-5</v>
      </c>
      <c r="H20" s="25">
        <v>1.1947620708252684E-3</v>
      </c>
      <c r="I20" s="25">
        <v>3.3397422936024136E-6</v>
      </c>
      <c r="J20" s="26">
        <v>3.7652763611669644E-2</v>
      </c>
      <c r="K20" s="26">
        <v>2.6774777351076643E-4</v>
      </c>
      <c r="L20" s="23">
        <v>1099</v>
      </c>
      <c r="M20" s="27">
        <v>-21.487025302857621</v>
      </c>
      <c r="N20" s="27">
        <v>2.2740649215879927</v>
      </c>
      <c r="O20" s="27">
        <v>0.84665209723909363</v>
      </c>
    </row>
    <row r="21" spans="1:15">
      <c r="A21" s="23" t="s">
        <v>14</v>
      </c>
      <c r="B21" s="24">
        <v>0.28219428684942482</v>
      </c>
      <c r="C21" s="24">
        <v>2.223593809444646E-5</v>
      </c>
      <c r="D21" s="25">
        <v>1.4672738993539292</v>
      </c>
      <c r="E21" s="25">
        <v>4.1184058361438394E-5</v>
      </c>
      <c r="F21" s="25">
        <v>1.886824976454313</v>
      </c>
      <c r="G21" s="25">
        <v>8.4050220000672421E-5</v>
      </c>
      <c r="H21" s="25">
        <v>1.4416145661235468E-3</v>
      </c>
      <c r="I21" s="25">
        <v>2.2999929020230968E-6</v>
      </c>
      <c r="J21" s="26">
        <v>4.4168548544785531E-2</v>
      </c>
      <c r="K21" s="26">
        <v>1.2543650107322744E-4</v>
      </c>
      <c r="L21" s="23">
        <v>1099</v>
      </c>
      <c r="M21" s="27">
        <v>-20.889126034803198</v>
      </c>
      <c r="N21" s="27">
        <v>2.6920321604384512</v>
      </c>
      <c r="O21" s="27">
        <v>0.84993436073788842</v>
      </c>
    </row>
    <row r="22" spans="1:15">
      <c r="A22" s="23" t="s">
        <v>34</v>
      </c>
      <c r="B22" s="24">
        <v>0.28220722831581918</v>
      </c>
      <c r="C22" s="24">
        <v>1.8343168724684066E-5</v>
      </c>
      <c r="D22" s="25">
        <v>1.4672683960339028</v>
      </c>
      <c r="E22" s="25">
        <v>2.9844428499989317E-5</v>
      </c>
      <c r="F22" s="25">
        <v>1.886821529547255</v>
      </c>
      <c r="G22" s="25">
        <v>6.0684274036073968E-5</v>
      </c>
      <c r="H22" s="25">
        <v>2.0997550246275197E-3</v>
      </c>
      <c r="I22" s="25">
        <v>1.0693146699857095E-4</v>
      </c>
      <c r="J22" s="26">
        <v>6.5163543717135883E-2</v>
      </c>
      <c r="K22" s="26">
        <v>3.3126024076675993E-3</v>
      </c>
      <c r="L22" s="23">
        <v>1099</v>
      </c>
      <c r="M22" s="27">
        <v>-20.431482722945702</v>
      </c>
      <c r="N22" s="27">
        <v>2.67</v>
      </c>
      <c r="O22" s="27">
        <v>0.72386795309923258</v>
      </c>
    </row>
    <row r="23" spans="1:15">
      <c r="A23" s="23" t="s">
        <v>35</v>
      </c>
      <c r="B23" s="24">
        <v>0.28217309678361335</v>
      </c>
      <c r="C23" s="24">
        <v>1.5582168257653057E-5</v>
      </c>
      <c r="D23" s="25">
        <v>1.4672446206634755</v>
      </c>
      <c r="E23" s="25">
        <v>2.7875112199399697E-5</v>
      </c>
      <c r="F23" s="25">
        <v>1.8868043715318885</v>
      </c>
      <c r="G23" s="25">
        <v>6.0497837844227354E-5</v>
      </c>
      <c r="H23" s="25">
        <v>6.818453439292496E-4</v>
      </c>
      <c r="I23" s="25">
        <v>1.3471516964509536E-5</v>
      </c>
      <c r="J23" s="26">
        <v>2.0936870197378981E-2</v>
      </c>
      <c r="K23" s="26">
        <v>4.9995331488588411E-4</v>
      </c>
      <c r="L23" s="23">
        <v>1099</v>
      </c>
      <c r="M23" s="27">
        <v>-21.638460893846911</v>
      </c>
      <c r="N23" s="27">
        <v>2.4991905771853951</v>
      </c>
      <c r="O23" s="27">
        <v>0.63753104112148684</v>
      </c>
    </row>
    <row r="24" spans="1:15">
      <c r="A24" s="23" t="s">
        <v>36</v>
      </c>
      <c r="B24" s="24">
        <v>0.28217709095609056</v>
      </c>
      <c r="C24" s="24">
        <v>1.995655648618047E-5</v>
      </c>
      <c r="D24" s="25">
        <v>1.4672685102115741</v>
      </c>
      <c r="E24" s="25">
        <v>3.8068533068045579E-5</v>
      </c>
      <c r="F24" s="25">
        <v>1.8867927360156245</v>
      </c>
      <c r="G24" s="25">
        <v>8.3690840035336369E-5</v>
      </c>
      <c r="H24" s="25">
        <v>1.3371262118869148E-3</v>
      </c>
      <c r="I24" s="25">
        <v>4.2261659725211303E-5</v>
      </c>
      <c r="J24" s="26">
        <v>4.3681199291224673E-2</v>
      </c>
      <c r="K24" s="26">
        <v>1.2964188574248715E-3</v>
      </c>
      <c r="L24" s="23">
        <v>1099</v>
      </c>
      <c r="M24" s="27">
        <v>-21.497216751575898</v>
      </c>
      <c r="N24" s="27">
        <v>2.1592269348902349</v>
      </c>
      <c r="O24" s="27">
        <v>0.77568052702173385</v>
      </c>
    </row>
    <row r="25" spans="1:15">
      <c r="A25" s="23" t="s">
        <v>37</v>
      </c>
      <c r="B25" s="24">
        <v>0.28218116846325825</v>
      </c>
      <c r="C25" s="24">
        <v>1.4830454685765593E-5</v>
      </c>
      <c r="D25" s="25">
        <v>1.4672651058313255</v>
      </c>
      <c r="E25" s="25">
        <v>2.6121294047696626E-5</v>
      </c>
      <c r="F25" s="25">
        <v>1.886798397192964</v>
      </c>
      <c r="G25" s="25">
        <v>5.7759622927554557E-5</v>
      </c>
      <c r="H25" s="25">
        <v>1.3952959725472103E-3</v>
      </c>
      <c r="I25" s="25">
        <v>3.0545273703011129E-5</v>
      </c>
      <c r="J25" s="26">
        <v>4.4827009385679524E-2</v>
      </c>
      <c r="K25" s="26">
        <v>9.2901398416700637E-4</v>
      </c>
      <c r="L25" s="23">
        <v>1099</v>
      </c>
      <c r="M25" s="27">
        <v>-21.353025681764002</v>
      </c>
      <c r="N25" s="27">
        <v>2.261025917646986</v>
      </c>
      <c r="O25" s="27">
        <v>0.6145870626657175</v>
      </c>
    </row>
    <row r="26" spans="1:15">
      <c r="A26" s="23"/>
      <c r="B26" s="24"/>
      <c r="C26" s="24"/>
      <c r="D26" s="25"/>
      <c r="E26" s="25"/>
      <c r="F26" s="25"/>
      <c r="G26" s="25"/>
      <c r="H26" s="25"/>
      <c r="I26" s="25"/>
      <c r="J26" s="26"/>
      <c r="K26" s="26"/>
      <c r="L26" s="23"/>
      <c r="M26" s="27"/>
      <c r="N26" s="27"/>
      <c r="O26" s="27"/>
    </row>
    <row r="27" spans="1:15">
      <c r="A27" s="28" t="s">
        <v>30</v>
      </c>
      <c r="B27" s="29">
        <f>AVERAGE(B13:B25)</f>
        <v>0.28218360023223377</v>
      </c>
      <c r="C27" s="29">
        <f>2*STDEV(B13:B25)</f>
        <v>2.1936496246148277E-5</v>
      </c>
      <c r="D27" s="25"/>
      <c r="E27" s="25"/>
      <c r="F27" s="25"/>
      <c r="G27" s="25"/>
      <c r="H27" s="25"/>
      <c r="I27" s="25"/>
      <c r="J27" s="26"/>
      <c r="K27" s="26"/>
      <c r="L27" s="23"/>
      <c r="M27" s="27"/>
      <c r="N27" s="27"/>
      <c r="O27" s="27"/>
    </row>
    <row r="28" spans="1:15">
      <c r="A28" s="23"/>
      <c r="B28" s="24"/>
      <c r="C28" s="24"/>
      <c r="D28" s="25"/>
      <c r="E28" s="25"/>
      <c r="F28" s="25"/>
      <c r="G28" s="25"/>
      <c r="H28" s="25"/>
      <c r="I28" s="25"/>
      <c r="J28" s="26"/>
      <c r="K28" s="26"/>
      <c r="L28" s="23"/>
      <c r="M28" s="27"/>
      <c r="N28" s="27"/>
      <c r="O28" s="27"/>
    </row>
    <row r="29" spans="1:15">
      <c r="A29" s="23" t="s">
        <v>25</v>
      </c>
      <c r="B29" s="24">
        <v>0.28212160372606782</v>
      </c>
      <c r="C29" s="24">
        <v>1.2864263998258659E-5</v>
      </c>
      <c r="D29" s="25">
        <v>1.4672740878647792</v>
      </c>
      <c r="E29" s="25">
        <v>2.2373594038472899E-5</v>
      </c>
      <c r="F29" s="25">
        <v>1.8868396565681913</v>
      </c>
      <c r="G29" s="25">
        <v>5.1272858639659109E-5</v>
      </c>
      <c r="H29" s="25">
        <v>5.8152016258790048E-3</v>
      </c>
      <c r="I29" s="25">
        <v>3.7772508579866707E-5</v>
      </c>
      <c r="J29" s="26">
        <v>0.13197641135251278</v>
      </c>
      <c r="K29" s="26">
        <v>1.2576653957692327E-3</v>
      </c>
      <c r="L29" s="23">
        <v>0</v>
      </c>
      <c r="M29" s="27">
        <v>-23.459386952355832</v>
      </c>
      <c r="N29" s="27">
        <v>-23.459386952355832</v>
      </c>
      <c r="O29" s="27">
        <v>0.62320407057807303</v>
      </c>
    </row>
    <row r="30" spans="1:15">
      <c r="A30" s="23" t="s">
        <v>24</v>
      </c>
      <c r="B30" s="24">
        <v>0.2821182675112382</v>
      </c>
      <c r="C30" s="24">
        <v>1.9095164474291282E-5</v>
      </c>
      <c r="D30" s="25">
        <v>1.467239580075</v>
      </c>
      <c r="E30" s="25">
        <v>2.133119612728634E-5</v>
      </c>
      <c r="F30" s="25">
        <v>1.8868014468470835</v>
      </c>
      <c r="G30" s="25">
        <v>4.8566450718404509E-5</v>
      </c>
      <c r="H30" s="25">
        <v>6.0212375703869231E-3</v>
      </c>
      <c r="I30" s="25">
        <v>2.2158046950492119E-5</v>
      </c>
      <c r="J30" s="26">
        <v>0.12574168878161623</v>
      </c>
      <c r="K30" s="26">
        <v>4.3014989272914994E-4</v>
      </c>
      <c r="L30" s="23">
        <v>0</v>
      </c>
      <c r="M30" s="27">
        <v>-23.577364031395209</v>
      </c>
      <c r="N30" s="27">
        <v>-23.577364031395209</v>
      </c>
      <c r="O30" s="27">
        <v>0.79911719232995415</v>
      </c>
    </row>
    <row r="31" spans="1:15">
      <c r="A31" s="23" t="s">
        <v>23</v>
      </c>
      <c r="B31" s="24">
        <v>0.28213463261073246</v>
      </c>
      <c r="C31" s="24">
        <v>1.8946825813036787E-5</v>
      </c>
      <c r="D31" s="25">
        <v>1.4672488502699983</v>
      </c>
      <c r="E31" s="25">
        <v>1.9652235121494063E-5</v>
      </c>
      <c r="F31" s="25">
        <v>1.8868142816009041</v>
      </c>
      <c r="G31" s="25">
        <v>4.6697488304974801E-5</v>
      </c>
      <c r="H31" s="25">
        <v>5.2541083066512907E-3</v>
      </c>
      <c r="I31" s="25">
        <v>1.0326745739198915E-4</v>
      </c>
      <c r="J31" s="26">
        <v>0.11118754351360607</v>
      </c>
      <c r="K31" s="26">
        <v>2.6021014120033805E-3</v>
      </c>
      <c r="L31" s="23">
        <v>0</v>
      </c>
      <c r="M31" s="27">
        <v>-22.998652307143487</v>
      </c>
      <c r="N31" s="27">
        <v>-22.998652307143487</v>
      </c>
      <c r="O31" s="27">
        <v>0.79463565142987291</v>
      </c>
    </row>
    <row r="32" spans="1:15">
      <c r="A32" s="23" t="s">
        <v>22</v>
      </c>
      <c r="B32" s="24">
        <v>0.28211804548525815</v>
      </c>
      <c r="C32" s="24">
        <v>1.9926380587100201E-5</v>
      </c>
      <c r="D32" s="25">
        <v>1.4672562751664635</v>
      </c>
      <c r="E32" s="25">
        <v>2.609728904668673E-5</v>
      </c>
      <c r="F32" s="25">
        <v>1.8868106295541427</v>
      </c>
      <c r="G32" s="25">
        <v>4.9268913215221186E-5</v>
      </c>
      <c r="H32" s="25">
        <v>6.8783681206744272E-3</v>
      </c>
      <c r="I32" s="25">
        <v>4.9992185969227619E-5</v>
      </c>
      <c r="J32" s="26">
        <v>0.15175619988822961</v>
      </c>
      <c r="K32" s="26">
        <v>1.2813626692461904E-3</v>
      </c>
      <c r="L32" s="23">
        <v>0</v>
      </c>
      <c r="M32" s="27">
        <v>-23.585215437235128</v>
      </c>
      <c r="N32" s="27">
        <v>-23.585215437235128</v>
      </c>
      <c r="O32" s="27">
        <v>0.82422189717618155</v>
      </c>
    </row>
    <row r="33" spans="1:15">
      <c r="A33" s="23" t="s">
        <v>38</v>
      </c>
      <c r="B33" s="24">
        <v>0.28213589943451112</v>
      </c>
      <c r="C33" s="24">
        <v>1.1760717640078413E-5</v>
      </c>
      <c r="D33" s="25">
        <v>1.4672501930005253</v>
      </c>
      <c r="E33" s="25">
        <v>3.0098140995433775E-5</v>
      </c>
      <c r="F33" s="25">
        <v>1.886809985859748</v>
      </c>
      <c r="G33" s="25">
        <v>5.1317254733479729E-5</v>
      </c>
      <c r="H33" s="25">
        <v>3.1924323819106762E-6</v>
      </c>
      <c r="I33" s="25">
        <v>1.037413636343908E-7</v>
      </c>
      <c r="J33" s="26">
        <v>5.5437112046643453E-5</v>
      </c>
      <c r="K33" s="26">
        <v>5.1264655538404878E-6</v>
      </c>
      <c r="L33" s="23">
        <v>0</v>
      </c>
      <c r="M33" s="27">
        <v>-22.953854182112821</v>
      </c>
      <c r="N33" s="27">
        <v>-22.953854182112821</v>
      </c>
      <c r="O33" s="27">
        <v>0.52465144617302018</v>
      </c>
    </row>
    <row r="34" spans="1:15">
      <c r="A34" s="23"/>
      <c r="B34" s="24"/>
      <c r="C34" s="24"/>
      <c r="D34" s="25"/>
      <c r="E34" s="25"/>
      <c r="F34" s="25"/>
      <c r="G34" s="25"/>
      <c r="H34" s="25"/>
      <c r="I34" s="25"/>
      <c r="J34" s="26"/>
      <c r="K34" s="26"/>
      <c r="L34" s="23"/>
      <c r="M34" s="27"/>
      <c r="N34" s="27"/>
      <c r="O34" s="27"/>
    </row>
    <row r="35" spans="1:15">
      <c r="A35" s="28" t="s">
        <v>30</v>
      </c>
      <c r="B35" s="29">
        <f>AVERAGE(B29:B33)</f>
        <v>0.28212568975356156</v>
      </c>
      <c r="C35" s="29">
        <f>2*STDEV(B29:B33)</f>
        <v>1.7732242361070688E-5</v>
      </c>
      <c r="D35" s="25"/>
      <c r="E35" s="25"/>
      <c r="F35" s="25"/>
      <c r="G35" s="25"/>
      <c r="H35" s="25"/>
      <c r="I35" s="25"/>
      <c r="J35" s="26"/>
      <c r="K35" s="26"/>
      <c r="L35" s="23"/>
      <c r="M35" s="27"/>
      <c r="N35" s="27"/>
      <c r="O35" s="27"/>
    </row>
    <row r="36" spans="1:15">
      <c r="A36" s="23"/>
      <c r="B36" s="23"/>
      <c r="C36" s="23"/>
      <c r="D36" s="25"/>
      <c r="E36" s="25"/>
      <c r="F36" s="25"/>
      <c r="G36" s="25"/>
      <c r="H36" s="25"/>
      <c r="I36" s="25"/>
      <c r="J36" s="23"/>
      <c r="K36" s="23"/>
      <c r="L36" s="23"/>
      <c r="M36" s="23"/>
      <c r="N36" s="23"/>
      <c r="O36" s="23"/>
    </row>
    <row r="37" spans="1:15">
      <c r="A37" s="23" t="s">
        <v>27</v>
      </c>
      <c r="B37" s="24">
        <v>0.28266028253736425</v>
      </c>
      <c r="C37" s="24">
        <v>1.2318439000061995E-5</v>
      </c>
      <c r="D37" s="25">
        <v>1.467269325615298</v>
      </c>
      <c r="E37" s="25">
        <v>3.1555761496717854E-5</v>
      </c>
      <c r="F37" s="25">
        <v>1.8868324839958357</v>
      </c>
      <c r="G37" s="25">
        <v>6.5346210857307655E-5</v>
      </c>
      <c r="H37" s="25">
        <v>9.2156248192354622E-4</v>
      </c>
      <c r="I37" s="25">
        <v>1.268411990733224E-5</v>
      </c>
      <c r="J37" s="26">
        <v>2.6741596526142254E-2</v>
      </c>
      <c r="K37" s="26">
        <v>2.9252893552359367E-4</v>
      </c>
      <c r="L37" s="23">
        <v>417</v>
      </c>
      <c r="M37" s="27">
        <v>-4.4103280809004719</v>
      </c>
      <c r="N37" s="27">
        <v>4.6258227801065921</v>
      </c>
      <c r="O37" s="27">
        <v>0.53983657515789529</v>
      </c>
    </row>
    <row r="38" spans="1:15">
      <c r="A38" s="23" t="s">
        <v>26</v>
      </c>
      <c r="B38" s="24">
        <v>0.28270024269406913</v>
      </c>
      <c r="C38" s="24">
        <v>2.6769504103894015E-5</v>
      </c>
      <c r="D38" s="25">
        <v>1.4672814384121835</v>
      </c>
      <c r="E38" s="25">
        <v>6.3458261269305982E-5</v>
      </c>
      <c r="F38" s="25">
        <v>1.8868363631809508</v>
      </c>
      <c r="G38" s="25">
        <v>9.9386243901733784E-5</v>
      </c>
      <c r="H38" s="25">
        <v>7.5152016277430498E-4</v>
      </c>
      <c r="I38" s="25">
        <v>3.0412082253080907E-6</v>
      </c>
      <c r="J38" s="26">
        <v>2.0197749783013523E-2</v>
      </c>
      <c r="K38" s="26">
        <v>6.0173854654330123E-5</v>
      </c>
      <c r="L38" s="23">
        <v>417</v>
      </c>
      <c r="M38" s="27">
        <v>-2.9972348579621055</v>
      </c>
      <c r="N38" s="27">
        <v>6.0872704625003493</v>
      </c>
      <c r="O38" s="27">
        <v>0.9990794276730508</v>
      </c>
    </row>
    <row r="39" spans="1:15">
      <c r="A39" s="23"/>
      <c r="B39" s="23"/>
      <c r="C39" s="23"/>
      <c r="D39" s="25"/>
      <c r="E39" s="25"/>
      <c r="F39" s="25"/>
      <c r="G39" s="25"/>
      <c r="H39" s="25"/>
      <c r="I39" s="25"/>
      <c r="J39" s="23"/>
      <c r="K39" s="23"/>
      <c r="L39" s="23"/>
      <c r="M39" s="23"/>
      <c r="N39" s="23"/>
      <c r="O39" s="23"/>
    </row>
    <row r="40" spans="1:15">
      <c r="A40" s="23" t="s">
        <v>29</v>
      </c>
      <c r="B40" s="24">
        <v>0.28201946162192021</v>
      </c>
      <c r="C40" s="24">
        <v>1.5463082303648266E-5</v>
      </c>
      <c r="D40" s="25">
        <v>1.4672558559953199</v>
      </c>
      <c r="E40" s="25">
        <v>2.9481796842613501E-5</v>
      </c>
      <c r="F40" s="25">
        <v>1.8868092638769884</v>
      </c>
      <c r="G40" s="25">
        <v>6.6738731083877488E-5</v>
      </c>
      <c r="H40" s="25">
        <v>2.3805490323998746E-4</v>
      </c>
      <c r="I40" s="25">
        <v>2.446191747707761E-7</v>
      </c>
      <c r="J40" s="26">
        <v>6.1098160099090932E-3</v>
      </c>
      <c r="K40" s="26">
        <v>1.8282845873248499E-5</v>
      </c>
      <c r="L40" s="23">
        <v>609</v>
      </c>
      <c r="M40" s="27">
        <v>-27.071392686309757</v>
      </c>
      <c r="N40" s="27">
        <v>-13.599373910149204</v>
      </c>
      <c r="O40" s="27">
        <v>0.63413707772177075</v>
      </c>
    </row>
    <row r="41" spans="1:15">
      <c r="A41" s="23" t="s">
        <v>28</v>
      </c>
      <c r="B41" s="24">
        <v>0.28201634027768452</v>
      </c>
      <c r="C41" s="24">
        <v>1.805063377871274E-5</v>
      </c>
      <c r="D41" s="25">
        <v>1.4672547613150455</v>
      </c>
      <c r="E41" s="25">
        <v>3.9313550681474441E-5</v>
      </c>
      <c r="F41" s="25">
        <v>1.8868077370929182</v>
      </c>
      <c r="G41" s="25">
        <v>8.1913831570127319E-5</v>
      </c>
      <c r="H41" s="25">
        <v>2.3045002139802432E-4</v>
      </c>
      <c r="I41" s="25">
        <v>4.5607635181721346E-7</v>
      </c>
      <c r="J41" s="26">
        <v>6.5802806523675818E-3</v>
      </c>
      <c r="K41" s="26">
        <v>2.6841544398513407E-5</v>
      </c>
      <c r="L41" s="23">
        <v>609</v>
      </c>
      <c r="M41" s="27">
        <v>-27.181771392240648</v>
      </c>
      <c r="N41" s="27">
        <v>-13.706823435905013</v>
      </c>
      <c r="O41" s="27">
        <v>0.7149620709615242</v>
      </c>
    </row>
    <row r="42" spans="1: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4" spans="1:15">
      <c r="A44" s="22" t="s">
        <v>39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Kemp</dc:creator>
  <cp:lastModifiedBy>Ryan Tucker</cp:lastModifiedBy>
  <dcterms:created xsi:type="dcterms:W3CDTF">2015-03-09T13:27:52Z</dcterms:created>
  <dcterms:modified xsi:type="dcterms:W3CDTF">2015-12-28T12:28:00Z</dcterms:modified>
</cp:coreProperties>
</file>