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0" yWindow="0" windowWidth="20730" windowHeight="11760"/>
  </bookViews>
  <sheets>
    <sheet name="Supplemental Table 3" sheetId="7" r:id="rId1"/>
  </sheets>
  <definedNames>
    <definedName name="_xlnm.Print_Area" localSheetId="0">'Supplemental Table 3'!$A$1:$L$53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" i="7" l="1"/>
</calcChain>
</file>

<file path=xl/sharedStrings.xml><?xml version="1.0" encoding="utf-8"?>
<sst xmlns="http://schemas.openxmlformats.org/spreadsheetml/2006/main" count="116" uniqueCount="82">
  <si>
    <t xml:space="preserve">Chiriqui Region </t>
  </si>
  <si>
    <t>El Valle Region</t>
  </si>
  <si>
    <t>Trans-Isthmus Region</t>
  </si>
  <si>
    <t>Rio Changuinola</t>
  </si>
  <si>
    <t>Rio Guarare</t>
  </si>
  <si>
    <t>Rio Valle Rico</t>
  </si>
  <si>
    <t>Rio Tonosi</t>
  </si>
  <si>
    <t>Rio Mamoni</t>
  </si>
  <si>
    <t>Rio Diablo</t>
  </si>
  <si>
    <t>River</t>
  </si>
  <si>
    <t>Years of Record</t>
  </si>
  <si>
    <t>Geologic Domain</t>
  </si>
  <si>
    <t>Rio Gualaca (tributary to Chiriqui)</t>
  </si>
  <si>
    <t>ARC</t>
  </si>
  <si>
    <t>Rio San Juan</t>
  </si>
  <si>
    <t>Rio Fonseca</t>
  </si>
  <si>
    <t>Rio San Felix</t>
  </si>
  <si>
    <t>597 ± 62</t>
  </si>
  <si>
    <t>Rio Tabasara</t>
  </si>
  <si>
    <t xml:space="preserve">Veraguas-Cocle Region </t>
  </si>
  <si>
    <t>Rui Vigui</t>
  </si>
  <si>
    <t>88.2 ± 2.6</t>
  </si>
  <si>
    <t>Rio San Pablo</t>
  </si>
  <si>
    <t>134 ± 3</t>
  </si>
  <si>
    <t>75.8 ± 3.4</t>
  </si>
  <si>
    <t>Rio San Pedro</t>
  </si>
  <si>
    <t>Rio Santa Maria</t>
  </si>
  <si>
    <t>68.0 ± 1.6</t>
  </si>
  <si>
    <t>Rio Grande</t>
  </si>
  <si>
    <t>27.4 ± 0.5</t>
  </si>
  <si>
    <t>Rio Chagres</t>
  </si>
  <si>
    <t>183 ± 6</t>
  </si>
  <si>
    <t>Rio Pequini</t>
  </si>
  <si>
    <t>417 ± 28</t>
  </si>
  <si>
    <t>107 ± 3</t>
  </si>
  <si>
    <t>MIX</t>
  </si>
  <si>
    <t>Rio Zarati (tributary of Anton)</t>
  </si>
  <si>
    <t>QV</t>
  </si>
  <si>
    <t>Rio Anton</t>
  </si>
  <si>
    <t>175 ± 7</t>
  </si>
  <si>
    <t>Rio Chiriqui Viejo at Volcan  (headwater reach)</t>
  </si>
  <si>
    <t>284 ± 10</t>
  </si>
  <si>
    <t>Rio Chiriqui Viejo</t>
  </si>
  <si>
    <t>Rio Chiriqui</t>
  </si>
  <si>
    <t>Rio David (tributary to Chiriqui)</t>
  </si>
  <si>
    <t>Rio Cochea (tributary to Chiriqui)</t>
  </si>
  <si>
    <t>Rio La Villa</t>
  </si>
  <si>
    <t>TS</t>
  </si>
  <si>
    <t>Rio Parita</t>
  </si>
  <si>
    <t xml:space="preserve">Rio Gatun </t>
  </si>
  <si>
    <t>Bayano</t>
  </si>
  <si>
    <r>
      <t>Watershed Area (km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)</t>
    </r>
  </si>
  <si>
    <r>
      <t>3</t>
    </r>
    <r>
      <rPr>
        <vertAlign val="superscript"/>
        <sz val="8"/>
        <color theme="1"/>
        <rFont val="Arial"/>
        <family val="2"/>
      </rPr>
      <t>d</t>
    </r>
  </si>
  <si>
    <r>
      <t>Long-term annual average discharge</t>
    </r>
    <r>
      <rPr>
        <vertAlign val="superscript"/>
        <sz val="8"/>
        <color theme="1"/>
        <rFont val="Arial"/>
        <family val="2"/>
      </rPr>
      <t>*</t>
    </r>
  </si>
  <si>
    <r>
      <rPr>
        <vertAlign val="superscript"/>
        <sz val="8"/>
        <color theme="1"/>
        <rFont val="Arial"/>
        <family val="2"/>
      </rPr>
      <t>*</t>
    </r>
    <r>
      <rPr>
        <sz val="8"/>
        <color theme="1"/>
        <rFont val="Arial"/>
        <family val="2"/>
      </rPr>
      <t xml:space="preserve">Long-term daily discharge data from Empresa de Transmisión Eléctrica (ETESA) </t>
    </r>
  </si>
  <si>
    <r>
      <t>Average Annual Runoff (mm yr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</si>
  <si>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Cation weathering flux (Ca</t>
    </r>
    <r>
      <rPr>
        <vertAlign val="subscript"/>
        <sz val="8"/>
        <color theme="1"/>
        <rFont val="Arial"/>
        <family val="2"/>
      </rPr>
      <t>sil</t>
    </r>
    <r>
      <rPr>
        <sz val="8"/>
        <color theme="1"/>
        <rFont val="Arial"/>
        <family val="2"/>
      </rPr>
      <t>, Mg</t>
    </r>
    <r>
      <rPr>
        <vertAlign val="subscript"/>
        <sz val="8"/>
        <color theme="1"/>
        <rFont val="Arial"/>
        <family val="2"/>
      </rPr>
      <t>sil</t>
    </r>
    <r>
      <rPr>
        <sz val="8"/>
        <color theme="1"/>
        <rFont val="Arial"/>
        <family val="2"/>
      </rPr>
      <t>, Na, K)/(t km</t>
    </r>
    <r>
      <rPr>
        <vertAlign val="superscript"/>
        <sz val="8"/>
        <color indexed="8"/>
        <rFont val="Arial"/>
        <family val="2"/>
      </rPr>
      <t>-2</t>
    </r>
    <r>
      <rPr>
        <sz val="8"/>
        <color indexed="8"/>
        <rFont val="Arial"/>
        <family val="2"/>
      </rPr>
      <t xml:space="preserve"> yr</t>
    </r>
    <r>
      <rPr>
        <vertAlign val="superscript"/>
        <sz val="8"/>
        <color indexed="8"/>
        <rFont val="Arial"/>
        <family val="2"/>
      </rPr>
      <t>-1</t>
    </r>
    <r>
      <rPr>
        <sz val="8"/>
        <color indexed="8"/>
        <rFont val="Arial"/>
        <family val="2"/>
      </rPr>
      <t>)</t>
    </r>
    <r>
      <rPr>
        <vertAlign val="superscript"/>
        <sz val="8"/>
        <color indexed="8"/>
        <rFont val="Arial"/>
        <family val="2"/>
      </rPr>
      <t>†</t>
    </r>
  </si>
  <si>
    <r>
      <rPr>
        <vertAlign val="superscript"/>
        <sz val="8"/>
        <color theme="1"/>
        <rFont val="Arial"/>
        <family val="2"/>
      </rPr>
      <t>†</t>
    </r>
    <r>
      <rPr>
        <sz val="8"/>
        <color theme="1"/>
        <rFont val="Arial"/>
        <family val="2"/>
      </rPr>
      <t>Corrected for precipitation using methodology of Stallard &amp; Edmond (1983)</t>
    </r>
  </si>
  <si>
    <r>
      <t>Silicate weathering flux (t km</t>
    </r>
    <r>
      <rPr>
        <vertAlign val="superscript"/>
        <sz val="8"/>
        <color indexed="8"/>
        <rFont val="Arial"/>
        <family val="2"/>
      </rPr>
      <t>-2</t>
    </r>
    <r>
      <rPr>
        <sz val="8"/>
        <color indexed="8"/>
        <rFont val="Arial"/>
        <family val="2"/>
      </rPr>
      <t xml:space="preserve"> yr</t>
    </r>
    <r>
      <rPr>
        <vertAlign val="superscript"/>
        <sz val="8"/>
        <color indexed="8"/>
        <rFont val="Arial"/>
        <family val="2"/>
      </rPr>
      <t>-1</t>
    </r>
    <r>
      <rPr>
        <sz val="8"/>
        <color indexed="8"/>
        <rFont val="Arial"/>
        <family val="2"/>
      </rPr>
      <t>)</t>
    </r>
    <r>
      <rPr>
        <vertAlign val="superscript"/>
        <sz val="8"/>
        <color indexed="8"/>
        <rFont val="Arial"/>
        <family val="2"/>
      </rPr>
      <t>§</t>
    </r>
  </si>
  <si>
    <r>
      <rPr>
        <vertAlign val="superscript"/>
        <sz val="8"/>
        <color theme="1"/>
        <rFont val="Arial"/>
        <family val="2"/>
      </rPr>
      <t>§</t>
    </r>
    <r>
      <rPr>
        <sz val="8"/>
        <color theme="1"/>
        <rFont val="Arial"/>
        <family val="2"/>
      </rPr>
      <t>Silicate weathering flux = cation weathering flux + SiO2.</t>
    </r>
  </si>
  <si>
    <r>
      <t>CO</t>
    </r>
    <r>
      <rPr>
        <vertAlign val="sub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Consumption (mol x10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 xml:space="preserve"> km</t>
    </r>
    <r>
      <rPr>
        <vertAlign val="superscript"/>
        <sz val="8"/>
        <color indexed="8"/>
        <rFont val="Arial"/>
        <family val="2"/>
      </rPr>
      <t>-2</t>
    </r>
    <r>
      <rPr>
        <sz val="8"/>
        <color indexed="8"/>
        <rFont val="Arial"/>
        <family val="2"/>
      </rPr>
      <t xml:space="preserve"> yr</t>
    </r>
    <r>
      <rPr>
        <vertAlign val="superscript"/>
        <sz val="8"/>
        <color indexed="8"/>
        <rFont val="Arial"/>
        <family val="2"/>
      </rPr>
      <t>-1</t>
    </r>
    <r>
      <rPr>
        <sz val="8"/>
        <color indexed="8"/>
        <rFont val="Arial"/>
        <family val="2"/>
      </rPr>
      <t>)</t>
    </r>
    <r>
      <rPr>
        <vertAlign val="superscript"/>
        <sz val="8"/>
        <color indexed="8"/>
        <rFont val="Arial"/>
        <family val="2"/>
      </rPr>
      <t>#</t>
    </r>
  </si>
  <si>
    <r>
      <rPr>
        <vertAlign val="superscript"/>
        <sz val="8"/>
        <color theme="1"/>
        <rFont val="Arial"/>
        <family val="2"/>
      </rPr>
      <t>#</t>
    </r>
    <r>
      <rPr>
        <sz val="8"/>
        <color theme="1"/>
        <rFont val="Arial"/>
        <family val="2"/>
      </rPr>
      <t>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consumption = Na + K+ Mg</t>
    </r>
    <r>
      <rPr>
        <vertAlign val="subscript"/>
        <sz val="8"/>
        <color theme="1"/>
        <rFont val="Arial"/>
        <family val="2"/>
      </rPr>
      <t>sil</t>
    </r>
    <r>
      <rPr>
        <sz val="8"/>
        <color theme="1"/>
        <rFont val="Arial"/>
        <family val="2"/>
      </rPr>
      <t>(2x)+Ca</t>
    </r>
    <r>
      <rPr>
        <vertAlign val="subscript"/>
        <sz val="8"/>
        <color theme="1"/>
        <rFont val="Arial"/>
        <family val="2"/>
      </rPr>
      <t>sil</t>
    </r>
    <r>
      <rPr>
        <sz val="8"/>
        <color theme="1"/>
        <rFont val="Arial"/>
        <family val="2"/>
      </rPr>
      <t xml:space="preserve">(2x) </t>
    </r>
  </si>
  <si>
    <r>
      <rPr>
        <vertAlign val="superscript"/>
        <sz val="8"/>
        <color theme="1"/>
        <rFont val="Arial"/>
        <family val="2"/>
      </rPr>
      <t>**</t>
    </r>
    <r>
      <rPr>
        <sz val="8"/>
        <color theme="1"/>
        <rFont val="Arial"/>
        <family val="2"/>
      </rPr>
      <t xml:space="preserve">Short-term daily discharge data (&lt;5 years) for the Rio Piedras, Rio Gatuncillo, and Rio Indio from the Autoridad del Canal de Panama </t>
    </r>
  </si>
  <si>
    <r>
      <t>Physical Erosion Rates (m/myr)</t>
    </r>
    <r>
      <rPr>
        <vertAlign val="superscript"/>
        <sz val="8"/>
        <color theme="1"/>
        <rFont val="Arial"/>
        <family val="2"/>
      </rPr>
      <t>**</t>
    </r>
  </si>
  <si>
    <r>
      <t>TABLE DR3. CATION AND SILICATE WEATHERING FLUXES AND CO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CONSUMPTION FOR PANAMA RIVERS IN THIS STUDY</t>
    </r>
  </si>
  <si>
    <t xml:space="preserve">Bocas Del Toro Region </t>
  </si>
  <si>
    <t>East Panama Region</t>
  </si>
  <si>
    <t>Azuero Peninsula Region</t>
  </si>
  <si>
    <t>Chagres Uplands Region</t>
  </si>
  <si>
    <t>Sampling UTM-E</t>
  </si>
  <si>
    <t>Sampling UTM-N</t>
  </si>
  <si>
    <t>160 ± 5</t>
  </si>
  <si>
    <t>54.1 ± 1.5</t>
  </si>
  <si>
    <t>Rio Caldera (tributary to Rio Chiriqui)</t>
  </si>
  <si>
    <t>Rio Cobre (tributary to San Pablo)</t>
  </si>
  <si>
    <t>Rio Chico at Nata (tributary to Rio Grande)</t>
  </si>
  <si>
    <t>Rio Cocle del Sur (tributary to Rio Grande)</t>
  </si>
  <si>
    <t>Rio Piedras (tributary to Rio Chagres)</t>
  </si>
  <si>
    <t>Rio Indio (tributary to Rio Chagres)</t>
  </si>
  <si>
    <t>Rio Mulaba (tributary to Santa Maria)</t>
  </si>
  <si>
    <t>Rio Esti (tributary to Chiriqui)</t>
  </si>
  <si>
    <t>Rio Terribe (tributary to Rio Changuinola)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</si>
</sst>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"/>
    <numFmt numFmtId="166" formatCode="0000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b/>
      <u/>
      <sz val="8"/>
      <color indexed="8"/>
      <name val="Arial"/>
      <family val="2"/>
    </font>
    <font>
      <b/>
      <u/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3" fillId="0" borderId="0" xfId="0" applyFont="1" applyFill="1" applyBorder="1"/>
    <xf numFmtId="165" fontId="1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/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0" fontId="8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1" fontId="1" fillId="2" borderId="0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9" fillId="2" borderId="0" xfId="0" applyFont="1" applyFill="1" applyBorder="1" applyAlignment="1">
      <alignment horizontal="left"/>
    </xf>
    <xf numFmtId="165" fontId="11" fillId="2" borderId="0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workbookViewId="0">
      <selection sqref="A1:L53"/>
    </sheetView>
  </sheetViews>
  <sheetFormatPr defaultColWidth="8.85546875" defaultRowHeight="12" x14ac:dyDescent="0.2"/>
  <cols>
    <col min="1" max="1" width="37.42578125" style="2" customWidth="1"/>
    <col min="2" max="2" width="10" style="2" customWidth="1"/>
    <col min="3" max="3" width="10.140625" style="2" customWidth="1"/>
    <col min="4" max="4" width="11.28515625" style="2" customWidth="1"/>
    <col min="5" max="5" width="16.7109375" style="2" customWidth="1"/>
    <col min="6" max="6" width="7.42578125" style="2" customWidth="1"/>
    <col min="7" max="7" width="15" style="2" customWidth="1"/>
    <col min="8" max="8" width="9.140625" style="2" customWidth="1"/>
    <col min="9" max="9" width="25" style="2" customWidth="1"/>
    <col min="10" max="10" width="18" style="2" customWidth="1"/>
    <col min="11" max="11" width="17.28515625" style="2" customWidth="1"/>
    <col min="12" max="12" width="15.85546875" style="2" customWidth="1"/>
    <col min="13" max="16384" width="8.85546875" style="2"/>
  </cols>
  <sheetData>
    <row r="1" spans="1:12" s="4" customFormat="1" ht="16.5" customHeight="1" thickBot="1" x14ac:dyDescent="0.3">
      <c r="A1" s="43" t="s">
        <v>64</v>
      </c>
      <c r="B1" s="43"/>
      <c r="C1" s="43"/>
      <c r="D1" s="44"/>
      <c r="E1" s="44"/>
      <c r="F1" s="44"/>
      <c r="G1" s="44"/>
      <c r="H1" s="44"/>
      <c r="I1" s="44"/>
      <c r="J1" s="44"/>
      <c r="K1" s="44"/>
      <c r="L1" s="44"/>
    </row>
    <row r="2" spans="1:12" s="5" customFormat="1" ht="23.25" thickTop="1" x14ac:dyDescent="0.25">
      <c r="A2" s="22" t="s">
        <v>9</v>
      </c>
      <c r="B2" s="23" t="s">
        <v>69</v>
      </c>
      <c r="C2" s="23" t="s">
        <v>70</v>
      </c>
      <c r="D2" s="23" t="s">
        <v>51</v>
      </c>
      <c r="E2" s="23" t="s">
        <v>53</v>
      </c>
      <c r="F2" s="23" t="s">
        <v>10</v>
      </c>
      <c r="G2" s="23" t="s">
        <v>55</v>
      </c>
      <c r="H2" s="23" t="s">
        <v>11</v>
      </c>
      <c r="I2" s="23" t="s">
        <v>56</v>
      </c>
      <c r="J2" s="23" t="s">
        <v>58</v>
      </c>
      <c r="K2" s="23" t="s">
        <v>60</v>
      </c>
      <c r="L2" s="23" t="s">
        <v>63</v>
      </c>
    </row>
    <row r="3" spans="1:12" s="5" customFormat="1" ht="11.25" x14ac:dyDescent="0.2">
      <c r="A3" s="30" t="s">
        <v>65</v>
      </c>
      <c r="B3" s="30"/>
      <c r="C3" s="30"/>
      <c r="D3" s="28"/>
      <c r="E3" s="28"/>
      <c r="F3" s="28"/>
      <c r="G3" s="28"/>
      <c r="H3" s="1"/>
      <c r="I3" s="1"/>
      <c r="J3" s="1"/>
      <c r="K3" s="1"/>
      <c r="L3" s="1"/>
    </row>
    <row r="4" spans="1:12" s="5" customFormat="1" ht="11.25" x14ac:dyDescent="0.2">
      <c r="A4" s="24" t="s">
        <v>3</v>
      </c>
      <c r="B4" s="32">
        <v>332142</v>
      </c>
      <c r="C4" s="32">
        <v>1036119</v>
      </c>
      <c r="D4" s="28">
        <v>1680</v>
      </c>
      <c r="E4" s="28">
        <v>163</v>
      </c>
      <c r="F4" s="28">
        <v>25</v>
      </c>
      <c r="G4" s="29">
        <v>3059.7428571428568</v>
      </c>
      <c r="H4" s="1" t="s">
        <v>35</v>
      </c>
      <c r="I4" s="27">
        <v>25.8196032</v>
      </c>
      <c r="J4" s="27">
        <v>56.557226057142856</v>
      </c>
      <c r="K4" s="26">
        <v>1273.7428084779428</v>
      </c>
      <c r="L4" s="1" t="s">
        <v>71</v>
      </c>
    </row>
    <row r="5" spans="1:12" s="5" customFormat="1" ht="11.25" x14ac:dyDescent="0.2">
      <c r="A5" s="24" t="s">
        <v>81</v>
      </c>
      <c r="B5" s="32">
        <v>332017</v>
      </c>
      <c r="C5" s="32">
        <v>1036191</v>
      </c>
      <c r="D5" s="28">
        <v>953</v>
      </c>
      <c r="E5" s="28">
        <v>60.4</v>
      </c>
      <c r="F5" s="28">
        <v>22</v>
      </c>
      <c r="G5" s="29">
        <v>1998.7139559286463</v>
      </c>
      <c r="H5" s="28" t="s">
        <v>35</v>
      </c>
      <c r="I5" s="27">
        <v>16.948285649527811</v>
      </c>
      <c r="J5" s="27">
        <v>37.124816184679958</v>
      </c>
      <c r="K5" s="26">
        <v>836.09948591758234</v>
      </c>
      <c r="L5" s="1"/>
    </row>
    <row r="6" spans="1:12" s="5" customFormat="1" ht="11.25" x14ac:dyDescent="0.2">
      <c r="A6" s="41" t="s">
        <v>0</v>
      </c>
      <c r="B6" s="6"/>
      <c r="C6" s="6"/>
      <c r="D6" s="7"/>
      <c r="E6" s="7"/>
      <c r="F6" s="7"/>
      <c r="G6" s="7"/>
      <c r="H6" s="35"/>
      <c r="I6" s="35"/>
      <c r="J6" s="35"/>
      <c r="K6" s="35"/>
      <c r="L6" s="35"/>
    </row>
    <row r="7" spans="1:12" s="4" customFormat="1" ht="11.25" x14ac:dyDescent="0.2">
      <c r="A7" s="31" t="s">
        <v>42</v>
      </c>
      <c r="B7" s="8">
        <v>298266</v>
      </c>
      <c r="C7" s="8">
        <v>943179</v>
      </c>
      <c r="D7" s="8">
        <v>788</v>
      </c>
      <c r="E7" s="9">
        <v>61</v>
      </c>
      <c r="F7" s="9">
        <v>40</v>
      </c>
      <c r="G7" s="8">
        <v>2441.2385786802033</v>
      </c>
      <c r="H7" s="36" t="s">
        <v>37</v>
      </c>
      <c r="I7" s="27">
        <v>20.592242680203043</v>
      </c>
      <c r="J7" s="27">
        <v>45.106817299492384</v>
      </c>
      <c r="K7" s="26">
        <v>1015.8646057094011</v>
      </c>
      <c r="L7" s="25"/>
    </row>
    <row r="8" spans="1:12" s="4" customFormat="1" ht="11.25" x14ac:dyDescent="0.2">
      <c r="A8" s="31" t="s">
        <v>40</v>
      </c>
      <c r="D8" s="8">
        <v>108</v>
      </c>
      <c r="E8" s="9">
        <v>6.43</v>
      </c>
      <c r="F8" s="9">
        <v>39</v>
      </c>
      <c r="G8" s="8">
        <v>1877.56</v>
      </c>
      <c r="H8" s="36" t="s">
        <v>37</v>
      </c>
      <c r="I8" s="27">
        <v>15.983855999999999</v>
      </c>
      <c r="J8" s="27">
        <v>35.012256000000008</v>
      </c>
      <c r="K8" s="26">
        <v>788.52186356400011</v>
      </c>
      <c r="L8" s="25" t="s">
        <v>41</v>
      </c>
    </row>
    <row r="9" spans="1:12" s="4" customFormat="1" ht="11.25" x14ac:dyDescent="0.2">
      <c r="A9" s="31" t="s">
        <v>43</v>
      </c>
      <c r="B9" s="8">
        <v>351523</v>
      </c>
      <c r="C9" s="8">
        <v>929671</v>
      </c>
      <c r="D9" s="8">
        <v>1337</v>
      </c>
      <c r="E9" s="9">
        <v>132</v>
      </c>
      <c r="F9" s="9">
        <v>42</v>
      </c>
      <c r="G9" s="8">
        <v>3113.5018698578906</v>
      </c>
      <c r="H9" s="36" t="s">
        <v>37</v>
      </c>
      <c r="I9" s="27">
        <v>26.4927370052356</v>
      </c>
      <c r="J9" s="27">
        <v>58.031709630516076</v>
      </c>
      <c r="K9" s="26">
        <v>1306.9501098032492</v>
      </c>
      <c r="L9" s="25"/>
    </row>
    <row r="10" spans="1:12" s="4" customFormat="1" ht="11.25" x14ac:dyDescent="0.2">
      <c r="A10" s="31" t="s">
        <v>73</v>
      </c>
      <c r="B10" s="8">
        <v>346454</v>
      </c>
      <c r="C10" s="8">
        <v>956225</v>
      </c>
      <c r="D10" s="8">
        <v>136</v>
      </c>
      <c r="E10" s="9">
        <v>9.91</v>
      </c>
      <c r="F10" s="9">
        <v>23</v>
      </c>
      <c r="G10" s="8">
        <v>2298</v>
      </c>
      <c r="H10" s="10" t="s">
        <v>37</v>
      </c>
      <c r="I10" s="27">
        <v>19.381847717647055</v>
      </c>
      <c r="J10" s="27">
        <v>42.455475952941171</v>
      </c>
      <c r="K10" s="26">
        <v>956.15292590428226</v>
      </c>
      <c r="L10" s="25"/>
    </row>
    <row r="11" spans="1:12" s="4" customFormat="1" ht="11.25" x14ac:dyDescent="0.2">
      <c r="A11" s="4" t="s">
        <v>80</v>
      </c>
      <c r="B11" s="8">
        <v>357456</v>
      </c>
      <c r="C11" s="8">
        <v>943947</v>
      </c>
      <c r="D11" s="11">
        <v>51.8</v>
      </c>
      <c r="E11" s="9">
        <v>5.68</v>
      </c>
      <c r="F11" s="9">
        <v>13</v>
      </c>
      <c r="G11" s="8">
        <v>2843</v>
      </c>
      <c r="H11" s="36" t="s">
        <v>13</v>
      </c>
      <c r="I11" s="27">
        <v>24.00626304</v>
      </c>
      <c r="J11" s="27">
        <v>52.585147611428575</v>
      </c>
      <c r="K11" s="26">
        <v>1184.2863993211884</v>
      </c>
      <c r="L11" s="25"/>
    </row>
    <row r="12" spans="1:12" s="4" customFormat="1" ht="11.25" x14ac:dyDescent="0.2">
      <c r="A12" s="4" t="s">
        <v>12</v>
      </c>
      <c r="B12" s="8">
        <v>358268</v>
      </c>
      <c r="C12" s="8">
        <v>933366</v>
      </c>
      <c r="D12" s="8">
        <v>244</v>
      </c>
      <c r="E12" s="9">
        <v>29.7</v>
      </c>
      <c r="F12" s="9">
        <v>9</v>
      </c>
      <c r="G12" s="8">
        <v>3839</v>
      </c>
      <c r="H12" s="36" t="s">
        <v>13</v>
      </c>
      <c r="I12" s="27">
        <v>31.748103501639342</v>
      </c>
      <c r="J12" s="27">
        <v>69.543464813114753</v>
      </c>
      <c r="K12" s="26">
        <v>1566.2099144121048</v>
      </c>
      <c r="L12" s="25"/>
    </row>
    <row r="13" spans="1:12" s="4" customFormat="1" ht="11.25" x14ac:dyDescent="0.2">
      <c r="A13" s="4" t="s">
        <v>45</v>
      </c>
      <c r="B13" s="8">
        <v>354774</v>
      </c>
      <c r="C13" s="8">
        <v>932633</v>
      </c>
      <c r="D13" s="12">
        <v>115</v>
      </c>
      <c r="E13" s="9">
        <v>11.2</v>
      </c>
      <c r="F13" s="9">
        <v>33</v>
      </c>
      <c r="G13" s="8">
        <v>3071.3321739130433</v>
      </c>
      <c r="H13" s="36" t="s">
        <v>37</v>
      </c>
      <c r="I13" s="27">
        <v>25.885208598260867</v>
      </c>
      <c r="J13" s="27">
        <v>56.700933120000002</v>
      </c>
      <c r="K13" s="26">
        <v>1276.9792797584973</v>
      </c>
      <c r="L13" s="25"/>
    </row>
    <row r="14" spans="1:12" s="4" customFormat="1" ht="11.25" x14ac:dyDescent="0.2">
      <c r="A14" s="4" t="s">
        <v>44</v>
      </c>
      <c r="B14" s="8">
        <v>344686</v>
      </c>
      <c r="C14" s="8">
        <v>932316</v>
      </c>
      <c r="D14" s="8">
        <v>265</v>
      </c>
      <c r="E14" s="9">
        <v>27.5</v>
      </c>
      <c r="F14" s="9">
        <v>42</v>
      </c>
      <c r="G14" s="8">
        <v>3272.6037735849054</v>
      </c>
      <c r="H14" s="36" t="s">
        <v>37</v>
      </c>
      <c r="I14" s="27">
        <v>27.534567559245289</v>
      </c>
      <c r="J14" s="27">
        <v>60.313814653584913</v>
      </c>
      <c r="K14" s="26">
        <v>1358.3461039842293</v>
      </c>
      <c r="L14" s="25"/>
    </row>
    <row r="15" spans="1:12" s="4" customFormat="1" ht="11.25" x14ac:dyDescent="0.2">
      <c r="A15" s="4" t="s">
        <v>15</v>
      </c>
      <c r="B15" s="8">
        <v>384303</v>
      </c>
      <c r="C15" s="8">
        <v>915166</v>
      </c>
      <c r="D15" s="8">
        <v>406</v>
      </c>
      <c r="E15" s="9">
        <v>36.4</v>
      </c>
      <c r="F15" s="9">
        <v>21</v>
      </c>
      <c r="G15" s="8">
        <v>1592</v>
      </c>
      <c r="H15" s="36" t="s">
        <v>13</v>
      </c>
      <c r="I15" s="27">
        <v>13.950596970873786</v>
      </c>
      <c r="J15" s="27">
        <v>30.558450507628294</v>
      </c>
      <c r="K15" s="26">
        <v>688.2163303588128</v>
      </c>
      <c r="L15" s="25"/>
    </row>
    <row r="16" spans="1:12" s="4" customFormat="1" ht="11.25" x14ac:dyDescent="0.2">
      <c r="A16" s="4" t="s">
        <v>14</v>
      </c>
      <c r="B16" s="8">
        <v>393359</v>
      </c>
      <c r="C16" s="8">
        <v>913962</v>
      </c>
      <c r="D16" s="8">
        <v>254</v>
      </c>
      <c r="E16" s="9">
        <v>12.9</v>
      </c>
      <c r="F16" s="9">
        <v>38</v>
      </c>
      <c r="G16" s="8">
        <v>1928</v>
      </c>
      <c r="H16" s="36" t="s">
        <v>13</v>
      </c>
      <c r="I16" s="27">
        <v>16.244847742180095</v>
      </c>
      <c r="J16" s="27">
        <v>35.5839521971564</v>
      </c>
      <c r="K16" s="26">
        <v>801.39721072169846</v>
      </c>
      <c r="L16" s="25"/>
    </row>
    <row r="17" spans="1:12" s="4" customFormat="1" ht="11.25" x14ac:dyDescent="0.2">
      <c r="A17" s="4" t="s">
        <v>16</v>
      </c>
      <c r="B17" s="8">
        <v>405028</v>
      </c>
      <c r="C17" s="8">
        <v>914518</v>
      </c>
      <c r="D17" s="8">
        <v>198</v>
      </c>
      <c r="E17" s="9">
        <v>19.2</v>
      </c>
      <c r="F17" s="9">
        <v>14</v>
      </c>
      <c r="G17" s="8">
        <v>3058.0363636363631</v>
      </c>
      <c r="H17" s="36" t="s">
        <v>13</v>
      </c>
      <c r="I17" s="27">
        <v>25.665036218181818</v>
      </c>
      <c r="J17" s="27">
        <v>56.218650763636369</v>
      </c>
      <c r="K17" s="26">
        <v>1266.1176494081451</v>
      </c>
      <c r="L17" s="25" t="s">
        <v>17</v>
      </c>
    </row>
    <row r="18" spans="1:12" s="4" customFormat="1" ht="11.25" x14ac:dyDescent="0.2">
      <c r="A18" s="6" t="s">
        <v>19</v>
      </c>
      <c r="B18" s="6"/>
      <c r="C18" s="6"/>
      <c r="D18" s="8"/>
      <c r="E18" s="9"/>
      <c r="F18" s="9"/>
      <c r="G18" s="8"/>
      <c r="H18" s="36"/>
      <c r="I18" s="42"/>
      <c r="J18" s="42"/>
      <c r="K18" s="42"/>
      <c r="L18" s="25"/>
    </row>
    <row r="19" spans="1:12" s="4" customFormat="1" ht="11.25" x14ac:dyDescent="0.2">
      <c r="A19" s="4" t="s">
        <v>18</v>
      </c>
      <c r="B19" s="8">
        <v>435575</v>
      </c>
      <c r="C19" s="8">
        <v>907203</v>
      </c>
      <c r="D19" s="8">
        <v>677</v>
      </c>
      <c r="E19" s="9">
        <v>48.6</v>
      </c>
      <c r="F19" s="9">
        <v>23</v>
      </c>
      <c r="G19" s="8">
        <v>2263.8841949778434</v>
      </c>
      <c r="H19" s="36" t="s">
        <v>13</v>
      </c>
      <c r="I19" s="27">
        <v>19.477382995568686</v>
      </c>
      <c r="J19" s="27">
        <v>42.664743704579024</v>
      </c>
      <c r="K19" s="26">
        <v>960.86590976642833</v>
      </c>
      <c r="L19" s="25"/>
    </row>
    <row r="20" spans="1:12" s="4" customFormat="1" ht="11.25" x14ac:dyDescent="0.2">
      <c r="A20" s="4" t="s">
        <v>20</v>
      </c>
      <c r="B20" s="33">
        <v>438230</v>
      </c>
      <c r="C20" s="8">
        <v>906818</v>
      </c>
      <c r="D20" s="8">
        <v>332</v>
      </c>
      <c r="E20" s="9">
        <v>21.9</v>
      </c>
      <c r="F20" s="9">
        <v>26</v>
      </c>
      <c r="G20" s="8">
        <v>2080.2361445783131</v>
      </c>
      <c r="H20" s="36" t="s">
        <v>13</v>
      </c>
      <c r="I20" s="27">
        <v>17.649368327710846</v>
      </c>
      <c r="J20" s="27">
        <v>38.660521098795186</v>
      </c>
      <c r="K20" s="26">
        <v>870.68557202304567</v>
      </c>
      <c r="L20" s="25" t="s">
        <v>21</v>
      </c>
    </row>
    <row r="21" spans="1:12" s="4" customFormat="1" ht="11.25" x14ac:dyDescent="0.2">
      <c r="A21" s="4" t="s">
        <v>74</v>
      </c>
      <c r="B21" s="8">
        <v>457641</v>
      </c>
      <c r="C21" s="8">
        <v>908408</v>
      </c>
      <c r="D21" s="8">
        <v>483</v>
      </c>
      <c r="E21" s="9">
        <v>30.5</v>
      </c>
      <c r="F21" s="9">
        <v>25</v>
      </c>
      <c r="G21" s="8">
        <v>1960</v>
      </c>
      <c r="H21" s="36" t="s">
        <v>13</v>
      </c>
      <c r="I21" s="27">
        <v>16.74647382404396</v>
      </c>
      <c r="J21" s="27">
        <v>36.682752186001053</v>
      </c>
      <c r="K21" s="26">
        <v>826.14362565959607</v>
      </c>
      <c r="L21" s="25" t="s">
        <v>24</v>
      </c>
    </row>
    <row r="22" spans="1:12" s="4" customFormat="1" ht="11.25" x14ac:dyDescent="0.2">
      <c r="A22" s="4" t="s">
        <v>22</v>
      </c>
      <c r="B22" s="8">
        <v>472211</v>
      </c>
      <c r="C22" s="8">
        <v>906069</v>
      </c>
      <c r="D22" s="8">
        <v>745</v>
      </c>
      <c r="E22" s="9">
        <v>50.2</v>
      </c>
      <c r="F22" s="9">
        <v>41</v>
      </c>
      <c r="G22" s="8">
        <v>2102</v>
      </c>
      <c r="H22" s="36" t="s">
        <v>13</v>
      </c>
      <c r="I22" s="27">
        <v>17.552275584176456</v>
      </c>
      <c r="J22" s="27">
        <v>38.447841755815098</v>
      </c>
      <c r="K22" s="26">
        <v>865.89575465542964</v>
      </c>
      <c r="L22" s="25" t="s">
        <v>23</v>
      </c>
    </row>
    <row r="23" spans="1:12" s="4" customFormat="1" ht="11.25" x14ac:dyDescent="0.2">
      <c r="A23" s="4" t="s">
        <v>25</v>
      </c>
      <c r="B23" s="8">
        <v>490430</v>
      </c>
      <c r="C23" s="8">
        <v>902522</v>
      </c>
      <c r="D23" s="8">
        <v>407</v>
      </c>
      <c r="E23" s="9">
        <v>20.9</v>
      </c>
      <c r="F23" s="9">
        <v>26</v>
      </c>
      <c r="G23" s="8">
        <v>1619</v>
      </c>
      <c r="H23" s="36" t="s">
        <v>13</v>
      </c>
      <c r="I23" s="27">
        <v>13.874396716658476</v>
      </c>
      <c r="J23" s="27">
        <v>30.391535665061426</v>
      </c>
      <c r="K23" s="26">
        <v>684.45718948204888</v>
      </c>
      <c r="L23" s="25"/>
    </row>
    <row r="24" spans="1:12" s="4" customFormat="1" ht="11.25" x14ac:dyDescent="0.2">
      <c r="A24" s="4" t="s">
        <v>26</v>
      </c>
      <c r="B24" s="8">
        <v>534705</v>
      </c>
      <c r="C24" s="8">
        <v>899336</v>
      </c>
      <c r="D24" s="8">
        <v>1370</v>
      </c>
      <c r="E24" s="9">
        <v>80.599999999999994</v>
      </c>
      <c r="F24" s="9">
        <v>42</v>
      </c>
      <c r="G24" s="8">
        <v>1855</v>
      </c>
      <c r="H24" s="36" t="s">
        <v>13</v>
      </c>
      <c r="I24" s="27">
        <v>15.633823953284672</v>
      </c>
      <c r="J24" s="27">
        <v>34.245519135766429</v>
      </c>
      <c r="K24" s="26">
        <v>771.25394512284959</v>
      </c>
      <c r="L24" s="25" t="s">
        <v>27</v>
      </c>
    </row>
    <row r="25" spans="1:12" s="4" customFormat="1" ht="11.25" x14ac:dyDescent="0.2">
      <c r="A25" s="4" t="s">
        <v>79</v>
      </c>
      <c r="B25" s="32">
        <v>492212</v>
      </c>
      <c r="C25" s="32">
        <v>942159</v>
      </c>
      <c r="D25" s="8">
        <v>84</v>
      </c>
      <c r="E25" s="9">
        <v>7.58</v>
      </c>
      <c r="F25" s="9">
        <v>18</v>
      </c>
      <c r="G25" s="8">
        <v>1443</v>
      </c>
      <c r="H25" s="36" t="s">
        <v>13</v>
      </c>
      <c r="I25" s="27">
        <v>12.206472065738128</v>
      </c>
      <c r="J25" s="27">
        <v>26.737986429712095</v>
      </c>
      <c r="K25" s="26">
        <v>602.17447534673352</v>
      </c>
      <c r="L25" s="25"/>
    </row>
    <row r="26" spans="1:12" s="4" customFormat="1" ht="11.25" x14ac:dyDescent="0.2">
      <c r="A26" s="4" t="s">
        <v>28</v>
      </c>
      <c r="B26" s="32">
        <v>554841</v>
      </c>
      <c r="C26" s="32">
        <v>931243</v>
      </c>
      <c r="D26" s="8">
        <v>471</v>
      </c>
      <c r="E26" s="9">
        <v>18.100000000000001</v>
      </c>
      <c r="F26" s="9">
        <v>41</v>
      </c>
      <c r="G26" s="8">
        <v>1212</v>
      </c>
      <c r="H26" s="36" t="s">
        <v>13</v>
      </c>
      <c r="I26" s="27">
        <v>10.504228035668788</v>
      </c>
      <c r="J26" s="27">
        <v>23.009261411464969</v>
      </c>
      <c r="K26" s="26">
        <v>518.19870411662669</v>
      </c>
      <c r="L26" s="25"/>
    </row>
    <row r="27" spans="1:12" s="4" customFormat="1" ht="11.25" x14ac:dyDescent="0.2">
      <c r="A27" s="4" t="s">
        <v>75</v>
      </c>
      <c r="B27" s="8">
        <v>553005</v>
      </c>
      <c r="C27" s="8">
        <v>919929</v>
      </c>
      <c r="D27" s="8">
        <v>316</v>
      </c>
      <c r="E27" s="9">
        <v>15.9</v>
      </c>
      <c r="F27" s="9">
        <v>41</v>
      </c>
      <c r="G27" s="8">
        <v>1587</v>
      </c>
      <c r="H27" s="36" t="s">
        <v>13</v>
      </c>
      <c r="I27" s="27">
        <v>13.506439534177217</v>
      </c>
      <c r="J27" s="27">
        <v>29.585534217721523</v>
      </c>
      <c r="K27" s="26">
        <v>666.30498120127595</v>
      </c>
      <c r="L27" s="25" t="s">
        <v>29</v>
      </c>
    </row>
    <row r="28" spans="1:12" s="4" customFormat="1" ht="11.25" x14ac:dyDescent="0.2">
      <c r="A28" s="4" t="s">
        <v>76</v>
      </c>
      <c r="B28" s="8">
        <v>562156</v>
      </c>
      <c r="C28" s="8">
        <v>934710</v>
      </c>
      <c r="D28" s="8">
        <v>310</v>
      </c>
      <c r="E28" s="9">
        <v>6.92</v>
      </c>
      <c r="F28" s="9">
        <v>28</v>
      </c>
      <c r="G28" s="8">
        <v>704</v>
      </c>
      <c r="H28" s="36" t="s">
        <v>13</v>
      </c>
      <c r="I28" s="27">
        <v>5.9905611685161295</v>
      </c>
      <c r="J28" s="27">
        <v>13.122181607225809</v>
      </c>
      <c r="K28" s="26">
        <v>295.52871699998241</v>
      </c>
      <c r="L28" s="25"/>
    </row>
    <row r="29" spans="1:12" s="4" customFormat="1" ht="11.25" x14ac:dyDescent="0.2">
      <c r="A29" s="13" t="s">
        <v>67</v>
      </c>
      <c r="B29" s="13"/>
      <c r="C29" s="13"/>
      <c r="D29" s="8"/>
      <c r="E29" s="9"/>
      <c r="F29" s="9"/>
      <c r="G29" s="8"/>
      <c r="H29" s="36"/>
      <c r="I29" s="38"/>
      <c r="J29" s="38"/>
      <c r="K29" s="39"/>
      <c r="L29" s="25"/>
    </row>
    <row r="30" spans="1:12" s="4" customFormat="1" ht="11.25" x14ac:dyDescent="0.2">
      <c r="A30" s="4" t="s">
        <v>48</v>
      </c>
      <c r="B30" s="8">
        <v>555561</v>
      </c>
      <c r="C30" s="9">
        <v>882141</v>
      </c>
      <c r="D30" s="8">
        <v>451</v>
      </c>
      <c r="E30" s="9">
        <v>10.9</v>
      </c>
      <c r="F30" s="9">
        <v>23</v>
      </c>
      <c r="G30" s="8">
        <v>762.17827050997778</v>
      </c>
      <c r="H30" s="37" t="s">
        <v>47</v>
      </c>
      <c r="I30" s="27">
        <v>6.6067461562749434</v>
      </c>
      <c r="J30" s="27">
        <v>14.471920151840354</v>
      </c>
      <c r="K30" s="26">
        <v>325.9265968887741</v>
      </c>
      <c r="L30" s="25"/>
    </row>
    <row r="31" spans="1:12" s="4" customFormat="1" ht="11.25" x14ac:dyDescent="0.2">
      <c r="A31" s="4" t="s">
        <v>46</v>
      </c>
      <c r="B31" s="8">
        <v>563756</v>
      </c>
      <c r="C31" s="8">
        <v>877880</v>
      </c>
      <c r="D31" s="8">
        <v>1000</v>
      </c>
      <c r="E31" s="9">
        <v>29.5</v>
      </c>
      <c r="F31" s="9">
        <v>32</v>
      </c>
      <c r="G31" s="8">
        <v>930</v>
      </c>
      <c r="H31" s="36" t="s">
        <v>47</v>
      </c>
      <c r="I31" s="27">
        <v>8.0178844032000001</v>
      </c>
      <c r="J31" s="27">
        <v>17.562984883200002</v>
      </c>
      <c r="K31" s="26">
        <v>395.5414232618208</v>
      </c>
      <c r="L31" s="25"/>
    </row>
    <row r="32" spans="1:12" s="4" customFormat="1" ht="11.25" x14ac:dyDescent="0.2">
      <c r="A32" s="4" t="s">
        <v>4</v>
      </c>
      <c r="B32" s="32">
        <v>577246</v>
      </c>
      <c r="C32" s="32">
        <v>865574</v>
      </c>
      <c r="D32" s="8">
        <v>357</v>
      </c>
      <c r="E32" s="9">
        <v>5.96</v>
      </c>
      <c r="F32" s="9">
        <v>29</v>
      </c>
      <c r="G32" s="8">
        <v>507</v>
      </c>
      <c r="H32" s="36" t="s">
        <v>35</v>
      </c>
      <c r="I32" s="27">
        <v>4.3793760926058667</v>
      </c>
      <c r="J32" s="27">
        <v>9.5929190599938021</v>
      </c>
      <c r="K32" s="26">
        <v>216.04510186961181</v>
      </c>
      <c r="L32" s="25"/>
    </row>
    <row r="33" spans="1:16" s="4" customFormat="1" ht="11.25" x14ac:dyDescent="0.2">
      <c r="A33" s="4" t="s">
        <v>5</v>
      </c>
      <c r="B33" s="32">
        <v>571520</v>
      </c>
      <c r="C33" s="32">
        <v>841842</v>
      </c>
      <c r="D33" s="11">
        <v>57.2</v>
      </c>
      <c r="E33" s="9">
        <v>2.2400000000000002</v>
      </c>
      <c r="F33" s="9">
        <v>18</v>
      </c>
      <c r="G33" s="8">
        <v>539</v>
      </c>
      <c r="H33" s="36" t="s">
        <v>35</v>
      </c>
      <c r="I33" s="27">
        <v>4.4373807539183856</v>
      </c>
      <c r="J33" s="27">
        <v>9.719976889535511</v>
      </c>
      <c r="K33" s="26">
        <v>218.90661060902653</v>
      </c>
      <c r="L33" s="25"/>
    </row>
    <row r="34" spans="1:16" s="4" customFormat="1" ht="11.25" x14ac:dyDescent="0.2">
      <c r="A34" s="4" t="s">
        <v>6</v>
      </c>
      <c r="B34" s="32">
        <v>561462</v>
      </c>
      <c r="C34" s="32">
        <v>818316</v>
      </c>
      <c r="D34" s="8">
        <v>135</v>
      </c>
      <c r="E34" s="9">
        <v>7.79</v>
      </c>
      <c r="F34" s="9">
        <v>16</v>
      </c>
      <c r="G34" s="8">
        <v>366</v>
      </c>
      <c r="H34" s="37" t="s">
        <v>35</v>
      </c>
      <c r="I34" s="27">
        <v>3.1339636363636365</v>
      </c>
      <c r="J34" s="27">
        <v>6.8648727272727275</v>
      </c>
      <c r="K34" s="26">
        <v>154.60592530909091</v>
      </c>
      <c r="L34" s="25"/>
    </row>
    <row r="35" spans="1:16" s="4" customFormat="1" ht="11.25" x14ac:dyDescent="0.2">
      <c r="A35" s="6" t="s">
        <v>1</v>
      </c>
      <c r="B35" s="6"/>
      <c r="C35" s="6"/>
      <c r="D35" s="8"/>
      <c r="E35" s="9"/>
      <c r="F35" s="9"/>
      <c r="G35" s="8"/>
      <c r="H35" s="37"/>
      <c r="I35" s="38"/>
      <c r="J35" s="38"/>
      <c r="K35" s="39"/>
      <c r="L35" s="25"/>
    </row>
    <row r="36" spans="1:16" s="4" customFormat="1" ht="11.25" x14ac:dyDescent="0.2">
      <c r="A36" s="4" t="s">
        <v>38</v>
      </c>
      <c r="B36" s="8">
        <v>581615</v>
      </c>
      <c r="C36" s="8">
        <v>928571</v>
      </c>
      <c r="D36" s="11">
        <v>86.7</v>
      </c>
      <c r="E36" s="9">
        <v>4.3499999999999996</v>
      </c>
      <c r="F36" s="9">
        <v>17</v>
      </c>
      <c r="G36" s="8">
        <v>1524</v>
      </c>
      <c r="H36" s="36" t="s">
        <v>37</v>
      </c>
      <c r="I36" s="27">
        <v>13.236878592</v>
      </c>
      <c r="J36" s="27">
        <v>28.995067392000003</v>
      </c>
      <c r="K36" s="26">
        <v>653.00689490284799</v>
      </c>
      <c r="L36" s="25" t="s">
        <v>39</v>
      </c>
      <c r="M36" s="14"/>
      <c r="N36" s="14"/>
      <c r="O36" s="14"/>
      <c r="P36" s="14"/>
    </row>
    <row r="37" spans="1:16" s="4" customFormat="1" ht="11.25" x14ac:dyDescent="0.2">
      <c r="A37" s="4" t="s">
        <v>36</v>
      </c>
      <c r="B37" s="8">
        <v>569713</v>
      </c>
      <c r="C37" s="8">
        <v>942326</v>
      </c>
      <c r="D37" s="8">
        <v>138</v>
      </c>
      <c r="E37" s="9">
        <v>6.16</v>
      </c>
      <c r="F37" s="9">
        <v>28</v>
      </c>
      <c r="G37" s="8">
        <v>1407.693913043478</v>
      </c>
      <c r="H37" s="36" t="s">
        <v>37</v>
      </c>
      <c r="I37" s="27">
        <v>11.887843617391304</v>
      </c>
      <c r="J37" s="27">
        <v>26.0400384</v>
      </c>
      <c r="K37" s="26">
        <v>586.45577155742603</v>
      </c>
      <c r="L37" s="25"/>
    </row>
    <row r="38" spans="1:16" s="4" customFormat="1" ht="11.25" x14ac:dyDescent="0.2">
      <c r="A38" s="6" t="s">
        <v>68</v>
      </c>
      <c r="B38" s="6"/>
      <c r="C38" s="6"/>
      <c r="D38" s="8"/>
      <c r="E38" s="9"/>
      <c r="F38" s="9"/>
      <c r="G38" s="8"/>
      <c r="H38" s="36"/>
      <c r="I38" s="38"/>
      <c r="J38" s="38"/>
      <c r="K38" s="39"/>
      <c r="L38" s="25"/>
    </row>
    <row r="39" spans="1:16" s="4" customFormat="1" ht="11.25" x14ac:dyDescent="0.2">
      <c r="A39" s="4" t="s">
        <v>30</v>
      </c>
      <c r="B39" s="8">
        <v>662404</v>
      </c>
      <c r="C39" s="8">
        <v>1022567</v>
      </c>
      <c r="D39" s="8">
        <v>414</v>
      </c>
      <c r="E39" s="9">
        <v>30.2</v>
      </c>
      <c r="F39" s="9">
        <v>65</v>
      </c>
      <c r="G39" s="8">
        <v>2300.4521739130437</v>
      </c>
      <c r="H39" s="36" t="s">
        <v>13</v>
      </c>
      <c r="I39" s="27">
        <v>19.368500869565217</v>
      </c>
      <c r="J39" s="27">
        <v>42.42624</v>
      </c>
      <c r="K39" s="26">
        <v>955.49449395130432</v>
      </c>
      <c r="L39" s="25" t="s">
        <v>31</v>
      </c>
    </row>
    <row r="40" spans="1:16" s="4" customFormat="1" ht="11.25" x14ac:dyDescent="0.2">
      <c r="A40" s="4" t="s">
        <v>77</v>
      </c>
      <c r="B40" s="8">
        <v>675710.1</v>
      </c>
      <c r="C40" s="8">
        <v>1026444.7</v>
      </c>
      <c r="D40" s="8">
        <v>81</v>
      </c>
      <c r="E40" s="9">
        <v>5.74</v>
      </c>
      <c r="F40" s="9" t="s">
        <v>52</v>
      </c>
      <c r="G40" s="8">
        <v>1946</v>
      </c>
      <c r="H40" s="36" t="s">
        <v>13</v>
      </c>
      <c r="I40" s="27">
        <v>15.117580800000002</v>
      </c>
      <c r="J40" s="27">
        <v>33.114700800000001</v>
      </c>
      <c r="K40" s="26">
        <v>745.00362801354584</v>
      </c>
      <c r="L40" s="25"/>
    </row>
    <row r="41" spans="1:16" s="4" customFormat="1" ht="11.25" x14ac:dyDescent="0.2">
      <c r="A41" s="4" t="s">
        <v>78</v>
      </c>
      <c r="B41" s="32">
        <v>675081</v>
      </c>
      <c r="C41" s="32">
        <v>1017469</v>
      </c>
      <c r="D41" s="15">
        <v>80.400000000000006</v>
      </c>
      <c r="E41" s="9">
        <v>5.77</v>
      </c>
      <c r="F41" s="9" t="s">
        <v>52</v>
      </c>
      <c r="G41" s="8">
        <v>2092</v>
      </c>
      <c r="H41" s="36" t="s">
        <v>13</v>
      </c>
      <c r="I41" s="27">
        <v>16.027485351724138</v>
      </c>
      <c r="J41" s="27">
        <v>35.094616386206894</v>
      </c>
      <c r="K41" s="26">
        <v>853.77202398606346</v>
      </c>
      <c r="L41" s="25" t="s">
        <v>72</v>
      </c>
    </row>
    <row r="42" spans="1:16" s="4" customFormat="1" ht="11.25" x14ac:dyDescent="0.2">
      <c r="A42" s="4" t="s">
        <v>32</v>
      </c>
      <c r="B42" s="32">
        <v>660976</v>
      </c>
      <c r="C42" s="32">
        <v>1035763</v>
      </c>
      <c r="D42" s="8">
        <v>135</v>
      </c>
      <c r="E42" s="9">
        <v>13.9</v>
      </c>
      <c r="F42" s="9">
        <v>135</v>
      </c>
      <c r="G42" s="8">
        <v>3247</v>
      </c>
      <c r="H42" s="36" t="s">
        <v>13</v>
      </c>
      <c r="I42" s="27">
        <v>27.431631360000001</v>
      </c>
      <c r="J42" s="27">
        <v>60.088335360000016</v>
      </c>
      <c r="K42" s="26">
        <v>1160.6903471541937</v>
      </c>
      <c r="L42" s="25" t="s">
        <v>33</v>
      </c>
    </row>
    <row r="43" spans="1:16" s="4" customFormat="1" ht="11.25" x14ac:dyDescent="0.2">
      <c r="A43" s="6" t="s">
        <v>2</v>
      </c>
      <c r="D43" s="8"/>
      <c r="E43" s="9"/>
      <c r="F43" s="9"/>
      <c r="G43" s="8"/>
      <c r="H43" s="36"/>
      <c r="I43" s="42">
        <f>AVERAGE(I39:I42)</f>
        <v>19.48629959532234</v>
      </c>
      <c r="J43" s="39"/>
      <c r="K43" s="39"/>
      <c r="L43" s="25"/>
    </row>
    <row r="44" spans="1:16" s="4" customFormat="1" ht="11.25" x14ac:dyDescent="0.2">
      <c r="A44" s="4" t="s">
        <v>49</v>
      </c>
      <c r="B44" s="8">
        <v>634861</v>
      </c>
      <c r="C44" s="8">
        <v>1027353</v>
      </c>
      <c r="D44" s="8">
        <v>117</v>
      </c>
      <c r="E44" s="9">
        <v>6.92</v>
      </c>
      <c r="F44" s="9">
        <v>55</v>
      </c>
      <c r="G44" s="8">
        <v>1865.2061538461537</v>
      </c>
      <c r="H44" s="37" t="s">
        <v>47</v>
      </c>
      <c r="I44" s="27">
        <v>15.726784984615385</v>
      </c>
      <c r="J44" s="27">
        <v>34.449148061538466</v>
      </c>
      <c r="K44" s="26">
        <v>775.83993524086145</v>
      </c>
      <c r="L44" s="25"/>
    </row>
    <row r="45" spans="1:16" s="4" customFormat="1" ht="11.25" x14ac:dyDescent="0.2">
      <c r="A45" s="13" t="s">
        <v>66</v>
      </c>
      <c r="B45" s="13"/>
      <c r="C45" s="13"/>
      <c r="D45" s="15"/>
      <c r="E45" s="9"/>
      <c r="F45" s="9"/>
      <c r="G45" s="8"/>
      <c r="H45" s="36"/>
      <c r="I45" s="38"/>
      <c r="J45" s="39"/>
      <c r="K45" s="39"/>
      <c r="L45" s="25"/>
    </row>
    <row r="46" spans="1:16" s="4" customFormat="1" ht="11.25" x14ac:dyDescent="0.2">
      <c r="A46" s="4" t="s">
        <v>7</v>
      </c>
      <c r="B46" s="32">
        <v>711555</v>
      </c>
      <c r="C46" s="32">
        <v>1017410</v>
      </c>
      <c r="D46" s="8">
        <v>230</v>
      </c>
      <c r="E46" s="9">
        <v>13.6</v>
      </c>
      <c r="F46" s="9">
        <v>40</v>
      </c>
      <c r="G46" s="8">
        <v>1864.7373913043477</v>
      </c>
      <c r="H46" s="36" t="s">
        <v>13</v>
      </c>
      <c r="I46" s="27">
        <v>15.956496250434782</v>
      </c>
      <c r="J46" s="27">
        <v>34.952325119999998</v>
      </c>
      <c r="K46" s="26">
        <v>737.14052603546884</v>
      </c>
      <c r="L46" s="25"/>
    </row>
    <row r="47" spans="1:16" s="4" customFormat="1" ht="11.25" x14ac:dyDescent="0.2">
      <c r="A47" s="13" t="s">
        <v>50</v>
      </c>
      <c r="B47" s="13"/>
      <c r="C47" s="13"/>
      <c r="D47" s="15"/>
      <c r="E47" s="9"/>
      <c r="F47" s="9"/>
      <c r="G47" s="8"/>
      <c r="H47" s="36"/>
      <c r="I47" s="38"/>
      <c r="J47" s="39"/>
      <c r="K47" s="39"/>
      <c r="L47" s="25"/>
    </row>
    <row r="48" spans="1:16" s="16" customFormat="1" ht="11.25" x14ac:dyDescent="0.2">
      <c r="A48" s="16" t="s">
        <v>8</v>
      </c>
      <c r="B48" s="34">
        <v>772977</v>
      </c>
      <c r="C48" s="34">
        <v>1018524</v>
      </c>
      <c r="D48" s="12">
        <v>103</v>
      </c>
      <c r="E48" s="10">
        <v>9.32</v>
      </c>
      <c r="F48" s="10">
        <v>25</v>
      </c>
      <c r="G48" s="12">
        <v>2219</v>
      </c>
      <c r="H48" s="37" t="s">
        <v>13</v>
      </c>
      <c r="I48" s="27">
        <v>19.141318343101233</v>
      </c>
      <c r="J48" s="27">
        <v>41.928602084888425</v>
      </c>
      <c r="K48" s="26">
        <v>944.2870363055049</v>
      </c>
      <c r="L48" s="36" t="s">
        <v>34</v>
      </c>
    </row>
    <row r="49" spans="1:12" s="4" customFormat="1" ht="11.25" x14ac:dyDescent="0.2">
      <c r="A49" s="17" t="s">
        <v>54</v>
      </c>
      <c r="B49" s="17"/>
      <c r="C49" s="17"/>
      <c r="D49" s="18"/>
      <c r="E49" s="18"/>
      <c r="F49" s="18"/>
      <c r="G49" s="18"/>
      <c r="H49" s="18"/>
      <c r="I49" s="18"/>
      <c r="J49" s="18"/>
      <c r="K49" s="18"/>
      <c r="L49" s="40"/>
    </row>
    <row r="50" spans="1:12" s="4" customFormat="1" ht="11.25" x14ac:dyDescent="0.2">
      <c r="A50" s="19" t="s">
        <v>57</v>
      </c>
      <c r="B50" s="19"/>
      <c r="C50" s="19"/>
      <c r="L50" s="31"/>
    </row>
    <row r="51" spans="1:12" s="4" customFormat="1" ht="11.25" x14ac:dyDescent="0.2">
      <c r="A51" s="19" t="s">
        <v>59</v>
      </c>
      <c r="B51" s="19"/>
      <c r="C51" s="19"/>
      <c r="L51" s="31"/>
    </row>
    <row r="52" spans="1:12" s="4" customFormat="1" ht="11.25" x14ac:dyDescent="0.2">
      <c r="A52" s="19" t="s">
        <v>61</v>
      </c>
      <c r="B52" s="19"/>
      <c r="C52" s="19"/>
    </row>
    <row r="53" spans="1:12" s="4" customFormat="1" ht="11.25" x14ac:dyDescent="0.2">
      <c r="A53" s="20" t="s">
        <v>62</v>
      </c>
      <c r="B53" s="20"/>
      <c r="C53" s="20"/>
      <c r="D53" s="21"/>
      <c r="E53" s="21"/>
      <c r="F53" s="21"/>
      <c r="G53" s="21"/>
      <c r="H53" s="21"/>
      <c r="I53" s="21"/>
      <c r="J53" s="21"/>
      <c r="K53" s="21"/>
      <c r="L53" s="21"/>
    </row>
    <row r="54" spans="1:12" x14ac:dyDescent="0.2">
      <c r="A54" s="3"/>
      <c r="B54" s="3"/>
      <c r="C54" s="3"/>
    </row>
    <row r="55" spans="1:12" x14ac:dyDescent="0.2">
      <c r="A55" s="3"/>
      <c r="B55" s="3"/>
      <c r="C55" s="3"/>
    </row>
  </sheetData>
  <mergeCells count="1">
    <mergeCell ref="A1:L1"/>
  </mergeCells>
  <pageMargins left="0.7" right="0.7" top="0.75" bottom="0.75" header="0.3" footer="0.3"/>
  <pageSetup scale="63" orientation="landscape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Supplemental Table 3</vt:lpstr>
      <vt:lpstr>'Supplemental Table 3'!Print_Area</vt:lpstr>
    </vt:vector>
  </TitlesOfParts>
  <Company>VIllanova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Wildcat</dc:creator>
  <cp:lastModifiedBy>Wildcat</cp:lastModifiedBy>
  <dcterms:created xsi:type="dcterms:W3CDTF">2014-06-09T14:18:06Z</dcterms:created>
  <dcterms:modified xsi:type="dcterms:W3CDTF">2015-04-01T13:03:20Z</dcterms:modified>
</cp:coreProperties>
</file>