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730" yWindow="1260" windowWidth="19420" windowHeight="110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E15" i="1" l="1"/>
  <c r="BE14" i="1"/>
  <c r="BC15" i="1"/>
  <c r="BB15" i="1"/>
  <c r="BA15" i="1"/>
  <c r="BC14" i="1"/>
  <c r="BB14" i="1"/>
  <c r="BA14" i="1"/>
  <c r="AZ14" i="1"/>
  <c r="BC24" i="1"/>
  <c r="BB24" i="1"/>
  <c r="BA24" i="1"/>
  <c r="BC23" i="1"/>
  <c r="BB23" i="1"/>
  <c r="BA23" i="1"/>
  <c r="AZ24" i="1"/>
  <c r="AZ23" i="1"/>
  <c r="BC34" i="1"/>
  <c r="BB34" i="1"/>
  <c r="BA34" i="1"/>
  <c r="BC33" i="1"/>
  <c r="BB33" i="1"/>
  <c r="BA33" i="1"/>
  <c r="AZ33" i="1"/>
  <c r="AZ34" i="1"/>
  <c r="BC46" i="1"/>
  <c r="BB46" i="1"/>
  <c r="BA46" i="1"/>
  <c r="BC45" i="1"/>
  <c r="BB45" i="1"/>
  <c r="BA45" i="1"/>
  <c r="AZ46" i="1"/>
  <c r="AZ45" i="1"/>
  <c r="BC58" i="1"/>
  <c r="BB58" i="1"/>
  <c r="BA58" i="1"/>
  <c r="BC57" i="1"/>
  <c r="BB57" i="1"/>
  <c r="BA57" i="1"/>
  <c r="AZ58" i="1"/>
  <c r="AZ57" i="1"/>
  <c r="BC69" i="1"/>
  <c r="BB69" i="1"/>
  <c r="BA69" i="1"/>
  <c r="BC68" i="1"/>
  <c r="BB68" i="1"/>
  <c r="BA68" i="1"/>
  <c r="AZ69" i="1"/>
  <c r="AZ68" i="1"/>
  <c r="BC76" i="1"/>
  <c r="BB76" i="1"/>
  <c r="BA76" i="1"/>
  <c r="BC75" i="1"/>
  <c r="BB75" i="1"/>
  <c r="BA75" i="1"/>
  <c r="AZ76" i="1"/>
  <c r="AZ75" i="1"/>
  <c r="AZ15" i="1"/>
  <c r="BE84" i="1"/>
  <c r="BC84" i="1"/>
  <c r="BB84" i="1"/>
  <c r="BA84" i="1"/>
  <c r="AZ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C84" i="1"/>
  <c r="AB84" i="1"/>
  <c r="AA84" i="1"/>
  <c r="Z84" i="1"/>
  <c r="Y84" i="1"/>
  <c r="X84" i="1"/>
  <c r="W84" i="1"/>
  <c r="V84" i="1"/>
  <c r="U84" i="1"/>
  <c r="T84" i="1"/>
  <c r="S84" i="1"/>
  <c r="R84" i="1"/>
  <c r="P84" i="1"/>
  <c r="O84" i="1"/>
  <c r="N84" i="1"/>
  <c r="M84" i="1"/>
  <c r="L84" i="1"/>
  <c r="K84" i="1"/>
  <c r="J84" i="1"/>
  <c r="I84" i="1"/>
  <c r="H84" i="1"/>
  <c r="G84" i="1"/>
  <c r="F84" i="1"/>
  <c r="BE83" i="1"/>
  <c r="BC83" i="1"/>
  <c r="BB83" i="1"/>
  <c r="BA83" i="1"/>
  <c r="AZ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C83" i="1"/>
  <c r="AB83" i="1"/>
  <c r="AA83" i="1"/>
  <c r="Z83" i="1"/>
  <c r="Y83" i="1"/>
  <c r="X83" i="1"/>
  <c r="W83" i="1"/>
  <c r="V83" i="1"/>
  <c r="U83" i="1"/>
  <c r="T83" i="1"/>
  <c r="S83" i="1"/>
  <c r="R83" i="1"/>
  <c r="P83" i="1"/>
  <c r="O83" i="1"/>
  <c r="N83" i="1"/>
  <c r="M83" i="1"/>
  <c r="L83" i="1"/>
  <c r="K83" i="1"/>
  <c r="J83" i="1"/>
  <c r="I83" i="1"/>
  <c r="H83" i="1"/>
  <c r="G83" i="1"/>
  <c r="F83" i="1"/>
  <c r="BE91" i="1"/>
  <c r="BC91" i="1"/>
  <c r="BB91" i="1"/>
  <c r="BA91" i="1"/>
  <c r="AZ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C91" i="1"/>
  <c r="AB91" i="1"/>
  <c r="AA91" i="1"/>
  <c r="Z91" i="1"/>
  <c r="Y91" i="1"/>
  <c r="X91" i="1"/>
  <c r="W91" i="1"/>
  <c r="V91" i="1"/>
  <c r="U91" i="1"/>
  <c r="T91" i="1"/>
  <c r="S91" i="1"/>
  <c r="R91" i="1"/>
  <c r="P91" i="1"/>
  <c r="O91" i="1"/>
  <c r="N91" i="1"/>
  <c r="M91" i="1"/>
  <c r="L91" i="1"/>
  <c r="K91" i="1"/>
  <c r="J91" i="1"/>
  <c r="I91" i="1"/>
  <c r="H91" i="1"/>
  <c r="G91" i="1"/>
  <c r="F91" i="1"/>
  <c r="BE90" i="1"/>
  <c r="BC90" i="1"/>
  <c r="BB90" i="1"/>
  <c r="BA90" i="1"/>
  <c r="AZ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C90" i="1"/>
  <c r="AB90" i="1"/>
  <c r="AA90" i="1"/>
  <c r="Z90" i="1"/>
  <c r="Y90" i="1"/>
  <c r="X90" i="1"/>
  <c r="W90" i="1"/>
  <c r="V90" i="1"/>
  <c r="U90" i="1"/>
  <c r="T90" i="1"/>
  <c r="S90" i="1"/>
  <c r="R90" i="1"/>
  <c r="P90" i="1"/>
  <c r="O90" i="1"/>
  <c r="N90" i="1"/>
  <c r="M90" i="1"/>
  <c r="L90" i="1"/>
  <c r="K90" i="1"/>
  <c r="J90" i="1"/>
  <c r="I90" i="1"/>
  <c r="H90" i="1"/>
  <c r="G90" i="1"/>
  <c r="F90" i="1"/>
  <c r="BE98" i="1"/>
  <c r="BC98" i="1"/>
  <c r="BB98" i="1"/>
  <c r="BA98" i="1"/>
  <c r="AZ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C98" i="1"/>
  <c r="AB98" i="1"/>
  <c r="AA98" i="1"/>
  <c r="Z98" i="1"/>
  <c r="Y98" i="1"/>
  <c r="X98" i="1"/>
  <c r="W98" i="1"/>
  <c r="V98" i="1"/>
  <c r="U98" i="1"/>
  <c r="T98" i="1"/>
  <c r="S98" i="1"/>
  <c r="R98" i="1"/>
  <c r="P98" i="1"/>
  <c r="O98" i="1"/>
  <c r="N98" i="1"/>
  <c r="M98" i="1"/>
  <c r="L98" i="1"/>
  <c r="K98" i="1"/>
  <c r="J98" i="1"/>
  <c r="I98" i="1"/>
  <c r="H98" i="1"/>
  <c r="G98" i="1"/>
  <c r="F98" i="1"/>
  <c r="BE97" i="1"/>
  <c r="BC97" i="1"/>
  <c r="BB97" i="1"/>
  <c r="BA97" i="1"/>
  <c r="AZ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C97" i="1"/>
  <c r="AB97" i="1"/>
  <c r="AA97" i="1"/>
  <c r="Z97" i="1"/>
  <c r="Y97" i="1"/>
  <c r="X97" i="1"/>
  <c r="W97" i="1"/>
  <c r="V97" i="1"/>
  <c r="U97" i="1"/>
  <c r="T97" i="1"/>
  <c r="S97" i="1"/>
  <c r="R97" i="1"/>
  <c r="P97" i="1"/>
  <c r="O97" i="1"/>
  <c r="N97" i="1"/>
  <c r="M97" i="1"/>
  <c r="L97" i="1"/>
  <c r="K97" i="1"/>
  <c r="J97" i="1"/>
  <c r="I97" i="1"/>
  <c r="H97" i="1"/>
  <c r="G97" i="1"/>
  <c r="F97" i="1"/>
  <c r="BE107" i="1"/>
  <c r="BC107" i="1"/>
  <c r="BB107" i="1"/>
  <c r="BA107" i="1"/>
  <c r="AZ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P107" i="1"/>
  <c r="O107" i="1"/>
  <c r="N107" i="1"/>
  <c r="M107" i="1"/>
  <c r="L107" i="1"/>
  <c r="K107" i="1"/>
  <c r="J107" i="1"/>
  <c r="I107" i="1"/>
  <c r="H107" i="1"/>
  <c r="G107" i="1"/>
  <c r="F107" i="1"/>
  <c r="BE106" i="1"/>
  <c r="BC106" i="1"/>
  <c r="BB106" i="1"/>
  <c r="BA106" i="1"/>
  <c r="AZ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P106" i="1"/>
  <c r="O106" i="1"/>
  <c r="N106" i="1"/>
  <c r="M106" i="1"/>
  <c r="L106" i="1"/>
  <c r="K106" i="1"/>
  <c r="J106" i="1"/>
  <c r="I106" i="1"/>
  <c r="H106" i="1"/>
  <c r="G106" i="1"/>
  <c r="F106" i="1"/>
  <c r="E107" i="1"/>
  <c r="E106" i="1"/>
  <c r="E98" i="1"/>
  <c r="E97" i="1"/>
  <c r="E91" i="1"/>
  <c r="E90" i="1"/>
  <c r="E84" i="1"/>
  <c r="E83" i="1"/>
</calcChain>
</file>

<file path=xl/sharedStrings.xml><?xml version="1.0" encoding="utf-8"?>
<sst xmlns="http://schemas.openxmlformats.org/spreadsheetml/2006/main" count="327" uniqueCount="108">
  <si>
    <t>spot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</si>
  <si>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</si>
  <si>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</si>
  <si>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</si>
  <si>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</si>
  <si>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</si>
  <si>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</si>
  <si>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</si>
  <si>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</si>
  <si>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</si>
  <si>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F</t>
  </si>
  <si>
    <t>Cl</t>
  </si>
  <si>
    <t>TOTAL</t>
  </si>
  <si>
    <t>Si</t>
  </si>
  <si>
    <t>Al</t>
  </si>
  <si>
    <t>Mn2+</t>
  </si>
  <si>
    <t>Fe2+</t>
  </si>
  <si>
    <t>Mg</t>
  </si>
  <si>
    <t>Ca</t>
  </si>
  <si>
    <t>Na</t>
  </si>
  <si>
    <t>K</t>
  </si>
  <si>
    <t>Sum</t>
  </si>
  <si>
    <t>Si-T</t>
  </si>
  <si>
    <t>ivAl-T</t>
  </si>
  <si>
    <t>SumT</t>
  </si>
  <si>
    <t>viAl-C</t>
  </si>
  <si>
    <t>Ti-C</t>
  </si>
  <si>
    <t>Fe3-C</t>
  </si>
  <si>
    <t>Mg-C</t>
  </si>
  <si>
    <t>Fe2-C</t>
  </si>
  <si>
    <t>Mn2-C</t>
  </si>
  <si>
    <t>SumC</t>
  </si>
  <si>
    <t>Ca-B</t>
  </si>
  <si>
    <t>Na-B</t>
  </si>
  <si>
    <t>SumB</t>
  </si>
  <si>
    <t>Na-A</t>
  </si>
  <si>
    <t>K-A</t>
  </si>
  <si>
    <t>SumA</t>
  </si>
  <si>
    <t>Prefix</t>
  </si>
  <si>
    <t>Modifier</t>
  </si>
  <si>
    <t>Name</t>
  </si>
  <si>
    <t>Fe3/Fe2</t>
  </si>
  <si>
    <t>hb1r</t>
  </si>
  <si>
    <t>Magnesiohornblende</t>
  </si>
  <si>
    <t>hb1nc</t>
  </si>
  <si>
    <t>hb2nc</t>
  </si>
  <si>
    <t>hb3r</t>
  </si>
  <si>
    <t>hb3nc</t>
  </si>
  <si>
    <t>Ferrian</t>
  </si>
  <si>
    <t>KM35B</t>
  </si>
  <si>
    <t>Magnesiohastingsite</t>
  </si>
  <si>
    <t>hb1c</t>
  </si>
  <si>
    <t>hb2c</t>
  </si>
  <si>
    <t>Titanian</t>
  </si>
  <si>
    <t>hb2r</t>
  </si>
  <si>
    <t>Tschermakite</t>
  </si>
  <si>
    <t>hb3c</t>
  </si>
  <si>
    <t>hb4c</t>
  </si>
  <si>
    <t>FerrianTitanian</t>
  </si>
  <si>
    <t>hb4nr</t>
  </si>
  <si>
    <t>KM35A</t>
  </si>
  <si>
    <t>Pargasite</t>
  </si>
  <si>
    <t>KM38</t>
  </si>
  <si>
    <t>hb3</t>
  </si>
  <si>
    <t>hb4nc</t>
  </si>
  <si>
    <t>hb4r1</t>
  </si>
  <si>
    <t>hb4r2</t>
  </si>
  <si>
    <t>MMB673</t>
  </si>
  <si>
    <t>hb1a</t>
  </si>
  <si>
    <t>hb1b</t>
  </si>
  <si>
    <t>hb2oc</t>
  </si>
  <si>
    <t>hb2nr</t>
  </si>
  <si>
    <t>hb3nr</t>
  </si>
  <si>
    <t>hb3nrb</t>
  </si>
  <si>
    <t>hb3oc</t>
  </si>
  <si>
    <t>BL116B</t>
  </si>
  <si>
    <t>FluorianPotassianTitanian</t>
  </si>
  <si>
    <t>PotassianTitanian</t>
  </si>
  <si>
    <t>hb2ir</t>
  </si>
  <si>
    <t>Fluorian</t>
  </si>
  <si>
    <t>hb2iir</t>
  </si>
  <si>
    <t>hb3ir</t>
  </si>
  <si>
    <t>KM37C</t>
  </si>
  <si>
    <t>hb4r</t>
  </si>
  <si>
    <t>KM7D</t>
  </si>
  <si>
    <t>KM45</t>
  </si>
  <si>
    <t>Forks of Salmon pluton</t>
  </si>
  <si>
    <t>hb2a</t>
  </si>
  <si>
    <t>hb2b</t>
  </si>
  <si>
    <t>KM46</t>
  </si>
  <si>
    <t>KM49A</t>
  </si>
  <si>
    <t>KM49C</t>
  </si>
  <si>
    <t>Ti</t>
  </si>
  <si>
    <t>Western Hayfork terrane</t>
  </si>
  <si>
    <t>average</t>
  </si>
  <si>
    <t>1 sigma</t>
  </si>
  <si>
    <t>sample</t>
  </si>
  <si>
    <t>cations per 23 oxygens</t>
  </si>
  <si>
    <t>Putirka (2016) equation 5</t>
  </si>
  <si>
    <t>T°C</t>
  </si>
  <si>
    <t>Fe as total Fe</t>
  </si>
  <si>
    <t>Fe/(Fe+Mg)</t>
  </si>
  <si>
    <t>Mg(Mg+Fe)</t>
  </si>
  <si>
    <t>Mg/(Mg+Fe2+)</t>
  </si>
  <si>
    <t>site occupancy*</t>
  </si>
  <si>
    <t>*site occupancies calculated according to Leake et al. (1997)</t>
  </si>
  <si>
    <t>Leake, B. E. et al.,  (1997)  The Canadian Mineralogist, 35, 219–246.</t>
  </si>
  <si>
    <t>Supplemental Table S4. Major element compositions of amphibole.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</si>
</sst>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2"/>
  <sheetViews>
    <sheetView tabSelected="1" workbookViewId="0"/>
  </sheetViews>
  <sheetFormatPr defaultRowHeight="14.5" x14ac:dyDescent="0.35"/>
  <cols>
    <col min="53" max="53" width="14" customWidth="1"/>
    <col min="54" max="54" width="11.81640625" customWidth="1"/>
    <col min="57" max="57" width="11.54296875" bestFit="1" customWidth="1"/>
  </cols>
  <sheetData>
    <row r="1" spans="1:57" ht="15" x14ac:dyDescent="0.25">
      <c r="A1" t="s">
        <v>107</v>
      </c>
    </row>
    <row r="2" spans="1:57" x14ac:dyDescent="0.35">
      <c r="A2" t="s">
        <v>96</v>
      </c>
      <c r="C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R2" t="s">
        <v>13</v>
      </c>
      <c r="S2" t="s">
        <v>92</v>
      </c>
      <c r="T2" t="s">
        <v>14</v>
      </c>
      <c r="U2" t="s">
        <v>15</v>
      </c>
      <c r="V2" t="s">
        <v>16</v>
      </c>
      <c r="W2" t="s">
        <v>17</v>
      </c>
      <c r="X2" t="s">
        <v>18</v>
      </c>
      <c r="Y2" t="s">
        <v>19</v>
      </c>
      <c r="Z2" t="s">
        <v>20</v>
      </c>
      <c r="AA2" t="s">
        <v>10</v>
      </c>
      <c r="AB2" t="s">
        <v>11</v>
      </c>
      <c r="AC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  <c r="AJ2" t="s">
        <v>27</v>
      </c>
      <c r="AK2" t="s">
        <v>28</v>
      </c>
      <c r="AL2" t="s">
        <v>29</v>
      </c>
      <c r="AM2" t="s">
        <v>30</v>
      </c>
      <c r="AN2" t="s">
        <v>31</v>
      </c>
      <c r="AO2" t="s">
        <v>32</v>
      </c>
      <c r="AP2" t="s">
        <v>33</v>
      </c>
      <c r="AQ2" t="s">
        <v>34</v>
      </c>
      <c r="AR2" t="s">
        <v>35</v>
      </c>
      <c r="AS2" t="s">
        <v>36</v>
      </c>
      <c r="AT2" t="s">
        <v>37</v>
      </c>
      <c r="AU2" t="s">
        <v>38</v>
      </c>
      <c r="AV2" t="s">
        <v>39</v>
      </c>
      <c r="AW2" t="s">
        <v>40</v>
      </c>
      <c r="AZ2" t="s">
        <v>41</v>
      </c>
      <c r="BA2" t="s">
        <v>101</v>
      </c>
      <c r="BB2" t="s">
        <v>102</v>
      </c>
      <c r="BC2" t="s">
        <v>103</v>
      </c>
      <c r="BE2" t="s">
        <v>99</v>
      </c>
    </row>
    <row r="3" spans="1:57" ht="15" x14ac:dyDescent="0.25">
      <c r="R3" t="s">
        <v>97</v>
      </c>
      <c r="AE3" t="s">
        <v>104</v>
      </c>
      <c r="BA3" t="s">
        <v>100</v>
      </c>
      <c r="BB3" t="s">
        <v>100</v>
      </c>
      <c r="BE3" t="s">
        <v>98</v>
      </c>
    </row>
    <row r="4" spans="1:57" ht="15" x14ac:dyDescent="0.25">
      <c r="A4" s="1" t="s">
        <v>93</v>
      </c>
    </row>
    <row r="6" spans="1:57" ht="15" x14ac:dyDescent="0.25">
      <c r="A6" t="s">
        <v>49</v>
      </c>
      <c r="C6" t="s">
        <v>42</v>
      </c>
      <c r="E6" s="2">
        <v>40.159999999999997</v>
      </c>
      <c r="F6" s="2">
        <v>2.17</v>
      </c>
      <c r="G6" s="2">
        <v>14.8</v>
      </c>
      <c r="H6" s="2">
        <v>8.3699999999999992</v>
      </c>
      <c r="I6" s="2">
        <v>7.0000000000000007E-2</v>
      </c>
      <c r="J6" s="2">
        <v>15.17</v>
      </c>
      <c r="K6" s="2">
        <v>12.6</v>
      </c>
      <c r="L6" s="2">
        <v>2.5099999999999998</v>
      </c>
      <c r="M6" s="2">
        <v>0.43</v>
      </c>
      <c r="N6" s="2">
        <v>0.16</v>
      </c>
      <c r="O6" s="2">
        <v>0.01</v>
      </c>
      <c r="P6" s="2">
        <v>96.2103757</v>
      </c>
      <c r="R6" s="4">
        <v>5.9249999999999998</v>
      </c>
      <c r="S6" s="4">
        <v>0.24099999999999999</v>
      </c>
      <c r="T6" s="4">
        <v>2.573</v>
      </c>
      <c r="U6" s="4">
        <v>8.9999999999999993E-3</v>
      </c>
      <c r="V6" s="4">
        <v>1.0329999999999999</v>
      </c>
      <c r="W6" s="4">
        <v>3.3370000000000002</v>
      </c>
      <c r="X6" s="4">
        <v>1.992</v>
      </c>
      <c r="Y6" s="4">
        <v>0.71799999999999997</v>
      </c>
      <c r="Z6" s="4">
        <v>8.1000000000000003E-2</v>
      </c>
      <c r="AA6" s="4">
        <v>7.4999999999999997E-2</v>
      </c>
      <c r="AB6" s="4">
        <v>3.0000000000000001E-3</v>
      </c>
      <c r="AC6" s="4">
        <v>15.984999999999999</v>
      </c>
      <c r="AD6" s="4"/>
      <c r="AE6" s="4">
        <v>5.8719999999999999</v>
      </c>
      <c r="AF6" s="4">
        <v>2.1280000000000001</v>
      </c>
      <c r="AG6" s="4">
        <v>8</v>
      </c>
      <c r="AH6" s="4">
        <v>0.42199999999999999</v>
      </c>
      <c r="AI6" s="4">
        <v>0.23899999999999999</v>
      </c>
      <c r="AJ6" s="4">
        <v>0.48399999999999999</v>
      </c>
      <c r="AK6" s="4">
        <v>3.3069999999999999</v>
      </c>
      <c r="AL6" s="4">
        <v>0.53900000000000003</v>
      </c>
      <c r="AM6" s="4">
        <v>8.9999999999999993E-3</v>
      </c>
      <c r="AN6" s="4">
        <v>5</v>
      </c>
      <c r="AO6" s="4">
        <v>1.974</v>
      </c>
      <c r="AP6" s="4">
        <v>2.5999999999999999E-2</v>
      </c>
      <c r="AQ6" s="4">
        <v>2</v>
      </c>
      <c r="AR6" s="4">
        <v>0.68500000000000005</v>
      </c>
      <c r="AS6" s="4">
        <v>0.08</v>
      </c>
      <c r="AT6" s="4">
        <v>0.76500000000000001</v>
      </c>
      <c r="AW6" t="s">
        <v>50</v>
      </c>
      <c r="AZ6" s="4">
        <v>0.89795918367346927</v>
      </c>
      <c r="BA6" s="4">
        <v>0.2363844393592677</v>
      </c>
      <c r="BB6" s="4">
        <v>0.76361556064073233</v>
      </c>
      <c r="BC6" s="4">
        <v>0.85985439417576703</v>
      </c>
      <c r="BE6" s="3">
        <v>1023.87873</v>
      </c>
    </row>
    <row r="7" spans="1:57" ht="15" x14ac:dyDescent="0.25">
      <c r="A7" t="s">
        <v>49</v>
      </c>
      <c r="C7" t="s">
        <v>51</v>
      </c>
      <c r="E7" s="2">
        <v>40.11</v>
      </c>
      <c r="F7" s="2">
        <v>2.1</v>
      </c>
      <c r="G7" s="2">
        <v>14.72</v>
      </c>
      <c r="H7" s="2">
        <v>8.33</v>
      </c>
      <c r="I7" s="2">
        <v>0.11</v>
      </c>
      <c r="J7" s="2">
        <v>15.13</v>
      </c>
      <c r="K7" s="2">
        <v>12.42</v>
      </c>
      <c r="L7" s="2">
        <v>2.5099999999999998</v>
      </c>
      <c r="M7" s="2">
        <v>0.4</v>
      </c>
      <c r="N7" s="2">
        <v>0.11</v>
      </c>
      <c r="O7" s="2">
        <v>0</v>
      </c>
      <c r="P7" s="2">
        <v>95.783684500000007</v>
      </c>
      <c r="R7" s="4">
        <v>5.9450000000000003</v>
      </c>
      <c r="S7" s="4">
        <v>0.23400000000000001</v>
      </c>
      <c r="T7" s="4">
        <v>2.5710000000000002</v>
      </c>
      <c r="U7" s="4">
        <v>1.4E-2</v>
      </c>
      <c r="V7" s="4">
        <v>1.032</v>
      </c>
      <c r="W7" s="4">
        <v>3.343</v>
      </c>
      <c r="X7" s="4">
        <v>1.972</v>
      </c>
      <c r="Y7" s="4">
        <v>0.72099999999999997</v>
      </c>
      <c r="Z7" s="4">
        <v>7.5999999999999998E-2</v>
      </c>
      <c r="AA7" s="4">
        <v>5.1999999999999998E-2</v>
      </c>
      <c r="AB7" s="4"/>
      <c r="AC7" s="4">
        <v>15.96</v>
      </c>
      <c r="AD7" s="4"/>
      <c r="AE7" s="4">
        <v>5.8819999999999997</v>
      </c>
      <c r="AF7" s="4">
        <v>2.1179999999999999</v>
      </c>
      <c r="AG7" s="4">
        <v>8</v>
      </c>
      <c r="AH7" s="4">
        <v>0.42599999999999999</v>
      </c>
      <c r="AI7" s="4">
        <v>0.23200000000000001</v>
      </c>
      <c r="AJ7" s="4">
        <v>0.53300000000000003</v>
      </c>
      <c r="AK7" s="4">
        <v>3.3079999999999998</v>
      </c>
      <c r="AL7" s="4">
        <v>0.48899999999999999</v>
      </c>
      <c r="AM7" s="4">
        <v>1.4E-2</v>
      </c>
      <c r="AN7" s="4">
        <v>5</v>
      </c>
      <c r="AO7" s="4">
        <v>1.9510000000000001</v>
      </c>
      <c r="AP7" s="4">
        <v>4.9000000000000002E-2</v>
      </c>
      <c r="AQ7" s="4">
        <v>2</v>
      </c>
      <c r="AR7" s="4">
        <v>0.66500000000000004</v>
      </c>
      <c r="AS7" s="4">
        <v>7.4999999999999997E-2</v>
      </c>
      <c r="AT7" s="4">
        <v>0.74</v>
      </c>
      <c r="AW7" t="s">
        <v>50</v>
      </c>
      <c r="AZ7" s="4">
        <v>1.0899795501022496</v>
      </c>
      <c r="BA7" s="4">
        <v>0.23588571428571428</v>
      </c>
      <c r="BB7" s="4">
        <v>0.76411428571428575</v>
      </c>
      <c r="BC7" s="4">
        <v>0.87121411640769031</v>
      </c>
      <c r="BE7" s="3">
        <v>1020.7819999999999</v>
      </c>
    </row>
    <row r="8" spans="1:57" ht="15" x14ac:dyDescent="0.25">
      <c r="A8" t="s">
        <v>49</v>
      </c>
      <c r="C8" t="s">
        <v>52</v>
      </c>
      <c r="E8" s="2">
        <v>42.76</v>
      </c>
      <c r="F8" s="2">
        <v>2.87</v>
      </c>
      <c r="G8" s="2">
        <v>10.45</v>
      </c>
      <c r="H8" s="2">
        <v>11.63</v>
      </c>
      <c r="I8" s="2">
        <v>0.27</v>
      </c>
      <c r="J8" s="2">
        <v>13.52</v>
      </c>
      <c r="K8" s="2">
        <v>10.86</v>
      </c>
      <c r="L8" s="2">
        <v>2.71</v>
      </c>
      <c r="M8" s="2">
        <v>0.44</v>
      </c>
      <c r="N8" s="2">
        <v>0.32</v>
      </c>
      <c r="O8" s="2">
        <v>7.0000000000000007E-2</v>
      </c>
      <c r="P8" s="2">
        <v>95.359469899999993</v>
      </c>
      <c r="R8" s="4">
        <v>6.4059999999999997</v>
      </c>
      <c r="S8" s="4">
        <v>0.32300000000000001</v>
      </c>
      <c r="T8" s="4">
        <v>1.845</v>
      </c>
      <c r="U8" s="4">
        <v>3.4000000000000002E-2</v>
      </c>
      <c r="V8" s="4">
        <v>1.4570000000000001</v>
      </c>
      <c r="W8" s="4">
        <v>3.02</v>
      </c>
      <c r="X8" s="4">
        <v>1.7430000000000001</v>
      </c>
      <c r="Y8" s="4">
        <v>0.78700000000000003</v>
      </c>
      <c r="Z8" s="4">
        <v>8.4000000000000005E-2</v>
      </c>
      <c r="AA8" s="4">
        <v>0.152</v>
      </c>
      <c r="AB8" s="4">
        <v>1.7999999999999999E-2</v>
      </c>
      <c r="AC8" s="4">
        <v>15.868</v>
      </c>
      <c r="AD8" s="4"/>
      <c r="AE8" s="4">
        <v>6.3639999999999999</v>
      </c>
      <c r="AF8" s="4">
        <v>1.6359999999999999</v>
      </c>
      <c r="AG8" s="4">
        <v>8</v>
      </c>
      <c r="AH8" s="4">
        <v>0.19700000000000001</v>
      </c>
      <c r="AI8" s="4">
        <v>0.32100000000000001</v>
      </c>
      <c r="AJ8" s="4">
        <v>0.46400000000000002</v>
      </c>
      <c r="AK8" s="4">
        <v>3</v>
      </c>
      <c r="AL8" s="4">
        <v>0.98299999999999998</v>
      </c>
      <c r="AM8" s="4">
        <v>3.4000000000000002E-2</v>
      </c>
      <c r="AN8" s="4">
        <v>5</v>
      </c>
      <c r="AO8" s="4">
        <v>1.732</v>
      </c>
      <c r="AP8" s="4">
        <v>0.26800000000000002</v>
      </c>
      <c r="AQ8" s="4">
        <v>2</v>
      </c>
      <c r="AR8" s="4">
        <v>0.51400000000000001</v>
      </c>
      <c r="AS8" s="4">
        <v>8.4000000000000005E-2</v>
      </c>
      <c r="AT8" s="4">
        <v>0.59699999999999998</v>
      </c>
      <c r="AV8" t="s">
        <v>53</v>
      </c>
      <c r="AW8" t="s">
        <v>50</v>
      </c>
      <c r="AZ8" s="4">
        <v>0.47202441505595122</v>
      </c>
      <c r="BA8" s="4">
        <v>0.32544114362296178</v>
      </c>
      <c r="BB8" s="4">
        <v>0.67455885637703816</v>
      </c>
      <c r="BC8" s="4">
        <v>0.75320110469495349</v>
      </c>
      <c r="BE8" s="3">
        <v>947.17392999999993</v>
      </c>
    </row>
    <row r="9" spans="1:57" ht="15" x14ac:dyDescent="0.25">
      <c r="A9" t="s">
        <v>49</v>
      </c>
      <c r="C9" t="s">
        <v>54</v>
      </c>
      <c r="E9" s="2">
        <v>43.81</v>
      </c>
      <c r="F9" s="2">
        <v>2.4500000000000002</v>
      </c>
      <c r="G9" s="2">
        <v>9.8000000000000007</v>
      </c>
      <c r="H9" s="2">
        <v>12.12</v>
      </c>
      <c r="I9" s="2">
        <v>0.22</v>
      </c>
      <c r="J9" s="2">
        <v>13.83</v>
      </c>
      <c r="K9" s="2">
        <v>11.08</v>
      </c>
      <c r="L9" s="2">
        <v>2.0099999999999998</v>
      </c>
      <c r="M9" s="2">
        <v>0.42</v>
      </c>
      <c r="N9" s="2">
        <v>0.11</v>
      </c>
      <c r="O9" s="2">
        <v>7.0000000000000007E-2</v>
      </c>
      <c r="P9" s="2">
        <v>95.677890399999995</v>
      </c>
      <c r="R9" s="4">
        <v>6.548</v>
      </c>
      <c r="S9" s="4">
        <v>0.27500000000000002</v>
      </c>
      <c r="T9" s="4">
        <v>1.726</v>
      </c>
      <c r="U9" s="4">
        <v>2.8000000000000001E-2</v>
      </c>
      <c r="V9" s="4">
        <v>1.5149999999999999</v>
      </c>
      <c r="W9" s="4">
        <v>3.0819999999999999</v>
      </c>
      <c r="X9" s="4">
        <v>1.774</v>
      </c>
      <c r="Y9" s="4">
        <v>0.58199999999999996</v>
      </c>
      <c r="Z9" s="4">
        <v>0.08</v>
      </c>
      <c r="AA9" s="4">
        <v>5.1999999999999998E-2</v>
      </c>
      <c r="AB9" s="4">
        <v>1.7999999999999999E-2</v>
      </c>
      <c r="AC9" s="4">
        <v>15.68</v>
      </c>
      <c r="AD9" s="4"/>
      <c r="AE9" s="4">
        <v>6.4619999999999997</v>
      </c>
      <c r="AF9" s="4">
        <v>1.538</v>
      </c>
      <c r="AG9" s="4">
        <v>8</v>
      </c>
      <c r="AH9" s="4">
        <v>0.16500000000000001</v>
      </c>
      <c r="AI9" s="4">
        <v>0.27200000000000002</v>
      </c>
      <c r="AJ9" s="4">
        <v>0.66600000000000004</v>
      </c>
      <c r="AK9" s="4">
        <v>3.0409999999999999</v>
      </c>
      <c r="AL9" s="4">
        <v>0.82899999999999996</v>
      </c>
      <c r="AM9" s="4">
        <v>2.7E-2</v>
      </c>
      <c r="AN9" s="4">
        <v>5</v>
      </c>
      <c r="AO9" s="4">
        <v>1.7509999999999999</v>
      </c>
      <c r="AP9" s="4">
        <v>0.249</v>
      </c>
      <c r="AQ9" s="4">
        <v>2</v>
      </c>
      <c r="AR9" s="4">
        <v>0.32600000000000001</v>
      </c>
      <c r="AS9" s="4">
        <v>7.9000000000000001E-2</v>
      </c>
      <c r="AT9" s="4">
        <v>0.40500000000000003</v>
      </c>
      <c r="AV9" t="s">
        <v>53</v>
      </c>
      <c r="AW9" t="s">
        <v>55</v>
      </c>
      <c r="AZ9" s="4">
        <v>0.80337756332931254</v>
      </c>
      <c r="BA9" s="4">
        <v>0.32956275832064391</v>
      </c>
      <c r="BB9" s="4">
        <v>0.67043724167935614</v>
      </c>
      <c r="BC9" s="4">
        <v>0.78578811369509038</v>
      </c>
      <c r="BE9" s="3">
        <v>897.87016999999992</v>
      </c>
    </row>
    <row r="10" spans="1:57" ht="15" x14ac:dyDescent="0.25">
      <c r="A10" t="s">
        <v>49</v>
      </c>
      <c r="C10" t="s">
        <v>56</v>
      </c>
      <c r="E10" s="2">
        <v>41.52</v>
      </c>
      <c r="F10" s="2">
        <v>2.14</v>
      </c>
      <c r="G10" s="2">
        <v>12.39</v>
      </c>
      <c r="H10" s="2">
        <v>11.28</v>
      </c>
      <c r="I10" s="2">
        <v>0.14000000000000001</v>
      </c>
      <c r="J10" s="2">
        <v>14.38</v>
      </c>
      <c r="K10" s="2">
        <v>11.48</v>
      </c>
      <c r="L10" s="2">
        <v>2.5299999999999998</v>
      </c>
      <c r="M10" s="2">
        <v>0.35</v>
      </c>
      <c r="N10" s="2">
        <v>0.2</v>
      </c>
      <c r="O10" s="2">
        <v>0.05</v>
      </c>
      <c r="P10" s="2">
        <v>96.114508499999999</v>
      </c>
      <c r="R10" s="4">
        <v>6.1820000000000004</v>
      </c>
      <c r="S10" s="4">
        <v>0.24</v>
      </c>
      <c r="T10" s="4">
        <v>2.1739999999999999</v>
      </c>
      <c r="U10" s="4">
        <v>1.7999999999999999E-2</v>
      </c>
      <c r="V10" s="4">
        <v>1.4039999999999999</v>
      </c>
      <c r="W10" s="4">
        <v>3.1920000000000002</v>
      </c>
      <c r="X10" s="4">
        <v>1.831</v>
      </c>
      <c r="Y10" s="4">
        <v>0.73</v>
      </c>
      <c r="Z10" s="4">
        <v>6.6000000000000003E-2</v>
      </c>
      <c r="AA10" s="4">
        <v>9.4E-2</v>
      </c>
      <c r="AB10" s="4">
        <v>1.2999999999999999E-2</v>
      </c>
      <c r="AC10" s="4">
        <v>15.944000000000001</v>
      </c>
      <c r="AD10" s="4"/>
      <c r="AE10" s="4">
        <v>6.0839999999999996</v>
      </c>
      <c r="AF10" s="4">
        <v>1.9159999999999999</v>
      </c>
      <c r="AG10" s="4">
        <v>8</v>
      </c>
      <c r="AH10" s="4">
        <v>0.223</v>
      </c>
      <c r="AI10" s="4">
        <v>0.23599999999999999</v>
      </c>
      <c r="AJ10" s="4">
        <v>0.81899999999999995</v>
      </c>
      <c r="AK10" s="4">
        <v>3.141</v>
      </c>
      <c r="AL10" s="4">
        <v>0.56299999999999994</v>
      </c>
      <c r="AM10" s="4">
        <v>1.7000000000000001E-2</v>
      </c>
      <c r="AN10" s="4">
        <v>5</v>
      </c>
      <c r="AO10" s="4">
        <v>1.802</v>
      </c>
      <c r="AP10" s="4">
        <v>0.19800000000000001</v>
      </c>
      <c r="AQ10" s="4">
        <v>2</v>
      </c>
      <c r="AR10" s="4">
        <v>0.52100000000000002</v>
      </c>
      <c r="AS10" s="4">
        <v>6.5000000000000002E-2</v>
      </c>
      <c r="AT10" s="4">
        <v>0.58599999999999997</v>
      </c>
      <c r="AV10" t="s">
        <v>48</v>
      </c>
      <c r="AW10" t="s">
        <v>50</v>
      </c>
      <c r="AZ10" s="4">
        <v>1.4547069271758437</v>
      </c>
      <c r="BA10" s="4">
        <v>0.3054830287206266</v>
      </c>
      <c r="BB10" s="4">
        <v>0.6945169712793734</v>
      </c>
      <c r="BC10" s="4">
        <v>0.84800215982721394</v>
      </c>
      <c r="BE10" s="3">
        <v>965.11627999999996</v>
      </c>
    </row>
    <row r="11" spans="1:57" ht="15" x14ac:dyDescent="0.25">
      <c r="A11" t="s">
        <v>49</v>
      </c>
      <c r="C11" t="s">
        <v>46</v>
      </c>
      <c r="E11" s="2">
        <v>41.37</v>
      </c>
      <c r="F11" s="2">
        <v>2</v>
      </c>
      <c r="G11" s="2">
        <v>12.25</v>
      </c>
      <c r="H11" s="2">
        <v>10.95</v>
      </c>
      <c r="I11" s="2">
        <v>0.17</v>
      </c>
      <c r="J11" s="2">
        <v>14.24</v>
      </c>
      <c r="K11" s="2">
        <v>11.35</v>
      </c>
      <c r="L11" s="2">
        <v>2.4900000000000002</v>
      </c>
      <c r="M11" s="2">
        <v>0.34</v>
      </c>
      <c r="N11" s="2">
        <v>0.17</v>
      </c>
      <c r="O11" s="2">
        <v>0.06</v>
      </c>
      <c r="P11" s="2">
        <v>95.074883700000001</v>
      </c>
      <c r="R11" s="4">
        <v>6.2169999999999996</v>
      </c>
      <c r="S11" s="4">
        <v>0.22600000000000001</v>
      </c>
      <c r="T11" s="4">
        <v>2.17</v>
      </c>
      <c r="U11" s="4">
        <v>2.1999999999999999E-2</v>
      </c>
      <c r="V11" s="4">
        <v>1.3759999999999999</v>
      </c>
      <c r="W11" s="4">
        <v>3.19</v>
      </c>
      <c r="X11" s="4">
        <v>1.827</v>
      </c>
      <c r="Y11" s="4">
        <v>0.72499999999999998</v>
      </c>
      <c r="Z11" s="4">
        <v>6.5000000000000002E-2</v>
      </c>
      <c r="AA11" s="4">
        <v>8.1000000000000003E-2</v>
      </c>
      <c r="AB11" s="4">
        <v>1.4999999999999999E-2</v>
      </c>
      <c r="AC11" s="4">
        <v>15.914999999999999</v>
      </c>
      <c r="AD11" s="4"/>
      <c r="AE11" s="4">
        <v>6.1230000000000002</v>
      </c>
      <c r="AF11" s="4">
        <v>1.877</v>
      </c>
      <c r="AG11" s="4">
        <v>8</v>
      </c>
      <c r="AH11" s="4">
        <v>0.25900000000000001</v>
      </c>
      <c r="AI11" s="4">
        <v>0.223</v>
      </c>
      <c r="AJ11" s="4">
        <v>0.78300000000000003</v>
      </c>
      <c r="AK11" s="4">
        <v>3.1419999999999999</v>
      </c>
      <c r="AL11" s="4">
        <v>0.57199999999999995</v>
      </c>
      <c r="AM11" s="4">
        <v>2.1000000000000001E-2</v>
      </c>
      <c r="AN11" s="4">
        <v>5</v>
      </c>
      <c r="AO11" s="4">
        <v>1.8</v>
      </c>
      <c r="AP11" s="4">
        <v>0.2</v>
      </c>
      <c r="AQ11" s="4">
        <v>2</v>
      </c>
      <c r="AR11" s="4">
        <v>0.51400000000000001</v>
      </c>
      <c r="AS11" s="4">
        <v>6.4000000000000001E-2</v>
      </c>
      <c r="AT11" s="4">
        <v>0.57799999999999996</v>
      </c>
      <c r="AV11" t="s">
        <v>48</v>
      </c>
      <c r="AW11" t="s">
        <v>50</v>
      </c>
      <c r="AZ11" s="4">
        <v>1.368881118881119</v>
      </c>
      <c r="BA11" s="4">
        <v>0.30135786246167323</v>
      </c>
      <c r="BB11" s="4">
        <v>0.69864213753832682</v>
      </c>
      <c r="BC11" s="4">
        <v>0.84598815293484109</v>
      </c>
      <c r="BE11" s="3">
        <v>960.27335999999991</v>
      </c>
    </row>
    <row r="12" spans="1:57" ht="15" x14ac:dyDescent="0.25">
      <c r="A12" t="s">
        <v>49</v>
      </c>
      <c r="C12" t="s">
        <v>57</v>
      </c>
      <c r="E12" s="2">
        <v>42.06</v>
      </c>
      <c r="F12" s="2">
        <v>2.4300000000000002</v>
      </c>
      <c r="G12" s="2">
        <v>11.38</v>
      </c>
      <c r="H12" s="2">
        <v>11.71</v>
      </c>
      <c r="I12" s="2">
        <v>0.26</v>
      </c>
      <c r="J12" s="2">
        <v>14.05</v>
      </c>
      <c r="K12" s="2">
        <v>11.21</v>
      </c>
      <c r="L12" s="2">
        <v>2.56</v>
      </c>
      <c r="M12" s="2">
        <v>0.31</v>
      </c>
      <c r="N12" s="2">
        <v>0.23</v>
      </c>
      <c r="O12" s="2">
        <v>0.06</v>
      </c>
      <c r="P12" s="2">
        <v>95.859620700000008</v>
      </c>
      <c r="R12" s="4">
        <v>6.2839999999999998</v>
      </c>
      <c r="S12" s="4">
        <v>0.27300000000000002</v>
      </c>
      <c r="T12" s="4">
        <v>2.004</v>
      </c>
      <c r="U12" s="4">
        <v>3.3000000000000002E-2</v>
      </c>
      <c r="V12" s="4">
        <v>1.4630000000000001</v>
      </c>
      <c r="W12" s="4">
        <v>3.129</v>
      </c>
      <c r="X12" s="4">
        <v>1.794</v>
      </c>
      <c r="Y12" s="4">
        <v>0.74099999999999999</v>
      </c>
      <c r="Z12" s="4">
        <v>5.8999999999999997E-2</v>
      </c>
      <c r="AA12" s="4">
        <v>0.109</v>
      </c>
      <c r="AB12" s="4">
        <v>1.4999999999999999E-2</v>
      </c>
      <c r="AC12" s="4">
        <v>15.904</v>
      </c>
      <c r="AD12" s="4"/>
      <c r="AE12" s="4">
        <v>6.1950000000000003</v>
      </c>
      <c r="AF12" s="4">
        <v>1.8049999999999999</v>
      </c>
      <c r="AG12" s="4">
        <v>8</v>
      </c>
      <c r="AH12" s="4">
        <v>0.17100000000000001</v>
      </c>
      <c r="AI12" s="4">
        <v>0.26900000000000002</v>
      </c>
      <c r="AJ12" s="4">
        <v>0.75700000000000001</v>
      </c>
      <c r="AK12" s="4">
        <v>3.085</v>
      </c>
      <c r="AL12" s="4">
        <v>0.68500000000000005</v>
      </c>
      <c r="AM12" s="4">
        <v>3.2000000000000001E-2</v>
      </c>
      <c r="AN12" s="4">
        <v>5</v>
      </c>
      <c r="AO12" s="4">
        <v>1.7689999999999999</v>
      </c>
      <c r="AP12" s="4">
        <v>0.23100000000000001</v>
      </c>
      <c r="AQ12" s="4">
        <v>2</v>
      </c>
      <c r="AR12" s="4">
        <v>0.5</v>
      </c>
      <c r="AS12" s="4">
        <v>5.8000000000000003E-2</v>
      </c>
      <c r="AT12" s="4">
        <v>0.55800000000000005</v>
      </c>
      <c r="AV12" t="s">
        <v>58</v>
      </c>
      <c r="AW12" t="s">
        <v>50</v>
      </c>
      <c r="AZ12" s="4">
        <v>1.1051094890510949</v>
      </c>
      <c r="BA12" s="4">
        <v>0.31859756097560976</v>
      </c>
      <c r="BB12" s="4">
        <v>0.68140243902439013</v>
      </c>
      <c r="BC12" s="4">
        <v>0.8183023872679045</v>
      </c>
      <c r="BE12" s="3">
        <v>952.44722999999999</v>
      </c>
    </row>
    <row r="13" spans="1:57" ht="15" x14ac:dyDescent="0.25">
      <c r="A13" t="s">
        <v>49</v>
      </c>
      <c r="C13" t="s">
        <v>59</v>
      </c>
      <c r="E13" s="2">
        <v>41.86</v>
      </c>
      <c r="F13" s="2">
        <v>2.2999999999999998</v>
      </c>
      <c r="G13" s="2">
        <v>11.41</v>
      </c>
      <c r="H13" s="2">
        <v>11.7</v>
      </c>
      <c r="I13" s="2">
        <v>0.34</v>
      </c>
      <c r="J13" s="2">
        <v>14.29</v>
      </c>
      <c r="K13" s="2">
        <v>11.17</v>
      </c>
      <c r="L13" s="2">
        <v>2.68</v>
      </c>
      <c r="M13" s="2">
        <v>0.32</v>
      </c>
      <c r="N13" s="2">
        <v>0.4</v>
      </c>
      <c r="O13" s="2">
        <v>0.06</v>
      </c>
      <c r="P13" s="2">
        <v>95.888042200000001</v>
      </c>
      <c r="R13" s="4">
        <v>6.2450000000000001</v>
      </c>
      <c r="S13" s="4">
        <v>0.25800000000000001</v>
      </c>
      <c r="T13" s="4">
        <v>2.0059999999999998</v>
      </c>
      <c r="U13" s="4">
        <v>4.2999999999999997E-2</v>
      </c>
      <c r="V13" s="4">
        <v>1.4590000000000001</v>
      </c>
      <c r="W13" s="4">
        <v>3.1779999999999999</v>
      </c>
      <c r="X13" s="4">
        <v>1.7849999999999999</v>
      </c>
      <c r="Y13" s="4">
        <v>0.77500000000000002</v>
      </c>
      <c r="Z13" s="4">
        <v>6.0999999999999999E-2</v>
      </c>
      <c r="AA13" s="4">
        <v>0.189</v>
      </c>
      <c r="AB13" s="4">
        <v>1.4999999999999999E-2</v>
      </c>
      <c r="AC13" s="4">
        <v>16.013999999999999</v>
      </c>
      <c r="AD13" s="4"/>
      <c r="AE13" s="4">
        <v>6.1550000000000002</v>
      </c>
      <c r="AF13" s="4">
        <v>1.845</v>
      </c>
      <c r="AG13" s="4">
        <v>8</v>
      </c>
      <c r="AH13" s="4">
        <v>0.13200000000000001</v>
      </c>
      <c r="AI13" s="4">
        <v>0.254</v>
      </c>
      <c r="AJ13" s="4">
        <v>0.84799999999999998</v>
      </c>
      <c r="AK13" s="4">
        <v>3.1320000000000001</v>
      </c>
      <c r="AL13" s="4">
        <v>0.59</v>
      </c>
      <c r="AM13" s="4">
        <v>4.2000000000000003E-2</v>
      </c>
      <c r="AN13" s="4">
        <v>5</v>
      </c>
      <c r="AO13" s="4">
        <v>1.76</v>
      </c>
      <c r="AP13" s="4">
        <v>0.24</v>
      </c>
      <c r="AQ13" s="4">
        <v>2</v>
      </c>
      <c r="AR13" s="4">
        <v>0.52400000000000002</v>
      </c>
      <c r="AS13" s="4">
        <v>0.06</v>
      </c>
      <c r="AT13" s="4">
        <v>0.58399999999999996</v>
      </c>
      <c r="AV13" t="s">
        <v>58</v>
      </c>
      <c r="AW13" t="s">
        <v>50</v>
      </c>
      <c r="AZ13" s="4">
        <v>1.4372881355932203</v>
      </c>
      <c r="BA13" s="4">
        <v>0.31464308820357989</v>
      </c>
      <c r="BB13" s="4">
        <v>0.68535691179642</v>
      </c>
      <c r="BC13" s="4">
        <v>0.84148307361633534</v>
      </c>
      <c r="BE13" s="3">
        <v>959.60780999999997</v>
      </c>
    </row>
    <row r="14" spans="1:57" ht="15" x14ac:dyDescent="0.25">
      <c r="A14" t="s">
        <v>94</v>
      </c>
      <c r="E14" s="2">
        <v>41.706250000000004</v>
      </c>
      <c r="F14" s="2">
        <v>2.3075000000000001</v>
      </c>
      <c r="G14" s="2">
        <v>12.149999999999999</v>
      </c>
      <c r="H14" s="2">
        <v>10.761249999999999</v>
      </c>
      <c r="I14" s="2">
        <v>0.19750000000000004</v>
      </c>
      <c r="J14" s="2">
        <v>14.326249999999998</v>
      </c>
      <c r="K14" s="2">
        <v>11.52125</v>
      </c>
      <c r="L14" s="2">
        <v>2.4999999999999996</v>
      </c>
      <c r="M14" s="2">
        <v>0.37624999999999997</v>
      </c>
      <c r="N14" s="2">
        <v>0.21250000000000002</v>
      </c>
      <c r="O14" s="2">
        <v>4.7500000000000001E-2</v>
      </c>
      <c r="P14" s="2"/>
      <c r="R14" s="4">
        <v>6.2189999999999994</v>
      </c>
      <c r="S14" s="4">
        <v>0.25874999999999998</v>
      </c>
      <c r="T14" s="4">
        <v>2.1336249999999999</v>
      </c>
      <c r="U14" s="4">
        <v>2.5125000000000001E-2</v>
      </c>
      <c r="V14" s="4">
        <v>1.3423750000000001</v>
      </c>
      <c r="W14" s="4">
        <v>3.1838750000000005</v>
      </c>
      <c r="X14" s="4">
        <v>1.83975</v>
      </c>
      <c r="Y14" s="4">
        <v>0.72237499999999999</v>
      </c>
      <c r="Z14" s="4">
        <v>7.1500000000000008E-2</v>
      </c>
      <c r="AA14" s="4">
        <v>0.10050000000000001</v>
      </c>
      <c r="AB14" s="4">
        <v>1.3857142857142856E-2</v>
      </c>
      <c r="AC14" s="4">
        <v>15.90875</v>
      </c>
      <c r="AD14" s="4"/>
      <c r="AE14" s="4">
        <v>6.1421250000000001</v>
      </c>
      <c r="AF14" s="4">
        <v>1.8578750000000002</v>
      </c>
      <c r="AG14" s="4">
        <v>8</v>
      </c>
      <c r="AH14" s="4">
        <v>0.24937500000000001</v>
      </c>
      <c r="AI14" s="4">
        <v>0.25575000000000003</v>
      </c>
      <c r="AJ14" s="4">
        <v>0.6692499999999999</v>
      </c>
      <c r="AK14" s="4">
        <v>3.1445000000000003</v>
      </c>
      <c r="AL14" s="4">
        <v>0.65625</v>
      </c>
      <c r="AM14" s="4">
        <v>2.4500000000000004E-2</v>
      </c>
      <c r="AN14" s="4">
        <v>5</v>
      </c>
      <c r="AO14" s="4">
        <v>1.817375</v>
      </c>
      <c r="AP14" s="4">
        <v>0.18262500000000001</v>
      </c>
      <c r="AQ14" s="4">
        <v>2</v>
      </c>
      <c r="AR14" s="4">
        <v>0.53112499999999996</v>
      </c>
      <c r="AS14" s="4">
        <v>7.0624999999999993E-2</v>
      </c>
      <c r="AT14" s="4">
        <v>0.60162499999999985</v>
      </c>
      <c r="AZ14" s="4">
        <f>AVERAGE(AZ6:AZ13)</f>
        <v>1.0786657978577827</v>
      </c>
      <c r="BA14" s="4">
        <f t="shared" ref="BA14:BC14" si="0">AVERAGE(BA6:BA13)</f>
        <v>0.29591944949375965</v>
      </c>
      <c r="BB14" s="4">
        <f t="shared" si="0"/>
        <v>0.70408055050624041</v>
      </c>
      <c r="BC14" s="4">
        <f t="shared" si="0"/>
        <v>0.82797918782747459</v>
      </c>
      <c r="BE14" s="3">
        <f>AVERAGE(BE6:BE13)</f>
        <v>965.89368874999991</v>
      </c>
    </row>
    <row r="15" spans="1:57" ht="15" x14ac:dyDescent="0.25">
      <c r="A15" t="s">
        <v>95</v>
      </c>
      <c r="E15" s="2">
        <v>1.1603656481900819</v>
      </c>
      <c r="F15" s="2">
        <v>0.25892807881726465</v>
      </c>
      <c r="G15" s="2">
        <v>1.7046993869888118</v>
      </c>
      <c r="H15" s="2">
        <v>1.4281144693266135</v>
      </c>
      <c r="I15" s="2">
        <v>8.5110222652745968E-2</v>
      </c>
      <c r="J15" s="2">
        <v>0.54108542532585013</v>
      </c>
      <c r="K15" s="2">
        <v>0.59735746207777285</v>
      </c>
      <c r="L15" s="2">
        <v>0.20043702252827822</v>
      </c>
      <c r="M15" s="2">
        <v>4.8717938174762929E-2</v>
      </c>
      <c r="N15" s="2">
        <v>9.5361155613803247E-2</v>
      </c>
      <c r="O15" s="2">
        <v>2.5372228912730554E-2</v>
      </c>
      <c r="P15" s="2"/>
      <c r="R15" s="4">
        <v>0.19716617356941757</v>
      </c>
      <c r="S15" s="4">
        <v>2.9469263648758032E-2</v>
      </c>
      <c r="T15" s="4">
        <v>0.28936436265545928</v>
      </c>
      <c r="U15" s="4">
        <v>1.0682198977738614E-2</v>
      </c>
      <c r="V15" s="4">
        <v>0.18305186252808184</v>
      </c>
      <c r="W15" s="4">
        <v>0.10556447970315036</v>
      </c>
      <c r="X15" s="4">
        <v>8.6373824159868051E-2</v>
      </c>
      <c r="Y15" s="4">
        <v>5.8184915356129692E-2</v>
      </c>
      <c r="Z15" s="4">
        <v>9.205976319760922E-3</v>
      </c>
      <c r="AA15" s="4">
        <v>4.5185727835235744E-2</v>
      </c>
      <c r="AB15" s="4">
        <v>4.7337261502231167E-3</v>
      </c>
      <c r="AC15" s="4">
        <v>9.6701538250516306E-2</v>
      </c>
      <c r="AD15" s="4"/>
      <c r="AE15" s="4">
        <v>0.19328957389108331</v>
      </c>
      <c r="AF15" s="4">
        <v>0.19328957389109078</v>
      </c>
      <c r="AG15" s="4">
        <v>0</v>
      </c>
      <c r="AH15" s="4">
        <v>0.10698473898178186</v>
      </c>
      <c r="AI15" s="4">
        <v>2.9596241315410086E-2</v>
      </c>
      <c r="AJ15" s="4">
        <v>0.1457890170760478</v>
      </c>
      <c r="AK15" s="4">
        <v>0.10514632661200152</v>
      </c>
      <c r="AL15" s="4">
        <v>0.15785178966359542</v>
      </c>
      <c r="AM15" s="4">
        <v>1.0476163419878474E-2</v>
      </c>
      <c r="AN15" s="4">
        <v>0</v>
      </c>
      <c r="AO15" s="4">
        <v>8.6784125132422424E-2</v>
      </c>
      <c r="AP15" s="4">
        <v>8.6784125132422688E-2</v>
      </c>
      <c r="AQ15" s="4">
        <v>0</v>
      </c>
      <c r="AR15" s="4">
        <v>0.1033107418180708</v>
      </c>
      <c r="AS15" s="4">
        <v>9.3799986673773744E-3</v>
      </c>
      <c r="AT15" s="4">
        <v>0.10460513550968792</v>
      </c>
      <c r="AZ15" s="4">
        <f>STDEV(AZ6:AZ13)</f>
        <v>0.34465746436955602</v>
      </c>
      <c r="BA15" s="4">
        <f t="shared" ref="BA15:BC15" si="1">STDEV(BA6:BA13)</f>
        <v>3.8055934806507798E-2</v>
      </c>
      <c r="BB15" s="4">
        <f t="shared" si="1"/>
        <v>3.8055934806507964E-2</v>
      </c>
      <c r="BC15" s="4">
        <f t="shared" si="1"/>
        <v>4.0104103664107091E-2</v>
      </c>
      <c r="BE15" s="3">
        <f>STDEV(BE6:BE13)</f>
        <v>40.717023774949638</v>
      </c>
    </row>
    <row r="16" spans="1:57" ht="15" x14ac:dyDescent="0.25"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Z16" s="4"/>
      <c r="BA16" s="4"/>
      <c r="BB16" s="4"/>
      <c r="BC16" s="4"/>
      <c r="BE16" s="3"/>
    </row>
    <row r="17" spans="1:57" ht="15" x14ac:dyDescent="0.25">
      <c r="A17" t="s">
        <v>60</v>
      </c>
      <c r="C17" t="s">
        <v>42</v>
      </c>
      <c r="E17" s="2">
        <v>40.909999999999997</v>
      </c>
      <c r="F17" s="2">
        <v>1.8</v>
      </c>
      <c r="G17" s="2">
        <v>13.39</v>
      </c>
      <c r="H17" s="2">
        <v>9.98</v>
      </c>
      <c r="I17" s="2">
        <v>0.11</v>
      </c>
      <c r="J17" s="2">
        <v>14.37</v>
      </c>
      <c r="K17" s="2">
        <v>12.02</v>
      </c>
      <c r="L17" s="2">
        <v>2.46</v>
      </c>
      <c r="M17" s="2">
        <v>0.33</v>
      </c>
      <c r="N17" s="2">
        <v>0.2</v>
      </c>
      <c r="O17" s="2">
        <v>0.04</v>
      </c>
      <c r="P17" s="2">
        <v>95.276764799999995</v>
      </c>
      <c r="R17" s="4">
        <v>6.1150000000000002</v>
      </c>
      <c r="S17" s="4">
        <v>0.20200000000000001</v>
      </c>
      <c r="T17" s="4">
        <v>2.359</v>
      </c>
      <c r="U17" s="4">
        <v>1.4E-2</v>
      </c>
      <c r="V17" s="4">
        <v>1.2470000000000001</v>
      </c>
      <c r="W17" s="4">
        <v>3.202</v>
      </c>
      <c r="X17" s="4">
        <v>1.925</v>
      </c>
      <c r="Y17" s="4">
        <v>0.71299999999999997</v>
      </c>
      <c r="Z17" s="4">
        <v>6.3E-2</v>
      </c>
      <c r="AA17" s="4">
        <v>9.5000000000000001E-2</v>
      </c>
      <c r="AB17" s="4">
        <v>0.01</v>
      </c>
      <c r="AC17" s="4">
        <v>15.944000000000001</v>
      </c>
      <c r="AD17" s="4"/>
      <c r="AE17" s="4">
        <v>6.05</v>
      </c>
      <c r="AF17" s="4">
        <v>1.95</v>
      </c>
      <c r="AG17" s="4">
        <v>8</v>
      </c>
      <c r="AH17" s="4">
        <v>0.38400000000000001</v>
      </c>
      <c r="AI17" s="4">
        <v>0.2</v>
      </c>
      <c r="AJ17" s="4">
        <v>0.58299999999999996</v>
      </c>
      <c r="AK17" s="4">
        <v>3.1680000000000001</v>
      </c>
      <c r="AL17" s="4">
        <v>0.65100000000000002</v>
      </c>
      <c r="AM17" s="4">
        <v>1.4E-2</v>
      </c>
      <c r="AN17" s="4">
        <v>5</v>
      </c>
      <c r="AO17" s="4">
        <v>1.9039999999999999</v>
      </c>
      <c r="AP17" s="4">
        <v>9.6000000000000002E-2</v>
      </c>
      <c r="AQ17" s="4">
        <v>2</v>
      </c>
      <c r="AR17" s="4">
        <v>0.61</v>
      </c>
      <c r="AS17" s="4">
        <v>6.2E-2</v>
      </c>
      <c r="AT17" s="4">
        <v>0.67200000000000004</v>
      </c>
      <c r="AW17" t="s">
        <v>50</v>
      </c>
      <c r="AZ17" s="4">
        <v>0.89554531490015354</v>
      </c>
      <c r="BA17" s="4">
        <v>0.28028770510227019</v>
      </c>
      <c r="BB17" s="4">
        <v>0.71971229489772981</v>
      </c>
      <c r="BC17" s="4">
        <v>0.82953652788688148</v>
      </c>
      <c r="BE17" s="3">
        <v>978.74888999999985</v>
      </c>
    </row>
    <row r="18" spans="1:57" ht="15" x14ac:dyDescent="0.25">
      <c r="A18" t="s">
        <v>60</v>
      </c>
      <c r="C18" t="s">
        <v>44</v>
      </c>
      <c r="E18" s="2">
        <v>41.41</v>
      </c>
      <c r="F18" s="2">
        <v>1.86</v>
      </c>
      <c r="G18" s="2">
        <v>13.34</v>
      </c>
      <c r="H18" s="2">
        <v>9.8000000000000007</v>
      </c>
      <c r="I18" s="2">
        <v>0.14000000000000001</v>
      </c>
      <c r="J18" s="2">
        <v>14.9</v>
      </c>
      <c r="K18" s="2">
        <v>11.9</v>
      </c>
      <c r="L18" s="2">
        <v>2.54</v>
      </c>
      <c r="M18" s="2">
        <v>0.32</v>
      </c>
      <c r="N18" s="2">
        <v>0.23</v>
      </c>
      <c r="O18" s="2">
        <v>0</v>
      </c>
      <c r="P18" s="2">
        <v>96.113158499999997</v>
      </c>
      <c r="R18" s="4">
        <v>6.125</v>
      </c>
      <c r="S18" s="4">
        <v>0.20699999999999999</v>
      </c>
      <c r="T18" s="4">
        <v>2.3250000000000002</v>
      </c>
      <c r="U18" s="4">
        <v>1.7999999999999999E-2</v>
      </c>
      <c r="V18" s="4">
        <v>1.212</v>
      </c>
      <c r="W18" s="4">
        <v>3.2850000000000001</v>
      </c>
      <c r="X18" s="4">
        <v>1.8859999999999999</v>
      </c>
      <c r="Y18" s="4">
        <v>0.72799999999999998</v>
      </c>
      <c r="Z18" s="4">
        <v>0.06</v>
      </c>
      <c r="AA18" s="4">
        <v>0.108</v>
      </c>
      <c r="AB18" s="4"/>
      <c r="AC18" s="4">
        <v>15.954000000000001</v>
      </c>
      <c r="AD18" s="4"/>
      <c r="AE18" s="4">
        <v>6.0449999999999999</v>
      </c>
      <c r="AF18" s="4">
        <v>1.9550000000000001</v>
      </c>
      <c r="AG18" s="4">
        <v>8</v>
      </c>
      <c r="AH18" s="4">
        <v>0.34</v>
      </c>
      <c r="AI18" s="4">
        <v>0.20399999999999999</v>
      </c>
      <c r="AJ18" s="4">
        <v>0.69699999999999995</v>
      </c>
      <c r="AK18" s="4">
        <v>3.2429999999999999</v>
      </c>
      <c r="AL18" s="4">
        <v>0.499</v>
      </c>
      <c r="AM18" s="4">
        <v>1.7000000000000001E-2</v>
      </c>
      <c r="AN18" s="4">
        <v>5</v>
      </c>
      <c r="AO18" s="4">
        <v>1.861</v>
      </c>
      <c r="AP18" s="4">
        <v>0.13900000000000001</v>
      </c>
      <c r="AQ18" s="4">
        <v>2</v>
      </c>
      <c r="AR18" s="4">
        <v>0.57999999999999996</v>
      </c>
      <c r="AS18" s="4">
        <v>0.06</v>
      </c>
      <c r="AT18" s="4">
        <v>0.63900000000000001</v>
      </c>
      <c r="AW18" t="s">
        <v>50</v>
      </c>
      <c r="AZ18" s="4">
        <v>1.3967935871743486</v>
      </c>
      <c r="BA18" s="4">
        <v>0.26951300867244832</v>
      </c>
      <c r="BB18" s="4">
        <v>0.73048699132755179</v>
      </c>
      <c r="BC18" s="4">
        <v>0.86664885088188137</v>
      </c>
      <c r="BE18" s="3">
        <v>981.95814000000007</v>
      </c>
    </row>
    <row r="19" spans="1:57" ht="15" x14ac:dyDescent="0.25">
      <c r="A19" t="s">
        <v>60</v>
      </c>
      <c r="C19" t="s">
        <v>54</v>
      </c>
      <c r="E19" s="2">
        <v>41.24</v>
      </c>
      <c r="F19" s="2">
        <v>1.68</v>
      </c>
      <c r="G19" s="2">
        <v>13.77</v>
      </c>
      <c r="H19" s="2">
        <v>8.16</v>
      </c>
      <c r="I19" s="2">
        <v>0.13</v>
      </c>
      <c r="J19" s="2">
        <v>14.98</v>
      </c>
      <c r="K19" s="2">
        <v>12.34</v>
      </c>
      <c r="L19" s="2">
        <v>2.52</v>
      </c>
      <c r="M19" s="2">
        <v>0.38</v>
      </c>
      <c r="N19" s="2">
        <v>0.06</v>
      </c>
      <c r="O19" s="2">
        <v>0.02</v>
      </c>
      <c r="P19" s="2">
        <v>95.170224399999995</v>
      </c>
      <c r="R19" s="4">
        <v>6.1340000000000003</v>
      </c>
      <c r="S19" s="4">
        <v>0.188</v>
      </c>
      <c r="T19" s="4">
        <v>2.4140000000000001</v>
      </c>
      <c r="U19" s="4">
        <v>1.6E-2</v>
      </c>
      <c r="V19" s="4">
        <v>1.0149999999999999</v>
      </c>
      <c r="W19" s="4">
        <v>3.3220000000000001</v>
      </c>
      <c r="X19" s="4">
        <v>1.966</v>
      </c>
      <c r="Y19" s="4">
        <v>0.72699999999999998</v>
      </c>
      <c r="Z19" s="4">
        <v>7.1999999999999995E-2</v>
      </c>
      <c r="AA19" s="4">
        <v>2.8000000000000001E-2</v>
      </c>
      <c r="AB19" s="4">
        <v>5.0000000000000001E-3</v>
      </c>
      <c r="AC19" s="4">
        <v>15.887</v>
      </c>
      <c r="AD19" s="4"/>
      <c r="AE19" s="4">
        <v>6.0919999999999996</v>
      </c>
      <c r="AF19" s="4">
        <v>1.9079999999999999</v>
      </c>
      <c r="AG19" s="4">
        <v>8</v>
      </c>
      <c r="AH19" s="4">
        <v>0.49</v>
      </c>
      <c r="AI19" s="4">
        <v>0.187</v>
      </c>
      <c r="AJ19" s="4">
        <v>0.34300000000000003</v>
      </c>
      <c r="AK19" s="4">
        <v>3.2989999999999999</v>
      </c>
      <c r="AL19" s="4">
        <v>0.66500000000000004</v>
      </c>
      <c r="AM19" s="4">
        <v>1.6E-2</v>
      </c>
      <c r="AN19" s="4">
        <v>5</v>
      </c>
      <c r="AO19" s="4">
        <v>1.9530000000000001</v>
      </c>
      <c r="AP19" s="4">
        <v>4.7E-2</v>
      </c>
      <c r="AQ19" s="4">
        <v>2</v>
      </c>
      <c r="AR19" s="4">
        <v>0.67500000000000004</v>
      </c>
      <c r="AS19" s="4">
        <v>7.1999999999999995E-2</v>
      </c>
      <c r="AT19" s="4">
        <v>0.746</v>
      </c>
      <c r="AW19" t="s">
        <v>61</v>
      </c>
      <c r="AZ19" s="4">
        <v>0.51578947368421058</v>
      </c>
      <c r="BA19" s="4">
        <v>0.23403274152640072</v>
      </c>
      <c r="BB19" s="4">
        <v>0.76596725847359937</v>
      </c>
      <c r="BC19" s="4">
        <v>0.83224016145307766</v>
      </c>
      <c r="BE19" s="3">
        <v>992.12022999999988</v>
      </c>
    </row>
    <row r="20" spans="1:57" ht="15" x14ac:dyDescent="0.25">
      <c r="A20" t="s">
        <v>60</v>
      </c>
      <c r="C20" t="s">
        <v>45</v>
      </c>
      <c r="E20" s="2">
        <v>41.68</v>
      </c>
      <c r="F20" s="2">
        <v>1.84</v>
      </c>
      <c r="G20" s="2">
        <v>13.52</v>
      </c>
      <c r="H20" s="2">
        <v>9.2100000000000009</v>
      </c>
      <c r="I20" s="2">
        <v>0.17</v>
      </c>
      <c r="J20" s="2">
        <v>15</v>
      </c>
      <c r="K20" s="2">
        <v>12.24</v>
      </c>
      <c r="L20" s="2">
        <v>2.63</v>
      </c>
      <c r="M20" s="2">
        <v>0.36</v>
      </c>
      <c r="N20" s="2">
        <v>0.27</v>
      </c>
      <c r="O20" s="2">
        <v>0</v>
      </c>
      <c r="P20" s="2">
        <v>96.536316499999998</v>
      </c>
      <c r="R20" s="4">
        <v>6.1230000000000002</v>
      </c>
      <c r="S20" s="4">
        <v>0.20300000000000001</v>
      </c>
      <c r="T20" s="4">
        <v>2.3410000000000002</v>
      </c>
      <c r="U20" s="4">
        <v>2.1000000000000001E-2</v>
      </c>
      <c r="V20" s="4">
        <v>1.131</v>
      </c>
      <c r="W20" s="4">
        <v>3.2850000000000001</v>
      </c>
      <c r="X20" s="4">
        <v>1.9259999999999999</v>
      </c>
      <c r="Y20" s="4">
        <v>0.749</v>
      </c>
      <c r="Z20" s="4">
        <v>6.7000000000000004E-2</v>
      </c>
      <c r="AA20" s="4">
        <v>0.125</v>
      </c>
      <c r="AB20" s="4"/>
      <c r="AC20" s="4">
        <v>15.974</v>
      </c>
      <c r="AD20" s="4"/>
      <c r="AE20" s="4">
        <v>6.0739999999999998</v>
      </c>
      <c r="AF20" s="4">
        <v>1.9259999999999999</v>
      </c>
      <c r="AG20" s="4">
        <v>8</v>
      </c>
      <c r="AH20" s="4">
        <v>0.39600000000000002</v>
      </c>
      <c r="AI20" s="4">
        <v>0.20200000000000001</v>
      </c>
      <c r="AJ20" s="4">
        <v>0.49</v>
      </c>
      <c r="AK20" s="4">
        <v>3.2589999999999999</v>
      </c>
      <c r="AL20" s="4">
        <v>0.63200000000000001</v>
      </c>
      <c r="AM20" s="4">
        <v>2.1000000000000001E-2</v>
      </c>
      <c r="AN20" s="4">
        <v>5</v>
      </c>
      <c r="AO20" s="4">
        <v>1.911</v>
      </c>
      <c r="AP20" s="4">
        <v>8.8999999999999996E-2</v>
      </c>
      <c r="AQ20" s="4">
        <v>2</v>
      </c>
      <c r="AR20" s="4">
        <v>0.65400000000000003</v>
      </c>
      <c r="AS20" s="4">
        <v>6.7000000000000004E-2</v>
      </c>
      <c r="AT20" s="4">
        <v>0.72099999999999997</v>
      </c>
      <c r="AW20" t="s">
        <v>50</v>
      </c>
      <c r="AZ20" s="4">
        <v>0.77531645569620256</v>
      </c>
      <c r="BA20" s="4">
        <v>0.25611413043478259</v>
      </c>
      <c r="BB20" s="4">
        <v>0.74388586956521741</v>
      </c>
      <c r="BC20" s="4">
        <v>0.83757388846054992</v>
      </c>
      <c r="BE20" s="3">
        <v>989.51344999999992</v>
      </c>
    </row>
    <row r="21" spans="1:57" ht="15" x14ac:dyDescent="0.25">
      <c r="A21" t="s">
        <v>60</v>
      </c>
      <c r="C21" t="s">
        <v>46</v>
      </c>
      <c r="E21" s="2">
        <v>43.12</v>
      </c>
      <c r="F21" s="2">
        <v>2.67</v>
      </c>
      <c r="G21" s="2">
        <v>10.76</v>
      </c>
      <c r="H21" s="2">
        <v>12.23</v>
      </c>
      <c r="I21" s="2">
        <v>0.3</v>
      </c>
      <c r="J21" s="2">
        <v>14</v>
      </c>
      <c r="K21" s="2">
        <v>11.15</v>
      </c>
      <c r="L21" s="2">
        <v>2.41</v>
      </c>
      <c r="M21" s="2">
        <v>0.37</v>
      </c>
      <c r="N21" s="2">
        <v>0.13</v>
      </c>
      <c r="O21" s="2">
        <v>0.06</v>
      </c>
      <c r="P21" s="2">
        <v>96.941725699999992</v>
      </c>
      <c r="R21" s="4">
        <v>6.3819999999999997</v>
      </c>
      <c r="S21" s="4">
        <v>0.29699999999999999</v>
      </c>
      <c r="T21" s="4">
        <v>1.877</v>
      </c>
      <c r="U21" s="4">
        <v>3.7999999999999999E-2</v>
      </c>
      <c r="V21" s="4">
        <v>1.514</v>
      </c>
      <c r="W21" s="4">
        <v>3.089</v>
      </c>
      <c r="X21" s="4">
        <v>1.768</v>
      </c>
      <c r="Y21" s="4">
        <v>0.69199999999999995</v>
      </c>
      <c r="Z21" s="4">
        <v>7.0000000000000007E-2</v>
      </c>
      <c r="AA21" s="4">
        <v>6.0999999999999999E-2</v>
      </c>
      <c r="AB21" s="4">
        <v>1.4999999999999999E-2</v>
      </c>
      <c r="AC21" s="4">
        <v>15.801</v>
      </c>
      <c r="AD21" s="4"/>
      <c r="AE21" s="4">
        <v>6.2869999999999999</v>
      </c>
      <c r="AF21" s="4">
        <v>1.7130000000000001</v>
      </c>
      <c r="AG21" s="4">
        <v>8</v>
      </c>
      <c r="AH21" s="4">
        <v>0.13600000000000001</v>
      </c>
      <c r="AI21" s="4">
        <v>0.29299999999999998</v>
      </c>
      <c r="AJ21" s="4">
        <v>0.747</v>
      </c>
      <c r="AK21" s="4">
        <v>3.0430000000000001</v>
      </c>
      <c r="AL21" s="4">
        <v>0.74399999999999999</v>
      </c>
      <c r="AM21" s="4">
        <v>3.6999999999999998E-2</v>
      </c>
      <c r="AN21" s="4">
        <v>5</v>
      </c>
      <c r="AO21" s="4">
        <v>1.742</v>
      </c>
      <c r="AP21" s="4">
        <v>0.25800000000000001</v>
      </c>
      <c r="AQ21" s="4">
        <v>2</v>
      </c>
      <c r="AR21" s="4">
        <v>0.42299999999999999</v>
      </c>
      <c r="AS21" s="4">
        <v>6.9000000000000006E-2</v>
      </c>
      <c r="AT21" s="4">
        <v>0.49199999999999999</v>
      </c>
      <c r="AV21" t="s">
        <v>53</v>
      </c>
      <c r="AW21" t="s">
        <v>55</v>
      </c>
      <c r="AZ21" s="4">
        <v>1.0040322580645162</v>
      </c>
      <c r="BA21" s="4">
        <v>0.3289159243971323</v>
      </c>
      <c r="BB21" s="4">
        <v>0.67108407560286776</v>
      </c>
      <c r="BC21" s="4">
        <v>0.80353842091365202</v>
      </c>
      <c r="BE21" s="3">
        <v>933.71781999999996</v>
      </c>
    </row>
    <row r="22" spans="1:57" ht="15" x14ac:dyDescent="0.25">
      <c r="A22" t="s">
        <v>60</v>
      </c>
      <c r="C22" t="s">
        <v>47</v>
      </c>
      <c r="E22" s="2">
        <v>42.24</v>
      </c>
      <c r="F22" s="2">
        <v>1.88</v>
      </c>
      <c r="G22" s="2">
        <v>12.27</v>
      </c>
      <c r="H22" s="2">
        <v>11.66</v>
      </c>
      <c r="I22" s="2">
        <v>0.18</v>
      </c>
      <c r="J22" s="2">
        <v>14.03</v>
      </c>
      <c r="K22" s="2">
        <v>11.55</v>
      </c>
      <c r="L22" s="2">
        <v>2.7</v>
      </c>
      <c r="M22" s="2">
        <v>0.31</v>
      </c>
      <c r="N22" s="2">
        <v>0.26</v>
      </c>
      <c r="O22" s="2">
        <v>0.04</v>
      </c>
      <c r="P22" s="2">
        <v>96.701501800000003</v>
      </c>
      <c r="R22" s="4">
        <v>6.25</v>
      </c>
      <c r="S22" s="4">
        <v>0.20899999999999999</v>
      </c>
      <c r="T22" s="4">
        <v>2.1389999999999998</v>
      </c>
      <c r="U22" s="4">
        <v>2.3E-2</v>
      </c>
      <c r="V22" s="4">
        <v>1.4430000000000001</v>
      </c>
      <c r="W22" s="4">
        <v>3.0950000000000002</v>
      </c>
      <c r="X22" s="4">
        <v>1.831</v>
      </c>
      <c r="Y22" s="4">
        <v>0.77400000000000002</v>
      </c>
      <c r="Z22" s="4">
        <v>5.8999999999999997E-2</v>
      </c>
      <c r="AA22" s="4">
        <v>0.122</v>
      </c>
      <c r="AB22" s="4">
        <v>0.01</v>
      </c>
      <c r="AC22" s="4">
        <v>15.954000000000001</v>
      </c>
      <c r="AD22" s="4"/>
      <c r="AE22" s="4">
        <v>6.1749999999999998</v>
      </c>
      <c r="AF22" s="4">
        <v>1.825</v>
      </c>
      <c r="AG22" s="4">
        <v>8</v>
      </c>
      <c r="AH22" s="4">
        <v>0.28799999999999998</v>
      </c>
      <c r="AI22" s="4">
        <v>0.20699999999999999</v>
      </c>
      <c r="AJ22" s="4">
        <v>0.67500000000000004</v>
      </c>
      <c r="AK22" s="4">
        <v>3.0569999999999999</v>
      </c>
      <c r="AL22" s="4">
        <v>0.75</v>
      </c>
      <c r="AM22" s="4">
        <v>2.1999999999999999E-2</v>
      </c>
      <c r="AN22" s="4">
        <v>5</v>
      </c>
      <c r="AO22" s="4">
        <v>1.8089999999999999</v>
      </c>
      <c r="AP22" s="4">
        <v>0.191</v>
      </c>
      <c r="AQ22" s="4">
        <v>2</v>
      </c>
      <c r="AR22" s="4">
        <v>0.57399999999999995</v>
      </c>
      <c r="AS22" s="4">
        <v>5.8000000000000003E-2</v>
      </c>
      <c r="AT22" s="4">
        <v>0.63200000000000001</v>
      </c>
      <c r="AW22" t="s">
        <v>50</v>
      </c>
      <c r="AZ22" s="4">
        <v>0.9</v>
      </c>
      <c r="BA22" s="4">
        <v>0.31798148964301454</v>
      </c>
      <c r="BB22" s="4">
        <v>0.68201851035698546</v>
      </c>
      <c r="BC22" s="4">
        <v>0.80299448384554772</v>
      </c>
      <c r="BE22" s="3">
        <v>954.23964999999998</v>
      </c>
    </row>
    <row r="23" spans="1:57" ht="15" x14ac:dyDescent="0.25">
      <c r="A23" t="s">
        <v>94</v>
      </c>
      <c r="E23" s="2">
        <v>41.766666666666673</v>
      </c>
      <c r="F23" s="2">
        <v>1.9550000000000001</v>
      </c>
      <c r="G23" s="2">
        <v>12.841666666666667</v>
      </c>
      <c r="H23" s="2">
        <v>10.173333333333334</v>
      </c>
      <c r="I23" s="2">
        <v>0.17166666666666666</v>
      </c>
      <c r="J23" s="2">
        <v>14.546666666666667</v>
      </c>
      <c r="K23" s="2">
        <v>11.866666666666667</v>
      </c>
      <c r="L23" s="2">
        <v>2.543333333333333</v>
      </c>
      <c r="M23" s="2">
        <v>0.34500000000000003</v>
      </c>
      <c r="N23" s="2">
        <v>0.19166666666666665</v>
      </c>
      <c r="O23" s="2">
        <v>2.6666666666666668E-2</v>
      </c>
      <c r="P23" s="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>
        <v>6.1204999999999989</v>
      </c>
      <c r="AF23" s="4">
        <v>1.8795000000000002</v>
      </c>
      <c r="AG23" s="4">
        <v>8</v>
      </c>
      <c r="AH23" s="4">
        <v>0.33899999999999997</v>
      </c>
      <c r="AI23" s="4">
        <v>0.2155</v>
      </c>
      <c r="AJ23" s="4">
        <v>0.58916666666666651</v>
      </c>
      <c r="AK23" s="4">
        <v>3.1781666666666664</v>
      </c>
      <c r="AL23" s="4">
        <v>0.65683333333333327</v>
      </c>
      <c r="AM23" s="4">
        <v>2.1166666666666667E-2</v>
      </c>
      <c r="AN23" s="4">
        <v>5</v>
      </c>
      <c r="AO23" s="4">
        <v>1.8633333333333331</v>
      </c>
      <c r="AP23" s="4">
        <v>0.13666666666666669</v>
      </c>
      <c r="AQ23" s="4">
        <v>2</v>
      </c>
      <c r="AR23" s="4">
        <v>0.58599999999999997</v>
      </c>
      <c r="AS23" s="4">
        <v>6.4666666666666664E-2</v>
      </c>
      <c r="AT23" s="4">
        <v>0.65033333333333332</v>
      </c>
      <c r="AZ23" s="4">
        <f>AVERAGE(AZ17:AZ22)</f>
        <v>0.9145795149199053</v>
      </c>
      <c r="BA23" s="4">
        <f t="shared" ref="BA23:BC23" si="2">AVERAGE(BA17:BA22)</f>
        <v>0.28114083329600809</v>
      </c>
      <c r="BB23" s="4">
        <f t="shared" si="2"/>
        <v>0.71885916670399197</v>
      </c>
      <c r="BC23" s="4">
        <f t="shared" si="2"/>
        <v>0.82875538890693168</v>
      </c>
      <c r="BE23" s="3">
        <v>971.71636333333333</v>
      </c>
    </row>
    <row r="24" spans="1:57" ht="15" x14ac:dyDescent="0.25">
      <c r="A24" t="s">
        <v>95</v>
      </c>
      <c r="E24" s="2">
        <v>0.7304716893136024</v>
      </c>
      <c r="F24" s="2">
        <v>0.32627953250753061</v>
      </c>
      <c r="G24" s="2">
        <v>1.0433186899930911</v>
      </c>
      <c r="H24" s="2">
        <v>1.3903436825316036</v>
      </c>
      <c r="I24" s="2">
        <v>6.2025980219761349E-2</v>
      </c>
      <c r="J24" s="2">
        <v>0.43110967926449861</v>
      </c>
      <c r="K24" s="2">
        <v>0.40864273991945371</v>
      </c>
      <c r="L24" s="2">
        <v>9.7752521990773084E-2</v>
      </c>
      <c r="M24" s="2">
        <v>2.629955639676531E-2</v>
      </c>
      <c r="N24" s="2">
        <v>7.4703116103383316E-2</v>
      </c>
      <c r="O24" s="2">
        <v>2.2110831935702666E-2</v>
      </c>
      <c r="P24" s="2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>
        <v>8.5962685703446312E-2</v>
      </c>
      <c r="AF24" s="4">
        <v>8.5962685703349445E-2</v>
      </c>
      <c r="AG24" s="4">
        <v>0</v>
      </c>
      <c r="AH24" s="4">
        <v>0.10945775440780806</v>
      </c>
      <c r="AI24" s="4">
        <v>3.5226647110769269E-2</v>
      </c>
      <c r="AJ24" s="4">
        <v>0.13806811925841414</v>
      </c>
      <c r="AK24" s="4">
        <v>9.8651603579919825E-2</v>
      </c>
      <c r="AL24" s="4">
        <v>8.3573154913657868E-2</v>
      </c>
      <c r="AM24" s="4">
        <v>7.6029964853046922E-3</v>
      </c>
      <c r="AN24" s="4">
        <v>0</v>
      </c>
      <c r="AO24" s="4">
        <v>7.0291456727615317E-2</v>
      </c>
      <c r="AP24" s="4">
        <v>7.0291456727605853E-2</v>
      </c>
      <c r="AQ24" s="4">
        <v>0</v>
      </c>
      <c r="AR24" s="4">
        <v>8.1516869419770779E-2</v>
      </c>
      <c r="AS24" s="4">
        <v>5.0221730577731192E-3</v>
      </c>
      <c r="AT24" s="4">
        <v>8.1801928800949261E-2</v>
      </c>
      <c r="AZ24" s="4">
        <f>STDEV(AZ17:AZ22)</f>
        <v>0.28966696891952048</v>
      </c>
      <c r="BA24" s="4">
        <f t="shared" ref="BA24:BC24" si="3">STDEV(BA17:BA22)</f>
        <v>3.6389931545052927E-2</v>
      </c>
      <c r="BB24" s="4">
        <f t="shared" si="3"/>
        <v>3.6389931545052365E-2</v>
      </c>
      <c r="BC24" s="4">
        <f t="shared" si="3"/>
        <v>2.3773741468200674E-2</v>
      </c>
      <c r="BE24" s="3">
        <v>20.963179202947032</v>
      </c>
    </row>
    <row r="25" spans="1:57" ht="15" x14ac:dyDescent="0.25"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Z25" s="4"/>
      <c r="BA25" s="4"/>
      <c r="BB25" s="4"/>
      <c r="BC25" s="4"/>
      <c r="BE25" s="3"/>
    </row>
    <row r="26" spans="1:57" ht="15" x14ac:dyDescent="0.25">
      <c r="A26" t="s">
        <v>62</v>
      </c>
      <c r="C26" t="s">
        <v>44</v>
      </c>
      <c r="E26" s="2">
        <v>43.39</v>
      </c>
      <c r="F26" s="2">
        <v>2.2999999999999998</v>
      </c>
      <c r="G26" s="2">
        <v>10.97</v>
      </c>
      <c r="H26" s="2">
        <v>11.45</v>
      </c>
      <c r="I26" s="2">
        <v>0.21</v>
      </c>
      <c r="J26" s="2">
        <v>14.05</v>
      </c>
      <c r="K26" s="2">
        <v>11.1</v>
      </c>
      <c r="L26" s="2">
        <v>2</v>
      </c>
      <c r="M26" s="2">
        <v>0.37</v>
      </c>
      <c r="N26" s="2">
        <v>0.25</v>
      </c>
      <c r="O26" s="2">
        <v>7.0000000000000007E-2</v>
      </c>
      <c r="P26" s="2">
        <v>95.718943400000001</v>
      </c>
      <c r="R26" s="4">
        <v>6.4450000000000003</v>
      </c>
      <c r="S26" s="4">
        <v>0.25700000000000001</v>
      </c>
      <c r="T26" s="4">
        <v>1.92</v>
      </c>
      <c r="U26" s="4">
        <v>2.5999999999999999E-2</v>
      </c>
      <c r="V26" s="4">
        <v>1.4219999999999999</v>
      </c>
      <c r="W26" s="4">
        <v>3.1110000000000002</v>
      </c>
      <c r="X26" s="4">
        <v>1.766</v>
      </c>
      <c r="Y26" s="4">
        <v>0.57599999999999996</v>
      </c>
      <c r="Z26" s="4">
        <v>7.0000000000000007E-2</v>
      </c>
      <c r="AA26" s="4">
        <v>0.11700000000000001</v>
      </c>
      <c r="AB26" s="4">
        <v>1.7999999999999999E-2</v>
      </c>
      <c r="AC26" s="4">
        <v>15.728999999999999</v>
      </c>
      <c r="AD26" s="4"/>
      <c r="AE26" s="4">
        <v>6.3559999999999999</v>
      </c>
      <c r="AF26" s="4">
        <v>1.6439999999999999</v>
      </c>
      <c r="AG26" s="4">
        <v>8</v>
      </c>
      <c r="AH26" s="4">
        <v>0.25</v>
      </c>
      <c r="AI26" s="4">
        <v>0.253</v>
      </c>
      <c r="AJ26" s="4">
        <v>0.75600000000000001</v>
      </c>
      <c r="AK26" s="4">
        <v>3.0680000000000001</v>
      </c>
      <c r="AL26" s="4">
        <v>0.64700000000000002</v>
      </c>
      <c r="AM26" s="4">
        <v>2.5999999999999999E-2</v>
      </c>
      <c r="AN26" s="4">
        <v>5</v>
      </c>
      <c r="AO26" s="4">
        <v>1.742</v>
      </c>
      <c r="AP26" s="4">
        <v>0.25800000000000001</v>
      </c>
      <c r="AQ26" s="4">
        <v>2</v>
      </c>
      <c r="AR26" s="4">
        <v>0.31</v>
      </c>
      <c r="AS26" s="4">
        <v>6.9000000000000006E-2</v>
      </c>
      <c r="AT26" s="4">
        <v>0.379</v>
      </c>
      <c r="AV26" t="s">
        <v>58</v>
      </c>
      <c r="AW26" t="s">
        <v>55</v>
      </c>
      <c r="AZ26" s="4">
        <v>1.168469860896445</v>
      </c>
      <c r="BA26" s="4">
        <v>0.31369953673064194</v>
      </c>
      <c r="BB26" s="4">
        <v>0.68630046326935801</v>
      </c>
      <c r="BC26" s="4">
        <v>0.82584118438761778</v>
      </c>
      <c r="BE26" s="3">
        <v>915.28899999999999</v>
      </c>
    </row>
    <row r="27" spans="1:57" ht="15" x14ac:dyDescent="0.25">
      <c r="A27" t="s">
        <v>62</v>
      </c>
      <c r="C27" t="s">
        <v>45</v>
      </c>
      <c r="E27" s="2">
        <v>44.1</v>
      </c>
      <c r="F27" s="2">
        <v>2.37</v>
      </c>
      <c r="G27" s="2">
        <v>11.09</v>
      </c>
      <c r="H27" s="2">
        <v>11.41</v>
      </c>
      <c r="I27" s="2">
        <v>0.19</v>
      </c>
      <c r="J27" s="2">
        <v>14.09</v>
      </c>
      <c r="K27" s="2">
        <v>11.22</v>
      </c>
      <c r="L27" s="2">
        <v>1.45</v>
      </c>
      <c r="M27" s="2">
        <v>0.38</v>
      </c>
      <c r="N27" s="2">
        <v>0.27</v>
      </c>
      <c r="O27" s="2">
        <v>0.06</v>
      </c>
      <c r="P27" s="2">
        <v>96.172778699999995</v>
      </c>
      <c r="R27" s="4">
        <v>6.4930000000000003</v>
      </c>
      <c r="S27" s="4">
        <v>0.26200000000000001</v>
      </c>
      <c r="T27" s="4">
        <v>1.9239999999999999</v>
      </c>
      <c r="U27" s="4">
        <v>2.4E-2</v>
      </c>
      <c r="V27" s="4">
        <v>1.405</v>
      </c>
      <c r="W27" s="4">
        <v>3.093</v>
      </c>
      <c r="X27" s="4">
        <v>1.77</v>
      </c>
      <c r="Y27" s="4">
        <v>0.41399999999999998</v>
      </c>
      <c r="Z27" s="4">
        <v>7.0999999999999994E-2</v>
      </c>
      <c r="AA27" s="4">
        <v>0.126</v>
      </c>
      <c r="AB27" s="4">
        <v>1.4999999999999999E-2</v>
      </c>
      <c r="AC27" s="4">
        <v>15.596</v>
      </c>
      <c r="AD27" s="4"/>
      <c r="AE27" s="4">
        <v>6.3940000000000001</v>
      </c>
      <c r="AF27" s="4">
        <v>1.6060000000000001</v>
      </c>
      <c r="AG27" s="4">
        <v>8</v>
      </c>
      <c r="AH27" s="4">
        <v>0.28899999999999998</v>
      </c>
      <c r="AI27" s="4">
        <v>0.25800000000000001</v>
      </c>
      <c r="AJ27" s="4">
        <v>0.82299999999999995</v>
      </c>
      <c r="AK27" s="4">
        <v>3.0459999999999998</v>
      </c>
      <c r="AL27" s="4">
        <v>0.56000000000000005</v>
      </c>
      <c r="AM27" s="4">
        <v>2.3E-2</v>
      </c>
      <c r="AN27" s="4">
        <v>5</v>
      </c>
      <c r="AO27" s="4">
        <v>1.7430000000000001</v>
      </c>
      <c r="AP27" s="4">
        <v>0.25700000000000001</v>
      </c>
      <c r="AQ27" s="4">
        <v>2</v>
      </c>
      <c r="AR27" s="4">
        <v>0.15</v>
      </c>
      <c r="AS27" s="4">
        <v>7.0000000000000007E-2</v>
      </c>
      <c r="AT27" s="4">
        <v>0.221</v>
      </c>
      <c r="AV27" t="s">
        <v>58</v>
      </c>
      <c r="AW27" t="s">
        <v>55</v>
      </c>
      <c r="AZ27" s="4">
        <v>1.469642857142857</v>
      </c>
      <c r="BA27" s="4">
        <v>0.31236104935526898</v>
      </c>
      <c r="BB27" s="4">
        <v>0.68763895064473091</v>
      </c>
      <c r="BC27" s="4">
        <v>0.84470327232390463</v>
      </c>
      <c r="BE27" s="3">
        <v>894.21801000000005</v>
      </c>
    </row>
    <row r="28" spans="1:57" ht="15" x14ac:dyDescent="0.25">
      <c r="A28" t="s">
        <v>62</v>
      </c>
      <c r="C28" t="s">
        <v>45</v>
      </c>
      <c r="E28" s="2">
        <v>45.39</v>
      </c>
      <c r="F28" s="2">
        <v>2.19</v>
      </c>
      <c r="G28" s="2">
        <v>9.65</v>
      </c>
      <c r="H28" s="2">
        <v>11.79</v>
      </c>
      <c r="I28" s="2">
        <v>0.21</v>
      </c>
      <c r="J28" s="2">
        <v>13.82</v>
      </c>
      <c r="K28" s="2">
        <v>11.37</v>
      </c>
      <c r="L28" s="2">
        <v>1.1299999999999999</v>
      </c>
      <c r="M28" s="2">
        <v>0.3</v>
      </c>
      <c r="N28" s="2">
        <v>0.06</v>
      </c>
      <c r="O28" s="2">
        <v>0.06</v>
      </c>
      <c r="P28" s="2">
        <v>95.811199200000004</v>
      </c>
      <c r="R28" s="4">
        <v>6.7190000000000003</v>
      </c>
      <c r="S28" s="4">
        <v>0.24399999999999999</v>
      </c>
      <c r="T28" s="4">
        <v>1.6830000000000001</v>
      </c>
      <c r="U28" s="4">
        <v>2.5999999999999999E-2</v>
      </c>
      <c r="V28" s="4">
        <v>1.4590000000000001</v>
      </c>
      <c r="W28" s="4">
        <v>3.05</v>
      </c>
      <c r="X28" s="4">
        <v>1.8029999999999999</v>
      </c>
      <c r="Y28" s="4">
        <v>0.32400000000000001</v>
      </c>
      <c r="Z28" s="4">
        <v>5.7000000000000002E-2</v>
      </c>
      <c r="AA28" s="4">
        <v>2.8000000000000001E-2</v>
      </c>
      <c r="AB28" s="4">
        <v>1.4999999999999999E-2</v>
      </c>
      <c r="AC28" s="4">
        <v>15.407999999999999</v>
      </c>
      <c r="AD28" s="4"/>
      <c r="AE28" s="4">
        <v>6.6260000000000003</v>
      </c>
      <c r="AF28" s="4">
        <v>1.3740000000000001</v>
      </c>
      <c r="AG28" s="4">
        <v>8</v>
      </c>
      <c r="AH28" s="4">
        <v>0.28699999999999998</v>
      </c>
      <c r="AI28" s="4">
        <v>0.24</v>
      </c>
      <c r="AJ28" s="4">
        <v>0.66500000000000004</v>
      </c>
      <c r="AK28" s="4">
        <v>3.008</v>
      </c>
      <c r="AL28" s="4">
        <v>0.77500000000000002</v>
      </c>
      <c r="AM28" s="4">
        <v>2.5999999999999999E-2</v>
      </c>
      <c r="AN28" s="4">
        <v>5</v>
      </c>
      <c r="AO28" s="4">
        <v>1.778</v>
      </c>
      <c r="AP28" s="4">
        <v>0.222</v>
      </c>
      <c r="AQ28" s="4">
        <v>2</v>
      </c>
      <c r="AR28" s="4">
        <v>9.8000000000000004E-2</v>
      </c>
      <c r="AS28" s="4">
        <v>5.6000000000000001E-2</v>
      </c>
      <c r="AT28" s="4">
        <v>0.154</v>
      </c>
      <c r="AW28" t="s">
        <v>43</v>
      </c>
      <c r="AZ28" s="4">
        <v>0.85806451612903223</v>
      </c>
      <c r="BA28" s="4">
        <v>0.32357507207806607</v>
      </c>
      <c r="BB28" s="4">
        <v>0.67642492792193387</v>
      </c>
      <c r="BC28" s="4">
        <v>0.79513613534232097</v>
      </c>
      <c r="BE28" s="3">
        <v>849.22602999999992</v>
      </c>
    </row>
    <row r="29" spans="1:57" ht="15" x14ac:dyDescent="0.25">
      <c r="A29" t="s">
        <v>62</v>
      </c>
      <c r="C29" t="s">
        <v>63</v>
      </c>
      <c r="E29" s="2">
        <v>49.77</v>
      </c>
      <c r="F29" s="2">
        <v>0.26</v>
      </c>
      <c r="G29" s="2">
        <v>7.11</v>
      </c>
      <c r="H29" s="2">
        <v>12.92</v>
      </c>
      <c r="I29" s="2">
        <v>0.32</v>
      </c>
      <c r="J29" s="2">
        <v>13.05</v>
      </c>
      <c r="K29" s="2">
        <v>11.61</v>
      </c>
      <c r="L29" s="2">
        <v>0.47</v>
      </c>
      <c r="M29" s="2">
        <v>0.14000000000000001</v>
      </c>
      <c r="N29" s="2">
        <v>0.05</v>
      </c>
      <c r="O29" s="2">
        <v>0.01</v>
      </c>
      <c r="P29" s="2">
        <v>95.62669120000001</v>
      </c>
      <c r="R29" s="4">
        <v>7.3330000000000002</v>
      </c>
      <c r="S29" s="4">
        <v>2.9000000000000001E-2</v>
      </c>
      <c r="T29" s="4">
        <v>1.2350000000000001</v>
      </c>
      <c r="U29" s="4">
        <v>0.04</v>
      </c>
      <c r="V29" s="4">
        <v>1.5920000000000001</v>
      </c>
      <c r="W29" s="4">
        <v>2.867</v>
      </c>
      <c r="X29" s="4">
        <v>1.833</v>
      </c>
      <c r="Y29" s="4">
        <v>0.13400000000000001</v>
      </c>
      <c r="Z29" s="4">
        <v>2.5999999999999999E-2</v>
      </c>
      <c r="AA29" s="4">
        <v>2.3E-2</v>
      </c>
      <c r="AB29" s="4">
        <v>2E-3</v>
      </c>
      <c r="AC29" s="4">
        <v>15.114000000000001</v>
      </c>
      <c r="AD29" s="4"/>
      <c r="AE29" s="4">
        <v>7.28</v>
      </c>
      <c r="AF29" s="4">
        <v>0.72</v>
      </c>
      <c r="AG29" s="4">
        <v>8</v>
      </c>
      <c r="AH29" s="4">
        <v>0.50600000000000001</v>
      </c>
      <c r="AI29" s="4">
        <v>2.9000000000000001E-2</v>
      </c>
      <c r="AJ29" s="4">
        <v>0.35599999999999998</v>
      </c>
      <c r="AK29" s="4">
        <v>2.8460000000000001</v>
      </c>
      <c r="AL29" s="4">
        <v>1.224</v>
      </c>
      <c r="AM29" s="4">
        <v>0.04</v>
      </c>
      <c r="AN29" s="4">
        <v>5</v>
      </c>
      <c r="AO29" s="4">
        <v>1.819</v>
      </c>
      <c r="AP29" s="4">
        <v>0.13300000000000001</v>
      </c>
      <c r="AQ29" s="4">
        <v>1.9530000000000001</v>
      </c>
      <c r="AR29" s="4"/>
      <c r="AS29" s="4">
        <v>2.5999999999999999E-2</v>
      </c>
      <c r="AT29" s="4">
        <v>2.5999999999999999E-2</v>
      </c>
      <c r="AW29" t="s">
        <v>43</v>
      </c>
      <c r="AZ29" s="4">
        <v>0.29084967320261434</v>
      </c>
      <c r="BA29" s="4">
        <v>0.3570307243776632</v>
      </c>
      <c r="BB29" s="4">
        <v>0.64296927562233686</v>
      </c>
      <c r="BC29" s="4">
        <v>0.6992628992628992</v>
      </c>
      <c r="BE29" s="3">
        <v>714.11533999999983</v>
      </c>
    </row>
    <row r="30" spans="1:57" ht="15" x14ac:dyDescent="0.25">
      <c r="A30" t="s">
        <v>62</v>
      </c>
      <c r="C30" t="s">
        <v>64</v>
      </c>
      <c r="E30" s="2">
        <v>43.97</v>
      </c>
      <c r="F30" s="2">
        <v>1.94</v>
      </c>
      <c r="G30" s="2">
        <v>10.67</v>
      </c>
      <c r="H30" s="2">
        <v>11.55</v>
      </c>
      <c r="I30" s="2">
        <v>0.27</v>
      </c>
      <c r="J30" s="2">
        <v>14.67</v>
      </c>
      <c r="K30" s="2">
        <v>11.06</v>
      </c>
      <c r="L30" s="2">
        <v>2.14</v>
      </c>
      <c r="M30" s="2">
        <v>0.36</v>
      </c>
      <c r="N30" s="2">
        <v>0.25</v>
      </c>
      <c r="O30" s="2">
        <v>0.1</v>
      </c>
      <c r="P30" s="2">
        <v>96.502174499999995</v>
      </c>
      <c r="R30" s="4">
        <v>6.4779999999999998</v>
      </c>
      <c r="S30" s="4">
        <v>0.215</v>
      </c>
      <c r="T30" s="4">
        <v>1.853</v>
      </c>
      <c r="U30" s="4">
        <v>3.4000000000000002E-2</v>
      </c>
      <c r="V30" s="4">
        <v>1.423</v>
      </c>
      <c r="W30" s="4">
        <v>3.222</v>
      </c>
      <c r="X30" s="4">
        <v>1.746</v>
      </c>
      <c r="Y30" s="4">
        <v>0.61099999999999999</v>
      </c>
      <c r="Z30" s="4">
        <v>6.8000000000000005E-2</v>
      </c>
      <c r="AA30" s="4">
        <v>0.11600000000000001</v>
      </c>
      <c r="AB30" s="4">
        <v>2.5000000000000001E-2</v>
      </c>
      <c r="AC30" s="4">
        <v>15.791</v>
      </c>
      <c r="AD30" s="4"/>
      <c r="AE30" s="4">
        <v>6.3680000000000003</v>
      </c>
      <c r="AF30" s="4">
        <v>1.6319999999999999</v>
      </c>
      <c r="AG30" s="4">
        <v>8</v>
      </c>
      <c r="AH30" s="4">
        <v>0.189</v>
      </c>
      <c r="AI30" s="4">
        <v>0.21099999999999999</v>
      </c>
      <c r="AJ30" s="4">
        <v>0.90500000000000003</v>
      </c>
      <c r="AK30" s="4">
        <v>3.1669999999999998</v>
      </c>
      <c r="AL30" s="4">
        <v>0.49399999999999999</v>
      </c>
      <c r="AM30" s="4">
        <v>3.3000000000000002E-2</v>
      </c>
      <c r="AN30" s="4">
        <v>5</v>
      </c>
      <c r="AO30" s="4">
        <v>1.716</v>
      </c>
      <c r="AP30" s="4">
        <v>0.28399999999999997</v>
      </c>
      <c r="AQ30" s="4">
        <v>2</v>
      </c>
      <c r="AR30" s="4">
        <v>0.317</v>
      </c>
      <c r="AS30" s="4">
        <v>6.7000000000000004E-2</v>
      </c>
      <c r="AT30" s="4">
        <v>0.38300000000000001</v>
      </c>
      <c r="AV30" t="s">
        <v>48</v>
      </c>
      <c r="AW30" t="s">
        <v>55</v>
      </c>
      <c r="AZ30" s="4">
        <v>1.8319838056680162</v>
      </c>
      <c r="BA30" s="4">
        <v>0.30635091496232514</v>
      </c>
      <c r="BB30" s="4">
        <v>0.69364908503767497</v>
      </c>
      <c r="BC30" s="4">
        <v>0.86506419011199132</v>
      </c>
      <c r="BE30" s="3">
        <v>909.49866999999995</v>
      </c>
    </row>
    <row r="31" spans="1:57" ht="15" x14ac:dyDescent="0.25">
      <c r="A31" t="s">
        <v>62</v>
      </c>
      <c r="C31" t="s">
        <v>65</v>
      </c>
      <c r="E31" s="2">
        <v>44.67</v>
      </c>
      <c r="F31" s="2">
        <v>1.61</v>
      </c>
      <c r="G31" s="2">
        <v>10.54</v>
      </c>
      <c r="H31" s="2">
        <v>12.07</v>
      </c>
      <c r="I31" s="2">
        <v>0.27</v>
      </c>
      <c r="J31" s="2">
        <v>14.35</v>
      </c>
      <c r="K31" s="2">
        <v>11.16</v>
      </c>
      <c r="L31" s="2">
        <v>1.86</v>
      </c>
      <c r="M31" s="2">
        <v>0.34</v>
      </c>
      <c r="N31" s="2">
        <v>0.14000000000000001</v>
      </c>
      <c r="O31" s="2">
        <v>0.08</v>
      </c>
      <c r="P31" s="2">
        <v>96.793002599999994</v>
      </c>
      <c r="R31" s="4">
        <v>6.57</v>
      </c>
      <c r="S31" s="4">
        <v>0.17799999999999999</v>
      </c>
      <c r="T31" s="4">
        <v>1.827</v>
      </c>
      <c r="U31" s="4">
        <v>3.4000000000000002E-2</v>
      </c>
      <c r="V31" s="4">
        <v>1.484</v>
      </c>
      <c r="W31" s="4">
        <v>3.1469999999999998</v>
      </c>
      <c r="X31" s="4">
        <v>1.7589999999999999</v>
      </c>
      <c r="Y31" s="4">
        <v>0.53</v>
      </c>
      <c r="Z31" s="4">
        <v>6.4000000000000001E-2</v>
      </c>
      <c r="AA31" s="4">
        <v>6.5000000000000002E-2</v>
      </c>
      <c r="AB31" s="4">
        <v>0.02</v>
      </c>
      <c r="AC31" s="4">
        <v>15.678000000000001</v>
      </c>
      <c r="AD31" s="4"/>
      <c r="AE31" s="4">
        <v>6.4509999999999996</v>
      </c>
      <c r="AF31" s="4">
        <v>1.5489999999999999</v>
      </c>
      <c r="AG31" s="4">
        <v>8</v>
      </c>
      <c r="AH31" s="4">
        <v>0.245</v>
      </c>
      <c r="AI31" s="4">
        <v>0.17499999999999999</v>
      </c>
      <c r="AJ31" s="4">
        <v>0.90100000000000002</v>
      </c>
      <c r="AK31" s="4">
        <v>3.09</v>
      </c>
      <c r="AL31" s="4">
        <v>0.55700000000000005</v>
      </c>
      <c r="AM31" s="4">
        <v>3.3000000000000002E-2</v>
      </c>
      <c r="AN31" s="4">
        <v>5</v>
      </c>
      <c r="AO31" s="4">
        <v>1.7270000000000001</v>
      </c>
      <c r="AP31" s="4">
        <v>0.27300000000000002</v>
      </c>
      <c r="AQ31" s="4">
        <v>2</v>
      </c>
      <c r="AR31" s="4">
        <v>0.247</v>
      </c>
      <c r="AS31" s="4">
        <v>6.3E-2</v>
      </c>
      <c r="AT31" s="4">
        <v>0.31</v>
      </c>
      <c r="AV31" t="s">
        <v>48</v>
      </c>
      <c r="AW31" t="s">
        <v>55</v>
      </c>
      <c r="AZ31" s="4">
        <v>1.6175942549371634</v>
      </c>
      <c r="BA31" s="4">
        <v>0.32044914705247246</v>
      </c>
      <c r="BB31" s="4">
        <v>0.67955085294752748</v>
      </c>
      <c r="BC31" s="4">
        <v>0.84727173018919666</v>
      </c>
      <c r="BE31" s="3">
        <v>880.50715999999989</v>
      </c>
    </row>
    <row r="32" spans="1:57" ht="15" x14ac:dyDescent="0.25">
      <c r="A32" t="s">
        <v>62</v>
      </c>
      <c r="C32" t="s">
        <v>66</v>
      </c>
      <c r="E32" s="2">
        <v>43.67</v>
      </c>
      <c r="F32" s="2">
        <v>1.73</v>
      </c>
      <c r="G32" s="2">
        <v>10.87</v>
      </c>
      <c r="H32" s="2">
        <v>11.92</v>
      </c>
      <c r="I32" s="2">
        <v>0.26</v>
      </c>
      <c r="J32" s="2">
        <v>13.37</v>
      </c>
      <c r="K32" s="2">
        <v>10.9</v>
      </c>
      <c r="L32" s="2">
        <v>1.58</v>
      </c>
      <c r="M32" s="2">
        <v>0.33</v>
      </c>
      <c r="N32" s="2">
        <v>0.17</v>
      </c>
      <c r="O32" s="2">
        <v>0.1</v>
      </c>
      <c r="P32" s="2">
        <v>94.535858500000003</v>
      </c>
      <c r="R32" s="4">
        <v>6.5629999999999997</v>
      </c>
      <c r="S32" s="4">
        <v>0.19600000000000001</v>
      </c>
      <c r="T32" s="4">
        <v>1.925</v>
      </c>
      <c r="U32" s="4">
        <v>3.3000000000000002E-2</v>
      </c>
      <c r="V32" s="4">
        <v>1.498</v>
      </c>
      <c r="W32" s="4">
        <v>2.9950000000000001</v>
      </c>
      <c r="X32" s="4">
        <v>1.7549999999999999</v>
      </c>
      <c r="Y32" s="4">
        <v>0.46</v>
      </c>
      <c r="Z32" s="4">
        <v>6.3E-2</v>
      </c>
      <c r="AA32" s="4">
        <v>8.1000000000000003E-2</v>
      </c>
      <c r="AB32" s="4">
        <v>2.5000000000000001E-2</v>
      </c>
      <c r="AC32" s="4">
        <v>15.593999999999999</v>
      </c>
      <c r="AD32" s="4"/>
      <c r="AE32" s="4">
        <v>6.4580000000000002</v>
      </c>
      <c r="AF32" s="4">
        <v>1.542</v>
      </c>
      <c r="AG32" s="4">
        <v>8</v>
      </c>
      <c r="AH32" s="4">
        <v>0.35299999999999998</v>
      </c>
      <c r="AI32" s="4">
        <v>0.192</v>
      </c>
      <c r="AJ32" s="4">
        <v>0.82099999999999995</v>
      </c>
      <c r="AK32" s="4">
        <v>2.948</v>
      </c>
      <c r="AL32" s="4">
        <v>0.65300000000000002</v>
      </c>
      <c r="AM32" s="4">
        <v>3.3000000000000002E-2</v>
      </c>
      <c r="AN32" s="4">
        <v>5</v>
      </c>
      <c r="AO32" s="4">
        <v>1.7270000000000001</v>
      </c>
      <c r="AP32" s="4">
        <v>0.27300000000000002</v>
      </c>
      <c r="AQ32" s="4">
        <v>2</v>
      </c>
      <c r="AR32" s="4">
        <v>0.18</v>
      </c>
      <c r="AS32" s="4">
        <v>6.2E-2</v>
      </c>
      <c r="AT32" s="4">
        <v>0.24199999999999999</v>
      </c>
      <c r="AV32" t="s">
        <v>48</v>
      </c>
      <c r="AW32" t="s">
        <v>55</v>
      </c>
      <c r="AZ32" s="4">
        <v>1.2572741194486983</v>
      </c>
      <c r="BA32" s="4">
        <v>0.33340752281326508</v>
      </c>
      <c r="BB32" s="4">
        <v>0.66659247718673487</v>
      </c>
      <c r="BC32" s="4">
        <v>0.81866148292141072</v>
      </c>
      <c r="BE32" s="3">
        <v>875.44999999999993</v>
      </c>
    </row>
    <row r="33" spans="1:57" ht="15" x14ac:dyDescent="0.25">
      <c r="A33" t="s">
        <v>94</v>
      </c>
      <c r="E33" s="2">
        <v>44.994285714285716</v>
      </c>
      <c r="F33" s="2">
        <v>1.7714285714285711</v>
      </c>
      <c r="G33" s="2">
        <v>10.12857142857143</v>
      </c>
      <c r="H33" s="2">
        <v>11.872857142857143</v>
      </c>
      <c r="I33" s="2">
        <v>0.24714285714285714</v>
      </c>
      <c r="J33" s="2">
        <v>13.914285714285715</v>
      </c>
      <c r="K33" s="2">
        <v>11.202857142857143</v>
      </c>
      <c r="L33" s="2">
        <v>1.5185714285714285</v>
      </c>
      <c r="M33" s="2">
        <v>0.31714285714285712</v>
      </c>
      <c r="N33" s="2">
        <v>0.16999999999999998</v>
      </c>
      <c r="O33" s="2">
        <v>6.8571428571428589E-2</v>
      </c>
      <c r="P33" s="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>
        <v>6.5618571428571428</v>
      </c>
      <c r="AF33" s="4">
        <v>1.4381428571428572</v>
      </c>
      <c r="AG33" s="4">
        <v>8</v>
      </c>
      <c r="AH33" s="4">
        <v>0.30271428571428566</v>
      </c>
      <c r="AI33" s="4">
        <v>0.19399999999999998</v>
      </c>
      <c r="AJ33" s="4">
        <v>0.74671428571428566</v>
      </c>
      <c r="AK33" s="4">
        <v>3.0247142857142859</v>
      </c>
      <c r="AL33" s="4">
        <v>0.7014285714285714</v>
      </c>
      <c r="AM33" s="4">
        <v>3.0571428571428572E-2</v>
      </c>
      <c r="AN33" s="4">
        <v>5</v>
      </c>
      <c r="AO33" s="4">
        <v>1.7502857142857144</v>
      </c>
      <c r="AP33" s="4">
        <v>0.24285714285714288</v>
      </c>
      <c r="AQ33" s="4">
        <v>1.9932857142857141</v>
      </c>
      <c r="AR33" s="4">
        <v>0.21699999999999997</v>
      </c>
      <c r="AS33" s="4">
        <v>5.9000000000000004E-2</v>
      </c>
      <c r="AT33" s="4">
        <v>0.24500000000000002</v>
      </c>
      <c r="AZ33" s="4">
        <f>AVERAGE(AZ26:AZ32)</f>
        <v>1.2134112982035465</v>
      </c>
      <c r="BA33" s="4">
        <f t="shared" ref="BA33:BC33" si="4">AVERAGE(BA26:BA32)</f>
        <v>0.32383913819567184</v>
      </c>
      <c r="BB33" s="4">
        <f t="shared" si="4"/>
        <v>0.67616086180432811</v>
      </c>
      <c r="BC33" s="4">
        <f t="shared" si="4"/>
        <v>0.81370584207704866</v>
      </c>
      <c r="BE33" s="3">
        <v>862.61488714285713</v>
      </c>
    </row>
    <row r="34" spans="1:57" ht="15" x14ac:dyDescent="0.25">
      <c r="A34" t="s">
        <v>95</v>
      </c>
      <c r="E34" s="2">
        <v>2.0440006789406331</v>
      </c>
      <c r="F34" s="2">
        <v>0.67119144748996473</v>
      </c>
      <c r="G34" s="2">
        <v>1.3085043650937409</v>
      </c>
      <c r="H34" s="2">
        <v>0.48428782131862985</v>
      </c>
      <c r="I34" s="2">
        <v>4.2330092542940172E-2</v>
      </c>
      <c r="J34" s="2">
        <v>0.51580331641479293</v>
      </c>
      <c r="K34" s="2">
        <v>0.21332164083599095</v>
      </c>
      <c r="L34" s="2">
        <v>0.53365126578074185</v>
      </c>
      <c r="M34" s="2">
        <v>7.6478621796138291E-2</v>
      </c>
      <c r="N34" s="2">
        <v>8.4684287630165361E-2</v>
      </c>
      <c r="O34" s="2">
        <v>2.8499910490371424E-2</v>
      </c>
      <c r="P34" s="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>
        <v>0.30497139377392152</v>
      </c>
      <c r="AF34" s="4">
        <v>0.30497139377392085</v>
      </c>
      <c r="AG34" s="4">
        <v>0</v>
      </c>
      <c r="AH34" s="4">
        <v>9.5116040836915702E-2</v>
      </c>
      <c r="AI34" s="4">
        <v>7.3262736581625007E-2</v>
      </c>
      <c r="AJ34" s="4">
        <v>0.17712684259407735</v>
      </c>
      <c r="AK34" s="4">
        <v>9.6316018969865289E-2</v>
      </c>
      <c r="AL34" s="4">
        <v>0.22918791861879709</v>
      </c>
      <c r="AM34" s="4">
        <v>5.4210474174315147E-3</v>
      </c>
      <c r="AN34" s="4">
        <v>0</v>
      </c>
      <c r="AO34" s="4">
        <v>3.3533413126584692E-2</v>
      </c>
      <c r="AP34" s="4">
        <v>4.8466272724820993E-2</v>
      </c>
      <c r="AQ34" s="4">
        <v>1.6446573987265845E-2</v>
      </c>
      <c r="AR34" s="4">
        <v>8.1207553014893172E-2</v>
      </c>
      <c r="AS34" s="4">
        <v>1.4182484166846688E-2</v>
      </c>
      <c r="AT34" s="4">
        <v>0.11835298294267269</v>
      </c>
      <c r="AZ34" s="4">
        <f>STDEV(AZ26:AZ32)</f>
        <v>0.51526455803971305</v>
      </c>
      <c r="BA34" s="4">
        <f t="shared" ref="BA34:BC34" si="5">STDEV(BA26:BA32)</f>
        <v>1.7054780080128937E-2</v>
      </c>
      <c r="BB34" s="4">
        <f t="shared" si="5"/>
        <v>1.7054780080128923E-2</v>
      </c>
      <c r="BC34" s="4">
        <f t="shared" si="5"/>
        <v>5.5285675536094203E-2</v>
      </c>
      <c r="BE34" s="3">
        <v>64.01747437991429</v>
      </c>
    </row>
    <row r="35" spans="1:57" ht="15" x14ac:dyDescent="0.25"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Z35" s="4"/>
      <c r="BA35" s="4"/>
      <c r="BB35" s="4"/>
      <c r="BC35" s="4"/>
      <c r="BE35" s="3"/>
    </row>
    <row r="36" spans="1:57" x14ac:dyDescent="0.35">
      <c r="A36" t="s">
        <v>67</v>
      </c>
      <c r="C36" t="s">
        <v>68</v>
      </c>
      <c r="E36" s="2">
        <v>45.59</v>
      </c>
      <c r="F36" s="2">
        <v>2.95</v>
      </c>
      <c r="G36" s="2">
        <v>9.61</v>
      </c>
      <c r="H36" s="2">
        <v>11.5</v>
      </c>
      <c r="I36" s="2">
        <v>0.36</v>
      </c>
      <c r="J36" s="2">
        <v>13.5</v>
      </c>
      <c r="K36" s="2">
        <v>11.29</v>
      </c>
      <c r="L36" s="2">
        <v>1.04</v>
      </c>
      <c r="M36" s="2">
        <v>0.49</v>
      </c>
      <c r="N36" s="2">
        <v>0.14000000000000001</v>
      </c>
      <c r="O36" s="2">
        <v>0.11</v>
      </c>
      <c r="P36" s="2">
        <v>96.246233700000005</v>
      </c>
      <c r="R36" s="4">
        <v>6.7050000000000001</v>
      </c>
      <c r="S36" s="4">
        <v>0.32600000000000001</v>
      </c>
      <c r="T36" s="4">
        <v>1.6659999999999999</v>
      </c>
      <c r="U36" s="4">
        <v>4.4999999999999998E-2</v>
      </c>
      <c r="V36" s="4">
        <v>1.4139999999999999</v>
      </c>
      <c r="W36" s="4">
        <v>2.96</v>
      </c>
      <c r="X36" s="4">
        <v>1.7789999999999999</v>
      </c>
      <c r="Y36" s="4">
        <v>0.29699999999999999</v>
      </c>
      <c r="Z36" s="4">
        <v>9.1999999999999998E-2</v>
      </c>
      <c r="AA36" s="4">
        <v>6.5000000000000002E-2</v>
      </c>
      <c r="AB36" s="4">
        <v>2.7E-2</v>
      </c>
      <c r="AC36" s="4">
        <v>15.375999999999999</v>
      </c>
      <c r="AD36" s="4"/>
      <c r="AE36" s="4">
        <v>6.6459999999999999</v>
      </c>
      <c r="AF36" s="4">
        <v>1.3540000000000001</v>
      </c>
      <c r="AG36" s="4">
        <v>8</v>
      </c>
      <c r="AH36" s="4">
        <v>0.29699999999999999</v>
      </c>
      <c r="AI36" s="4">
        <v>0.32300000000000001</v>
      </c>
      <c r="AJ36" s="4">
        <v>0.495</v>
      </c>
      <c r="AK36" s="4">
        <v>2.9340000000000002</v>
      </c>
      <c r="AL36" s="4">
        <v>0.90700000000000003</v>
      </c>
      <c r="AM36" s="4">
        <v>4.3999999999999997E-2</v>
      </c>
      <c r="AN36" s="4">
        <v>5</v>
      </c>
      <c r="AO36" s="4">
        <v>1.7629999999999999</v>
      </c>
      <c r="AP36" s="4">
        <v>0.23699999999999999</v>
      </c>
      <c r="AQ36" s="4">
        <v>2</v>
      </c>
      <c r="AR36" s="4">
        <v>5.7000000000000002E-2</v>
      </c>
      <c r="AS36" s="4">
        <v>9.0999999999999998E-2</v>
      </c>
      <c r="AT36" s="4">
        <v>0.14799999999999999</v>
      </c>
      <c r="AV36" t="s">
        <v>53</v>
      </c>
      <c r="AW36" t="s">
        <v>43</v>
      </c>
      <c r="AZ36" s="4">
        <v>0.5457552370452039</v>
      </c>
      <c r="BA36" s="4">
        <v>0.32327389117512573</v>
      </c>
      <c r="BB36" s="4">
        <v>0.67672610882487427</v>
      </c>
      <c r="BC36" s="4">
        <v>0.76386357719343922</v>
      </c>
      <c r="BE36" s="3">
        <v>861.0252999999999</v>
      </c>
    </row>
    <row r="37" spans="1:57" x14ac:dyDescent="0.35">
      <c r="A37" t="s">
        <v>67</v>
      </c>
      <c r="C37" t="s">
        <v>69</v>
      </c>
      <c r="E37" s="2">
        <v>45.76</v>
      </c>
      <c r="F37" s="2">
        <v>2.68</v>
      </c>
      <c r="G37" s="2">
        <v>9.2799999999999994</v>
      </c>
      <c r="H37" s="2">
        <v>11.7</v>
      </c>
      <c r="I37" s="2">
        <v>0.37</v>
      </c>
      <c r="J37" s="2">
        <v>13.39</v>
      </c>
      <c r="K37" s="2">
        <v>11.44</v>
      </c>
      <c r="L37" s="2">
        <v>1.01</v>
      </c>
      <c r="M37" s="2">
        <v>0.67</v>
      </c>
      <c r="N37" s="2">
        <v>0.02</v>
      </c>
      <c r="O37" s="2">
        <v>0.16</v>
      </c>
      <c r="P37" s="2">
        <v>96.255478199999999</v>
      </c>
      <c r="R37" s="4">
        <v>6.7530000000000001</v>
      </c>
      <c r="S37" s="4">
        <v>0.29699999999999999</v>
      </c>
      <c r="T37" s="4">
        <v>1.6140000000000001</v>
      </c>
      <c r="U37" s="4">
        <v>4.5999999999999999E-2</v>
      </c>
      <c r="V37" s="4">
        <v>1.444</v>
      </c>
      <c r="W37" s="4">
        <v>2.9460000000000002</v>
      </c>
      <c r="X37" s="4">
        <v>1.8089999999999999</v>
      </c>
      <c r="Y37" s="4">
        <v>0.28899999999999998</v>
      </c>
      <c r="Z37" s="4">
        <v>0.126</v>
      </c>
      <c r="AA37" s="4">
        <v>8.9999999999999993E-3</v>
      </c>
      <c r="AB37" s="4">
        <v>0.04</v>
      </c>
      <c r="AC37" s="4">
        <v>15.374000000000001</v>
      </c>
      <c r="AD37" s="4"/>
      <c r="AE37" s="4">
        <v>6.7009999999999996</v>
      </c>
      <c r="AF37" s="4">
        <v>1.2989999999999999</v>
      </c>
      <c r="AG37" s="4">
        <v>8</v>
      </c>
      <c r="AH37" s="4">
        <v>0.30299999999999999</v>
      </c>
      <c r="AI37" s="4">
        <v>0.29499999999999998</v>
      </c>
      <c r="AJ37" s="4">
        <v>0.40100000000000002</v>
      </c>
      <c r="AK37" s="4">
        <v>2.923</v>
      </c>
      <c r="AL37" s="4">
        <v>1.032</v>
      </c>
      <c r="AM37" s="4">
        <v>4.5999999999999999E-2</v>
      </c>
      <c r="AN37" s="4">
        <v>5</v>
      </c>
      <c r="AO37" s="4">
        <v>1.7949999999999999</v>
      </c>
      <c r="AP37" s="4">
        <v>0.20499999999999999</v>
      </c>
      <c r="AQ37" s="4">
        <v>2</v>
      </c>
      <c r="AR37" s="4">
        <v>8.2000000000000003E-2</v>
      </c>
      <c r="AS37" s="4">
        <v>0.125</v>
      </c>
      <c r="AT37" s="4">
        <v>0.20699999999999999</v>
      </c>
      <c r="AV37" t="s">
        <v>53</v>
      </c>
      <c r="AW37" t="s">
        <v>43</v>
      </c>
      <c r="AZ37" s="4">
        <v>0.38856589147286824</v>
      </c>
      <c r="BA37" s="4">
        <v>0.32892938496583141</v>
      </c>
      <c r="BB37" s="4">
        <v>0.67107061503416854</v>
      </c>
      <c r="BC37" s="4">
        <v>0.73906447534766118</v>
      </c>
      <c r="BE37" s="3">
        <v>848.37711999999999</v>
      </c>
    </row>
    <row r="38" spans="1:57" x14ac:dyDescent="0.35">
      <c r="A38" t="s">
        <v>67</v>
      </c>
      <c r="C38" t="s">
        <v>51</v>
      </c>
      <c r="E38" s="2">
        <v>45.58</v>
      </c>
      <c r="F38" s="2">
        <v>2.79</v>
      </c>
      <c r="G38" s="2">
        <v>9.23</v>
      </c>
      <c r="H38" s="2">
        <v>12</v>
      </c>
      <c r="I38" s="2">
        <v>0.41</v>
      </c>
      <c r="J38" s="2">
        <v>13.38</v>
      </c>
      <c r="K38" s="2">
        <v>11.22</v>
      </c>
      <c r="L38" s="2">
        <v>0.93</v>
      </c>
      <c r="M38" s="2">
        <v>0.57999999999999996</v>
      </c>
      <c r="N38" s="2">
        <v>0.23</v>
      </c>
      <c r="O38" s="2">
        <v>0.14000000000000001</v>
      </c>
      <c r="P38" s="2">
        <v>95.991570300000006</v>
      </c>
      <c r="R38" s="4">
        <v>6.73</v>
      </c>
      <c r="S38" s="4">
        <v>0.31</v>
      </c>
      <c r="T38" s="4">
        <v>1.6060000000000001</v>
      </c>
      <c r="U38" s="4">
        <v>5.0999999999999997E-2</v>
      </c>
      <c r="V38" s="4">
        <v>1.482</v>
      </c>
      <c r="W38" s="4">
        <v>2.9449999999999998</v>
      </c>
      <c r="X38" s="4">
        <v>1.7749999999999999</v>
      </c>
      <c r="Y38" s="4">
        <v>0.26600000000000001</v>
      </c>
      <c r="Z38" s="4">
        <v>0.109</v>
      </c>
      <c r="AA38" s="4">
        <v>0.107</v>
      </c>
      <c r="AB38" s="4">
        <v>3.5000000000000003E-2</v>
      </c>
      <c r="AC38" s="4">
        <v>15.416</v>
      </c>
      <c r="AD38" s="4"/>
      <c r="AE38" s="4">
        <v>6.6660000000000004</v>
      </c>
      <c r="AF38" s="4">
        <v>1.3340000000000001</v>
      </c>
      <c r="AG38" s="4">
        <v>8</v>
      </c>
      <c r="AH38" s="4">
        <v>0.25700000000000001</v>
      </c>
      <c r="AI38" s="4">
        <v>0.307</v>
      </c>
      <c r="AJ38" s="4">
        <v>0.56899999999999995</v>
      </c>
      <c r="AK38" s="4">
        <v>2.9169999999999998</v>
      </c>
      <c r="AL38" s="4">
        <v>0.89900000000000002</v>
      </c>
      <c r="AM38" s="4">
        <v>5.0999999999999997E-2</v>
      </c>
      <c r="AN38" s="4">
        <v>5</v>
      </c>
      <c r="AO38" s="4">
        <v>1.758</v>
      </c>
      <c r="AP38" s="4">
        <v>0.24199999999999999</v>
      </c>
      <c r="AQ38" s="4">
        <v>2</v>
      </c>
      <c r="AR38" s="4">
        <v>2.1999999999999999E-2</v>
      </c>
      <c r="AS38" s="4">
        <v>0.108</v>
      </c>
      <c r="AT38" s="4">
        <v>0.13</v>
      </c>
      <c r="AV38" t="s">
        <v>53</v>
      </c>
      <c r="AW38" t="s">
        <v>43</v>
      </c>
      <c r="AZ38" s="4">
        <v>0.63292547274749711</v>
      </c>
      <c r="BA38" s="4">
        <v>0.33476394849785412</v>
      </c>
      <c r="BB38" s="4">
        <v>0.66523605150214593</v>
      </c>
      <c r="BC38" s="4">
        <v>0.76441299790356387</v>
      </c>
      <c r="BE38" s="3">
        <v>847.97109999999986</v>
      </c>
    </row>
    <row r="39" spans="1:57" x14ac:dyDescent="0.35">
      <c r="A39" t="s">
        <v>67</v>
      </c>
      <c r="C39" t="s">
        <v>45</v>
      </c>
      <c r="E39" s="2">
        <v>42.75</v>
      </c>
      <c r="F39" s="2">
        <v>1.57</v>
      </c>
      <c r="G39" s="2">
        <v>12.49</v>
      </c>
      <c r="H39" s="2">
        <v>11.08</v>
      </c>
      <c r="I39" s="2">
        <v>0.2</v>
      </c>
      <c r="J39" s="2">
        <v>14.39</v>
      </c>
      <c r="K39" s="2">
        <v>11.5</v>
      </c>
      <c r="L39" s="2">
        <v>2.35</v>
      </c>
      <c r="M39" s="2">
        <v>0.26</v>
      </c>
      <c r="N39" s="2">
        <v>0.18</v>
      </c>
      <c r="O39" s="2">
        <v>0.02</v>
      </c>
      <c r="P39" s="2">
        <v>96.509698400000005</v>
      </c>
      <c r="R39" s="4">
        <v>6.3070000000000004</v>
      </c>
      <c r="S39" s="4">
        <v>0.17399999999999999</v>
      </c>
      <c r="T39" s="4">
        <v>2.1720000000000002</v>
      </c>
      <c r="U39" s="4">
        <v>2.5000000000000001E-2</v>
      </c>
      <c r="V39" s="4">
        <v>1.367</v>
      </c>
      <c r="W39" s="4">
        <v>3.165</v>
      </c>
      <c r="X39" s="4">
        <v>1.8180000000000001</v>
      </c>
      <c r="Y39" s="4">
        <v>0.67200000000000004</v>
      </c>
      <c r="Z39" s="4">
        <v>4.9000000000000002E-2</v>
      </c>
      <c r="AA39" s="4">
        <v>8.4000000000000005E-2</v>
      </c>
      <c r="AB39" s="4">
        <v>5.0000000000000001E-3</v>
      </c>
      <c r="AC39" s="4">
        <v>15.837999999999999</v>
      </c>
      <c r="AD39" s="4"/>
      <c r="AE39" s="4">
        <v>6.2069999999999999</v>
      </c>
      <c r="AF39" s="4">
        <v>1.7929999999999999</v>
      </c>
      <c r="AG39" s="4">
        <v>8</v>
      </c>
      <c r="AH39" s="4">
        <v>0.34399999999999997</v>
      </c>
      <c r="AI39" s="4">
        <v>0.17100000000000001</v>
      </c>
      <c r="AJ39" s="4">
        <v>0.80600000000000005</v>
      </c>
      <c r="AK39" s="4">
        <v>3.1150000000000002</v>
      </c>
      <c r="AL39" s="4">
        <v>0.53900000000000003</v>
      </c>
      <c r="AM39" s="4">
        <v>2.5000000000000001E-2</v>
      </c>
      <c r="AN39" s="4">
        <v>5</v>
      </c>
      <c r="AO39" s="4">
        <v>1.7889999999999999</v>
      </c>
      <c r="AP39" s="4">
        <v>0.21099999999999999</v>
      </c>
      <c r="AQ39" s="4">
        <v>2</v>
      </c>
      <c r="AR39" s="4">
        <v>0.45</v>
      </c>
      <c r="AS39" s="4">
        <v>4.8000000000000001E-2</v>
      </c>
      <c r="AT39" s="4">
        <v>0.498</v>
      </c>
      <c r="AV39" t="s">
        <v>48</v>
      </c>
      <c r="AW39" t="s">
        <v>55</v>
      </c>
      <c r="AZ39" s="4">
        <v>1.4953617810760669</v>
      </c>
      <c r="BA39" s="4">
        <v>0.30163283318623124</v>
      </c>
      <c r="BB39" s="4">
        <v>0.69836716681376876</v>
      </c>
      <c r="BC39" s="4">
        <v>0.85249042145593867</v>
      </c>
      <c r="BE39" s="3">
        <v>937.50238999999988</v>
      </c>
    </row>
    <row r="40" spans="1:57" x14ac:dyDescent="0.35">
      <c r="A40" t="s">
        <v>67</v>
      </c>
      <c r="C40" t="s">
        <v>70</v>
      </c>
      <c r="E40" s="2">
        <v>43.06</v>
      </c>
      <c r="F40" s="2">
        <v>1.59</v>
      </c>
      <c r="G40" s="2">
        <v>12.71</v>
      </c>
      <c r="H40" s="2">
        <v>10.24</v>
      </c>
      <c r="I40" s="2">
        <v>0.22</v>
      </c>
      <c r="J40" s="2">
        <v>14.36</v>
      </c>
      <c r="K40" s="2">
        <v>11.64</v>
      </c>
      <c r="L40" s="2">
        <v>2.1800000000000002</v>
      </c>
      <c r="M40" s="2">
        <v>0.28000000000000003</v>
      </c>
      <c r="N40" s="2">
        <v>0.18</v>
      </c>
      <c r="O40" s="2">
        <v>0.04</v>
      </c>
      <c r="P40" s="2">
        <v>96.195185800000004</v>
      </c>
      <c r="R40" s="4">
        <v>6.34</v>
      </c>
      <c r="S40" s="4">
        <v>0.17599999999999999</v>
      </c>
      <c r="T40" s="4">
        <v>2.2050000000000001</v>
      </c>
      <c r="U40" s="4">
        <v>2.7E-2</v>
      </c>
      <c r="V40" s="4">
        <v>1.2609999999999999</v>
      </c>
      <c r="W40" s="4">
        <v>3.1520000000000001</v>
      </c>
      <c r="X40" s="4">
        <v>1.8360000000000001</v>
      </c>
      <c r="Y40" s="4">
        <v>0.622</v>
      </c>
      <c r="Z40" s="4">
        <v>5.2999999999999999E-2</v>
      </c>
      <c r="AA40" s="4">
        <v>8.4000000000000005E-2</v>
      </c>
      <c r="AB40" s="4">
        <v>0.01</v>
      </c>
      <c r="AC40" s="4">
        <v>15.766</v>
      </c>
      <c r="AD40" s="4"/>
      <c r="AE40" s="4">
        <v>6.2619999999999996</v>
      </c>
      <c r="AF40" s="4">
        <v>1.738</v>
      </c>
      <c r="AG40" s="4">
        <v>8</v>
      </c>
      <c r="AH40" s="4">
        <v>0.44</v>
      </c>
      <c r="AI40" s="4">
        <v>0.17399999999999999</v>
      </c>
      <c r="AJ40" s="4">
        <v>0.64800000000000002</v>
      </c>
      <c r="AK40" s="4">
        <v>3.113</v>
      </c>
      <c r="AL40" s="4">
        <v>0.59699999999999998</v>
      </c>
      <c r="AM40" s="4">
        <v>2.7E-2</v>
      </c>
      <c r="AN40" s="4">
        <v>5</v>
      </c>
      <c r="AO40" s="4">
        <v>1.8140000000000001</v>
      </c>
      <c r="AP40" s="4">
        <v>0.186</v>
      </c>
      <c r="AQ40" s="4">
        <v>2</v>
      </c>
      <c r="AR40" s="4">
        <v>0.42799999999999999</v>
      </c>
      <c r="AS40" s="4">
        <v>5.1999999999999998E-2</v>
      </c>
      <c r="AT40" s="4">
        <v>0.48</v>
      </c>
      <c r="AW40" t="s">
        <v>55</v>
      </c>
      <c r="AZ40" s="4">
        <v>1.085427135678392</v>
      </c>
      <c r="BA40" s="4">
        <v>0.28574665760253792</v>
      </c>
      <c r="BB40" s="4">
        <v>0.71425334239746208</v>
      </c>
      <c r="BC40" s="4">
        <v>0.83908355795148248</v>
      </c>
      <c r="BE40" s="3">
        <v>935.63162999999997</v>
      </c>
    </row>
    <row r="41" spans="1:57" x14ac:dyDescent="0.35">
      <c r="A41" t="s">
        <v>67</v>
      </c>
      <c r="C41" t="s">
        <v>71</v>
      </c>
      <c r="E41" s="2">
        <v>43.36</v>
      </c>
      <c r="F41" s="2">
        <v>1.51</v>
      </c>
      <c r="G41" s="2">
        <v>12.94</v>
      </c>
      <c r="H41" s="2">
        <v>10.11</v>
      </c>
      <c r="I41" s="2">
        <v>0.12</v>
      </c>
      <c r="J41" s="2">
        <v>14.36</v>
      </c>
      <c r="K41" s="2">
        <v>12.04</v>
      </c>
      <c r="L41" s="2">
        <v>2.14</v>
      </c>
      <c r="M41" s="2">
        <v>0.28999999999999998</v>
      </c>
      <c r="N41" s="2">
        <v>0</v>
      </c>
      <c r="O41" s="2">
        <v>0.02</v>
      </c>
      <c r="P41" s="2">
        <v>96.865487399999992</v>
      </c>
      <c r="R41" s="4">
        <v>6.3520000000000003</v>
      </c>
      <c r="S41" s="4">
        <v>0.16600000000000001</v>
      </c>
      <c r="T41" s="4">
        <v>2.234</v>
      </c>
      <c r="U41" s="4">
        <v>1.4999999999999999E-2</v>
      </c>
      <c r="V41" s="4">
        <v>1.238</v>
      </c>
      <c r="W41" s="4">
        <v>3.1360000000000001</v>
      </c>
      <c r="X41" s="4">
        <v>1.89</v>
      </c>
      <c r="Y41" s="4">
        <v>0.60799999999999998</v>
      </c>
      <c r="Z41" s="4">
        <v>5.3999999999999999E-2</v>
      </c>
      <c r="AA41" s="4"/>
      <c r="AB41" s="4">
        <v>5.0000000000000001E-3</v>
      </c>
      <c r="AC41" s="4">
        <v>15.698</v>
      </c>
      <c r="AD41" s="4"/>
      <c r="AE41" s="4">
        <v>6.2830000000000004</v>
      </c>
      <c r="AF41" s="4">
        <v>1.7170000000000001</v>
      </c>
      <c r="AG41" s="4">
        <v>8</v>
      </c>
      <c r="AH41" s="4">
        <v>0.49299999999999999</v>
      </c>
      <c r="AI41" s="4">
        <v>0.16500000000000001</v>
      </c>
      <c r="AJ41" s="4">
        <v>0.496</v>
      </c>
      <c r="AK41" s="4">
        <v>3.1019999999999999</v>
      </c>
      <c r="AL41" s="4">
        <v>0.73</v>
      </c>
      <c r="AM41" s="4">
        <v>1.4999999999999999E-2</v>
      </c>
      <c r="AN41" s="4">
        <v>5</v>
      </c>
      <c r="AO41" s="4">
        <v>1.869</v>
      </c>
      <c r="AP41" s="4">
        <v>0.13100000000000001</v>
      </c>
      <c r="AQ41" s="4">
        <v>2</v>
      </c>
      <c r="AR41" s="4">
        <v>0.47</v>
      </c>
      <c r="AS41" s="4">
        <v>5.3999999999999999E-2</v>
      </c>
      <c r="AT41" s="4">
        <v>0.52400000000000002</v>
      </c>
      <c r="AW41" t="s">
        <v>50</v>
      </c>
      <c r="AZ41" s="4">
        <v>0.67945205479452053</v>
      </c>
      <c r="BA41" s="4">
        <v>0.28303612254229532</v>
      </c>
      <c r="BB41" s="4">
        <v>0.71696387745770451</v>
      </c>
      <c r="BC41" s="4">
        <v>0.80949895615866385</v>
      </c>
      <c r="BE41" s="3">
        <v>933.04649999999981</v>
      </c>
    </row>
    <row r="42" spans="1:57" x14ac:dyDescent="0.35">
      <c r="A42" t="s">
        <v>67</v>
      </c>
      <c r="C42" t="s">
        <v>72</v>
      </c>
      <c r="E42" s="2">
        <v>46.32</v>
      </c>
      <c r="F42" s="2">
        <v>1.67</v>
      </c>
      <c r="G42" s="2">
        <v>9.39</v>
      </c>
      <c r="H42" s="2">
        <v>11.36</v>
      </c>
      <c r="I42" s="2">
        <v>0.39</v>
      </c>
      <c r="J42" s="2">
        <v>13.61</v>
      </c>
      <c r="K42" s="2">
        <v>11.25</v>
      </c>
      <c r="L42" s="2">
        <v>1.34</v>
      </c>
      <c r="M42" s="2">
        <v>0.48</v>
      </c>
      <c r="N42" s="2">
        <v>0.06</v>
      </c>
      <c r="O42" s="2">
        <v>0.08</v>
      </c>
      <c r="P42" s="2">
        <v>95.7666866</v>
      </c>
      <c r="R42" s="4">
        <v>6.843</v>
      </c>
      <c r="S42" s="4">
        <v>0.186</v>
      </c>
      <c r="T42" s="4">
        <v>1.635</v>
      </c>
      <c r="U42" s="4">
        <v>4.9000000000000002E-2</v>
      </c>
      <c r="V42" s="4">
        <v>1.403</v>
      </c>
      <c r="W42" s="4">
        <v>2.9969999999999999</v>
      </c>
      <c r="X42" s="4">
        <v>1.78</v>
      </c>
      <c r="Y42" s="4">
        <v>0.38400000000000001</v>
      </c>
      <c r="Z42" s="4">
        <v>0.09</v>
      </c>
      <c r="AA42" s="4">
        <v>2.8000000000000001E-2</v>
      </c>
      <c r="AB42" s="4">
        <v>0.02</v>
      </c>
      <c r="AC42" s="4">
        <v>15.414999999999999</v>
      </c>
      <c r="AD42" s="4"/>
      <c r="AE42" s="4">
        <v>6.7839999999999998</v>
      </c>
      <c r="AF42" s="4">
        <v>1.216</v>
      </c>
      <c r="AG42" s="4">
        <v>8</v>
      </c>
      <c r="AH42" s="4">
        <v>0.40500000000000003</v>
      </c>
      <c r="AI42" s="4">
        <v>0.184</v>
      </c>
      <c r="AJ42" s="4">
        <v>0.439</v>
      </c>
      <c r="AK42" s="4">
        <v>2.972</v>
      </c>
      <c r="AL42" s="4">
        <v>0.95199999999999996</v>
      </c>
      <c r="AM42" s="4">
        <v>4.8000000000000001E-2</v>
      </c>
      <c r="AN42" s="4">
        <v>5</v>
      </c>
      <c r="AO42" s="4">
        <v>1.7649999999999999</v>
      </c>
      <c r="AP42" s="4">
        <v>0.23499999999999999</v>
      </c>
      <c r="AQ42" s="4">
        <v>2</v>
      </c>
      <c r="AR42" s="4">
        <v>0.14599999999999999</v>
      </c>
      <c r="AS42" s="4">
        <v>0.09</v>
      </c>
      <c r="AT42" s="4">
        <v>0.23499999999999999</v>
      </c>
      <c r="AW42" t="s">
        <v>43</v>
      </c>
      <c r="AZ42" s="4">
        <v>0.46113445378151263</v>
      </c>
      <c r="BA42" s="4">
        <v>0.31886363636363635</v>
      </c>
      <c r="BB42" s="4">
        <v>0.68113636363636354</v>
      </c>
      <c r="BC42" s="4">
        <v>0.75739041794087669</v>
      </c>
      <c r="BE42" s="3">
        <v>835.98762999999985</v>
      </c>
    </row>
    <row r="43" spans="1:57" x14ac:dyDescent="0.35">
      <c r="A43" t="s">
        <v>67</v>
      </c>
      <c r="C43" t="s">
        <v>73</v>
      </c>
      <c r="E43" s="2">
        <v>45.39</v>
      </c>
      <c r="F43" s="2">
        <v>1.43</v>
      </c>
      <c r="G43" s="2">
        <v>9.69</v>
      </c>
      <c r="H43" s="2">
        <v>11.45</v>
      </c>
      <c r="I43" s="2">
        <v>0.47</v>
      </c>
      <c r="J43" s="2">
        <v>12.49</v>
      </c>
      <c r="K43" s="2">
        <v>11.19</v>
      </c>
      <c r="L43" s="2">
        <v>1.36</v>
      </c>
      <c r="M43" s="2">
        <v>0.48</v>
      </c>
      <c r="N43" s="2">
        <v>0</v>
      </c>
      <c r="O43" s="2">
        <v>0.12</v>
      </c>
      <c r="P43" s="2">
        <v>93.922924399999999</v>
      </c>
      <c r="R43" s="4">
        <v>6.8520000000000003</v>
      </c>
      <c r="S43" s="4">
        <v>0.16200000000000001</v>
      </c>
      <c r="T43" s="4">
        <v>1.724</v>
      </c>
      <c r="U43" s="4">
        <v>0.06</v>
      </c>
      <c r="V43" s="4">
        <v>1.4450000000000001</v>
      </c>
      <c r="W43" s="4">
        <v>2.8109999999999999</v>
      </c>
      <c r="X43" s="4">
        <v>1.81</v>
      </c>
      <c r="Y43" s="4">
        <v>0.39800000000000002</v>
      </c>
      <c r="Z43" s="4">
        <v>9.1999999999999998E-2</v>
      </c>
      <c r="AA43" s="4"/>
      <c r="AB43" s="4">
        <v>3.1E-2</v>
      </c>
      <c r="AC43" s="4">
        <v>15.385</v>
      </c>
      <c r="AD43" s="4"/>
      <c r="AE43" s="4">
        <v>6.8230000000000004</v>
      </c>
      <c r="AF43" s="4">
        <v>1.177</v>
      </c>
      <c r="AG43" s="4">
        <v>8</v>
      </c>
      <c r="AH43" s="4">
        <v>0.54</v>
      </c>
      <c r="AI43" s="4">
        <v>0.16200000000000001</v>
      </c>
      <c r="AJ43" s="4">
        <v>0.22</v>
      </c>
      <c r="AK43" s="4">
        <v>2.7989999999999999</v>
      </c>
      <c r="AL43" s="4">
        <v>1.22</v>
      </c>
      <c r="AM43" s="4">
        <v>0.06</v>
      </c>
      <c r="AN43" s="4">
        <v>5</v>
      </c>
      <c r="AO43" s="4">
        <v>1.802</v>
      </c>
      <c r="AP43" s="4">
        <v>0.19800000000000001</v>
      </c>
      <c r="AQ43" s="4">
        <v>2</v>
      </c>
      <c r="AR43" s="4">
        <v>0.19900000000000001</v>
      </c>
      <c r="AS43" s="4">
        <v>9.1999999999999998E-2</v>
      </c>
      <c r="AT43" s="4">
        <v>0.29099999999999998</v>
      </c>
      <c r="AW43" t="s">
        <v>43</v>
      </c>
      <c r="AZ43" s="4">
        <v>0.18032786885245902</v>
      </c>
      <c r="BA43" s="4">
        <v>0.33952067669172931</v>
      </c>
      <c r="BB43" s="4">
        <v>0.66047932330827064</v>
      </c>
      <c r="BC43" s="4">
        <v>0.6964419009703906</v>
      </c>
      <c r="BE43" s="3">
        <v>830.50202999999976</v>
      </c>
    </row>
    <row r="44" spans="1:57" x14ac:dyDescent="0.35">
      <c r="A44" t="s">
        <v>67</v>
      </c>
      <c r="C44" t="s">
        <v>74</v>
      </c>
      <c r="E44" s="2">
        <v>47.81</v>
      </c>
      <c r="F44" s="2">
        <v>1.1299999999999999</v>
      </c>
      <c r="G44" s="2">
        <v>8.68</v>
      </c>
      <c r="H44" s="2">
        <v>10.67</v>
      </c>
      <c r="I44" s="2">
        <v>0.31</v>
      </c>
      <c r="J44" s="2">
        <v>14.27</v>
      </c>
      <c r="K44" s="2">
        <v>11.53</v>
      </c>
      <c r="L44" s="2">
        <v>0.84</v>
      </c>
      <c r="M44" s="2">
        <v>0.46</v>
      </c>
      <c r="N44" s="2">
        <v>0</v>
      </c>
      <c r="O44" s="2">
        <v>0.1</v>
      </c>
      <c r="P44" s="2">
        <v>95.677436999999998</v>
      </c>
      <c r="R44" s="4">
        <v>7.0190000000000001</v>
      </c>
      <c r="S44" s="4">
        <v>0.125</v>
      </c>
      <c r="T44" s="4">
        <v>1.502</v>
      </c>
      <c r="U44" s="4">
        <v>3.9E-2</v>
      </c>
      <c r="V44" s="4">
        <v>1.31</v>
      </c>
      <c r="W44" s="4">
        <v>3.1230000000000002</v>
      </c>
      <c r="X44" s="4">
        <v>1.8129999999999999</v>
      </c>
      <c r="Y44" s="4">
        <v>0.23899999999999999</v>
      </c>
      <c r="Z44" s="4">
        <v>8.5999999999999993E-2</v>
      </c>
      <c r="AA44" s="4"/>
      <c r="AB44" s="4">
        <v>2.5000000000000001E-2</v>
      </c>
      <c r="AC44" s="4">
        <v>15.281000000000001</v>
      </c>
      <c r="AD44" s="4"/>
      <c r="AE44" s="4">
        <v>6.9560000000000004</v>
      </c>
      <c r="AF44" s="4">
        <v>1.044</v>
      </c>
      <c r="AG44" s="4">
        <v>8</v>
      </c>
      <c r="AH44" s="4">
        <v>0.44500000000000001</v>
      </c>
      <c r="AI44" s="4">
        <v>0.124</v>
      </c>
      <c r="AJ44" s="4">
        <v>0.43099999999999999</v>
      </c>
      <c r="AK44" s="4">
        <v>3.0950000000000002</v>
      </c>
      <c r="AL44" s="4">
        <v>0.86699999999999999</v>
      </c>
      <c r="AM44" s="4">
        <v>3.7999999999999999E-2</v>
      </c>
      <c r="AN44" s="4">
        <v>5</v>
      </c>
      <c r="AO44" s="4">
        <v>1.7969999999999999</v>
      </c>
      <c r="AP44" s="4">
        <v>0.20300000000000001</v>
      </c>
      <c r="AQ44" s="4">
        <v>2</v>
      </c>
      <c r="AR44" s="4">
        <v>3.4000000000000002E-2</v>
      </c>
      <c r="AS44" s="4">
        <v>8.5000000000000006E-2</v>
      </c>
      <c r="AT44" s="4">
        <v>0.12</v>
      </c>
      <c r="AW44" t="s">
        <v>43</v>
      </c>
      <c r="AZ44" s="4">
        <v>0.49711649365628602</v>
      </c>
      <c r="BA44" s="4">
        <v>0.29551094067223099</v>
      </c>
      <c r="BB44" s="4">
        <v>0.70448905932776906</v>
      </c>
      <c r="BC44" s="4">
        <v>0.78117112569409386</v>
      </c>
      <c r="BE44" s="3">
        <v>797.23302000000001</v>
      </c>
    </row>
    <row r="45" spans="1:57" x14ac:dyDescent="0.35">
      <c r="A45" t="s">
        <v>94</v>
      </c>
      <c r="E45" s="2">
        <v>45.068888888888893</v>
      </c>
      <c r="F45" s="2">
        <v>1.9244444444444444</v>
      </c>
      <c r="G45" s="2">
        <v>10.446666666666667</v>
      </c>
      <c r="H45" s="2">
        <v>11.123333333333335</v>
      </c>
      <c r="I45" s="2">
        <v>0.31666666666666665</v>
      </c>
      <c r="J45" s="2">
        <v>13.75</v>
      </c>
      <c r="K45" s="2">
        <v>11.455555555555556</v>
      </c>
      <c r="L45" s="2">
        <v>1.4655555555555555</v>
      </c>
      <c r="M45" s="2">
        <v>0.44333333333333336</v>
      </c>
      <c r="N45" s="2">
        <v>9.0000000000000011E-2</v>
      </c>
      <c r="O45" s="2">
        <v>8.7777777777777788E-2</v>
      </c>
      <c r="P45" s="2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>
        <v>6.5920000000000005</v>
      </c>
      <c r="AF45" s="4">
        <v>1.4080000000000001</v>
      </c>
      <c r="AG45" s="4">
        <v>8</v>
      </c>
      <c r="AH45" s="4">
        <v>0.39155555555555549</v>
      </c>
      <c r="AI45" s="4">
        <v>0.21166666666666664</v>
      </c>
      <c r="AJ45" s="4">
        <v>0.50055555555555553</v>
      </c>
      <c r="AK45" s="4">
        <v>2.9966666666666666</v>
      </c>
      <c r="AL45" s="4">
        <v>0.86033333333333339</v>
      </c>
      <c r="AM45" s="4">
        <v>3.9333333333333324E-2</v>
      </c>
      <c r="AN45" s="4">
        <v>5</v>
      </c>
      <c r="AO45" s="4">
        <v>1.7946666666666669</v>
      </c>
      <c r="AP45" s="4">
        <v>0.20533333333333334</v>
      </c>
      <c r="AQ45" s="4">
        <v>2</v>
      </c>
      <c r="AR45" s="4">
        <v>0.20977777777777776</v>
      </c>
      <c r="AS45" s="4">
        <v>8.277777777777777E-2</v>
      </c>
      <c r="AT45" s="4">
        <v>0.29255555555555557</v>
      </c>
      <c r="AZ45" s="4">
        <f>AVERAGE(AZ36:AZ44)</f>
        <v>0.66289626545608948</v>
      </c>
      <c r="BA45" s="4">
        <f t="shared" ref="BA45:BC45" si="6">AVERAGE(BA36:BA44)</f>
        <v>0.31236423241083022</v>
      </c>
      <c r="BB45" s="4">
        <f t="shared" si="6"/>
        <v>0.68763576758916967</v>
      </c>
      <c r="BC45" s="4">
        <f t="shared" si="6"/>
        <v>0.77815749229067899</v>
      </c>
      <c r="BE45" s="3">
        <v>869.69741333333309</v>
      </c>
    </row>
    <row r="46" spans="1:57" x14ac:dyDescent="0.35">
      <c r="A46" t="s">
        <v>95</v>
      </c>
      <c r="E46" s="2">
        <v>1.5820411881452263</v>
      </c>
      <c r="F46" s="2">
        <v>0.64303293696722252</v>
      </c>
      <c r="G46" s="2">
        <v>1.6284348313641492</v>
      </c>
      <c r="H46" s="2">
        <v>0.61645942463573</v>
      </c>
      <c r="I46" s="2">
        <v>0.10749676997731393</v>
      </c>
      <c r="J46" s="2">
        <v>0.61104646122678308</v>
      </c>
      <c r="K46" s="2">
        <v>0.25364503241568959</v>
      </c>
      <c r="L46" s="2">
        <v>0.56186418111914893</v>
      </c>
      <c r="M46" s="2">
        <v>0.13291601358251254</v>
      </c>
      <c r="N46" s="2">
        <v>8.7177978870813452E-2</v>
      </c>
      <c r="O46" s="2">
        <v>4.8483164953936495E-2</v>
      </c>
      <c r="P46" s="2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>
        <v>0.25725041842098983</v>
      </c>
      <c r="AF46" s="4">
        <v>0.25725041842099611</v>
      </c>
      <c r="AG46" s="4">
        <v>0</v>
      </c>
      <c r="AH46" s="4">
        <v>9.1201987199489506E-2</v>
      </c>
      <c r="AI46" s="4">
        <v>7.0392550110868424E-2</v>
      </c>
      <c r="AJ46" s="4">
        <v>0.15528547983283442</v>
      </c>
      <c r="AK46" s="4">
        <v>0.10733229813166352</v>
      </c>
      <c r="AL46" s="4">
        <v>0.20014883351035412</v>
      </c>
      <c r="AM46" s="4">
        <v>1.3564659966250552E-2</v>
      </c>
      <c r="AN46" s="4">
        <v>0</v>
      </c>
      <c r="AO46" s="4">
        <v>3.200347203385822E-2</v>
      </c>
      <c r="AP46" s="4">
        <v>3.2003472033862508E-2</v>
      </c>
      <c r="AQ46" s="4">
        <v>0</v>
      </c>
      <c r="AR46" s="4">
        <v>0.17734259235087432</v>
      </c>
      <c r="AS46" s="4">
        <v>2.4974554952225472E-2</v>
      </c>
      <c r="AT46" s="4">
        <v>0.15586326707948656</v>
      </c>
      <c r="AZ46" s="4">
        <f>STDEV(AZ36:AZ44)</f>
        <v>0.3972948695520726</v>
      </c>
      <c r="BA46" s="4">
        <f t="shared" ref="BA46:BC46" si="7">STDEV(BA36:BA44)</f>
        <v>2.133868734513205E-2</v>
      </c>
      <c r="BB46" s="4">
        <f t="shared" si="7"/>
        <v>2.133868734513204E-2</v>
      </c>
      <c r="BC46" s="4">
        <f t="shared" si="7"/>
        <v>4.9064930868718055E-2</v>
      </c>
      <c r="BE46" s="3">
        <v>49.310187798438363</v>
      </c>
    </row>
    <row r="47" spans="1:57" x14ac:dyDescent="0.35"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Z47" s="4"/>
      <c r="BA47" s="4"/>
      <c r="BB47" s="4"/>
      <c r="BC47" s="4"/>
      <c r="BE47" s="3"/>
    </row>
    <row r="48" spans="1:57" x14ac:dyDescent="0.35">
      <c r="A48" t="s">
        <v>75</v>
      </c>
      <c r="C48" t="s">
        <v>42</v>
      </c>
      <c r="E48" s="2">
        <v>39.69</v>
      </c>
      <c r="F48" s="2">
        <v>2.25</v>
      </c>
      <c r="G48" s="2">
        <v>13.77</v>
      </c>
      <c r="H48" s="2">
        <v>11.08</v>
      </c>
      <c r="I48" s="2">
        <v>0.24</v>
      </c>
      <c r="J48" s="2">
        <v>13.41</v>
      </c>
      <c r="K48" s="2">
        <v>12.02</v>
      </c>
      <c r="L48" s="2">
        <v>1.95</v>
      </c>
      <c r="M48" s="2">
        <v>1.82</v>
      </c>
      <c r="N48" s="2">
        <v>0.56999999999999995</v>
      </c>
      <c r="O48" s="2">
        <v>0.04</v>
      </c>
      <c r="P48" s="2">
        <v>95.980976299999995</v>
      </c>
      <c r="R48" s="4">
        <v>5.95</v>
      </c>
      <c r="S48" s="4">
        <v>0.254</v>
      </c>
      <c r="T48" s="4">
        <v>2.4329999999999998</v>
      </c>
      <c r="U48" s="4">
        <v>0.03</v>
      </c>
      <c r="V48" s="4">
        <v>1.389</v>
      </c>
      <c r="W48" s="4">
        <v>2.9969999999999999</v>
      </c>
      <c r="X48" s="4">
        <v>1.93</v>
      </c>
      <c r="Y48" s="4">
        <v>0.56699999999999995</v>
      </c>
      <c r="Z48" s="4">
        <v>0.34799999999999998</v>
      </c>
      <c r="AA48" s="4">
        <v>0.27</v>
      </c>
      <c r="AB48" s="4">
        <v>0.01</v>
      </c>
      <c r="AC48" s="4">
        <v>16.178000000000001</v>
      </c>
      <c r="AD48" s="4"/>
      <c r="AE48" s="4">
        <v>5.9260000000000002</v>
      </c>
      <c r="AF48" s="4">
        <v>2.0739999999999998</v>
      </c>
      <c r="AG48" s="4">
        <v>8</v>
      </c>
      <c r="AH48" s="4">
        <v>0.34899999999999998</v>
      </c>
      <c r="AI48" s="4">
        <v>0.253</v>
      </c>
      <c r="AJ48" s="4">
        <v>0.46200000000000002</v>
      </c>
      <c r="AK48" s="4">
        <v>2.9849999999999999</v>
      </c>
      <c r="AL48" s="4">
        <v>0.92200000000000004</v>
      </c>
      <c r="AM48" s="4">
        <v>0.03</v>
      </c>
      <c r="AN48" s="4">
        <v>5</v>
      </c>
      <c r="AO48" s="4">
        <v>1.923</v>
      </c>
      <c r="AP48" s="4">
        <v>7.6999999999999999E-2</v>
      </c>
      <c r="AQ48" s="4">
        <v>2</v>
      </c>
      <c r="AR48" s="4">
        <v>0.48699999999999999</v>
      </c>
      <c r="AS48" s="4">
        <v>0.34699999999999998</v>
      </c>
      <c r="AT48" s="4">
        <v>0.83399999999999996</v>
      </c>
      <c r="AV48" t="s">
        <v>76</v>
      </c>
      <c r="AW48" t="s">
        <v>50</v>
      </c>
      <c r="AZ48" s="4">
        <v>0.50108459869848154</v>
      </c>
      <c r="BA48" s="4">
        <v>0.3166894664842681</v>
      </c>
      <c r="BB48" s="4">
        <v>0.68331053351573179</v>
      </c>
      <c r="BC48" s="4">
        <v>0.76401330944458656</v>
      </c>
      <c r="BE48" s="3">
        <v>982.02144999999996</v>
      </c>
    </row>
    <row r="49" spans="1:57" x14ac:dyDescent="0.35">
      <c r="A49" t="s">
        <v>75</v>
      </c>
      <c r="C49" t="s">
        <v>44</v>
      </c>
      <c r="E49" s="2">
        <v>40</v>
      </c>
      <c r="F49" s="2">
        <v>2.41</v>
      </c>
      <c r="G49" s="2">
        <v>13.28</v>
      </c>
      <c r="H49" s="2">
        <v>11.04</v>
      </c>
      <c r="I49" s="2">
        <v>0.23</v>
      </c>
      <c r="J49" s="2">
        <v>13.52</v>
      </c>
      <c r="K49" s="2">
        <v>12.04</v>
      </c>
      <c r="L49" s="2">
        <v>1.95</v>
      </c>
      <c r="M49" s="2">
        <v>1.82</v>
      </c>
      <c r="N49" s="2">
        <v>0.33</v>
      </c>
      <c r="O49" s="2">
        <v>0.02</v>
      </c>
      <c r="P49" s="2">
        <v>96.146540899999991</v>
      </c>
      <c r="R49" s="4">
        <v>6.0060000000000002</v>
      </c>
      <c r="S49" s="4">
        <v>0.27200000000000002</v>
      </c>
      <c r="T49" s="4">
        <v>2.35</v>
      </c>
      <c r="U49" s="4">
        <v>2.9000000000000001E-2</v>
      </c>
      <c r="V49" s="4">
        <v>1.3859999999999999</v>
      </c>
      <c r="W49" s="4">
        <v>3.0270000000000001</v>
      </c>
      <c r="X49" s="4">
        <v>1.9370000000000001</v>
      </c>
      <c r="Y49" s="4">
        <v>0.56799999999999995</v>
      </c>
      <c r="Z49" s="4">
        <v>0.34899999999999998</v>
      </c>
      <c r="AA49" s="4">
        <v>0.157</v>
      </c>
      <c r="AB49" s="4">
        <v>5.0000000000000001E-3</v>
      </c>
      <c r="AC49" s="4">
        <v>16.085000000000001</v>
      </c>
      <c r="AD49" s="4"/>
      <c r="AE49" s="4">
        <v>5.9740000000000002</v>
      </c>
      <c r="AF49" s="4">
        <v>2.0259999999999998</v>
      </c>
      <c r="AG49" s="4">
        <v>8</v>
      </c>
      <c r="AH49" s="4">
        <v>0.311</v>
      </c>
      <c r="AI49" s="4">
        <v>0.27100000000000002</v>
      </c>
      <c r="AJ49" s="4">
        <v>0.40699999999999997</v>
      </c>
      <c r="AK49" s="4">
        <v>3.01</v>
      </c>
      <c r="AL49" s="4">
        <v>0.97199999999999998</v>
      </c>
      <c r="AM49" s="4">
        <v>2.9000000000000001E-2</v>
      </c>
      <c r="AN49" s="4">
        <v>5</v>
      </c>
      <c r="AO49" s="4">
        <v>1.9259999999999999</v>
      </c>
      <c r="AP49" s="4">
        <v>7.3999999999999996E-2</v>
      </c>
      <c r="AQ49" s="4">
        <v>2</v>
      </c>
      <c r="AR49" s="4">
        <v>0.49099999999999999</v>
      </c>
      <c r="AS49" s="4">
        <v>0.34699999999999998</v>
      </c>
      <c r="AT49" s="4">
        <v>0.83799999999999997</v>
      </c>
      <c r="AV49" t="s">
        <v>77</v>
      </c>
      <c r="AW49" t="s">
        <v>50</v>
      </c>
      <c r="AZ49" s="4">
        <v>0.41872427983539096</v>
      </c>
      <c r="BA49" s="4">
        <v>0.31407205982324943</v>
      </c>
      <c r="BB49" s="4">
        <v>0.68592794017675052</v>
      </c>
      <c r="BC49" s="4">
        <v>0.75590155700652939</v>
      </c>
      <c r="BE49" s="3">
        <v>976.99665999999979</v>
      </c>
    </row>
    <row r="50" spans="1:57" x14ac:dyDescent="0.35">
      <c r="A50" t="s">
        <v>75</v>
      </c>
      <c r="C50" t="s">
        <v>54</v>
      </c>
      <c r="E50" s="2">
        <v>40.99</v>
      </c>
      <c r="F50" s="2">
        <v>2.4</v>
      </c>
      <c r="G50" s="2">
        <v>12.88</v>
      </c>
      <c r="H50" s="2">
        <v>9.89</v>
      </c>
      <c r="I50" s="2">
        <v>0.14000000000000001</v>
      </c>
      <c r="J50" s="2">
        <v>14.36</v>
      </c>
      <c r="K50" s="2">
        <v>11.95</v>
      </c>
      <c r="L50" s="2">
        <v>2.09</v>
      </c>
      <c r="M50" s="2">
        <v>1.0900000000000001</v>
      </c>
      <c r="N50" s="2">
        <v>0.3</v>
      </c>
      <c r="O50" s="2">
        <v>0.03</v>
      </c>
      <c r="P50" s="2">
        <v>95.656916100000004</v>
      </c>
      <c r="R50" s="4">
        <v>6.1150000000000002</v>
      </c>
      <c r="S50" s="4">
        <v>0.26900000000000002</v>
      </c>
      <c r="T50" s="4">
        <v>2.2639999999999998</v>
      </c>
      <c r="U50" s="4">
        <v>1.7999999999999999E-2</v>
      </c>
      <c r="V50" s="4">
        <v>1.234</v>
      </c>
      <c r="W50" s="4">
        <v>3.194</v>
      </c>
      <c r="X50" s="4">
        <v>1.91</v>
      </c>
      <c r="Y50" s="4">
        <v>0.60399999999999998</v>
      </c>
      <c r="Z50" s="4">
        <v>0.20699999999999999</v>
      </c>
      <c r="AA50" s="4">
        <v>0.14199999999999999</v>
      </c>
      <c r="AB50" s="4">
        <v>8.0000000000000002E-3</v>
      </c>
      <c r="AC50" s="4">
        <v>15.964</v>
      </c>
      <c r="AD50" s="4"/>
      <c r="AE50" s="4">
        <v>6.0709999999999997</v>
      </c>
      <c r="AF50" s="4">
        <v>1.929</v>
      </c>
      <c r="AG50" s="4">
        <v>8</v>
      </c>
      <c r="AH50" s="4">
        <v>0.31900000000000001</v>
      </c>
      <c r="AI50" s="4">
        <v>0.26700000000000002</v>
      </c>
      <c r="AJ50" s="4">
        <v>0.47299999999999998</v>
      </c>
      <c r="AK50" s="4">
        <v>3.1709999999999998</v>
      </c>
      <c r="AL50" s="4">
        <v>0.752</v>
      </c>
      <c r="AM50" s="4">
        <v>1.7999999999999999E-2</v>
      </c>
      <c r="AN50" s="4">
        <v>5</v>
      </c>
      <c r="AO50" s="4">
        <v>1.8959999999999999</v>
      </c>
      <c r="AP50" s="4">
        <v>0.104</v>
      </c>
      <c r="AQ50" s="4">
        <v>2</v>
      </c>
      <c r="AR50" s="4">
        <v>0.496</v>
      </c>
      <c r="AS50" s="4">
        <v>0.20599999999999999</v>
      </c>
      <c r="AT50" s="4">
        <v>0.70199999999999996</v>
      </c>
      <c r="AV50" t="s">
        <v>53</v>
      </c>
      <c r="AW50" t="s">
        <v>50</v>
      </c>
      <c r="AZ50" s="4">
        <v>0.6289893617021276</v>
      </c>
      <c r="BA50" s="4">
        <v>0.27868112014453478</v>
      </c>
      <c r="BB50" s="4">
        <v>0.72131887985546517</v>
      </c>
      <c r="BC50" s="4">
        <v>0.80830996686209533</v>
      </c>
      <c r="BE50" s="3">
        <v>976.38683999999989</v>
      </c>
    </row>
    <row r="51" spans="1:57" x14ac:dyDescent="0.35">
      <c r="A51" t="s">
        <v>75</v>
      </c>
      <c r="C51" t="s">
        <v>78</v>
      </c>
      <c r="E51" s="2">
        <v>41.43</v>
      </c>
      <c r="F51" s="2">
        <v>2.06</v>
      </c>
      <c r="G51" s="2">
        <v>13.24</v>
      </c>
      <c r="H51" s="2">
        <v>8.6300000000000008</v>
      </c>
      <c r="I51" s="2">
        <v>0.11</v>
      </c>
      <c r="J51" s="2">
        <v>15.57</v>
      </c>
      <c r="K51" s="2">
        <v>11.97</v>
      </c>
      <c r="L51" s="2">
        <v>2.35</v>
      </c>
      <c r="M51" s="2">
        <v>1.17</v>
      </c>
      <c r="N51" s="2">
        <v>0.78</v>
      </c>
      <c r="O51" s="2">
        <v>0.02</v>
      </c>
      <c r="P51" s="2">
        <v>96.197068400000006</v>
      </c>
      <c r="R51" s="4">
        <v>6.07</v>
      </c>
      <c r="S51" s="4">
        <v>0.22700000000000001</v>
      </c>
      <c r="T51" s="4">
        <v>2.286</v>
      </c>
      <c r="U51" s="4">
        <v>1.4E-2</v>
      </c>
      <c r="V51" s="4">
        <v>1.0569999999999999</v>
      </c>
      <c r="W51" s="4">
        <v>3.4009999999999998</v>
      </c>
      <c r="X51" s="4">
        <v>1.879</v>
      </c>
      <c r="Y51" s="4">
        <v>0.66700000000000004</v>
      </c>
      <c r="Z51" s="4">
        <v>0.219</v>
      </c>
      <c r="AA51" s="4">
        <v>0.36099999999999999</v>
      </c>
      <c r="AB51" s="4">
        <v>5.0000000000000001E-3</v>
      </c>
      <c r="AC51" s="4">
        <v>16.186</v>
      </c>
      <c r="AD51" s="4"/>
      <c r="AE51" s="4">
        <v>6.0439999999999996</v>
      </c>
      <c r="AF51" s="4">
        <v>1.956</v>
      </c>
      <c r="AG51" s="4">
        <v>8</v>
      </c>
      <c r="AH51" s="4">
        <v>0.32100000000000001</v>
      </c>
      <c r="AI51" s="4">
        <v>0.22600000000000001</v>
      </c>
      <c r="AJ51" s="4">
        <v>0.55600000000000005</v>
      </c>
      <c r="AK51" s="4">
        <v>3.387</v>
      </c>
      <c r="AL51" s="4">
        <v>0.497</v>
      </c>
      <c r="AM51" s="4">
        <v>1.4E-2</v>
      </c>
      <c r="AN51" s="4">
        <v>5</v>
      </c>
      <c r="AO51" s="4">
        <v>1.871</v>
      </c>
      <c r="AP51" s="4">
        <v>0.129</v>
      </c>
      <c r="AQ51" s="4">
        <v>2</v>
      </c>
      <c r="AR51" s="4">
        <v>0.53600000000000003</v>
      </c>
      <c r="AS51" s="4">
        <v>0.218</v>
      </c>
      <c r="AT51" s="4">
        <v>0.753</v>
      </c>
      <c r="AV51" t="s">
        <v>79</v>
      </c>
      <c r="AW51" t="s">
        <v>50</v>
      </c>
      <c r="AZ51" s="4">
        <v>1.1187122736418511</v>
      </c>
      <c r="BA51" s="4">
        <v>0.2371018393898609</v>
      </c>
      <c r="BB51" s="4">
        <v>0.76289816061013904</v>
      </c>
      <c r="BC51" s="4">
        <v>0.87203913491246143</v>
      </c>
      <c r="BE51" s="3">
        <v>996.1505699999999</v>
      </c>
    </row>
    <row r="52" spans="1:57" x14ac:dyDescent="0.35">
      <c r="A52" t="s">
        <v>75</v>
      </c>
      <c r="C52" t="s">
        <v>80</v>
      </c>
      <c r="E52" s="2">
        <v>41.03</v>
      </c>
      <c r="F52" s="2">
        <v>2.38</v>
      </c>
      <c r="G52" s="2">
        <v>12.5</v>
      </c>
      <c r="H52" s="2">
        <v>10.6</v>
      </c>
      <c r="I52" s="2">
        <v>0.19</v>
      </c>
      <c r="J52" s="2">
        <v>14.12</v>
      </c>
      <c r="K52" s="2">
        <v>11.76</v>
      </c>
      <c r="L52" s="2">
        <v>2.46</v>
      </c>
      <c r="M52" s="2">
        <v>1.1200000000000001</v>
      </c>
      <c r="N52" s="2">
        <v>0.53</v>
      </c>
      <c r="O52" s="2">
        <v>0.04</v>
      </c>
      <c r="P52" s="2">
        <v>95.927818299999998</v>
      </c>
      <c r="R52" s="4">
        <v>6.1130000000000004</v>
      </c>
      <c r="S52" s="4">
        <v>0.26700000000000002</v>
      </c>
      <c r="T52" s="4">
        <v>2.1949999999999998</v>
      </c>
      <c r="U52" s="4">
        <v>2.4E-2</v>
      </c>
      <c r="V52" s="4">
        <v>1.321</v>
      </c>
      <c r="W52" s="4">
        <v>3.1360000000000001</v>
      </c>
      <c r="X52" s="4">
        <v>1.877</v>
      </c>
      <c r="Y52" s="4">
        <v>0.71099999999999997</v>
      </c>
      <c r="Z52" s="4">
        <v>0.21299999999999999</v>
      </c>
      <c r="AA52" s="4">
        <v>0.25</v>
      </c>
      <c r="AB52" s="4">
        <v>0.01</v>
      </c>
      <c r="AC52" s="4">
        <v>16.114999999999998</v>
      </c>
      <c r="AD52" s="4"/>
      <c r="AE52" s="4">
        <v>6.0869999999999997</v>
      </c>
      <c r="AF52" s="4">
        <v>1.913</v>
      </c>
      <c r="AG52" s="4">
        <v>8</v>
      </c>
      <c r="AH52" s="4">
        <v>0.27300000000000002</v>
      </c>
      <c r="AI52" s="4">
        <v>0.26600000000000001</v>
      </c>
      <c r="AJ52" s="4">
        <v>0.45</v>
      </c>
      <c r="AK52" s="4">
        <v>3.1230000000000002</v>
      </c>
      <c r="AL52" s="4">
        <v>0.86499999999999999</v>
      </c>
      <c r="AM52" s="4">
        <v>2.4E-2</v>
      </c>
      <c r="AN52" s="4">
        <v>5</v>
      </c>
      <c r="AO52" s="4">
        <v>1.869</v>
      </c>
      <c r="AP52" s="4">
        <v>0.13100000000000001</v>
      </c>
      <c r="AQ52" s="4">
        <v>2</v>
      </c>
      <c r="AR52" s="4">
        <v>0.57699999999999996</v>
      </c>
      <c r="AS52" s="4">
        <v>0.21199999999999999</v>
      </c>
      <c r="AT52" s="4">
        <v>0.78900000000000003</v>
      </c>
      <c r="AV52" t="s">
        <v>53</v>
      </c>
      <c r="AW52" t="s">
        <v>50</v>
      </c>
      <c r="AZ52" s="4">
        <v>0.52023121387283244</v>
      </c>
      <c r="BA52" s="4">
        <v>0.29638770473412607</v>
      </c>
      <c r="BB52" s="4">
        <v>0.70361229526587399</v>
      </c>
      <c r="BC52" s="4">
        <v>0.78309929789368105</v>
      </c>
      <c r="BE52" s="3">
        <v>981.25378999999987</v>
      </c>
    </row>
    <row r="53" spans="1:57" x14ac:dyDescent="0.35">
      <c r="A53" t="s">
        <v>75</v>
      </c>
      <c r="C53" t="s">
        <v>45</v>
      </c>
      <c r="E53" s="2">
        <v>41.86</v>
      </c>
      <c r="F53" s="2">
        <v>2.25</v>
      </c>
      <c r="G53" s="2">
        <v>12.58</v>
      </c>
      <c r="H53" s="2">
        <v>10.63</v>
      </c>
      <c r="I53" s="2">
        <v>0.19</v>
      </c>
      <c r="J53" s="2">
        <v>14.48</v>
      </c>
      <c r="K53" s="2">
        <v>11.94</v>
      </c>
      <c r="L53" s="2">
        <v>2.48</v>
      </c>
      <c r="M53" s="2">
        <v>1.0900000000000001</v>
      </c>
      <c r="N53" s="2">
        <v>0.74</v>
      </c>
      <c r="O53" s="2">
        <v>0.03</v>
      </c>
      <c r="P53" s="2">
        <v>97.181654100000003</v>
      </c>
      <c r="R53" s="4">
        <v>6.13</v>
      </c>
      <c r="S53" s="4">
        <v>0.248</v>
      </c>
      <c r="T53" s="4">
        <v>2.1709999999999998</v>
      </c>
      <c r="U53" s="4">
        <v>2.4E-2</v>
      </c>
      <c r="V53" s="4">
        <v>1.302</v>
      </c>
      <c r="W53" s="4">
        <v>3.161</v>
      </c>
      <c r="X53" s="4">
        <v>1.873</v>
      </c>
      <c r="Y53" s="4">
        <v>0.70399999999999996</v>
      </c>
      <c r="Z53" s="4">
        <v>0.20399999999999999</v>
      </c>
      <c r="AA53" s="4">
        <v>0.34300000000000003</v>
      </c>
      <c r="AB53" s="4">
        <v>7.0000000000000001E-3</v>
      </c>
      <c r="AC53" s="4">
        <v>16.166</v>
      </c>
      <c r="AD53" s="4"/>
      <c r="AE53" s="4">
        <v>6.1130000000000004</v>
      </c>
      <c r="AF53" s="4">
        <v>1.887</v>
      </c>
      <c r="AG53" s="4">
        <v>8</v>
      </c>
      <c r="AH53" s="4">
        <v>0.27900000000000003</v>
      </c>
      <c r="AI53" s="4">
        <v>0.247</v>
      </c>
      <c r="AJ53" s="4">
        <v>0.47099999999999997</v>
      </c>
      <c r="AK53" s="4">
        <v>3.153</v>
      </c>
      <c r="AL53" s="4">
        <v>0.82699999999999996</v>
      </c>
      <c r="AM53" s="4">
        <v>2.4E-2</v>
      </c>
      <c r="AN53" s="4">
        <v>5</v>
      </c>
      <c r="AO53" s="4">
        <v>1.8680000000000001</v>
      </c>
      <c r="AP53" s="4">
        <v>0.13200000000000001</v>
      </c>
      <c r="AQ53" s="4">
        <v>2</v>
      </c>
      <c r="AR53" s="4">
        <v>0.56999999999999995</v>
      </c>
      <c r="AS53" s="4">
        <v>0.20300000000000001</v>
      </c>
      <c r="AT53" s="4">
        <v>0.77300000000000002</v>
      </c>
      <c r="AV53" t="s">
        <v>79</v>
      </c>
      <c r="AW53" t="s">
        <v>50</v>
      </c>
      <c r="AZ53" s="4">
        <v>0.56952841596130588</v>
      </c>
      <c r="BA53" s="4">
        <v>0.29173201882142058</v>
      </c>
      <c r="BB53" s="4">
        <v>0.70826798117857948</v>
      </c>
      <c r="BC53" s="4">
        <v>0.79221105527638191</v>
      </c>
      <c r="BE53" s="3">
        <v>977.38925999999992</v>
      </c>
    </row>
    <row r="54" spans="1:57" x14ac:dyDescent="0.35">
      <c r="A54" t="s">
        <v>75</v>
      </c>
      <c r="C54" t="s">
        <v>47</v>
      </c>
      <c r="E54" s="2">
        <v>41.49</v>
      </c>
      <c r="F54" s="2">
        <v>2.46</v>
      </c>
      <c r="G54" s="2">
        <v>12.65</v>
      </c>
      <c r="H54" s="2">
        <v>10.86</v>
      </c>
      <c r="I54" s="2">
        <v>0.15</v>
      </c>
      <c r="J54" s="2">
        <v>14.34</v>
      </c>
      <c r="K54" s="2">
        <v>11.96</v>
      </c>
      <c r="L54" s="2">
        <v>2.41</v>
      </c>
      <c r="M54" s="2">
        <v>1.1399999999999999</v>
      </c>
      <c r="N54" s="2">
        <v>0.36</v>
      </c>
      <c r="O54" s="2">
        <v>0.04</v>
      </c>
      <c r="P54" s="2">
        <v>97.299396799999997</v>
      </c>
      <c r="R54" s="4">
        <v>6.1130000000000004</v>
      </c>
      <c r="S54" s="4">
        <v>0.27300000000000002</v>
      </c>
      <c r="T54" s="4">
        <v>2.1960000000000002</v>
      </c>
      <c r="U54" s="4">
        <v>1.9E-2</v>
      </c>
      <c r="V54" s="4">
        <v>1.3380000000000001</v>
      </c>
      <c r="W54" s="4">
        <v>3.15</v>
      </c>
      <c r="X54" s="4">
        <v>1.8879999999999999</v>
      </c>
      <c r="Y54" s="4">
        <v>0.68799999999999994</v>
      </c>
      <c r="Z54" s="4">
        <v>0.214</v>
      </c>
      <c r="AA54" s="4">
        <v>0.16800000000000001</v>
      </c>
      <c r="AB54" s="4">
        <v>0.01</v>
      </c>
      <c r="AC54" s="4">
        <v>16.056000000000001</v>
      </c>
      <c r="AD54" s="4"/>
      <c r="AE54" s="4">
        <v>6.0720000000000001</v>
      </c>
      <c r="AF54" s="4">
        <v>1.9279999999999999</v>
      </c>
      <c r="AG54" s="4">
        <v>8</v>
      </c>
      <c r="AH54" s="4">
        <v>0.253</v>
      </c>
      <c r="AI54" s="4">
        <v>0.27100000000000002</v>
      </c>
      <c r="AJ54" s="4">
        <v>0.48399999999999999</v>
      </c>
      <c r="AK54" s="4">
        <v>3.1280000000000001</v>
      </c>
      <c r="AL54" s="4">
        <v>0.84499999999999997</v>
      </c>
      <c r="AM54" s="4">
        <v>1.9E-2</v>
      </c>
      <c r="AN54" s="4">
        <v>5</v>
      </c>
      <c r="AO54" s="4">
        <v>1.875</v>
      </c>
      <c r="AP54" s="4">
        <v>0.125</v>
      </c>
      <c r="AQ54" s="4">
        <v>2</v>
      </c>
      <c r="AR54" s="4">
        <v>0.55900000000000005</v>
      </c>
      <c r="AS54" s="4">
        <v>0.21299999999999999</v>
      </c>
      <c r="AT54" s="4">
        <v>0.77200000000000002</v>
      </c>
      <c r="AV54" t="s">
        <v>53</v>
      </c>
      <c r="AW54" t="s">
        <v>50</v>
      </c>
      <c r="AZ54" s="4">
        <v>0.57278106508875737</v>
      </c>
      <c r="BA54" s="4">
        <v>0.29812834224598933</v>
      </c>
      <c r="BB54" s="4">
        <v>0.70187165775401072</v>
      </c>
      <c r="BC54" s="4">
        <v>0.78731437201107479</v>
      </c>
      <c r="BE54" s="3">
        <v>978.43615999999997</v>
      </c>
    </row>
    <row r="55" spans="1:57" x14ac:dyDescent="0.35">
      <c r="A55" t="s">
        <v>75</v>
      </c>
      <c r="C55" t="s">
        <v>81</v>
      </c>
      <c r="E55" s="2">
        <v>41.2</v>
      </c>
      <c r="F55" s="2">
        <v>2.14</v>
      </c>
      <c r="G55" s="2">
        <v>12.73</v>
      </c>
      <c r="H55" s="2">
        <v>10.9</v>
      </c>
      <c r="I55" s="2">
        <v>0.17</v>
      </c>
      <c r="J55" s="2">
        <v>14.36</v>
      </c>
      <c r="K55" s="2">
        <v>11.73</v>
      </c>
      <c r="L55" s="2">
        <v>2.41</v>
      </c>
      <c r="M55" s="2">
        <v>1.17</v>
      </c>
      <c r="N55" s="2">
        <v>0.48</v>
      </c>
      <c r="O55" s="2">
        <v>0.05</v>
      </c>
      <c r="P55" s="2">
        <v>96.596614500000001</v>
      </c>
      <c r="R55" s="4">
        <v>6.1040000000000001</v>
      </c>
      <c r="S55" s="4">
        <v>0.23799999999999999</v>
      </c>
      <c r="T55" s="4">
        <v>2.2229999999999999</v>
      </c>
      <c r="U55" s="4">
        <v>2.1000000000000001E-2</v>
      </c>
      <c r="V55" s="4">
        <v>1.35</v>
      </c>
      <c r="W55" s="4">
        <v>3.1720000000000002</v>
      </c>
      <c r="X55" s="4">
        <v>1.8620000000000001</v>
      </c>
      <c r="Y55" s="4">
        <v>0.69199999999999995</v>
      </c>
      <c r="Z55" s="4">
        <v>0.221</v>
      </c>
      <c r="AA55" s="4">
        <v>0.22500000000000001</v>
      </c>
      <c r="AB55" s="4">
        <v>1.2999999999999999E-2</v>
      </c>
      <c r="AC55" s="4">
        <v>16.120999999999999</v>
      </c>
      <c r="AD55" s="4"/>
      <c r="AE55" s="4">
        <v>6.0529999999999999</v>
      </c>
      <c r="AF55" s="4">
        <v>1.9470000000000001</v>
      </c>
      <c r="AG55" s="4">
        <v>8</v>
      </c>
      <c r="AH55" s="4">
        <v>0.25800000000000001</v>
      </c>
      <c r="AI55" s="4">
        <v>0.23599999999999999</v>
      </c>
      <c r="AJ55" s="4">
        <v>0.61199999999999999</v>
      </c>
      <c r="AK55" s="4">
        <v>3.145</v>
      </c>
      <c r="AL55" s="4">
        <v>0.72699999999999998</v>
      </c>
      <c r="AM55" s="4">
        <v>2.1000000000000001E-2</v>
      </c>
      <c r="AN55" s="4">
        <v>5</v>
      </c>
      <c r="AO55" s="4">
        <v>1.8460000000000001</v>
      </c>
      <c r="AP55" s="4">
        <v>0.154</v>
      </c>
      <c r="AQ55" s="4">
        <v>2</v>
      </c>
      <c r="AR55" s="4">
        <v>0.53300000000000003</v>
      </c>
      <c r="AS55" s="4">
        <v>0.219</v>
      </c>
      <c r="AT55" s="4">
        <v>0.752</v>
      </c>
      <c r="AW55" t="s">
        <v>50</v>
      </c>
      <c r="AZ55" s="4">
        <v>0.8418156808803301</v>
      </c>
      <c r="BA55" s="4">
        <v>0.29854046881910662</v>
      </c>
      <c r="BB55" s="4">
        <v>0.70145953118089344</v>
      </c>
      <c r="BC55" s="4">
        <v>0.81224173553719015</v>
      </c>
      <c r="BE55" s="3">
        <v>975.12338</v>
      </c>
    </row>
    <row r="56" spans="1:57" x14ac:dyDescent="0.35">
      <c r="A56" t="s">
        <v>75</v>
      </c>
      <c r="C56" t="s">
        <v>64</v>
      </c>
      <c r="E56" s="2">
        <v>41.07</v>
      </c>
      <c r="F56" s="2">
        <v>2.37</v>
      </c>
      <c r="G56" s="2">
        <v>13.22</v>
      </c>
      <c r="H56" s="2">
        <v>10.25</v>
      </c>
      <c r="I56" s="2">
        <v>0.15</v>
      </c>
      <c r="J56" s="2">
        <v>14.6</v>
      </c>
      <c r="K56" s="2">
        <v>11.9</v>
      </c>
      <c r="L56" s="2">
        <v>2.39</v>
      </c>
      <c r="M56" s="2">
        <v>1.0900000000000001</v>
      </c>
      <c r="N56" s="2">
        <v>0.34</v>
      </c>
      <c r="O56" s="2">
        <v>0.04</v>
      </c>
      <c r="P56" s="2">
        <v>96.887817800000008</v>
      </c>
      <c r="R56" s="4">
        <v>6.06</v>
      </c>
      <c r="S56" s="4">
        <v>0.26300000000000001</v>
      </c>
      <c r="T56" s="4">
        <v>2.2989999999999999</v>
      </c>
      <c r="U56" s="4">
        <v>1.9E-2</v>
      </c>
      <c r="V56" s="4">
        <v>1.2649999999999999</v>
      </c>
      <c r="W56" s="4">
        <v>3.2120000000000002</v>
      </c>
      <c r="X56" s="4">
        <v>1.881</v>
      </c>
      <c r="Y56" s="4">
        <v>0.68400000000000005</v>
      </c>
      <c r="Z56" s="4">
        <v>0.20499999999999999</v>
      </c>
      <c r="AA56" s="4">
        <v>0.159</v>
      </c>
      <c r="AB56" s="4">
        <v>0.01</v>
      </c>
      <c r="AC56" s="4">
        <v>16.056000000000001</v>
      </c>
      <c r="AD56" s="4"/>
      <c r="AE56" s="4">
        <v>6.0060000000000002</v>
      </c>
      <c r="AF56" s="4">
        <v>1.994</v>
      </c>
      <c r="AG56" s="4">
        <v>8</v>
      </c>
      <c r="AH56" s="4">
        <v>0.28399999999999997</v>
      </c>
      <c r="AI56" s="4">
        <v>0.26100000000000001</v>
      </c>
      <c r="AJ56" s="4">
        <v>0.57399999999999995</v>
      </c>
      <c r="AK56" s="4">
        <v>3.1829999999999998</v>
      </c>
      <c r="AL56" s="4">
        <v>0.68</v>
      </c>
      <c r="AM56" s="4">
        <v>1.9E-2</v>
      </c>
      <c r="AN56" s="4">
        <v>5</v>
      </c>
      <c r="AO56" s="4">
        <v>1.8640000000000001</v>
      </c>
      <c r="AP56" s="4">
        <v>0.13600000000000001</v>
      </c>
      <c r="AQ56" s="4">
        <v>2</v>
      </c>
      <c r="AR56" s="4">
        <v>0.54200000000000004</v>
      </c>
      <c r="AS56" s="4">
        <v>0.20300000000000001</v>
      </c>
      <c r="AT56" s="4">
        <v>0.745</v>
      </c>
      <c r="AV56" t="s">
        <v>53</v>
      </c>
      <c r="AW56" t="s">
        <v>50</v>
      </c>
      <c r="AZ56" s="4">
        <v>0.84411764705882342</v>
      </c>
      <c r="BA56" s="4">
        <v>0.28255528255528251</v>
      </c>
      <c r="BB56" s="4">
        <v>0.71744471744471738</v>
      </c>
      <c r="BC56" s="4">
        <v>0.82397100698938641</v>
      </c>
      <c r="BE56" s="3">
        <v>988.9658300000001</v>
      </c>
    </row>
    <row r="57" spans="1:57" x14ac:dyDescent="0.35">
      <c r="A57" t="s">
        <v>94</v>
      </c>
      <c r="E57" s="2">
        <v>40.973333333333329</v>
      </c>
      <c r="F57" s="2">
        <v>2.3022222222222224</v>
      </c>
      <c r="G57" s="2">
        <v>12.983333333333334</v>
      </c>
      <c r="H57" s="2">
        <v>10.431111111111113</v>
      </c>
      <c r="I57" s="2">
        <v>0.1744444444444444</v>
      </c>
      <c r="J57" s="2">
        <v>14.306666666666668</v>
      </c>
      <c r="K57" s="2">
        <v>11.918888888888889</v>
      </c>
      <c r="L57" s="2">
        <v>2.2766666666666668</v>
      </c>
      <c r="M57" s="2">
        <v>1.278888888888889</v>
      </c>
      <c r="N57" s="2">
        <v>0.49222222222222217</v>
      </c>
      <c r="O57" s="2">
        <v>3.4444444444444444E-2</v>
      </c>
      <c r="P57" s="2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>
        <v>6.0384444444444449</v>
      </c>
      <c r="AF57" s="4">
        <v>1.9615555555555555</v>
      </c>
      <c r="AG57" s="4">
        <v>8</v>
      </c>
      <c r="AH57" s="4">
        <v>0.2941111111111111</v>
      </c>
      <c r="AI57" s="4">
        <v>0.25533333333333336</v>
      </c>
      <c r="AJ57" s="4">
        <v>0.49877777777777788</v>
      </c>
      <c r="AK57" s="4">
        <v>3.1427777777777774</v>
      </c>
      <c r="AL57" s="4">
        <v>0.78744444444444439</v>
      </c>
      <c r="AM57" s="4">
        <v>2.1999999999999995E-2</v>
      </c>
      <c r="AN57" s="4">
        <v>5</v>
      </c>
      <c r="AO57" s="4">
        <v>1.8819999999999999</v>
      </c>
      <c r="AP57" s="4">
        <v>0.11800000000000001</v>
      </c>
      <c r="AQ57" s="4">
        <v>2</v>
      </c>
      <c r="AR57" s="4">
        <v>0.53233333333333333</v>
      </c>
      <c r="AS57" s="4">
        <v>0.2408888888888889</v>
      </c>
      <c r="AT57" s="4">
        <v>0.77311111111111108</v>
      </c>
      <c r="AZ57" s="4">
        <f>AVERAGE(AZ48:AZ56)</f>
        <v>0.66844272630443335</v>
      </c>
      <c r="BA57" s="4">
        <f t="shared" ref="BA57:BC57" si="8">AVERAGE(BA48:BA56)</f>
        <v>0.29043203366864873</v>
      </c>
      <c r="BB57" s="4">
        <f t="shared" si="8"/>
        <v>0.70956796633135133</v>
      </c>
      <c r="BC57" s="4">
        <f t="shared" si="8"/>
        <v>0.79990015954815408</v>
      </c>
      <c r="BE57" s="3">
        <v>981.41377111111115</v>
      </c>
    </row>
    <row r="58" spans="1:57" x14ac:dyDescent="0.35">
      <c r="A58" t="s">
        <v>95</v>
      </c>
      <c r="E58" s="2">
        <v>0.65998316476848917</v>
      </c>
      <c r="F58" s="2">
        <v>0.12786953227391415</v>
      </c>
      <c r="G58" s="2">
        <v>0.39595173667729416</v>
      </c>
      <c r="H58" s="2">
        <v>0.73282473946053994</v>
      </c>
      <c r="I58" s="2">
        <v>4.0030852299226441E-2</v>
      </c>
      <c r="J58" s="2">
        <v>0.59410062746599324</v>
      </c>
      <c r="K58" s="2">
        <v>0.10104393372786107</v>
      </c>
      <c r="L58" s="2">
        <v>0.20466775244011565</v>
      </c>
      <c r="M58" s="2">
        <v>0.29076315082304133</v>
      </c>
      <c r="N58" s="2">
        <v>0.16857426835260866</v>
      </c>
      <c r="O58" s="2">
        <v>9.5581391856029152E-3</v>
      </c>
      <c r="P58" s="2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>
        <v>5.597045075770888E-2</v>
      </c>
      <c r="AF58" s="4">
        <v>5.597045075773445E-2</v>
      </c>
      <c r="AG58" s="4">
        <v>0</v>
      </c>
      <c r="AH58" s="4">
        <v>3.0570299473125038E-2</v>
      </c>
      <c r="AI58" s="4">
        <v>1.5209646062066751E-2</v>
      </c>
      <c r="AJ58" s="4">
        <v>6.2859239182615004E-2</v>
      </c>
      <c r="AK58" s="4">
        <v>0.1081673372118802</v>
      </c>
      <c r="AL58" s="4">
        <v>0.13493629040823638</v>
      </c>
      <c r="AM58" s="4">
        <v>4.944132324730466E-3</v>
      </c>
      <c r="AN58" s="4">
        <v>0</v>
      </c>
      <c r="AO58" s="4">
        <v>2.5750943887786371E-2</v>
      </c>
      <c r="AP58" s="4">
        <v>2.5750943887770609E-2</v>
      </c>
      <c r="AQ58" s="4">
        <v>0</v>
      </c>
      <c r="AR58" s="4">
        <v>3.2173142698703736E-2</v>
      </c>
      <c r="AS58" s="4">
        <v>5.6982345110753244E-2</v>
      </c>
      <c r="AT58" s="4">
        <v>4.0646017829943502E-2</v>
      </c>
      <c r="AZ58" s="4">
        <f>STDEV(AZ48:AZ56)</f>
        <v>0.222623276078521</v>
      </c>
      <c r="BA58" s="4">
        <f t="shared" ref="BA58:BC58" si="9">STDEV(BA48:BA56)</f>
        <v>2.3597352284651991E-2</v>
      </c>
      <c r="BB58" s="4">
        <f t="shared" si="9"/>
        <v>2.3597352284651981E-2</v>
      </c>
      <c r="BC58" s="4">
        <f t="shared" si="9"/>
        <v>3.4874799606659408E-2</v>
      </c>
      <c r="BE58" s="3">
        <v>6.5320958644955178</v>
      </c>
    </row>
    <row r="59" spans="1:57" x14ac:dyDescent="0.35"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Z59" s="4"/>
      <c r="BA59" s="4"/>
      <c r="BB59" s="4"/>
      <c r="BC59" s="4"/>
      <c r="BE59" s="3"/>
    </row>
    <row r="60" spans="1:57" x14ac:dyDescent="0.35">
      <c r="A60" t="s">
        <v>82</v>
      </c>
      <c r="C60" t="s">
        <v>68</v>
      </c>
      <c r="E60" s="2">
        <v>46.11</v>
      </c>
      <c r="F60" s="2">
        <v>2.46</v>
      </c>
      <c r="G60" s="2">
        <v>8.57</v>
      </c>
      <c r="H60" s="2">
        <v>12.46</v>
      </c>
      <c r="I60" s="2">
        <v>0.21</v>
      </c>
      <c r="J60" s="2">
        <v>14.22</v>
      </c>
      <c r="K60" s="2">
        <v>10.96</v>
      </c>
      <c r="L60" s="2">
        <v>1.95</v>
      </c>
      <c r="M60" s="2">
        <v>0.32</v>
      </c>
      <c r="N60" s="2">
        <v>0.28000000000000003</v>
      </c>
      <c r="O60" s="2">
        <v>0.16</v>
      </c>
      <c r="P60" s="2">
        <v>97.106005199999998</v>
      </c>
      <c r="R60" s="4">
        <v>6.7430000000000003</v>
      </c>
      <c r="S60" s="4">
        <v>0.27100000000000002</v>
      </c>
      <c r="T60" s="4">
        <v>1.4770000000000001</v>
      </c>
      <c r="U60" s="4">
        <v>2.5999999999999999E-2</v>
      </c>
      <c r="V60" s="4">
        <v>1.524</v>
      </c>
      <c r="W60" s="4">
        <v>3.1</v>
      </c>
      <c r="X60" s="4">
        <v>1.7170000000000001</v>
      </c>
      <c r="Y60" s="4">
        <v>0.55300000000000005</v>
      </c>
      <c r="Z60" s="4">
        <v>0.06</v>
      </c>
      <c r="AA60" s="4">
        <v>0.129</v>
      </c>
      <c r="AB60" s="4">
        <v>0.04</v>
      </c>
      <c r="AC60" s="4">
        <v>15.638999999999999</v>
      </c>
      <c r="AD60" s="4"/>
      <c r="AE60" s="4">
        <v>6.6710000000000003</v>
      </c>
      <c r="AF60" s="4">
        <v>1.329</v>
      </c>
      <c r="AG60" s="4">
        <v>8</v>
      </c>
      <c r="AH60" s="4">
        <v>0.13200000000000001</v>
      </c>
      <c r="AI60" s="4">
        <v>0.26800000000000002</v>
      </c>
      <c r="AJ60" s="4">
        <v>0.65100000000000002</v>
      </c>
      <c r="AK60" s="4">
        <v>3.0670000000000002</v>
      </c>
      <c r="AL60" s="4">
        <v>0.85599999999999998</v>
      </c>
      <c r="AM60" s="4">
        <v>2.5999999999999999E-2</v>
      </c>
      <c r="AN60" s="4">
        <v>5</v>
      </c>
      <c r="AO60" s="4">
        <v>1.6990000000000001</v>
      </c>
      <c r="AP60" s="4">
        <v>0.30099999999999999</v>
      </c>
      <c r="AQ60" s="4">
        <v>2</v>
      </c>
      <c r="AR60" s="4">
        <v>0.246</v>
      </c>
      <c r="AS60" s="4">
        <v>5.8999999999999997E-2</v>
      </c>
      <c r="AT60" s="4">
        <v>0.30499999999999999</v>
      </c>
      <c r="AV60" t="s">
        <v>53</v>
      </c>
      <c r="AW60" t="s">
        <v>43</v>
      </c>
      <c r="AZ60" s="4">
        <v>0.76051401869158886</v>
      </c>
      <c r="BA60" s="4">
        <v>0.32958477508650513</v>
      </c>
      <c r="BB60" s="4">
        <v>0.6704152249134947</v>
      </c>
      <c r="BC60" s="4">
        <v>0.78179964313025752</v>
      </c>
      <c r="BE60" s="3">
        <v>867.94779999999992</v>
      </c>
    </row>
    <row r="61" spans="1:57" x14ac:dyDescent="0.35">
      <c r="A61" t="s">
        <v>82</v>
      </c>
      <c r="C61" t="s">
        <v>69</v>
      </c>
      <c r="E61" s="2">
        <v>45.78</v>
      </c>
      <c r="F61" s="2">
        <v>2.4</v>
      </c>
      <c r="G61" s="2">
        <v>8.42</v>
      </c>
      <c r="H61" s="2">
        <v>12.49</v>
      </c>
      <c r="I61" s="2">
        <v>0.22</v>
      </c>
      <c r="J61" s="2">
        <v>14.36</v>
      </c>
      <c r="K61" s="2">
        <v>10.98</v>
      </c>
      <c r="L61" s="2">
        <v>1.59</v>
      </c>
      <c r="M61" s="2">
        <v>0.32</v>
      </c>
      <c r="N61" s="2">
        <v>0.21</v>
      </c>
      <c r="O61" s="2">
        <v>0.14000000000000001</v>
      </c>
      <c r="P61" s="2">
        <v>96.439991300000003</v>
      </c>
      <c r="R61" s="4">
        <v>6.7469999999999999</v>
      </c>
      <c r="S61" s="4">
        <v>0.26600000000000001</v>
      </c>
      <c r="T61" s="4">
        <v>1.4630000000000001</v>
      </c>
      <c r="U61" s="4">
        <v>2.7E-2</v>
      </c>
      <c r="V61" s="4">
        <v>1.5389999999999999</v>
      </c>
      <c r="W61" s="4">
        <v>3.1549999999999998</v>
      </c>
      <c r="X61" s="4">
        <v>1.734</v>
      </c>
      <c r="Y61" s="4">
        <v>0.45400000000000001</v>
      </c>
      <c r="Z61" s="4">
        <v>0.06</v>
      </c>
      <c r="AA61" s="4">
        <v>9.8000000000000004E-2</v>
      </c>
      <c r="AB61" s="4">
        <v>3.5000000000000003E-2</v>
      </c>
      <c r="AC61" s="4">
        <v>15.579000000000001</v>
      </c>
      <c r="AD61" s="4"/>
      <c r="AE61" s="4">
        <v>6.6459999999999999</v>
      </c>
      <c r="AF61" s="4">
        <v>1.3540000000000001</v>
      </c>
      <c r="AG61" s="4">
        <v>8</v>
      </c>
      <c r="AH61" s="4">
        <v>8.6999999999999994E-2</v>
      </c>
      <c r="AI61" s="4">
        <v>0.26200000000000001</v>
      </c>
      <c r="AJ61" s="4">
        <v>0.80800000000000005</v>
      </c>
      <c r="AK61" s="4">
        <v>3.1080000000000001</v>
      </c>
      <c r="AL61" s="4">
        <v>0.70799999999999996</v>
      </c>
      <c r="AM61" s="4">
        <v>2.7E-2</v>
      </c>
      <c r="AN61" s="4">
        <v>5</v>
      </c>
      <c r="AO61" s="4">
        <v>1.708</v>
      </c>
      <c r="AP61" s="4">
        <v>0.29199999999999998</v>
      </c>
      <c r="AQ61" s="4">
        <v>2</v>
      </c>
      <c r="AR61" s="4">
        <v>0.155</v>
      </c>
      <c r="AS61" s="4">
        <v>5.8999999999999997E-2</v>
      </c>
      <c r="AT61" s="4">
        <v>0.214</v>
      </c>
      <c r="AV61" t="s">
        <v>58</v>
      </c>
      <c r="AW61" t="s">
        <v>43</v>
      </c>
      <c r="AZ61" s="4">
        <v>1.1412429378531075</v>
      </c>
      <c r="BA61" s="4">
        <v>0.32786536003408606</v>
      </c>
      <c r="BB61" s="4">
        <v>0.67213463996591394</v>
      </c>
      <c r="BC61" s="4">
        <v>0.81446540880503149</v>
      </c>
      <c r="BE61" s="3">
        <v>855.73230999999987</v>
      </c>
    </row>
    <row r="62" spans="1:57" x14ac:dyDescent="0.35">
      <c r="A62" t="s">
        <v>82</v>
      </c>
      <c r="C62" t="s">
        <v>45</v>
      </c>
      <c r="E62" s="2">
        <v>42.8</v>
      </c>
      <c r="F62" s="2">
        <v>1.98</v>
      </c>
      <c r="G62" s="2">
        <v>11.99</v>
      </c>
      <c r="H62" s="2">
        <v>11.02</v>
      </c>
      <c r="I62" s="2">
        <v>0.2</v>
      </c>
      <c r="J62" s="2">
        <v>14.69</v>
      </c>
      <c r="K62" s="2">
        <v>11.33</v>
      </c>
      <c r="L62" s="2">
        <v>2.61</v>
      </c>
      <c r="M62" s="2">
        <v>0.34</v>
      </c>
      <c r="N62" s="2">
        <v>0.06</v>
      </c>
      <c r="O62" s="2">
        <v>0.05</v>
      </c>
      <c r="P62" s="2">
        <v>96.923455500000003</v>
      </c>
      <c r="R62" s="4">
        <v>6.3070000000000004</v>
      </c>
      <c r="S62" s="4">
        <v>0.219</v>
      </c>
      <c r="T62" s="4">
        <v>2.0819999999999999</v>
      </c>
      <c r="U62" s="4">
        <v>2.5000000000000001E-2</v>
      </c>
      <c r="V62" s="4">
        <v>1.3580000000000001</v>
      </c>
      <c r="W62" s="4">
        <v>3.2269999999999999</v>
      </c>
      <c r="X62" s="4">
        <v>1.7889999999999999</v>
      </c>
      <c r="Y62" s="4">
        <v>0.746</v>
      </c>
      <c r="Z62" s="4">
        <v>6.4000000000000001E-2</v>
      </c>
      <c r="AA62" s="4">
        <v>2.8000000000000001E-2</v>
      </c>
      <c r="AB62" s="4">
        <v>1.2E-2</v>
      </c>
      <c r="AC62" s="4">
        <v>15.856999999999999</v>
      </c>
      <c r="AD62" s="4"/>
      <c r="AE62" s="4">
        <v>6.2030000000000003</v>
      </c>
      <c r="AF62" s="4">
        <v>1.7969999999999999</v>
      </c>
      <c r="AG62" s="4">
        <v>8</v>
      </c>
      <c r="AH62" s="4">
        <v>0.25</v>
      </c>
      <c r="AI62" s="4">
        <v>0.216</v>
      </c>
      <c r="AJ62" s="4">
        <v>0.78800000000000003</v>
      </c>
      <c r="AK62" s="4">
        <v>3.1739999999999999</v>
      </c>
      <c r="AL62" s="4">
        <v>0.54800000000000004</v>
      </c>
      <c r="AM62" s="4">
        <v>2.5000000000000001E-2</v>
      </c>
      <c r="AN62" s="4">
        <v>5</v>
      </c>
      <c r="AO62" s="4">
        <v>1.7589999999999999</v>
      </c>
      <c r="AP62" s="4">
        <v>0.24099999999999999</v>
      </c>
      <c r="AQ62" s="4">
        <v>2</v>
      </c>
      <c r="AR62" s="4">
        <v>0.49199999999999999</v>
      </c>
      <c r="AS62" s="4">
        <v>6.3E-2</v>
      </c>
      <c r="AT62" s="4">
        <v>0.55500000000000005</v>
      </c>
      <c r="AV62" t="s">
        <v>48</v>
      </c>
      <c r="AW62" t="s">
        <v>50</v>
      </c>
      <c r="AZ62" s="4">
        <v>1.437956204379562</v>
      </c>
      <c r="BA62" s="4">
        <v>0.29618320610687027</v>
      </c>
      <c r="BB62" s="4">
        <v>0.70381679389312979</v>
      </c>
      <c r="BC62" s="4">
        <v>0.85276732939279953</v>
      </c>
      <c r="BE62" s="3">
        <v>950.89395999999988</v>
      </c>
    </row>
    <row r="63" spans="1:57" x14ac:dyDescent="0.35">
      <c r="A63" t="s">
        <v>82</v>
      </c>
      <c r="C63" t="s">
        <v>54</v>
      </c>
      <c r="E63" s="2">
        <v>43.18</v>
      </c>
      <c r="F63" s="2">
        <v>2.09</v>
      </c>
      <c r="G63" s="2">
        <v>11.5</v>
      </c>
      <c r="H63" s="2">
        <v>11.29</v>
      </c>
      <c r="I63" s="2">
        <v>0.27</v>
      </c>
      <c r="J63" s="2">
        <v>14.41</v>
      </c>
      <c r="K63" s="2">
        <v>11.25</v>
      </c>
      <c r="L63" s="2">
        <v>2.3199999999999998</v>
      </c>
      <c r="M63" s="2">
        <v>0.39</v>
      </c>
      <c r="N63" s="2">
        <v>0.41</v>
      </c>
      <c r="O63" s="2">
        <v>7.0000000000000007E-2</v>
      </c>
      <c r="P63" s="2">
        <v>96.511575399999998</v>
      </c>
      <c r="R63" s="4">
        <v>6.3559999999999999</v>
      </c>
      <c r="S63" s="4">
        <v>0.23100000000000001</v>
      </c>
      <c r="T63" s="4">
        <v>1.9950000000000001</v>
      </c>
      <c r="U63" s="4">
        <v>3.4000000000000002E-2</v>
      </c>
      <c r="V63" s="4">
        <v>1.39</v>
      </c>
      <c r="W63" s="4">
        <v>3.1619999999999999</v>
      </c>
      <c r="X63" s="4">
        <v>1.774</v>
      </c>
      <c r="Y63" s="4">
        <v>0.66200000000000003</v>
      </c>
      <c r="Z63" s="4">
        <v>7.2999999999999995E-2</v>
      </c>
      <c r="AA63" s="4">
        <v>0.191</v>
      </c>
      <c r="AB63" s="4">
        <v>1.7000000000000001E-2</v>
      </c>
      <c r="AC63" s="4">
        <v>15.885999999999999</v>
      </c>
      <c r="AD63" s="4"/>
      <c r="AE63" s="4">
        <v>6.2750000000000004</v>
      </c>
      <c r="AF63" s="4">
        <v>1.7250000000000001</v>
      </c>
      <c r="AG63" s="4">
        <v>8</v>
      </c>
      <c r="AH63" s="4">
        <v>0.245</v>
      </c>
      <c r="AI63" s="4">
        <v>0.22800000000000001</v>
      </c>
      <c r="AJ63" s="4">
        <v>0.78500000000000003</v>
      </c>
      <c r="AK63" s="4">
        <v>3.1219999999999999</v>
      </c>
      <c r="AL63" s="4">
        <v>0.58699999999999997</v>
      </c>
      <c r="AM63" s="4">
        <v>3.3000000000000002E-2</v>
      </c>
      <c r="AN63" s="4">
        <v>5</v>
      </c>
      <c r="AO63" s="4">
        <v>1.7509999999999999</v>
      </c>
      <c r="AP63" s="4">
        <v>0.249</v>
      </c>
      <c r="AQ63" s="4">
        <v>2</v>
      </c>
      <c r="AR63" s="4">
        <v>0.40500000000000003</v>
      </c>
      <c r="AS63" s="4">
        <v>7.1999999999999995E-2</v>
      </c>
      <c r="AT63" s="4">
        <v>0.47699999999999998</v>
      </c>
      <c r="AV63" t="s">
        <v>48</v>
      </c>
      <c r="AW63" t="s">
        <v>55</v>
      </c>
      <c r="AZ63" s="4">
        <v>1.3373083475298126</v>
      </c>
      <c r="BA63" s="4">
        <v>0.30536028119507908</v>
      </c>
      <c r="BB63" s="4">
        <v>0.69463971880492092</v>
      </c>
      <c r="BC63" s="4">
        <v>0.8417363170665948</v>
      </c>
      <c r="BE63" s="3">
        <v>935.0317</v>
      </c>
    </row>
    <row r="64" spans="1:57" x14ac:dyDescent="0.35">
      <c r="A64" t="s">
        <v>82</v>
      </c>
      <c r="C64" t="s">
        <v>46</v>
      </c>
      <c r="E64" s="2">
        <v>41.58</v>
      </c>
      <c r="F64" s="2">
        <v>1.6</v>
      </c>
      <c r="G64" s="2">
        <v>14.23</v>
      </c>
      <c r="H64" s="2">
        <v>9.0399999999999991</v>
      </c>
      <c r="I64" s="2">
        <v>0.09</v>
      </c>
      <c r="J64" s="2">
        <v>14.71</v>
      </c>
      <c r="K64" s="2">
        <v>11.87</v>
      </c>
      <c r="L64" s="2">
        <v>2.57</v>
      </c>
      <c r="M64" s="2">
        <v>0.38</v>
      </c>
      <c r="N64" s="2">
        <v>0.09</v>
      </c>
      <c r="O64" s="2">
        <v>0.02</v>
      </c>
      <c r="P64" s="2">
        <v>96.027592900000002</v>
      </c>
      <c r="R64" s="4">
        <v>6.1340000000000003</v>
      </c>
      <c r="S64" s="4">
        <v>0.17799999999999999</v>
      </c>
      <c r="T64" s="4">
        <v>2.4740000000000002</v>
      </c>
      <c r="U64" s="4">
        <v>1.0999999999999999E-2</v>
      </c>
      <c r="V64" s="4">
        <v>1.115</v>
      </c>
      <c r="W64" s="4">
        <v>3.2349999999999999</v>
      </c>
      <c r="X64" s="4">
        <v>1.8759999999999999</v>
      </c>
      <c r="Y64" s="4">
        <v>0.73499999999999999</v>
      </c>
      <c r="Z64" s="4">
        <v>7.1999999999999995E-2</v>
      </c>
      <c r="AA64" s="4">
        <v>4.2000000000000003E-2</v>
      </c>
      <c r="AB64" s="4">
        <v>5.0000000000000001E-3</v>
      </c>
      <c r="AC64" s="4">
        <v>15.878</v>
      </c>
      <c r="AD64" s="4"/>
      <c r="AE64" s="4">
        <v>6.0650000000000004</v>
      </c>
      <c r="AF64" s="4">
        <v>1.9350000000000001</v>
      </c>
      <c r="AG64" s="4">
        <v>8</v>
      </c>
      <c r="AH64" s="4">
        <v>0.51200000000000001</v>
      </c>
      <c r="AI64" s="4">
        <v>0.17599999999999999</v>
      </c>
      <c r="AJ64" s="4">
        <v>0.55800000000000005</v>
      </c>
      <c r="AK64" s="4">
        <v>3.1989999999999998</v>
      </c>
      <c r="AL64" s="4">
        <v>0.54500000000000004</v>
      </c>
      <c r="AM64" s="4">
        <v>1.0999999999999999E-2</v>
      </c>
      <c r="AN64" s="4">
        <v>5</v>
      </c>
      <c r="AO64" s="4">
        <v>1.855</v>
      </c>
      <c r="AP64" s="4">
        <v>0.14499999999999999</v>
      </c>
      <c r="AQ64" s="4">
        <v>2</v>
      </c>
      <c r="AR64" s="4">
        <v>0.58199999999999996</v>
      </c>
      <c r="AS64" s="4">
        <v>7.0999999999999994E-2</v>
      </c>
      <c r="AT64" s="4">
        <v>0.65300000000000002</v>
      </c>
      <c r="AW64" t="s">
        <v>50</v>
      </c>
      <c r="AZ64" s="4">
        <v>1.0238532110091743</v>
      </c>
      <c r="BA64" s="4">
        <v>0.2563218390804598</v>
      </c>
      <c r="BB64" s="4">
        <v>0.74367816091954031</v>
      </c>
      <c r="BC64" s="4">
        <v>0.85443376068376065</v>
      </c>
      <c r="BE64" s="3">
        <v>984.82618999999988</v>
      </c>
    </row>
    <row r="65" spans="1:57" x14ac:dyDescent="0.35">
      <c r="A65" t="s">
        <v>82</v>
      </c>
      <c r="C65" t="s">
        <v>47</v>
      </c>
      <c r="E65" s="2">
        <v>42.21</v>
      </c>
      <c r="F65" s="2">
        <v>1.73</v>
      </c>
      <c r="G65" s="2">
        <v>14.01</v>
      </c>
      <c r="H65" s="2">
        <v>8.49</v>
      </c>
      <c r="I65" s="2">
        <v>0.13</v>
      </c>
      <c r="J65" s="2">
        <v>15.02</v>
      </c>
      <c r="K65" s="2">
        <v>11.7</v>
      </c>
      <c r="L65" s="2">
        <v>2.64</v>
      </c>
      <c r="M65" s="2">
        <v>0.38</v>
      </c>
      <c r="N65" s="2">
        <v>0.31</v>
      </c>
      <c r="O65" s="2">
        <v>0.02</v>
      </c>
      <c r="P65" s="2">
        <v>96.1749619</v>
      </c>
      <c r="R65" s="4">
        <v>6.1740000000000004</v>
      </c>
      <c r="S65" s="4">
        <v>0.19</v>
      </c>
      <c r="T65" s="4">
        <v>2.415</v>
      </c>
      <c r="U65" s="4">
        <v>1.6E-2</v>
      </c>
      <c r="V65" s="4">
        <v>1.038</v>
      </c>
      <c r="W65" s="4">
        <v>3.2759999999999998</v>
      </c>
      <c r="X65" s="4">
        <v>1.8340000000000001</v>
      </c>
      <c r="Y65" s="4">
        <v>0.749</v>
      </c>
      <c r="Z65" s="4">
        <v>7.0999999999999994E-2</v>
      </c>
      <c r="AA65" s="4">
        <v>0.14299999999999999</v>
      </c>
      <c r="AB65" s="4">
        <v>5.0000000000000001E-3</v>
      </c>
      <c r="AC65" s="4">
        <v>15.912000000000001</v>
      </c>
      <c r="AD65" s="4"/>
      <c r="AE65" s="4">
        <v>6.1230000000000002</v>
      </c>
      <c r="AF65" s="4">
        <v>1.877</v>
      </c>
      <c r="AG65" s="4">
        <v>8</v>
      </c>
      <c r="AH65" s="4">
        <v>0.51800000000000002</v>
      </c>
      <c r="AI65" s="4">
        <v>0.189</v>
      </c>
      <c r="AJ65" s="4">
        <v>0.52900000000000003</v>
      </c>
      <c r="AK65" s="4">
        <v>3.2480000000000002</v>
      </c>
      <c r="AL65" s="4">
        <v>0.501</v>
      </c>
      <c r="AM65" s="4">
        <v>1.6E-2</v>
      </c>
      <c r="AN65" s="4">
        <v>5</v>
      </c>
      <c r="AO65" s="4">
        <v>1.8180000000000001</v>
      </c>
      <c r="AP65" s="4">
        <v>0.182</v>
      </c>
      <c r="AQ65" s="4">
        <v>2</v>
      </c>
      <c r="AR65" s="4">
        <v>0.56100000000000005</v>
      </c>
      <c r="AS65" s="4">
        <v>7.0000000000000007E-2</v>
      </c>
      <c r="AT65" s="4">
        <v>0.63100000000000001</v>
      </c>
      <c r="AW65" t="s">
        <v>50</v>
      </c>
      <c r="AZ65" s="4">
        <v>1.0558882235528944</v>
      </c>
      <c r="BA65" s="4">
        <v>0.24061196105702365</v>
      </c>
      <c r="BB65" s="4">
        <v>0.75938803894297635</v>
      </c>
      <c r="BC65" s="4">
        <v>0.86636436383035476</v>
      </c>
      <c r="BE65" s="3">
        <v>987.68303999999989</v>
      </c>
    </row>
    <row r="66" spans="1:57" x14ac:dyDescent="0.35">
      <c r="A66" t="s">
        <v>82</v>
      </c>
      <c r="C66" t="s">
        <v>64</v>
      </c>
      <c r="E66" s="2">
        <v>46.41</v>
      </c>
      <c r="F66" s="2">
        <v>1.54</v>
      </c>
      <c r="G66" s="2">
        <v>8.4700000000000006</v>
      </c>
      <c r="H66" s="2">
        <v>12.03</v>
      </c>
      <c r="I66" s="2">
        <v>0.45</v>
      </c>
      <c r="J66" s="2">
        <v>14.84</v>
      </c>
      <c r="K66" s="2">
        <v>10.98</v>
      </c>
      <c r="L66" s="2">
        <v>2</v>
      </c>
      <c r="M66" s="2">
        <v>0.34</v>
      </c>
      <c r="N66" s="2">
        <v>0.15</v>
      </c>
      <c r="O66" s="2">
        <v>0.09</v>
      </c>
      <c r="P66" s="2">
        <v>96.976535799999994</v>
      </c>
      <c r="R66" s="4">
        <v>6.8029999999999999</v>
      </c>
      <c r="S66" s="4">
        <v>0.17</v>
      </c>
      <c r="T66" s="4">
        <v>1.4630000000000001</v>
      </c>
      <c r="U66" s="4">
        <v>5.6000000000000001E-2</v>
      </c>
      <c r="V66" s="4">
        <v>1.4750000000000001</v>
      </c>
      <c r="W66" s="4">
        <v>3.2429999999999999</v>
      </c>
      <c r="X66" s="4">
        <v>1.724</v>
      </c>
      <c r="Y66" s="4">
        <v>0.56799999999999995</v>
      </c>
      <c r="Z66" s="4">
        <v>6.4000000000000001E-2</v>
      </c>
      <c r="AA66" s="4">
        <v>7.0000000000000007E-2</v>
      </c>
      <c r="AB66" s="4">
        <v>2.1999999999999999E-2</v>
      </c>
      <c r="AC66" s="4">
        <v>15.657999999999999</v>
      </c>
      <c r="AD66" s="4"/>
      <c r="AE66" s="4">
        <v>6.6950000000000003</v>
      </c>
      <c r="AF66" s="4">
        <v>1.3049999999999999</v>
      </c>
      <c r="AG66" s="4">
        <v>8</v>
      </c>
      <c r="AH66" s="4">
        <v>0.13500000000000001</v>
      </c>
      <c r="AI66" s="4">
        <v>0.16700000000000001</v>
      </c>
      <c r="AJ66" s="4">
        <v>0.80700000000000005</v>
      </c>
      <c r="AK66" s="4">
        <v>3.1920000000000002</v>
      </c>
      <c r="AL66" s="4">
        <v>0.64500000000000002</v>
      </c>
      <c r="AM66" s="4">
        <v>5.5E-2</v>
      </c>
      <c r="AN66" s="4">
        <v>5</v>
      </c>
      <c r="AO66" s="4">
        <v>1.6970000000000001</v>
      </c>
      <c r="AP66" s="4">
        <v>0.30299999999999999</v>
      </c>
      <c r="AQ66" s="4">
        <v>2</v>
      </c>
      <c r="AR66" s="4">
        <v>0.25600000000000001</v>
      </c>
      <c r="AS66" s="4">
        <v>6.3E-2</v>
      </c>
      <c r="AT66" s="4">
        <v>0.31900000000000001</v>
      </c>
      <c r="AV66" t="s">
        <v>48</v>
      </c>
      <c r="AW66" t="s">
        <v>43</v>
      </c>
      <c r="AZ66" s="4">
        <v>1.2511627906976746</v>
      </c>
      <c r="BA66" s="4">
        <v>0.31263247138618061</v>
      </c>
      <c r="BB66" s="4">
        <v>0.68736752861381945</v>
      </c>
      <c r="BC66" s="4">
        <v>0.83189992181391714</v>
      </c>
      <c r="BE66" s="3">
        <v>853.13218999999992</v>
      </c>
    </row>
    <row r="67" spans="1:57" x14ac:dyDescent="0.35">
      <c r="A67" t="s">
        <v>82</v>
      </c>
      <c r="C67" t="s">
        <v>83</v>
      </c>
      <c r="E67" s="2">
        <v>45.68</v>
      </c>
      <c r="F67" s="2">
        <v>1.52</v>
      </c>
      <c r="G67" s="2">
        <v>8.98</v>
      </c>
      <c r="H67" s="2">
        <v>12.25</v>
      </c>
      <c r="I67" s="2">
        <v>0.44</v>
      </c>
      <c r="J67" s="2">
        <v>14.45</v>
      </c>
      <c r="K67" s="2">
        <v>10.79</v>
      </c>
      <c r="L67" s="2">
        <v>2.06</v>
      </c>
      <c r="M67" s="2">
        <v>0.36</v>
      </c>
      <c r="N67" s="2">
        <v>0.35</v>
      </c>
      <c r="O67" s="2">
        <v>0.1</v>
      </c>
      <c r="P67" s="2">
        <v>96.360069499999994</v>
      </c>
      <c r="R67" s="4">
        <v>6.73</v>
      </c>
      <c r="S67" s="4">
        <v>0.16800000000000001</v>
      </c>
      <c r="T67" s="4">
        <v>1.5589999999999999</v>
      </c>
      <c r="U67" s="4">
        <v>5.5E-2</v>
      </c>
      <c r="V67" s="4">
        <v>1.5089999999999999</v>
      </c>
      <c r="W67" s="4">
        <v>3.1739999999999999</v>
      </c>
      <c r="X67" s="4">
        <v>1.7030000000000001</v>
      </c>
      <c r="Y67" s="4">
        <v>0.58799999999999997</v>
      </c>
      <c r="Z67" s="4">
        <v>6.8000000000000005E-2</v>
      </c>
      <c r="AA67" s="4">
        <v>0.16300000000000001</v>
      </c>
      <c r="AB67" s="4">
        <v>2.5000000000000001E-2</v>
      </c>
      <c r="AC67" s="4">
        <v>15.744</v>
      </c>
      <c r="AD67" s="4"/>
      <c r="AE67" s="4">
        <v>6.63</v>
      </c>
      <c r="AF67" s="4">
        <v>1.37</v>
      </c>
      <c r="AG67" s="4">
        <v>8</v>
      </c>
      <c r="AH67" s="4">
        <v>0.16600000000000001</v>
      </c>
      <c r="AI67" s="4">
        <v>0.16600000000000001</v>
      </c>
      <c r="AJ67" s="4">
        <v>0.85599999999999998</v>
      </c>
      <c r="AK67" s="4">
        <v>3.1269999999999998</v>
      </c>
      <c r="AL67" s="4">
        <v>0.63</v>
      </c>
      <c r="AM67" s="4">
        <v>5.3999999999999999E-2</v>
      </c>
      <c r="AN67" s="4">
        <v>5</v>
      </c>
      <c r="AO67" s="4">
        <v>1.6779999999999999</v>
      </c>
      <c r="AP67" s="4">
        <v>0.32200000000000001</v>
      </c>
      <c r="AQ67" s="4">
        <v>2</v>
      </c>
      <c r="AR67" s="4">
        <v>0.25800000000000001</v>
      </c>
      <c r="AS67" s="4">
        <v>6.7000000000000004E-2</v>
      </c>
      <c r="AT67" s="4">
        <v>0.32400000000000001</v>
      </c>
      <c r="AV67" t="s">
        <v>48</v>
      </c>
      <c r="AW67" t="s">
        <v>43</v>
      </c>
      <c r="AZ67" s="4">
        <v>1.3587301587301588</v>
      </c>
      <c r="BA67" s="4">
        <v>0.32222934016655991</v>
      </c>
      <c r="BB67" s="4">
        <v>0.67777065983344009</v>
      </c>
      <c r="BC67" s="4">
        <v>0.83231301570401917</v>
      </c>
      <c r="BE67" s="3">
        <v>862.26146999999992</v>
      </c>
    </row>
    <row r="68" spans="1:57" x14ac:dyDescent="0.35">
      <c r="A68" t="s">
        <v>94</v>
      </c>
      <c r="E68" s="2">
        <v>44.218749999999993</v>
      </c>
      <c r="F68" s="2">
        <v>1.915</v>
      </c>
      <c r="G68" s="2">
        <v>10.771250000000002</v>
      </c>
      <c r="H68" s="2">
        <v>11.133749999999999</v>
      </c>
      <c r="I68" s="2">
        <v>0.25125000000000003</v>
      </c>
      <c r="J68" s="2">
        <v>14.587499999999999</v>
      </c>
      <c r="K68" s="2">
        <v>11.232500000000002</v>
      </c>
      <c r="L68" s="2">
        <v>2.2175000000000002</v>
      </c>
      <c r="M68" s="2">
        <v>0.35374999999999995</v>
      </c>
      <c r="N68" s="2">
        <v>0.23249999999999998</v>
      </c>
      <c r="O68" s="2">
        <v>8.1250000000000003E-2</v>
      </c>
      <c r="P68" s="2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>
        <v>6.4135000000000009</v>
      </c>
      <c r="AF68" s="4">
        <v>1.5865</v>
      </c>
      <c r="AG68" s="4">
        <v>8</v>
      </c>
      <c r="AH68" s="4">
        <v>0.25562499999999999</v>
      </c>
      <c r="AI68" s="4">
        <v>0.20899999999999999</v>
      </c>
      <c r="AJ68" s="4">
        <v>0.72275</v>
      </c>
      <c r="AK68" s="4">
        <v>3.1546249999999998</v>
      </c>
      <c r="AL68" s="4">
        <v>0.62749999999999995</v>
      </c>
      <c r="AM68" s="4">
        <v>3.0875E-2</v>
      </c>
      <c r="AN68" s="4">
        <v>5</v>
      </c>
      <c r="AO68" s="4">
        <v>1.745625</v>
      </c>
      <c r="AP68" s="4">
        <v>0.25437499999999996</v>
      </c>
      <c r="AQ68" s="4">
        <v>2</v>
      </c>
      <c r="AR68" s="4">
        <v>0.36937500000000001</v>
      </c>
      <c r="AS68" s="4">
        <v>6.5500000000000003E-2</v>
      </c>
      <c r="AT68" s="4">
        <v>0.43474999999999997</v>
      </c>
      <c r="AZ68" s="4">
        <f>AVERAGE(AZ60:AZ67)</f>
        <v>1.1708319865554968</v>
      </c>
      <c r="BA68" s="4">
        <f t="shared" ref="BA68:BC68" si="10">AVERAGE(BA60:BA67)</f>
        <v>0.29884865426409557</v>
      </c>
      <c r="BB68" s="4">
        <f t="shared" si="10"/>
        <v>0.70115134573590443</v>
      </c>
      <c r="BC68" s="4">
        <f t="shared" si="10"/>
        <v>0.83447247005334202</v>
      </c>
      <c r="BE68" s="3">
        <v>912.18858249999994</v>
      </c>
    </row>
    <row r="69" spans="1:57" x14ac:dyDescent="0.35">
      <c r="A69" t="s">
        <v>95</v>
      </c>
      <c r="E69" s="2">
        <v>1.8385146008396553</v>
      </c>
      <c r="F69" s="2">
        <v>0.35305806887819419</v>
      </c>
      <c r="G69" s="2">
        <v>2.3277426699487132</v>
      </c>
      <c r="H69" s="2">
        <v>1.4602306110679952</v>
      </c>
      <c r="I69" s="2">
        <v>0.12323123589415141</v>
      </c>
      <c r="J69" s="2">
        <v>0.25336485549506099</v>
      </c>
      <c r="K69" s="2">
        <v>0.35922659979455884</v>
      </c>
      <c r="L69" s="2">
        <v>0.35439208512606296</v>
      </c>
      <c r="M69" s="2">
        <v>2.5950674365034412E-2</v>
      </c>
      <c r="N69" s="2">
        <v>0.11776565713313879</v>
      </c>
      <c r="O69" s="2">
        <v>4.8331537322953012E-2</v>
      </c>
      <c r="P69" s="2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>
        <v>0.25392223218928806</v>
      </c>
      <c r="AF69" s="4">
        <v>0.25392223218930665</v>
      </c>
      <c r="AG69" s="4">
        <v>0</v>
      </c>
      <c r="AH69" s="4">
        <v>0.15851414566214589</v>
      </c>
      <c r="AI69" s="4">
        <v>3.8408983324217348E-2</v>
      </c>
      <c r="AJ69" s="4">
        <v>0.11730489120237056</v>
      </c>
      <c r="AK69" s="4">
        <v>5.4931633645850485E-2</v>
      </c>
      <c r="AL69" s="4">
        <v>0.10593276169344439</v>
      </c>
      <c r="AM69" s="4">
        <v>1.5045244265215503E-2</v>
      </c>
      <c r="AN69" s="4">
        <v>0</v>
      </c>
      <c r="AO69" s="4">
        <v>5.9093014604097584E-2</v>
      </c>
      <c r="AP69" s="4">
        <v>5.9093014604096994E-2</v>
      </c>
      <c r="AQ69" s="4">
        <v>0</v>
      </c>
      <c r="AR69" s="4">
        <v>0.1519341448621738</v>
      </c>
      <c r="AS69" s="4">
        <v>4.8989794855662941E-3</v>
      </c>
      <c r="AT69" s="4">
        <v>0.15557212957339123</v>
      </c>
      <c r="AZ69" s="4">
        <f>STDEV(AZ60:AZ67)</f>
        <v>0.22196513992113012</v>
      </c>
      <c r="BA69" s="4">
        <f t="shared" ref="BA69:BC69" si="11">STDEV(BA60:BA67)</f>
        <v>3.3322829517146296E-2</v>
      </c>
      <c r="BB69" s="4">
        <f t="shared" si="11"/>
        <v>3.3322829517146463E-2</v>
      </c>
      <c r="BC69" s="4">
        <f t="shared" si="11"/>
        <v>2.6696714103298026E-2</v>
      </c>
      <c r="BE69" s="3">
        <v>54.909563146581199</v>
      </c>
    </row>
    <row r="70" spans="1:57" x14ac:dyDescent="0.35"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Z70" s="4"/>
      <c r="BA70" s="4"/>
      <c r="BB70" s="4"/>
      <c r="BC70" s="4"/>
      <c r="BE70" s="3"/>
    </row>
    <row r="71" spans="1:57" x14ac:dyDescent="0.35">
      <c r="A71" t="s">
        <v>84</v>
      </c>
      <c r="C71" t="s">
        <v>42</v>
      </c>
      <c r="E71" s="2">
        <v>42.45</v>
      </c>
      <c r="F71" s="2">
        <v>2.2999999999999998</v>
      </c>
      <c r="G71" s="2">
        <v>12.69</v>
      </c>
      <c r="H71" s="2">
        <v>10.77</v>
      </c>
      <c r="I71" s="2">
        <v>0.15</v>
      </c>
      <c r="J71" s="2">
        <v>14.3</v>
      </c>
      <c r="K71" s="2">
        <v>11.38</v>
      </c>
      <c r="L71" s="2">
        <v>2.36</v>
      </c>
      <c r="M71" s="2">
        <v>0.32</v>
      </c>
      <c r="N71" s="2">
        <v>0</v>
      </c>
      <c r="O71" s="2">
        <v>0.02</v>
      </c>
      <c r="P71" s="2">
        <v>96.715487400000001</v>
      </c>
      <c r="R71" s="4">
        <v>6.2610000000000001</v>
      </c>
      <c r="S71" s="4">
        <v>0.255</v>
      </c>
      <c r="T71" s="4">
        <v>2.206</v>
      </c>
      <c r="U71" s="4">
        <v>1.9E-2</v>
      </c>
      <c r="V71" s="4">
        <v>1.3280000000000001</v>
      </c>
      <c r="W71" s="4">
        <v>3.1440000000000001</v>
      </c>
      <c r="X71" s="4">
        <v>1.798</v>
      </c>
      <c r="Y71" s="4">
        <v>0.67500000000000004</v>
      </c>
      <c r="Z71" s="4">
        <v>0.06</v>
      </c>
      <c r="AA71" s="4"/>
      <c r="AB71" s="4">
        <v>5.0000000000000001E-3</v>
      </c>
      <c r="AC71" s="4">
        <v>15.750999999999999</v>
      </c>
      <c r="AD71" s="4"/>
      <c r="AE71" s="4">
        <v>6.16</v>
      </c>
      <c r="AF71" s="4">
        <v>1.84</v>
      </c>
      <c r="AG71" s="4">
        <v>8</v>
      </c>
      <c r="AH71" s="4">
        <v>0.33</v>
      </c>
      <c r="AI71" s="4">
        <v>0.251</v>
      </c>
      <c r="AJ71" s="4">
        <v>0.73399999999999999</v>
      </c>
      <c r="AK71" s="4">
        <v>3.0939999999999999</v>
      </c>
      <c r="AL71" s="4">
        <v>0.57199999999999995</v>
      </c>
      <c r="AM71" s="4">
        <v>1.7999999999999999E-2</v>
      </c>
      <c r="AN71" s="4">
        <v>5</v>
      </c>
      <c r="AO71" s="4">
        <v>1.7689999999999999</v>
      </c>
      <c r="AP71" s="4">
        <v>0.23100000000000001</v>
      </c>
      <c r="AQ71" s="4">
        <v>2</v>
      </c>
      <c r="AR71" s="4">
        <v>0.433</v>
      </c>
      <c r="AS71" s="4">
        <v>5.8999999999999997E-2</v>
      </c>
      <c r="AT71" s="4">
        <v>0.49199999999999999</v>
      </c>
      <c r="AV71" t="s">
        <v>53</v>
      </c>
      <c r="AW71" t="s">
        <v>55</v>
      </c>
      <c r="AZ71" s="4">
        <v>1.2832167832167833</v>
      </c>
      <c r="BA71" s="4">
        <v>0.29695885509838998</v>
      </c>
      <c r="BB71" s="4">
        <v>0.70304114490160996</v>
      </c>
      <c r="BC71" s="4">
        <v>0.84397163120567376</v>
      </c>
      <c r="BE71" s="3">
        <v>956.0648799999999</v>
      </c>
    </row>
    <row r="72" spans="1:57" x14ac:dyDescent="0.35">
      <c r="A72" t="s">
        <v>84</v>
      </c>
      <c r="C72" t="s">
        <v>44</v>
      </c>
      <c r="E72" s="2">
        <v>41.72</v>
      </c>
      <c r="F72" s="2">
        <v>2.2200000000000002</v>
      </c>
      <c r="G72" s="2">
        <v>13.23</v>
      </c>
      <c r="H72" s="2">
        <v>10.97</v>
      </c>
      <c r="I72" s="2">
        <v>0.16</v>
      </c>
      <c r="J72" s="2">
        <v>14.2</v>
      </c>
      <c r="K72" s="2">
        <v>11.39</v>
      </c>
      <c r="L72" s="2">
        <v>2.31</v>
      </c>
      <c r="M72" s="2">
        <v>0.33</v>
      </c>
      <c r="N72" s="2">
        <v>0.09</v>
      </c>
      <c r="O72" s="2">
        <v>0.02</v>
      </c>
      <c r="P72" s="2">
        <v>96.487592899999996</v>
      </c>
      <c r="R72" s="4">
        <v>6.173</v>
      </c>
      <c r="S72" s="4">
        <v>0.247</v>
      </c>
      <c r="T72" s="4">
        <v>2.3069999999999999</v>
      </c>
      <c r="U72" s="4">
        <v>0.02</v>
      </c>
      <c r="V72" s="4">
        <v>1.357</v>
      </c>
      <c r="W72" s="4">
        <v>3.1320000000000001</v>
      </c>
      <c r="X72" s="4">
        <v>1.8049999999999999</v>
      </c>
      <c r="Y72" s="4">
        <v>0.66300000000000003</v>
      </c>
      <c r="Z72" s="4">
        <v>6.2E-2</v>
      </c>
      <c r="AA72" s="4">
        <v>4.2000000000000003E-2</v>
      </c>
      <c r="AB72" s="4">
        <v>5.0000000000000001E-3</v>
      </c>
      <c r="AC72" s="4">
        <v>15.813000000000001</v>
      </c>
      <c r="AD72" s="4"/>
      <c r="AE72" s="4">
        <v>6.0629999999999997</v>
      </c>
      <c r="AF72" s="4">
        <v>1.9370000000000001</v>
      </c>
      <c r="AG72" s="4">
        <v>8</v>
      </c>
      <c r="AH72" s="4">
        <v>0.32800000000000001</v>
      </c>
      <c r="AI72" s="4">
        <v>0.24299999999999999</v>
      </c>
      <c r="AJ72" s="4">
        <v>0.85</v>
      </c>
      <c r="AK72" s="4">
        <v>3.0760000000000001</v>
      </c>
      <c r="AL72" s="4">
        <v>0.48299999999999998</v>
      </c>
      <c r="AM72" s="4">
        <v>0.02</v>
      </c>
      <c r="AN72" s="4">
        <v>5</v>
      </c>
      <c r="AO72" s="4">
        <v>1.7729999999999999</v>
      </c>
      <c r="AP72" s="4">
        <v>0.22700000000000001</v>
      </c>
      <c r="AQ72" s="4">
        <v>2</v>
      </c>
      <c r="AR72" s="4">
        <v>0.42399999999999999</v>
      </c>
      <c r="AS72" s="4">
        <v>6.0999999999999999E-2</v>
      </c>
      <c r="AT72" s="4">
        <v>0.48499999999999999</v>
      </c>
      <c r="AV72" t="s">
        <v>48</v>
      </c>
      <c r="AW72" t="s">
        <v>55</v>
      </c>
      <c r="AZ72" s="4">
        <v>1.7598343685300206</v>
      </c>
      <c r="BA72" s="4">
        <v>0.30229449766094901</v>
      </c>
      <c r="BB72" s="4">
        <v>0.69770550233905104</v>
      </c>
      <c r="BC72" s="4">
        <v>0.86428772127001963</v>
      </c>
      <c r="BE72" s="3">
        <v>963.58086999999989</v>
      </c>
    </row>
    <row r="73" spans="1:57" x14ac:dyDescent="0.35">
      <c r="A73" t="s">
        <v>84</v>
      </c>
      <c r="C73" t="s">
        <v>54</v>
      </c>
      <c r="E73" s="2">
        <v>43.18</v>
      </c>
      <c r="F73" s="2">
        <v>2.5499999999999998</v>
      </c>
      <c r="G73" s="2">
        <v>11.97</v>
      </c>
      <c r="H73" s="2">
        <v>11.32</v>
      </c>
      <c r="I73" s="2">
        <v>0.33</v>
      </c>
      <c r="J73" s="2">
        <v>13.52</v>
      </c>
      <c r="K73" s="2">
        <v>11.25</v>
      </c>
      <c r="L73" s="2">
        <v>1.73</v>
      </c>
      <c r="M73" s="2">
        <v>0.31</v>
      </c>
      <c r="N73" s="2">
        <v>0.05</v>
      </c>
      <c r="O73" s="2">
        <v>0.04</v>
      </c>
      <c r="P73" s="2">
        <v>96.129922300000004</v>
      </c>
      <c r="R73" s="4">
        <v>6.3949999999999996</v>
      </c>
      <c r="S73" s="4">
        <v>0.28399999999999997</v>
      </c>
      <c r="T73" s="4">
        <v>2.089</v>
      </c>
      <c r="U73" s="4">
        <v>4.1000000000000002E-2</v>
      </c>
      <c r="V73" s="4">
        <v>1.4019999999999999</v>
      </c>
      <c r="W73" s="4">
        <v>2.9849999999999999</v>
      </c>
      <c r="X73" s="4">
        <v>1.7849999999999999</v>
      </c>
      <c r="Y73" s="4">
        <v>0.497</v>
      </c>
      <c r="Z73" s="4">
        <v>5.8999999999999997E-2</v>
      </c>
      <c r="AA73" s="4">
        <v>2.3E-2</v>
      </c>
      <c r="AB73" s="4">
        <v>0.01</v>
      </c>
      <c r="AC73" s="4">
        <v>15.571</v>
      </c>
      <c r="AD73" s="4"/>
      <c r="AE73" s="4">
        <v>6.3</v>
      </c>
      <c r="AF73" s="4">
        <v>1.7</v>
      </c>
      <c r="AG73" s="4">
        <v>8</v>
      </c>
      <c r="AH73" s="4">
        <v>0.35799999999999998</v>
      </c>
      <c r="AI73" s="4">
        <v>0.28000000000000003</v>
      </c>
      <c r="AJ73" s="4">
        <v>0.70799999999999996</v>
      </c>
      <c r="AK73" s="4">
        <v>2.9409999999999998</v>
      </c>
      <c r="AL73" s="4">
        <v>0.67300000000000004</v>
      </c>
      <c r="AM73" s="4">
        <v>4.1000000000000002E-2</v>
      </c>
      <c r="AN73" s="4">
        <v>5</v>
      </c>
      <c r="AO73" s="4">
        <v>1.758</v>
      </c>
      <c r="AP73" s="4">
        <v>0.24199999999999999</v>
      </c>
      <c r="AQ73" s="4">
        <v>2</v>
      </c>
      <c r="AR73" s="4">
        <v>0.248</v>
      </c>
      <c r="AS73" s="4">
        <v>5.8000000000000003E-2</v>
      </c>
      <c r="AT73" s="4">
        <v>0.30499999999999999</v>
      </c>
      <c r="AV73" t="s">
        <v>53</v>
      </c>
      <c r="AW73" t="s">
        <v>55</v>
      </c>
      <c r="AZ73" s="4">
        <v>1.052005943536404</v>
      </c>
      <c r="BA73" s="4">
        <v>0.31958057898335995</v>
      </c>
      <c r="BB73" s="4">
        <v>0.6804194210166401</v>
      </c>
      <c r="BC73" s="4">
        <v>0.81377974543442166</v>
      </c>
      <c r="BE73" s="3">
        <v>918.43442000000005</v>
      </c>
    </row>
    <row r="74" spans="1:57" x14ac:dyDescent="0.35">
      <c r="A74" t="s">
        <v>84</v>
      </c>
      <c r="C74" t="s">
        <v>45</v>
      </c>
      <c r="E74" s="2">
        <v>42.78</v>
      </c>
      <c r="F74" s="2">
        <v>2.91</v>
      </c>
      <c r="G74" s="2">
        <v>12.05</v>
      </c>
      <c r="H74" s="2">
        <v>11.09</v>
      </c>
      <c r="I74" s="2">
        <v>0.19</v>
      </c>
      <c r="J74" s="2">
        <v>14.02</v>
      </c>
      <c r="K74" s="2">
        <v>11.11</v>
      </c>
      <c r="L74" s="2">
        <v>2.14</v>
      </c>
      <c r="M74" s="2">
        <v>0.38</v>
      </c>
      <c r="N74" s="2">
        <v>0.03</v>
      </c>
      <c r="O74" s="2">
        <v>0.06</v>
      </c>
      <c r="P74" s="2">
        <v>96.643830699999995</v>
      </c>
      <c r="R74" s="4">
        <v>6.3120000000000003</v>
      </c>
      <c r="S74" s="4">
        <v>0.32300000000000001</v>
      </c>
      <c r="T74" s="4">
        <v>2.0950000000000002</v>
      </c>
      <c r="U74" s="4">
        <v>2.4E-2</v>
      </c>
      <c r="V74" s="4">
        <v>1.3680000000000001</v>
      </c>
      <c r="W74" s="4">
        <v>3.0840000000000001</v>
      </c>
      <c r="X74" s="4">
        <v>1.756</v>
      </c>
      <c r="Y74" s="4">
        <v>0.61199999999999999</v>
      </c>
      <c r="Z74" s="4">
        <v>7.1999999999999995E-2</v>
      </c>
      <c r="AA74" s="4">
        <v>1.4E-2</v>
      </c>
      <c r="AB74" s="4">
        <v>1.4999999999999999E-2</v>
      </c>
      <c r="AC74" s="4">
        <v>15.673999999999999</v>
      </c>
      <c r="AD74" s="4"/>
      <c r="AE74" s="4">
        <v>6.2130000000000001</v>
      </c>
      <c r="AF74" s="4">
        <v>1.7869999999999999</v>
      </c>
      <c r="AG74" s="4">
        <v>8</v>
      </c>
      <c r="AH74" s="4">
        <v>0.27600000000000002</v>
      </c>
      <c r="AI74" s="4">
        <v>0.318</v>
      </c>
      <c r="AJ74" s="4">
        <v>0.73299999999999998</v>
      </c>
      <c r="AK74" s="4">
        <v>3.036</v>
      </c>
      <c r="AL74" s="4">
        <v>0.61399999999999999</v>
      </c>
      <c r="AM74" s="4">
        <v>2.3E-2</v>
      </c>
      <c r="AN74" s="4">
        <v>5</v>
      </c>
      <c r="AO74" s="4">
        <v>1.7290000000000001</v>
      </c>
      <c r="AP74" s="4">
        <v>0.27100000000000002</v>
      </c>
      <c r="AQ74" s="4">
        <v>2</v>
      </c>
      <c r="AR74" s="4">
        <v>0.33100000000000002</v>
      </c>
      <c r="AS74" s="4">
        <v>7.0000000000000007E-2</v>
      </c>
      <c r="AT74" s="4">
        <v>0.40200000000000002</v>
      </c>
      <c r="AV74" t="s">
        <v>53</v>
      </c>
      <c r="AW74" t="s">
        <v>55</v>
      </c>
      <c r="AZ74" s="4">
        <v>1.1938110749185669</v>
      </c>
      <c r="BA74" s="4">
        <v>0.30727762803234504</v>
      </c>
      <c r="BB74" s="4">
        <v>0.69272237196765496</v>
      </c>
      <c r="BC74" s="4">
        <v>0.83178082191780822</v>
      </c>
      <c r="BE74" s="3">
        <v>948.04547999999977</v>
      </c>
    </row>
    <row r="75" spans="1:57" x14ac:dyDescent="0.35">
      <c r="A75" t="s">
        <v>94</v>
      </c>
      <c r="E75" s="2">
        <v>42.532499999999999</v>
      </c>
      <c r="F75" s="2">
        <v>2.4950000000000001</v>
      </c>
      <c r="G75" s="2">
        <v>12.484999999999999</v>
      </c>
      <c r="H75" s="2">
        <v>11.037500000000001</v>
      </c>
      <c r="I75" s="2">
        <v>0.20750000000000002</v>
      </c>
      <c r="J75" s="2">
        <v>14.009999999999998</v>
      </c>
      <c r="K75" s="2">
        <v>11.282500000000001</v>
      </c>
      <c r="L75" s="2">
        <v>2.1350000000000002</v>
      </c>
      <c r="M75" s="2">
        <v>0.33499999999999996</v>
      </c>
      <c r="N75" s="2">
        <v>4.2500000000000003E-2</v>
      </c>
      <c r="O75" s="2">
        <v>3.5000000000000003E-2</v>
      </c>
      <c r="P75" s="2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>
        <v>6.1840000000000002</v>
      </c>
      <c r="AF75" s="4">
        <v>1.8160000000000001</v>
      </c>
      <c r="AG75" s="4">
        <v>8</v>
      </c>
      <c r="AH75" s="4">
        <v>0.32300000000000001</v>
      </c>
      <c r="AI75" s="4">
        <v>0.27300000000000002</v>
      </c>
      <c r="AJ75" s="4">
        <v>0.75624999999999998</v>
      </c>
      <c r="AK75" s="4">
        <v>3.0367500000000001</v>
      </c>
      <c r="AL75" s="4">
        <v>0.58550000000000002</v>
      </c>
      <c r="AM75" s="4">
        <v>2.5500000000000002E-2</v>
      </c>
      <c r="AN75" s="4">
        <v>5</v>
      </c>
      <c r="AO75" s="4">
        <v>1.75725</v>
      </c>
      <c r="AP75" s="4">
        <v>0.24274999999999999</v>
      </c>
      <c r="AQ75" s="4">
        <v>2</v>
      </c>
      <c r="AR75" s="4">
        <v>0.35899999999999999</v>
      </c>
      <c r="AS75" s="4">
        <v>6.2E-2</v>
      </c>
      <c r="AT75" s="4">
        <v>0.42100000000000004</v>
      </c>
      <c r="AZ75" s="4">
        <f>AVERAGE(AZ71:AZ74)</f>
        <v>1.3222170425504436</v>
      </c>
      <c r="BA75" s="4">
        <f t="shared" ref="BA75:BC75" si="12">AVERAGE(BA71:BA74)</f>
        <v>0.30652788994376101</v>
      </c>
      <c r="BB75" s="4">
        <f t="shared" si="12"/>
        <v>0.69347211005623888</v>
      </c>
      <c r="BC75" s="4">
        <f t="shared" si="12"/>
        <v>0.83845497995698082</v>
      </c>
      <c r="BE75" s="3">
        <v>946.53141249999987</v>
      </c>
    </row>
    <row r="76" spans="1:57" x14ac:dyDescent="0.35">
      <c r="A76" t="s">
        <v>95</v>
      </c>
      <c r="E76" s="2">
        <v>0.5356012976086878</v>
      </c>
      <c r="F76" s="2">
        <v>0.2687470930075333</v>
      </c>
      <c r="G76" s="2">
        <v>0.51271337021773633</v>
      </c>
      <c r="H76" s="2">
        <v>0.19917015338642527</v>
      </c>
      <c r="I76" s="2">
        <v>7.2240916383999446E-2</v>
      </c>
      <c r="J76" s="2">
        <v>0.30016662039614306</v>
      </c>
      <c r="K76" s="2">
        <v>0.11388041973926755</v>
      </c>
      <c r="L76" s="2">
        <v>0.24763884994079352</v>
      </c>
      <c r="M76" s="2">
        <v>2.6925824035673035E-2</v>
      </c>
      <c r="N76" s="2">
        <v>3.2691742076555043E-2</v>
      </c>
      <c r="O76" s="2">
        <v>1.6583123951776996E-2</v>
      </c>
      <c r="P76" s="2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>
        <v>8.5898195557297552E-2</v>
      </c>
      <c r="AF76" s="4">
        <v>8.58981955572969E-2</v>
      </c>
      <c r="AG76" s="4">
        <v>0</v>
      </c>
      <c r="AH76" s="4">
        <v>2.961418578992174E-2</v>
      </c>
      <c r="AI76" s="4">
        <v>2.9402380855978176E-2</v>
      </c>
      <c r="AJ76" s="4">
        <v>5.5119755986397324E-2</v>
      </c>
      <c r="AK76" s="4">
        <v>5.9132795469179045E-2</v>
      </c>
      <c r="AL76" s="4">
        <v>6.9204407374096916E-2</v>
      </c>
      <c r="AM76" s="4">
        <v>9.1241437954473256E-3</v>
      </c>
      <c r="AN76" s="4">
        <v>0</v>
      </c>
      <c r="AO76" s="4">
        <v>1.7210098779493789E-2</v>
      </c>
      <c r="AP76" s="4">
        <v>1.7210098779495957E-2</v>
      </c>
      <c r="AQ76" s="4">
        <v>0</v>
      </c>
      <c r="AR76" s="4">
        <v>7.5508277691919312E-2</v>
      </c>
      <c r="AS76" s="4">
        <v>4.7434164902526096E-3</v>
      </c>
      <c r="AT76" s="4">
        <v>7.5752887733735702E-2</v>
      </c>
      <c r="AZ76" s="4">
        <f>STDEV(AZ71:AZ74)</f>
        <v>0.30688329745983423</v>
      </c>
      <c r="BA76" s="4">
        <f t="shared" ref="BA76:BC76" si="13">STDEV(BA71:BA74)</f>
        <v>9.6682097008363287E-3</v>
      </c>
      <c r="BB76" s="4">
        <f t="shared" si="13"/>
        <v>9.668209700836294E-3</v>
      </c>
      <c r="BC76" s="4">
        <f t="shared" si="13"/>
        <v>2.1222437411234009E-2</v>
      </c>
      <c r="BE76" s="3">
        <v>17.126765540796807</v>
      </c>
    </row>
    <row r="77" spans="1:57" x14ac:dyDescent="0.35"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Z77" s="4"/>
      <c r="BA77" s="4"/>
      <c r="BB77" s="4"/>
      <c r="BC77" s="4"/>
      <c r="BE77" s="3"/>
    </row>
    <row r="78" spans="1:57" x14ac:dyDescent="0.35">
      <c r="A78" s="1" t="s">
        <v>86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Z78" s="4"/>
      <c r="BA78" s="4"/>
      <c r="BB78" s="4"/>
      <c r="BC78" s="4"/>
      <c r="BE78" s="3"/>
    </row>
    <row r="79" spans="1:57" x14ac:dyDescent="0.35">
      <c r="A79" t="s">
        <v>85</v>
      </c>
      <c r="C79" t="s">
        <v>68</v>
      </c>
      <c r="E79" s="2">
        <v>43.82</v>
      </c>
      <c r="F79" s="2">
        <v>2.0099999999999998</v>
      </c>
      <c r="G79" s="2">
        <v>11.35</v>
      </c>
      <c r="H79" s="2">
        <v>11.48</v>
      </c>
      <c r="I79" s="2">
        <v>0.26</v>
      </c>
      <c r="J79" s="2">
        <v>14.11</v>
      </c>
      <c r="K79" s="2">
        <v>11.48</v>
      </c>
      <c r="L79" s="2">
        <v>2.04</v>
      </c>
      <c r="M79" s="2">
        <v>0.63</v>
      </c>
      <c r="N79" s="2">
        <v>0.31</v>
      </c>
      <c r="O79" s="2">
        <v>7.0000000000000007E-2</v>
      </c>
      <c r="P79" s="2">
        <v>97.033680399999994</v>
      </c>
      <c r="R79" s="4">
        <v>6.4269999999999996</v>
      </c>
      <c r="S79" s="4">
        <v>0.222</v>
      </c>
      <c r="T79" s="4">
        <v>1.962</v>
      </c>
      <c r="U79" s="4">
        <v>3.2000000000000001E-2</v>
      </c>
      <c r="V79" s="4">
        <v>1.4079999999999999</v>
      </c>
      <c r="W79" s="4">
        <v>3.085</v>
      </c>
      <c r="X79" s="4">
        <v>1.804</v>
      </c>
      <c r="Y79" s="4">
        <v>0.57999999999999996</v>
      </c>
      <c r="Z79" s="4">
        <v>0.11799999999999999</v>
      </c>
      <c r="AA79" s="4">
        <v>0.14399999999999999</v>
      </c>
      <c r="AB79" s="4">
        <v>1.7000000000000001E-2</v>
      </c>
      <c r="AC79" s="4">
        <v>15.8</v>
      </c>
      <c r="AD79" s="4"/>
      <c r="AE79" s="4">
        <v>6.36</v>
      </c>
      <c r="AF79" s="4">
        <v>1.64</v>
      </c>
      <c r="AG79" s="4">
        <v>8</v>
      </c>
      <c r="AH79" s="4">
        <v>0.30199999999999999</v>
      </c>
      <c r="AI79" s="4">
        <v>0.219</v>
      </c>
      <c r="AJ79" s="4">
        <v>0.63100000000000001</v>
      </c>
      <c r="AK79" s="4">
        <v>3.0529999999999999</v>
      </c>
      <c r="AL79" s="4">
        <v>0.76200000000000001</v>
      </c>
      <c r="AM79" s="4">
        <v>3.2000000000000001E-2</v>
      </c>
      <c r="AN79" s="4">
        <v>5</v>
      </c>
      <c r="AO79" s="4">
        <v>1.7849999999999999</v>
      </c>
      <c r="AP79" s="4">
        <v>0.215</v>
      </c>
      <c r="AQ79" s="4">
        <v>2</v>
      </c>
      <c r="AR79" s="4">
        <v>0.35899999999999999</v>
      </c>
      <c r="AS79" s="4">
        <v>0.11700000000000001</v>
      </c>
      <c r="AT79" s="4">
        <v>0.47599999999999998</v>
      </c>
      <c r="AW79" t="s">
        <v>55</v>
      </c>
      <c r="AZ79" s="4">
        <v>0.82808398950131235</v>
      </c>
      <c r="BA79" s="4">
        <v>0.31337636323169371</v>
      </c>
      <c r="BB79" s="4">
        <v>0.68662363676830618</v>
      </c>
      <c r="BC79" s="4">
        <v>0.80026212319790302</v>
      </c>
      <c r="BE79" s="3">
        <v>914.97554000000002</v>
      </c>
    </row>
    <row r="80" spans="1:57" x14ac:dyDescent="0.35">
      <c r="A80" t="s">
        <v>85</v>
      </c>
      <c r="C80" t="s">
        <v>69</v>
      </c>
      <c r="E80" s="2">
        <v>44.17</v>
      </c>
      <c r="F80" s="2">
        <v>2.09</v>
      </c>
      <c r="G80" s="2">
        <v>11</v>
      </c>
      <c r="H80" s="2">
        <v>11.17</v>
      </c>
      <c r="I80" s="2">
        <v>0.23</v>
      </c>
      <c r="J80" s="2">
        <v>14.44</v>
      </c>
      <c r="K80" s="2">
        <v>11.56</v>
      </c>
      <c r="L80" s="2">
        <v>1.88</v>
      </c>
      <c r="M80" s="2">
        <v>0.68</v>
      </c>
      <c r="N80" s="2">
        <v>0.05</v>
      </c>
      <c r="O80" s="2">
        <v>0.08</v>
      </c>
      <c r="P80" s="2">
        <v>97.180897099999996</v>
      </c>
      <c r="R80" s="4">
        <v>6.48</v>
      </c>
      <c r="S80" s="4">
        <v>0.23100000000000001</v>
      </c>
      <c r="T80" s="4">
        <v>1.9019999999999999</v>
      </c>
      <c r="U80" s="4">
        <v>2.9000000000000001E-2</v>
      </c>
      <c r="V80" s="4">
        <v>1.37</v>
      </c>
      <c r="W80" s="4">
        <v>3.1579999999999999</v>
      </c>
      <c r="X80" s="4">
        <v>1.8169999999999999</v>
      </c>
      <c r="Y80" s="4">
        <v>0.53500000000000003</v>
      </c>
      <c r="Z80" s="4">
        <v>0.127</v>
      </c>
      <c r="AA80" s="4">
        <v>2.3E-2</v>
      </c>
      <c r="AB80" s="4">
        <v>0.02</v>
      </c>
      <c r="AC80" s="4">
        <v>15.691000000000001</v>
      </c>
      <c r="AD80" s="4"/>
      <c r="AE80" s="4">
        <v>6.3970000000000002</v>
      </c>
      <c r="AF80" s="4">
        <v>1.603</v>
      </c>
      <c r="AG80" s="4">
        <v>8</v>
      </c>
      <c r="AH80" s="4">
        <v>0.27400000000000002</v>
      </c>
      <c r="AI80" s="4">
        <v>0.22800000000000001</v>
      </c>
      <c r="AJ80" s="4">
        <v>0.626</v>
      </c>
      <c r="AK80" s="4">
        <v>3.1179999999999999</v>
      </c>
      <c r="AL80" s="4">
        <v>0.72699999999999998</v>
      </c>
      <c r="AM80" s="4">
        <v>2.8000000000000001E-2</v>
      </c>
      <c r="AN80" s="4">
        <v>5</v>
      </c>
      <c r="AO80" s="4">
        <v>1.794</v>
      </c>
      <c r="AP80" s="4">
        <v>0.20599999999999999</v>
      </c>
      <c r="AQ80" s="4">
        <v>2</v>
      </c>
      <c r="AR80" s="4">
        <v>0.32100000000000001</v>
      </c>
      <c r="AS80" s="4">
        <v>0.126</v>
      </c>
      <c r="AT80" s="4">
        <v>0.44700000000000001</v>
      </c>
      <c r="AW80" t="s">
        <v>55</v>
      </c>
      <c r="AZ80" s="4">
        <v>0.86107290233837697</v>
      </c>
      <c r="BA80" s="4">
        <v>0.30256183745583037</v>
      </c>
      <c r="BB80" s="4">
        <v>0.69743816254416957</v>
      </c>
      <c r="BC80" s="4">
        <v>0.81092327698309496</v>
      </c>
      <c r="BE80" s="3">
        <v>907.05439999999999</v>
      </c>
    </row>
    <row r="81" spans="1:57" x14ac:dyDescent="0.35">
      <c r="A81" t="s">
        <v>85</v>
      </c>
      <c r="C81" t="s">
        <v>87</v>
      </c>
      <c r="E81" s="2">
        <v>45.2</v>
      </c>
      <c r="F81" s="2">
        <v>1.68</v>
      </c>
      <c r="G81" s="2">
        <v>9.89</v>
      </c>
      <c r="H81" s="2">
        <v>11.08</v>
      </c>
      <c r="I81" s="2">
        <v>0.27</v>
      </c>
      <c r="J81" s="2">
        <v>14.39</v>
      </c>
      <c r="K81" s="2">
        <v>11.54</v>
      </c>
      <c r="L81" s="2">
        <v>1.73</v>
      </c>
      <c r="M81" s="2">
        <v>0.56999999999999995</v>
      </c>
      <c r="N81" s="2">
        <v>0.11</v>
      </c>
      <c r="O81" s="2">
        <v>0.08</v>
      </c>
      <c r="P81" s="2">
        <v>96.28563410000001</v>
      </c>
      <c r="R81" s="4">
        <v>6.6639999999999997</v>
      </c>
      <c r="S81" s="4">
        <v>0.186</v>
      </c>
      <c r="T81" s="4">
        <v>1.718</v>
      </c>
      <c r="U81" s="4">
        <v>3.4000000000000002E-2</v>
      </c>
      <c r="V81" s="4">
        <v>1.3660000000000001</v>
      </c>
      <c r="W81" s="4">
        <v>3.1629999999999998</v>
      </c>
      <c r="X81" s="4">
        <v>1.823</v>
      </c>
      <c r="Y81" s="4">
        <v>0.49399999999999999</v>
      </c>
      <c r="Z81" s="4">
        <v>0.107</v>
      </c>
      <c r="AA81" s="4">
        <v>5.0999999999999997E-2</v>
      </c>
      <c r="AB81" s="4">
        <v>0.02</v>
      </c>
      <c r="AC81" s="4">
        <v>15.627000000000001</v>
      </c>
      <c r="AD81" s="4"/>
      <c r="AE81" s="4">
        <v>6.5970000000000004</v>
      </c>
      <c r="AF81" s="4">
        <v>1.403</v>
      </c>
      <c r="AG81" s="4">
        <v>8</v>
      </c>
      <c r="AH81" s="4">
        <v>0.29899999999999999</v>
      </c>
      <c r="AI81" s="4">
        <v>0.184</v>
      </c>
      <c r="AJ81" s="4">
        <v>0.52500000000000002</v>
      </c>
      <c r="AK81" s="4">
        <v>3.1309999999999998</v>
      </c>
      <c r="AL81" s="4">
        <v>0.82699999999999996</v>
      </c>
      <c r="AM81" s="4">
        <v>3.3000000000000002E-2</v>
      </c>
      <c r="AN81" s="4">
        <v>5</v>
      </c>
      <c r="AO81" s="4">
        <v>1.8049999999999999</v>
      </c>
      <c r="AP81" s="4">
        <v>0.19500000000000001</v>
      </c>
      <c r="AQ81" s="4">
        <v>2</v>
      </c>
      <c r="AR81" s="4">
        <v>0.29399999999999998</v>
      </c>
      <c r="AS81" s="4">
        <v>0.106</v>
      </c>
      <c r="AT81" s="4">
        <v>0.4</v>
      </c>
      <c r="AW81" t="s">
        <v>43</v>
      </c>
      <c r="AZ81" s="4">
        <v>0.63482466747279331</v>
      </c>
      <c r="BA81" s="4">
        <v>0.30161183484212856</v>
      </c>
      <c r="BB81" s="4">
        <v>0.6983881651578715</v>
      </c>
      <c r="BC81" s="4">
        <v>0.79105608893380497</v>
      </c>
      <c r="BE81" s="3">
        <v>873.49445999999989</v>
      </c>
    </row>
    <row r="82" spans="1:57" x14ac:dyDescent="0.35">
      <c r="A82" t="s">
        <v>85</v>
      </c>
      <c r="C82" t="s">
        <v>88</v>
      </c>
      <c r="E82" s="2">
        <v>45.04</v>
      </c>
      <c r="F82" s="2">
        <v>1.79</v>
      </c>
      <c r="G82" s="2">
        <v>9.85</v>
      </c>
      <c r="H82" s="2">
        <v>11</v>
      </c>
      <c r="I82" s="2">
        <v>0.21</v>
      </c>
      <c r="J82" s="2">
        <v>14.37</v>
      </c>
      <c r="K82" s="2">
        <v>11.32</v>
      </c>
      <c r="L82" s="2">
        <v>1.75</v>
      </c>
      <c r="M82" s="2">
        <v>0.57999999999999996</v>
      </c>
      <c r="N82" s="2">
        <v>0.21</v>
      </c>
      <c r="O82" s="2">
        <v>0.09</v>
      </c>
      <c r="P82" s="2">
        <v>95.801272799999992</v>
      </c>
      <c r="R82" s="4">
        <v>6.6580000000000004</v>
      </c>
      <c r="S82" s="4">
        <v>0.19900000000000001</v>
      </c>
      <c r="T82" s="4">
        <v>1.716</v>
      </c>
      <c r="U82" s="4">
        <v>2.5999999999999999E-2</v>
      </c>
      <c r="V82" s="4">
        <v>1.36</v>
      </c>
      <c r="W82" s="4">
        <v>3.1669999999999998</v>
      </c>
      <c r="X82" s="4">
        <v>1.7929999999999999</v>
      </c>
      <c r="Y82" s="4">
        <v>0.502</v>
      </c>
      <c r="Z82" s="4">
        <v>0.109</v>
      </c>
      <c r="AA82" s="4">
        <v>9.8000000000000004E-2</v>
      </c>
      <c r="AB82" s="4">
        <v>2.3E-2</v>
      </c>
      <c r="AC82" s="4">
        <v>15.651</v>
      </c>
      <c r="AD82" s="4"/>
      <c r="AE82" s="4">
        <v>6.5940000000000003</v>
      </c>
      <c r="AF82" s="4">
        <v>1.4059999999999999</v>
      </c>
      <c r="AG82" s="4">
        <v>8</v>
      </c>
      <c r="AH82" s="4">
        <v>0.29399999999999998</v>
      </c>
      <c r="AI82" s="4">
        <v>0.19700000000000001</v>
      </c>
      <c r="AJ82" s="4">
        <v>0.55600000000000005</v>
      </c>
      <c r="AK82" s="4">
        <v>3.1360000000000001</v>
      </c>
      <c r="AL82" s="4">
        <v>0.79</v>
      </c>
      <c r="AM82" s="4">
        <v>2.5999999999999999E-2</v>
      </c>
      <c r="AN82" s="4">
        <v>5</v>
      </c>
      <c r="AO82" s="4">
        <v>1.776</v>
      </c>
      <c r="AP82" s="4">
        <v>0.224</v>
      </c>
      <c r="AQ82" s="4">
        <v>2</v>
      </c>
      <c r="AR82" s="4">
        <v>0.27200000000000002</v>
      </c>
      <c r="AS82" s="4">
        <v>0.108</v>
      </c>
      <c r="AT82" s="4">
        <v>0.38100000000000001</v>
      </c>
      <c r="AW82" t="s">
        <v>43</v>
      </c>
      <c r="AZ82" s="4">
        <v>0.70379746835443036</v>
      </c>
      <c r="BA82" s="4">
        <v>0.30041970399823281</v>
      </c>
      <c r="BB82" s="4">
        <v>0.69958029600176708</v>
      </c>
      <c r="BC82" s="4">
        <v>0.79877738155883848</v>
      </c>
      <c r="BE82" s="3">
        <v>877.03611999999987</v>
      </c>
    </row>
    <row r="83" spans="1:57" x14ac:dyDescent="0.35">
      <c r="A83" t="s">
        <v>94</v>
      </c>
      <c r="E83" s="2">
        <f>AVERAGE(E79:E82)</f>
        <v>44.557499999999997</v>
      </c>
      <c r="F83" s="2">
        <f t="shared" ref="F83:BE83" si="14">AVERAGE(F79:F82)</f>
        <v>1.8924999999999998</v>
      </c>
      <c r="G83" s="2">
        <f t="shared" si="14"/>
        <v>10.522500000000001</v>
      </c>
      <c r="H83" s="2">
        <f t="shared" si="14"/>
        <v>11.182499999999999</v>
      </c>
      <c r="I83" s="2">
        <f t="shared" si="14"/>
        <v>0.24249999999999999</v>
      </c>
      <c r="J83" s="2">
        <f t="shared" si="14"/>
        <v>14.327499999999999</v>
      </c>
      <c r="K83" s="2">
        <f t="shared" si="14"/>
        <v>11.475</v>
      </c>
      <c r="L83" s="2">
        <f t="shared" si="14"/>
        <v>1.85</v>
      </c>
      <c r="M83" s="2">
        <f t="shared" si="14"/>
        <v>0.61499999999999999</v>
      </c>
      <c r="N83" s="2">
        <f t="shared" si="14"/>
        <v>0.16999999999999998</v>
      </c>
      <c r="O83" s="2">
        <f t="shared" si="14"/>
        <v>8.0000000000000016E-2</v>
      </c>
      <c r="P83" s="2">
        <f t="shared" si="14"/>
        <v>96.575371099999998</v>
      </c>
      <c r="R83" s="4">
        <f t="shared" si="14"/>
        <v>6.5572499999999998</v>
      </c>
      <c r="S83" s="4">
        <f t="shared" si="14"/>
        <v>0.20950000000000002</v>
      </c>
      <c r="T83" s="4">
        <f t="shared" si="14"/>
        <v>1.8245</v>
      </c>
      <c r="U83" s="4">
        <f t="shared" si="14"/>
        <v>3.0249999999999999E-2</v>
      </c>
      <c r="V83" s="4">
        <f t="shared" si="14"/>
        <v>1.3760000000000001</v>
      </c>
      <c r="W83" s="4">
        <f t="shared" si="14"/>
        <v>3.1432500000000001</v>
      </c>
      <c r="X83" s="4">
        <f t="shared" si="14"/>
        <v>1.80925</v>
      </c>
      <c r="Y83" s="4">
        <f t="shared" si="14"/>
        <v>0.52774999999999994</v>
      </c>
      <c r="Z83" s="4">
        <f t="shared" si="14"/>
        <v>0.11524999999999999</v>
      </c>
      <c r="AA83" s="4">
        <f t="shared" si="14"/>
        <v>7.8999999999999987E-2</v>
      </c>
      <c r="AB83" s="4">
        <f t="shared" si="14"/>
        <v>2.0000000000000004E-2</v>
      </c>
      <c r="AC83" s="4">
        <f t="shared" si="14"/>
        <v>15.692250000000001</v>
      </c>
      <c r="AD83" s="4"/>
      <c r="AE83" s="4">
        <f t="shared" si="14"/>
        <v>6.487000000000001</v>
      </c>
      <c r="AF83" s="4">
        <f t="shared" si="14"/>
        <v>1.5129999999999999</v>
      </c>
      <c r="AG83" s="4">
        <f t="shared" si="14"/>
        <v>8</v>
      </c>
      <c r="AH83" s="4">
        <f t="shared" si="14"/>
        <v>0.29225000000000001</v>
      </c>
      <c r="AI83" s="4">
        <f t="shared" si="14"/>
        <v>0.20700000000000002</v>
      </c>
      <c r="AJ83" s="4">
        <f t="shared" si="14"/>
        <v>0.58450000000000002</v>
      </c>
      <c r="AK83" s="4">
        <f t="shared" si="14"/>
        <v>3.1094999999999997</v>
      </c>
      <c r="AL83" s="4">
        <f t="shared" si="14"/>
        <v>0.77649999999999997</v>
      </c>
      <c r="AM83" s="4">
        <f t="shared" si="14"/>
        <v>2.9749999999999999E-2</v>
      </c>
      <c r="AN83" s="4">
        <f t="shared" si="14"/>
        <v>5</v>
      </c>
      <c r="AO83" s="4">
        <f t="shared" si="14"/>
        <v>1.7899999999999998</v>
      </c>
      <c r="AP83" s="4">
        <f t="shared" si="14"/>
        <v>0.21</v>
      </c>
      <c r="AQ83" s="4">
        <f t="shared" si="14"/>
        <v>2</v>
      </c>
      <c r="AR83" s="4">
        <f t="shared" si="14"/>
        <v>0.3115</v>
      </c>
      <c r="AS83" s="4">
        <f t="shared" si="14"/>
        <v>0.11424999999999999</v>
      </c>
      <c r="AT83" s="4">
        <f t="shared" si="14"/>
        <v>0.42599999999999999</v>
      </c>
      <c r="AZ83" s="4">
        <f t="shared" si="14"/>
        <v>0.75694475691672825</v>
      </c>
      <c r="BA83" s="4">
        <f t="shared" si="14"/>
        <v>0.30449243488197136</v>
      </c>
      <c r="BB83" s="4">
        <f t="shared" si="14"/>
        <v>0.69550756511802858</v>
      </c>
      <c r="BC83" s="4">
        <f t="shared" si="14"/>
        <v>0.80025471766841039</v>
      </c>
      <c r="BE83" s="3">
        <f t="shared" si="14"/>
        <v>893.14012999999989</v>
      </c>
    </row>
    <row r="84" spans="1:57" x14ac:dyDescent="0.35">
      <c r="A84" t="s">
        <v>95</v>
      </c>
      <c r="E84" s="2">
        <f>STDEV(E79:E82)</f>
        <v>0.66825020264369073</v>
      </c>
      <c r="F84" s="2">
        <f t="shared" ref="F84:BE84" si="15">STDEV(F79:F82)</f>
        <v>0.190153446808974</v>
      </c>
      <c r="G84" s="2">
        <f t="shared" si="15"/>
        <v>0.76704519640848612</v>
      </c>
      <c r="H84" s="2">
        <f t="shared" si="15"/>
        <v>0.21013884299037483</v>
      </c>
      <c r="I84" s="2">
        <f t="shared" si="15"/>
        <v>2.7537852736430522E-2</v>
      </c>
      <c r="J84" s="2">
        <f t="shared" si="15"/>
        <v>0.14795832746644141</v>
      </c>
      <c r="K84" s="2">
        <f t="shared" si="15"/>
        <v>0.10878112581387131</v>
      </c>
      <c r="L84" s="2">
        <f t="shared" si="15"/>
        <v>0.14306175822583292</v>
      </c>
      <c r="M84" s="2">
        <f t="shared" si="15"/>
        <v>5.0662280511902261E-2</v>
      </c>
      <c r="N84" s="2">
        <f t="shared" si="15"/>
        <v>0.11430952132988166</v>
      </c>
      <c r="O84" s="2">
        <f t="shared" si="15"/>
        <v>8.164965809277256E-3</v>
      </c>
      <c r="P84" s="2">
        <f t="shared" si="15"/>
        <v>0.64804445793334675</v>
      </c>
      <c r="R84" s="4">
        <f t="shared" si="15"/>
        <v>0.12176308964542586</v>
      </c>
      <c r="S84" s="4">
        <f t="shared" si="15"/>
        <v>2.0663978319771827E-2</v>
      </c>
      <c r="T84" s="4">
        <f t="shared" si="15"/>
        <v>0.12652667702899653</v>
      </c>
      <c r="U84" s="4">
        <f t="shared" si="15"/>
        <v>3.5000000000000009E-3</v>
      </c>
      <c r="V84" s="4">
        <f t="shared" si="15"/>
        <v>2.1725560982400343E-2</v>
      </c>
      <c r="W84" s="4">
        <f t="shared" si="15"/>
        <v>3.9007477915565476E-2</v>
      </c>
      <c r="X84" s="4">
        <f t="shared" si="15"/>
        <v>1.3425721582097551E-2</v>
      </c>
      <c r="Y84" s="4">
        <f t="shared" si="15"/>
        <v>3.9092838218783746E-2</v>
      </c>
      <c r="Z84" s="4">
        <f t="shared" si="15"/>
        <v>9.1787798753429108E-3</v>
      </c>
      <c r="AA84" s="4">
        <f t="shared" si="15"/>
        <v>5.3247848156834802E-2</v>
      </c>
      <c r="AB84" s="4">
        <f t="shared" si="15"/>
        <v>2.4494897427831774E-3</v>
      </c>
      <c r="AC84" s="4">
        <f t="shared" si="15"/>
        <v>7.6530495011248256E-2</v>
      </c>
      <c r="AD84" s="4"/>
      <c r="AE84" s="4">
        <f t="shared" si="15"/>
        <v>0.12619825672330032</v>
      </c>
      <c r="AF84" s="4">
        <f t="shared" si="15"/>
        <v>0.12619825672330023</v>
      </c>
      <c r="AG84" s="4">
        <f t="shared" si="15"/>
        <v>0</v>
      </c>
      <c r="AH84" s="4">
        <f t="shared" si="15"/>
        <v>1.2606215398233773E-2</v>
      </c>
      <c r="AI84" s="4">
        <f t="shared" si="15"/>
        <v>2.0116328359486148E-2</v>
      </c>
      <c r="AJ84" s="4">
        <f t="shared" si="15"/>
        <v>5.2399109407189982E-2</v>
      </c>
      <c r="AK84" s="4">
        <f t="shared" si="15"/>
        <v>3.8423083339749482E-2</v>
      </c>
      <c r="AL84" s="4">
        <f t="shared" si="15"/>
        <v>4.2398899356783613E-2</v>
      </c>
      <c r="AM84" s="4">
        <f t="shared" si="15"/>
        <v>3.304037933599836E-3</v>
      </c>
      <c r="AN84" s="4">
        <f t="shared" si="15"/>
        <v>0</v>
      </c>
      <c r="AO84" s="4">
        <f t="shared" si="15"/>
        <v>1.2409673645990838E-2</v>
      </c>
      <c r="AP84" s="4">
        <f t="shared" si="15"/>
        <v>1.2409673645990856E-2</v>
      </c>
      <c r="AQ84" s="4">
        <f t="shared" si="15"/>
        <v>0</v>
      </c>
      <c r="AR84" s="4">
        <f t="shared" si="15"/>
        <v>3.7474435730686338E-2</v>
      </c>
      <c r="AS84" s="4">
        <f t="shared" si="15"/>
        <v>9.1787798753429125E-3</v>
      </c>
      <c r="AT84" s="4">
        <f t="shared" si="15"/>
        <v>4.3366653856006292E-2</v>
      </c>
      <c r="AZ84" s="4">
        <f t="shared" si="15"/>
        <v>0.10589524951415315</v>
      </c>
      <c r="BA84" s="4">
        <f t="shared" si="15"/>
        <v>5.9871078935137181E-3</v>
      </c>
      <c r="BB84" s="4">
        <f t="shared" si="15"/>
        <v>5.987107893513751E-3</v>
      </c>
      <c r="BC84" s="4">
        <f t="shared" si="15"/>
        <v>8.1775201063762539E-3</v>
      </c>
      <c r="BE84" s="3">
        <f t="shared" si="15"/>
        <v>20.941852252765749</v>
      </c>
    </row>
    <row r="85" spans="1:57" x14ac:dyDescent="0.35"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Z85" s="4"/>
      <c r="BA85" s="4"/>
      <c r="BB85" s="4"/>
      <c r="BC85" s="4"/>
      <c r="BE85" s="3"/>
    </row>
    <row r="86" spans="1:57" x14ac:dyDescent="0.35">
      <c r="A86" t="s">
        <v>89</v>
      </c>
      <c r="C86" t="s">
        <v>68</v>
      </c>
      <c r="E86" s="2">
        <v>43.47</v>
      </c>
      <c r="F86" s="2">
        <v>2.4700000000000002</v>
      </c>
      <c r="G86" s="2">
        <v>11.3</v>
      </c>
      <c r="H86" s="2">
        <v>13.42</v>
      </c>
      <c r="I86" s="2">
        <v>0.38</v>
      </c>
      <c r="J86" s="2">
        <v>12.48</v>
      </c>
      <c r="K86" s="2">
        <v>11.18</v>
      </c>
      <c r="L86" s="2">
        <v>2.12</v>
      </c>
      <c r="M86" s="2">
        <v>0.53</v>
      </c>
      <c r="N86" s="2">
        <v>0.31</v>
      </c>
      <c r="O86" s="2">
        <v>0.1</v>
      </c>
      <c r="P86" s="2">
        <v>97.196911499999999</v>
      </c>
      <c r="R86" s="4">
        <v>6.42</v>
      </c>
      <c r="S86" s="4">
        <v>0.27400000000000002</v>
      </c>
      <c r="T86" s="4">
        <v>1.9670000000000001</v>
      </c>
      <c r="U86" s="4">
        <v>4.8000000000000001E-2</v>
      </c>
      <c r="V86" s="4">
        <v>1.657</v>
      </c>
      <c r="W86" s="4">
        <v>2.7480000000000002</v>
      </c>
      <c r="X86" s="4">
        <v>1.7689999999999999</v>
      </c>
      <c r="Y86" s="4">
        <v>0.60699999999999998</v>
      </c>
      <c r="Z86" s="4">
        <v>0.1</v>
      </c>
      <c r="AA86" s="4">
        <v>0.14499999999999999</v>
      </c>
      <c r="AB86" s="4">
        <v>2.5000000000000001E-2</v>
      </c>
      <c r="AC86" s="4">
        <v>15.76</v>
      </c>
      <c r="AD86" s="4"/>
      <c r="AE86" s="4">
        <v>6.3639999999999999</v>
      </c>
      <c r="AF86" s="4">
        <v>1.6359999999999999</v>
      </c>
      <c r="AG86" s="4">
        <v>8</v>
      </c>
      <c r="AH86" s="4">
        <v>0.314</v>
      </c>
      <c r="AI86" s="4">
        <v>0.27200000000000002</v>
      </c>
      <c r="AJ86" s="4">
        <v>0.56499999999999995</v>
      </c>
      <c r="AK86" s="4">
        <v>2.7240000000000002</v>
      </c>
      <c r="AL86" s="4">
        <v>1.0780000000000001</v>
      </c>
      <c r="AM86" s="4">
        <v>4.7E-2</v>
      </c>
      <c r="AN86" s="4">
        <v>5</v>
      </c>
      <c r="AO86" s="4">
        <v>1.754</v>
      </c>
      <c r="AP86" s="4">
        <v>0.246</v>
      </c>
      <c r="AQ86" s="4">
        <v>2</v>
      </c>
      <c r="AR86" s="4">
        <v>0.35499999999999998</v>
      </c>
      <c r="AS86" s="4">
        <v>9.9000000000000005E-2</v>
      </c>
      <c r="AT86" s="4">
        <v>0.45400000000000001</v>
      </c>
      <c r="AV86" t="s">
        <v>53</v>
      </c>
      <c r="AW86" t="s">
        <v>55</v>
      </c>
      <c r="AZ86" s="4">
        <v>0.52411873840445256</v>
      </c>
      <c r="BA86" s="4">
        <v>0.37616345062429057</v>
      </c>
      <c r="BB86" s="4">
        <v>0.62383654937570943</v>
      </c>
      <c r="BC86" s="4">
        <v>0.71646501841136245</v>
      </c>
      <c r="BE86" s="3">
        <v>907.42856999999992</v>
      </c>
    </row>
    <row r="87" spans="1:57" x14ac:dyDescent="0.35">
      <c r="A87" t="s">
        <v>89</v>
      </c>
      <c r="C87" t="s">
        <v>69</v>
      </c>
      <c r="E87" s="2">
        <v>43.38</v>
      </c>
      <c r="F87" s="2">
        <v>2.27</v>
      </c>
      <c r="G87" s="2">
        <v>11.1</v>
      </c>
      <c r="H87" s="2">
        <v>13.34</v>
      </c>
      <c r="I87" s="2">
        <v>0.36</v>
      </c>
      <c r="J87" s="2">
        <v>12.49</v>
      </c>
      <c r="K87" s="2">
        <v>11.16</v>
      </c>
      <c r="L87" s="2">
        <v>2.02</v>
      </c>
      <c r="M87" s="2">
        <v>0.6</v>
      </c>
      <c r="N87" s="2">
        <v>0.35</v>
      </c>
      <c r="O87" s="2">
        <v>0.13</v>
      </c>
      <c r="P87" s="2">
        <v>96.543300600000009</v>
      </c>
      <c r="R87" s="4">
        <v>6.444</v>
      </c>
      <c r="S87" s="4">
        <v>0.254</v>
      </c>
      <c r="T87" s="4">
        <v>1.9430000000000001</v>
      </c>
      <c r="U87" s="4">
        <v>4.4999999999999998E-2</v>
      </c>
      <c r="V87" s="4">
        <v>1.657</v>
      </c>
      <c r="W87" s="4">
        <v>2.766</v>
      </c>
      <c r="X87" s="4">
        <v>1.776</v>
      </c>
      <c r="Y87" s="4">
        <v>0.58199999999999996</v>
      </c>
      <c r="Z87" s="4">
        <v>0.114</v>
      </c>
      <c r="AA87" s="4">
        <v>0.16400000000000001</v>
      </c>
      <c r="AB87" s="4">
        <v>3.3000000000000002E-2</v>
      </c>
      <c r="AC87" s="4">
        <v>15.776999999999999</v>
      </c>
      <c r="AD87" s="4"/>
      <c r="AE87" s="4">
        <v>6.39</v>
      </c>
      <c r="AF87" s="4">
        <v>1.61</v>
      </c>
      <c r="AG87" s="4">
        <v>8</v>
      </c>
      <c r="AH87" s="4">
        <v>0.317</v>
      </c>
      <c r="AI87" s="4">
        <v>0.252</v>
      </c>
      <c r="AJ87" s="4">
        <v>0.57199999999999995</v>
      </c>
      <c r="AK87" s="4">
        <v>2.7429999999999999</v>
      </c>
      <c r="AL87" s="4">
        <v>1.071</v>
      </c>
      <c r="AM87" s="4">
        <v>4.4999999999999998E-2</v>
      </c>
      <c r="AN87" s="4">
        <v>5</v>
      </c>
      <c r="AO87" s="4">
        <v>1.7609999999999999</v>
      </c>
      <c r="AP87" s="4">
        <v>0.23899999999999999</v>
      </c>
      <c r="AQ87" s="4">
        <v>2</v>
      </c>
      <c r="AR87" s="4">
        <v>0.33800000000000002</v>
      </c>
      <c r="AS87" s="4">
        <v>0.113</v>
      </c>
      <c r="AT87" s="4">
        <v>0.45100000000000001</v>
      </c>
      <c r="AV87" t="s">
        <v>53</v>
      </c>
      <c r="AW87" t="s">
        <v>55</v>
      </c>
      <c r="AZ87" s="4">
        <v>0.53408029878618113</v>
      </c>
      <c r="BA87" s="4">
        <v>0.37463260230612705</v>
      </c>
      <c r="BB87" s="4">
        <v>0.62536739769387295</v>
      </c>
      <c r="BC87" s="4">
        <v>0.71919244887257472</v>
      </c>
      <c r="BE87" s="3">
        <v>899.3703099999999</v>
      </c>
    </row>
    <row r="88" spans="1:57" x14ac:dyDescent="0.35">
      <c r="A88" t="s">
        <v>89</v>
      </c>
      <c r="C88" t="s">
        <v>87</v>
      </c>
      <c r="E88" s="2">
        <v>43.65</v>
      </c>
      <c r="F88" s="2">
        <v>1.82</v>
      </c>
      <c r="G88" s="2">
        <v>11.05</v>
      </c>
      <c r="H88" s="2">
        <v>14.22</v>
      </c>
      <c r="I88" s="2">
        <v>0.45</v>
      </c>
      <c r="J88" s="2">
        <v>12.57</v>
      </c>
      <c r="K88" s="2">
        <v>10.78</v>
      </c>
      <c r="L88" s="2">
        <v>2.1800000000000002</v>
      </c>
      <c r="M88" s="2">
        <v>0.57999999999999996</v>
      </c>
      <c r="N88" s="2">
        <v>0.44</v>
      </c>
      <c r="O88" s="2">
        <v>0.12</v>
      </c>
      <c r="P88" s="2">
        <v>97.087662399999999</v>
      </c>
      <c r="R88" s="4">
        <v>6.46</v>
      </c>
      <c r="S88" s="4">
        <v>0.20300000000000001</v>
      </c>
      <c r="T88" s="4">
        <v>1.927</v>
      </c>
      <c r="U88" s="4">
        <v>5.6000000000000001E-2</v>
      </c>
      <c r="V88" s="4">
        <v>1.76</v>
      </c>
      <c r="W88" s="4">
        <v>2.7730000000000001</v>
      </c>
      <c r="X88" s="4">
        <v>1.7090000000000001</v>
      </c>
      <c r="Y88" s="4">
        <v>0.625</v>
      </c>
      <c r="Z88" s="4">
        <v>0.109</v>
      </c>
      <c r="AA88" s="4">
        <v>0.20599999999999999</v>
      </c>
      <c r="AB88" s="4">
        <v>0.03</v>
      </c>
      <c r="AC88" s="4">
        <v>15.859</v>
      </c>
      <c r="AD88" s="4"/>
      <c r="AE88" s="4">
        <v>6.3719999999999999</v>
      </c>
      <c r="AF88" s="4">
        <v>1.6279999999999999</v>
      </c>
      <c r="AG88" s="4">
        <v>8</v>
      </c>
      <c r="AH88" s="4">
        <v>0.27300000000000002</v>
      </c>
      <c r="AI88" s="4">
        <v>0.2</v>
      </c>
      <c r="AJ88" s="4">
        <v>0.84699999999999998</v>
      </c>
      <c r="AK88" s="4">
        <v>2.7360000000000002</v>
      </c>
      <c r="AL88" s="4">
        <v>0.88900000000000001</v>
      </c>
      <c r="AM88" s="4">
        <v>5.6000000000000001E-2</v>
      </c>
      <c r="AN88" s="4">
        <v>5</v>
      </c>
      <c r="AO88" s="4">
        <v>1.6859999999999999</v>
      </c>
      <c r="AP88" s="4">
        <v>0.314</v>
      </c>
      <c r="AQ88" s="4">
        <v>2</v>
      </c>
      <c r="AR88" s="4">
        <v>0.30299999999999999</v>
      </c>
      <c r="AS88" s="4">
        <v>0.108</v>
      </c>
      <c r="AT88" s="4">
        <v>0.41099999999999998</v>
      </c>
      <c r="AV88" t="s">
        <v>48</v>
      </c>
      <c r="AW88" t="s">
        <v>55</v>
      </c>
      <c r="AZ88" s="4">
        <v>0.952755905511811</v>
      </c>
      <c r="BA88" s="4">
        <v>0.38826384292962712</v>
      </c>
      <c r="BB88" s="4">
        <v>0.61173615707037277</v>
      </c>
      <c r="BC88" s="4">
        <v>0.75475862068965527</v>
      </c>
      <c r="BE88" s="3">
        <v>888.52030000000002</v>
      </c>
    </row>
    <row r="89" spans="1:57" x14ac:dyDescent="0.35">
      <c r="A89" t="s">
        <v>89</v>
      </c>
      <c r="C89" t="s">
        <v>88</v>
      </c>
      <c r="E89" s="2">
        <v>43.37</v>
      </c>
      <c r="F89" s="2">
        <v>1.73</v>
      </c>
      <c r="G89" s="2">
        <v>11.04</v>
      </c>
      <c r="H89" s="2">
        <v>13.93</v>
      </c>
      <c r="I89" s="2">
        <v>0.39</v>
      </c>
      <c r="J89" s="2">
        <v>12.96</v>
      </c>
      <c r="K89" s="2">
        <v>11</v>
      </c>
      <c r="L89" s="2">
        <v>2.2000000000000002</v>
      </c>
      <c r="M89" s="2">
        <v>0.63</v>
      </c>
      <c r="N89" s="2">
        <v>0.26</v>
      </c>
      <c r="O89" s="2">
        <v>0.11</v>
      </c>
      <c r="P89" s="2">
        <v>97.115707700000002</v>
      </c>
      <c r="R89" s="4">
        <v>6.4359999999999999</v>
      </c>
      <c r="S89" s="4">
        <v>0.193</v>
      </c>
      <c r="T89" s="4">
        <v>1.931</v>
      </c>
      <c r="U89" s="4">
        <v>4.9000000000000002E-2</v>
      </c>
      <c r="V89" s="4">
        <v>1.7290000000000001</v>
      </c>
      <c r="W89" s="4">
        <v>2.867</v>
      </c>
      <c r="X89" s="4">
        <v>1.7490000000000001</v>
      </c>
      <c r="Y89" s="4">
        <v>0.63300000000000001</v>
      </c>
      <c r="Z89" s="4">
        <v>0.11899999999999999</v>
      </c>
      <c r="AA89" s="4">
        <v>0.122</v>
      </c>
      <c r="AB89" s="4">
        <v>2.8000000000000001E-2</v>
      </c>
      <c r="AC89" s="4">
        <v>15.856</v>
      </c>
      <c r="AD89" s="4"/>
      <c r="AE89" s="4">
        <v>6.3360000000000003</v>
      </c>
      <c r="AF89" s="4">
        <v>1.6639999999999999</v>
      </c>
      <c r="AG89" s="4">
        <v>8</v>
      </c>
      <c r="AH89" s="4">
        <v>0.23699999999999999</v>
      </c>
      <c r="AI89" s="4">
        <v>0.19</v>
      </c>
      <c r="AJ89" s="4">
        <v>0.84899999999999998</v>
      </c>
      <c r="AK89" s="4">
        <v>2.823</v>
      </c>
      <c r="AL89" s="4">
        <v>0.85299999999999998</v>
      </c>
      <c r="AM89" s="4">
        <v>4.8000000000000001E-2</v>
      </c>
      <c r="AN89" s="4">
        <v>5</v>
      </c>
      <c r="AO89" s="4">
        <v>1.722</v>
      </c>
      <c r="AP89" s="4">
        <v>0.27800000000000002</v>
      </c>
      <c r="AQ89" s="4">
        <v>2</v>
      </c>
      <c r="AR89" s="4">
        <v>0.34499999999999997</v>
      </c>
      <c r="AS89" s="4">
        <v>0.11700000000000001</v>
      </c>
      <c r="AT89" s="4">
        <v>0.46200000000000002</v>
      </c>
      <c r="AV89" t="s">
        <v>48</v>
      </c>
      <c r="AW89" t="s">
        <v>55</v>
      </c>
      <c r="AZ89" s="4">
        <v>0.99531066822977721</v>
      </c>
      <c r="BA89" s="4">
        <v>0.37619669277632728</v>
      </c>
      <c r="BB89" s="4">
        <v>0.62380330722367272</v>
      </c>
      <c r="BC89" s="4">
        <v>0.76795429815016314</v>
      </c>
      <c r="BE89" s="3">
        <v>893.50472999999988</v>
      </c>
    </row>
    <row r="90" spans="1:57" x14ac:dyDescent="0.35">
      <c r="A90" t="s">
        <v>94</v>
      </c>
      <c r="E90" s="2">
        <f>AVERAGE(E86:E89)</f>
        <v>43.467500000000001</v>
      </c>
      <c r="F90" s="2">
        <f t="shared" ref="F90:BE90" si="16">AVERAGE(F86:F89)</f>
        <v>2.0725000000000002</v>
      </c>
      <c r="G90" s="2">
        <f t="shared" si="16"/>
        <v>11.1225</v>
      </c>
      <c r="H90" s="2">
        <f t="shared" si="16"/>
        <v>13.727499999999999</v>
      </c>
      <c r="I90" s="2">
        <f t="shared" si="16"/>
        <v>0.39500000000000002</v>
      </c>
      <c r="J90" s="2">
        <f t="shared" si="16"/>
        <v>12.625</v>
      </c>
      <c r="K90" s="2">
        <f t="shared" si="16"/>
        <v>11.03</v>
      </c>
      <c r="L90" s="2">
        <f t="shared" si="16"/>
        <v>2.13</v>
      </c>
      <c r="M90" s="2">
        <f t="shared" si="16"/>
        <v>0.58499999999999996</v>
      </c>
      <c r="N90" s="2">
        <f t="shared" si="16"/>
        <v>0.33999999999999997</v>
      </c>
      <c r="O90" s="2">
        <f t="shared" si="16"/>
        <v>0.11499999999999999</v>
      </c>
      <c r="P90" s="2">
        <f t="shared" si="16"/>
        <v>96.985895550000009</v>
      </c>
      <c r="R90" s="4">
        <f t="shared" si="16"/>
        <v>6.44</v>
      </c>
      <c r="S90" s="4">
        <f t="shared" si="16"/>
        <v>0.23100000000000004</v>
      </c>
      <c r="T90" s="4">
        <f t="shared" si="16"/>
        <v>1.9419999999999999</v>
      </c>
      <c r="U90" s="4">
        <f t="shared" si="16"/>
        <v>4.9500000000000002E-2</v>
      </c>
      <c r="V90" s="4">
        <f t="shared" si="16"/>
        <v>1.70075</v>
      </c>
      <c r="W90" s="4">
        <f t="shared" si="16"/>
        <v>2.7885</v>
      </c>
      <c r="X90" s="4">
        <f t="shared" si="16"/>
        <v>1.75075</v>
      </c>
      <c r="Y90" s="4">
        <f t="shared" si="16"/>
        <v>0.61175000000000002</v>
      </c>
      <c r="Z90" s="4">
        <f t="shared" si="16"/>
        <v>0.1105</v>
      </c>
      <c r="AA90" s="4">
        <f t="shared" si="16"/>
        <v>0.15925</v>
      </c>
      <c r="AB90" s="4">
        <f t="shared" si="16"/>
        <v>2.8999999999999998E-2</v>
      </c>
      <c r="AC90" s="4">
        <f t="shared" si="16"/>
        <v>15.813000000000001</v>
      </c>
      <c r="AD90" s="4"/>
      <c r="AE90" s="4">
        <f t="shared" si="16"/>
        <v>6.365499999999999</v>
      </c>
      <c r="AF90" s="4">
        <f t="shared" si="16"/>
        <v>1.6344999999999998</v>
      </c>
      <c r="AG90" s="4">
        <f t="shared" si="16"/>
        <v>8</v>
      </c>
      <c r="AH90" s="4">
        <f t="shared" si="16"/>
        <v>0.28525</v>
      </c>
      <c r="AI90" s="4">
        <f t="shared" si="16"/>
        <v>0.22849999999999998</v>
      </c>
      <c r="AJ90" s="4">
        <f t="shared" si="16"/>
        <v>0.70825000000000005</v>
      </c>
      <c r="AK90" s="4">
        <f t="shared" si="16"/>
        <v>2.7565000000000004</v>
      </c>
      <c r="AL90" s="4">
        <f t="shared" si="16"/>
        <v>0.97275</v>
      </c>
      <c r="AM90" s="4">
        <f t="shared" si="16"/>
        <v>4.9000000000000002E-2</v>
      </c>
      <c r="AN90" s="4">
        <f t="shared" si="16"/>
        <v>5</v>
      </c>
      <c r="AO90" s="4">
        <f t="shared" si="16"/>
        <v>1.73075</v>
      </c>
      <c r="AP90" s="4">
        <f t="shared" si="16"/>
        <v>0.26924999999999999</v>
      </c>
      <c r="AQ90" s="4">
        <f t="shared" si="16"/>
        <v>2</v>
      </c>
      <c r="AR90" s="4">
        <f t="shared" si="16"/>
        <v>0.33524999999999999</v>
      </c>
      <c r="AS90" s="4">
        <f t="shared" si="16"/>
        <v>0.10925</v>
      </c>
      <c r="AT90" s="4">
        <f t="shared" si="16"/>
        <v>0.44450000000000001</v>
      </c>
      <c r="AZ90" s="4">
        <f t="shared" si="16"/>
        <v>0.75156640273305553</v>
      </c>
      <c r="BA90" s="4">
        <f t="shared" si="16"/>
        <v>0.37881414715909301</v>
      </c>
      <c r="BB90" s="4">
        <f t="shared" si="16"/>
        <v>0.62118585284090699</v>
      </c>
      <c r="BC90" s="4">
        <f t="shared" si="16"/>
        <v>0.73959259653093901</v>
      </c>
      <c r="BE90" s="3">
        <f t="shared" si="16"/>
        <v>897.20597750000002</v>
      </c>
    </row>
    <row r="91" spans="1:57" x14ac:dyDescent="0.35">
      <c r="A91" t="s">
        <v>95</v>
      </c>
      <c r="E91" s="2">
        <f>STDEV(E86:E89)</f>
        <v>0.12971121771072788</v>
      </c>
      <c r="F91" s="2">
        <f t="shared" ref="F91:BE91" si="17">STDEV(F86:F89)</f>
        <v>0.35499999999999787</v>
      </c>
      <c r="G91" s="2">
        <f t="shared" si="17"/>
        <v>0.12120918557051182</v>
      </c>
      <c r="H91" s="2">
        <f t="shared" si="17"/>
        <v>0.41963277596806814</v>
      </c>
      <c r="I91" s="2">
        <f t="shared" si="17"/>
        <v>3.8729833462074176E-2</v>
      </c>
      <c r="J91" s="2">
        <f t="shared" si="17"/>
        <v>0.22693611435820463</v>
      </c>
      <c r="K91" s="2">
        <f t="shared" si="17"/>
        <v>0.18511257835886452</v>
      </c>
      <c r="L91" s="2">
        <f t="shared" si="17"/>
        <v>8.0829037686547672E-2</v>
      </c>
      <c r="M91" s="2">
        <f t="shared" si="17"/>
        <v>4.2031734043061625E-2</v>
      </c>
      <c r="N91" s="2">
        <f t="shared" si="17"/>
        <v>7.6157731058639266E-2</v>
      </c>
      <c r="O91" s="2">
        <f t="shared" si="17"/>
        <v>1.2909944487358056E-2</v>
      </c>
      <c r="P91" s="2">
        <f t="shared" si="17"/>
        <v>0.29867803566518564</v>
      </c>
      <c r="R91" s="4">
        <f t="shared" si="17"/>
        <v>1.6653327995729075E-2</v>
      </c>
      <c r="S91" s="4">
        <f t="shared" si="17"/>
        <v>3.9183329788741977E-2</v>
      </c>
      <c r="T91" s="4">
        <f t="shared" si="17"/>
        <v>1.8000000000000016E-2</v>
      </c>
      <c r="U91" s="4">
        <f t="shared" si="17"/>
        <v>4.6547466812563148E-3</v>
      </c>
      <c r="V91" s="4">
        <f t="shared" si="17"/>
        <v>5.2079266507891603E-2</v>
      </c>
      <c r="W91" s="4">
        <f t="shared" si="17"/>
        <v>5.3382269216160703E-2</v>
      </c>
      <c r="X91" s="4">
        <f t="shared" si="17"/>
        <v>3.0092911679219913E-2</v>
      </c>
      <c r="Y91" s="4">
        <f t="shared" si="17"/>
        <v>2.2618208004466983E-2</v>
      </c>
      <c r="Z91" s="4">
        <f t="shared" si="17"/>
        <v>8.103497187428808E-3</v>
      </c>
      <c r="AA91" s="4">
        <f t="shared" si="17"/>
        <v>3.558440669731612E-2</v>
      </c>
      <c r="AB91" s="4">
        <f t="shared" si="17"/>
        <v>3.366501646120693E-3</v>
      </c>
      <c r="AC91" s="4">
        <f t="shared" si="17"/>
        <v>5.1865209919559972E-2</v>
      </c>
      <c r="AD91" s="4"/>
      <c r="AE91" s="4">
        <f t="shared" si="17"/>
        <v>2.2472205054243976E-2</v>
      </c>
      <c r="AF91" s="4">
        <f t="shared" si="17"/>
        <v>2.2472205054244174E-2</v>
      </c>
      <c r="AG91" s="4">
        <f t="shared" si="17"/>
        <v>0</v>
      </c>
      <c r="AH91" s="4">
        <f t="shared" si="17"/>
        <v>3.7915476171786949E-2</v>
      </c>
      <c r="AI91" s="4">
        <f t="shared" si="17"/>
        <v>3.9745020652487813E-2</v>
      </c>
      <c r="AJ91" s="4">
        <f t="shared" si="17"/>
        <v>0.16139676783215462</v>
      </c>
      <c r="AK91" s="4">
        <f t="shared" si="17"/>
        <v>4.5022216737961626E-2</v>
      </c>
      <c r="AL91" s="4">
        <f t="shared" si="17"/>
        <v>0.11844091353919817</v>
      </c>
      <c r="AM91" s="4">
        <f t="shared" si="17"/>
        <v>4.8304589153964801E-3</v>
      </c>
      <c r="AN91" s="4">
        <f t="shared" si="17"/>
        <v>0</v>
      </c>
      <c r="AO91" s="4">
        <f t="shared" si="17"/>
        <v>3.4325646388669799E-2</v>
      </c>
      <c r="AP91" s="4">
        <f t="shared" si="17"/>
        <v>3.4325646388669945E-2</v>
      </c>
      <c r="AQ91" s="4">
        <f t="shared" si="17"/>
        <v>0</v>
      </c>
      <c r="AR91" s="4">
        <f t="shared" si="17"/>
        <v>2.2603465810947364E-2</v>
      </c>
      <c r="AS91" s="4">
        <f t="shared" si="17"/>
        <v>7.7620873481300126E-3</v>
      </c>
      <c r="AT91" s="4">
        <f t="shared" si="17"/>
        <v>2.2810816147900852E-2</v>
      </c>
      <c r="AZ91" s="4">
        <f t="shared" si="17"/>
        <v>0.25750153941897547</v>
      </c>
      <c r="BA91" s="4">
        <f t="shared" si="17"/>
        <v>6.3419063137853011E-3</v>
      </c>
      <c r="BB91" s="4">
        <f t="shared" si="17"/>
        <v>6.3419063137853567E-3</v>
      </c>
      <c r="BC91" s="4">
        <f t="shared" si="17"/>
        <v>2.5725767249205278E-2</v>
      </c>
      <c r="BE91" s="3">
        <f t="shared" si="17"/>
        <v>8.1307227903771171</v>
      </c>
    </row>
    <row r="92" spans="1:57" x14ac:dyDescent="0.35"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Z92" s="4"/>
      <c r="BA92" s="4"/>
      <c r="BB92" s="4"/>
      <c r="BC92" s="4"/>
      <c r="BE92" s="3"/>
    </row>
    <row r="93" spans="1:57" x14ac:dyDescent="0.35">
      <c r="A93" t="s">
        <v>90</v>
      </c>
      <c r="C93" t="s">
        <v>42</v>
      </c>
      <c r="E93" s="2">
        <v>43</v>
      </c>
      <c r="F93" s="2">
        <v>1.45</v>
      </c>
      <c r="G93" s="2">
        <v>9.89</v>
      </c>
      <c r="H93" s="2">
        <v>16.95</v>
      </c>
      <c r="I93" s="2">
        <v>0.45</v>
      </c>
      <c r="J93" s="2">
        <v>10.38</v>
      </c>
      <c r="K93" s="2">
        <v>10.97</v>
      </c>
      <c r="L93" s="2">
        <v>1.55</v>
      </c>
      <c r="M93" s="2">
        <v>0.93</v>
      </c>
      <c r="N93" s="2">
        <v>0.09</v>
      </c>
      <c r="O93" s="2">
        <v>0.27</v>
      </c>
      <c r="P93" s="2">
        <v>95.471185399999996</v>
      </c>
      <c r="R93" s="4">
        <v>6.5970000000000004</v>
      </c>
      <c r="S93" s="4">
        <v>0.16700000000000001</v>
      </c>
      <c r="T93" s="4">
        <v>1.788</v>
      </c>
      <c r="U93" s="4">
        <v>5.8000000000000003E-2</v>
      </c>
      <c r="V93" s="4">
        <v>2.1749999999999998</v>
      </c>
      <c r="W93" s="4">
        <v>2.3740000000000001</v>
      </c>
      <c r="X93" s="4">
        <v>1.8029999999999999</v>
      </c>
      <c r="Y93" s="4">
        <v>0.46100000000000002</v>
      </c>
      <c r="Z93" s="4">
        <v>0.182</v>
      </c>
      <c r="AA93" s="4">
        <v>4.3999999999999997E-2</v>
      </c>
      <c r="AB93" s="4">
        <v>7.0000000000000007E-2</v>
      </c>
      <c r="AC93" s="4">
        <v>15.72</v>
      </c>
      <c r="AD93" s="4"/>
      <c r="AE93" s="4">
        <v>6.5170000000000003</v>
      </c>
      <c r="AF93" s="4">
        <v>1.4830000000000001</v>
      </c>
      <c r="AG93" s="4">
        <v>8</v>
      </c>
      <c r="AH93" s="4">
        <v>0.28399999999999997</v>
      </c>
      <c r="AI93" s="4">
        <v>0.16500000000000001</v>
      </c>
      <c r="AJ93" s="4">
        <v>0.66300000000000003</v>
      </c>
      <c r="AK93" s="4">
        <v>2.3450000000000002</v>
      </c>
      <c r="AL93" s="4">
        <v>1.4850000000000001</v>
      </c>
      <c r="AM93" s="4">
        <v>5.8000000000000003E-2</v>
      </c>
      <c r="AN93" s="4">
        <v>5</v>
      </c>
      <c r="AO93" s="4">
        <v>1.7809999999999999</v>
      </c>
      <c r="AP93" s="4">
        <v>0.219</v>
      </c>
      <c r="AQ93" s="4">
        <v>2</v>
      </c>
      <c r="AR93" s="4">
        <v>0.23699999999999999</v>
      </c>
      <c r="AS93" s="4">
        <v>0.18</v>
      </c>
      <c r="AT93" s="4">
        <v>0.41599999999999998</v>
      </c>
      <c r="AW93" t="s">
        <v>43</v>
      </c>
      <c r="AZ93" s="4">
        <v>0.44646464646464645</v>
      </c>
      <c r="BA93" s="4">
        <v>0.47812706089250384</v>
      </c>
      <c r="BB93" s="4">
        <v>0.52187293910749621</v>
      </c>
      <c r="BC93" s="4">
        <v>0.6122715404699739</v>
      </c>
      <c r="BE93" s="3">
        <v>820.66648999999984</v>
      </c>
    </row>
    <row r="94" spans="1:57" x14ac:dyDescent="0.35">
      <c r="A94" t="s">
        <v>90</v>
      </c>
      <c r="C94" t="s">
        <v>44</v>
      </c>
      <c r="E94" s="2">
        <v>42.77</v>
      </c>
      <c r="F94" s="2">
        <v>2.1</v>
      </c>
      <c r="G94" s="2">
        <v>10.97</v>
      </c>
      <c r="H94" s="2">
        <v>15.55</v>
      </c>
      <c r="I94" s="2">
        <v>0.34</v>
      </c>
      <c r="J94" s="2">
        <v>11.05</v>
      </c>
      <c r="K94" s="2">
        <v>11.22</v>
      </c>
      <c r="L94" s="2">
        <v>1.73</v>
      </c>
      <c r="M94" s="2">
        <v>1.03</v>
      </c>
      <c r="N94" s="2">
        <v>0.2</v>
      </c>
      <c r="O94" s="2">
        <v>0.2</v>
      </c>
      <c r="P94" s="2">
        <v>96.63066400000001</v>
      </c>
      <c r="R94" s="4">
        <v>6.4420000000000002</v>
      </c>
      <c r="S94" s="4">
        <v>0.23799999999999999</v>
      </c>
      <c r="T94" s="4">
        <v>1.9470000000000001</v>
      </c>
      <c r="U94" s="4">
        <v>4.2999999999999997E-2</v>
      </c>
      <c r="V94" s="4">
        <v>1.9590000000000001</v>
      </c>
      <c r="W94" s="4">
        <v>2.4809999999999999</v>
      </c>
      <c r="X94" s="4">
        <v>1.8109999999999999</v>
      </c>
      <c r="Y94" s="4">
        <v>0.505</v>
      </c>
      <c r="Z94" s="4">
        <v>0.19800000000000001</v>
      </c>
      <c r="AA94" s="4">
        <v>9.5000000000000001E-2</v>
      </c>
      <c r="AB94" s="4">
        <v>5.0999999999999997E-2</v>
      </c>
      <c r="AC94" s="4">
        <v>15.771000000000001</v>
      </c>
      <c r="AD94" s="4"/>
      <c r="AE94" s="4">
        <v>6.3879999999999999</v>
      </c>
      <c r="AF94" s="4">
        <v>1.6120000000000001</v>
      </c>
      <c r="AG94" s="4">
        <v>8</v>
      </c>
      <c r="AH94" s="4">
        <v>0.31900000000000001</v>
      </c>
      <c r="AI94" s="4">
        <v>0.23599999999999999</v>
      </c>
      <c r="AJ94" s="4">
        <v>0.52900000000000003</v>
      </c>
      <c r="AK94" s="4">
        <v>2.46</v>
      </c>
      <c r="AL94" s="4">
        <v>1.413</v>
      </c>
      <c r="AM94" s="4">
        <v>4.2999999999999997E-2</v>
      </c>
      <c r="AN94" s="4">
        <v>5</v>
      </c>
      <c r="AO94" s="4">
        <v>1.7949999999999999</v>
      </c>
      <c r="AP94" s="4">
        <v>0.20499999999999999</v>
      </c>
      <c r="AQ94" s="4">
        <v>2</v>
      </c>
      <c r="AR94" s="4">
        <v>0.29599999999999999</v>
      </c>
      <c r="AS94" s="4">
        <v>0.19600000000000001</v>
      </c>
      <c r="AT94" s="4">
        <v>0.49199999999999999</v>
      </c>
      <c r="AW94" t="s">
        <v>55</v>
      </c>
      <c r="AZ94" s="4">
        <v>0.37438075017692851</v>
      </c>
      <c r="BA94" s="4">
        <v>0.44121621621621626</v>
      </c>
      <c r="BB94" s="4">
        <v>0.55878378378378379</v>
      </c>
      <c r="BC94" s="4">
        <v>0.63516653756777686</v>
      </c>
      <c r="BE94" s="3">
        <v>868.98362999999983</v>
      </c>
    </row>
    <row r="95" spans="1:57" x14ac:dyDescent="0.35">
      <c r="A95" t="s">
        <v>90</v>
      </c>
      <c r="C95" t="s">
        <v>87</v>
      </c>
      <c r="E95" s="2">
        <v>42.42</v>
      </c>
      <c r="F95" s="2">
        <v>2.11</v>
      </c>
      <c r="G95" s="2">
        <v>11.09</v>
      </c>
      <c r="H95" s="2">
        <v>14.43</v>
      </c>
      <c r="I95" s="2">
        <v>0.35</v>
      </c>
      <c r="J95" s="2">
        <v>11.84</v>
      </c>
      <c r="K95" s="2">
        <v>10.99</v>
      </c>
      <c r="L95" s="2">
        <v>1.89</v>
      </c>
      <c r="M95" s="2">
        <v>1</v>
      </c>
      <c r="N95" s="2">
        <v>0.21</v>
      </c>
      <c r="O95" s="2">
        <v>0.17</v>
      </c>
      <c r="P95" s="2">
        <v>95.993222400000008</v>
      </c>
      <c r="R95" s="4">
        <v>6.4039999999999999</v>
      </c>
      <c r="S95" s="4">
        <v>0.24</v>
      </c>
      <c r="T95" s="4">
        <v>1.9730000000000001</v>
      </c>
      <c r="U95" s="4">
        <v>4.4999999999999998E-2</v>
      </c>
      <c r="V95" s="4">
        <v>1.8220000000000001</v>
      </c>
      <c r="W95" s="4">
        <v>2.665</v>
      </c>
      <c r="X95" s="4">
        <v>1.7769999999999999</v>
      </c>
      <c r="Y95" s="4">
        <v>0.55300000000000005</v>
      </c>
      <c r="Z95" s="4">
        <v>0.193</v>
      </c>
      <c r="AA95" s="4">
        <v>0.1</v>
      </c>
      <c r="AB95" s="4">
        <v>4.2999999999999997E-2</v>
      </c>
      <c r="AC95" s="4">
        <v>15.815</v>
      </c>
      <c r="AD95" s="4"/>
      <c r="AE95" s="4">
        <v>6.3319999999999999</v>
      </c>
      <c r="AF95" s="4">
        <v>1.6679999999999999</v>
      </c>
      <c r="AG95" s="4">
        <v>8</v>
      </c>
      <c r="AH95" s="4">
        <v>0.28299999999999997</v>
      </c>
      <c r="AI95" s="4">
        <v>0.23699999999999999</v>
      </c>
      <c r="AJ95" s="4">
        <v>0.65200000000000002</v>
      </c>
      <c r="AK95" s="4">
        <v>2.6349999999999998</v>
      </c>
      <c r="AL95" s="4">
        <v>1.1499999999999999</v>
      </c>
      <c r="AM95" s="4">
        <v>4.3999999999999997E-2</v>
      </c>
      <c r="AN95" s="4">
        <v>5</v>
      </c>
      <c r="AO95" s="4">
        <v>1.7569999999999999</v>
      </c>
      <c r="AP95" s="4">
        <v>0.24299999999999999</v>
      </c>
      <c r="AQ95" s="4">
        <v>2</v>
      </c>
      <c r="AR95" s="4">
        <v>0.30399999999999999</v>
      </c>
      <c r="AS95" s="4">
        <v>0.19</v>
      </c>
      <c r="AT95" s="4">
        <v>0.495</v>
      </c>
      <c r="AW95" t="s">
        <v>55</v>
      </c>
      <c r="AZ95" s="4">
        <v>0.56695652173913047</v>
      </c>
      <c r="BA95" s="4">
        <v>0.40606195676398488</v>
      </c>
      <c r="BB95" s="4">
        <v>0.59393804323601518</v>
      </c>
      <c r="BC95" s="4">
        <v>0.69616908850726555</v>
      </c>
      <c r="BE95" s="3">
        <v>888.6478800000001</v>
      </c>
    </row>
    <row r="96" spans="1:57" x14ac:dyDescent="0.35">
      <c r="A96" t="s">
        <v>90</v>
      </c>
      <c r="C96" t="s">
        <v>88</v>
      </c>
      <c r="E96" s="2">
        <v>43.02</v>
      </c>
      <c r="F96" s="2">
        <v>2.0499999999999998</v>
      </c>
      <c r="G96" s="2">
        <v>11.17</v>
      </c>
      <c r="H96" s="2">
        <v>14.33</v>
      </c>
      <c r="I96" s="2">
        <v>0.33</v>
      </c>
      <c r="J96" s="2">
        <v>12</v>
      </c>
      <c r="K96" s="2">
        <v>11.01</v>
      </c>
      <c r="L96" s="2">
        <v>2.02</v>
      </c>
      <c r="M96" s="2">
        <v>0.97</v>
      </c>
      <c r="N96" s="2">
        <v>0.2</v>
      </c>
      <c r="O96" s="2">
        <v>0.16</v>
      </c>
      <c r="P96" s="2">
        <v>96.779689200000007</v>
      </c>
      <c r="R96" s="4">
        <v>6.4320000000000004</v>
      </c>
      <c r="S96" s="4">
        <v>0.23100000000000001</v>
      </c>
      <c r="T96" s="4">
        <v>1.968</v>
      </c>
      <c r="U96" s="4">
        <v>4.2000000000000003E-2</v>
      </c>
      <c r="V96" s="4">
        <v>1.7909999999999999</v>
      </c>
      <c r="W96" s="4">
        <v>2.6749999999999998</v>
      </c>
      <c r="X96" s="4">
        <v>1.7629999999999999</v>
      </c>
      <c r="Y96" s="4">
        <v>0.58499999999999996</v>
      </c>
      <c r="Z96" s="4">
        <v>0.185</v>
      </c>
      <c r="AA96" s="4">
        <v>9.5000000000000001E-2</v>
      </c>
      <c r="AB96" s="4">
        <v>4.1000000000000002E-2</v>
      </c>
      <c r="AC96" s="4">
        <v>15.807</v>
      </c>
      <c r="AD96" s="4"/>
      <c r="AE96" s="4">
        <v>6.3639999999999999</v>
      </c>
      <c r="AF96" s="4">
        <v>1.6359999999999999</v>
      </c>
      <c r="AG96" s="4">
        <v>8</v>
      </c>
      <c r="AH96" s="4">
        <v>0.311</v>
      </c>
      <c r="AI96" s="4">
        <v>0.22800000000000001</v>
      </c>
      <c r="AJ96" s="4">
        <v>0.61</v>
      </c>
      <c r="AK96" s="4">
        <v>2.6459999999999999</v>
      </c>
      <c r="AL96" s="4">
        <v>1.163</v>
      </c>
      <c r="AM96" s="4">
        <v>4.1000000000000002E-2</v>
      </c>
      <c r="AN96" s="4">
        <v>5</v>
      </c>
      <c r="AO96" s="4">
        <v>1.7450000000000001</v>
      </c>
      <c r="AP96" s="4">
        <v>0.255</v>
      </c>
      <c r="AQ96" s="4">
        <v>2</v>
      </c>
      <c r="AR96" s="4">
        <v>0.32400000000000001</v>
      </c>
      <c r="AS96" s="4">
        <v>0.183</v>
      </c>
      <c r="AT96" s="4">
        <v>0.50700000000000001</v>
      </c>
      <c r="AW96" t="s">
        <v>50</v>
      </c>
      <c r="AZ96" s="4">
        <v>0.52450558899398103</v>
      </c>
      <c r="BA96" s="4">
        <v>0.40103000447828041</v>
      </c>
      <c r="BB96" s="4">
        <v>0.5989699955217197</v>
      </c>
      <c r="BC96" s="4">
        <v>0.69467051719611439</v>
      </c>
      <c r="BE96" s="3">
        <v>889.28530999999998</v>
      </c>
    </row>
    <row r="97" spans="1:57" x14ac:dyDescent="0.35">
      <c r="A97" t="s">
        <v>94</v>
      </c>
      <c r="E97" s="2">
        <f>AVERAGE(E93:E96)</f>
        <v>42.802500000000002</v>
      </c>
      <c r="F97" s="2">
        <f t="shared" ref="F97:BE97" si="18">AVERAGE(F93:F96)</f>
        <v>1.9275</v>
      </c>
      <c r="G97" s="2">
        <f t="shared" si="18"/>
        <v>10.78</v>
      </c>
      <c r="H97" s="2">
        <f t="shared" si="18"/>
        <v>15.315</v>
      </c>
      <c r="I97" s="2">
        <f t="shared" si="18"/>
        <v>0.36750000000000005</v>
      </c>
      <c r="J97" s="2">
        <f t="shared" si="18"/>
        <v>11.317499999999999</v>
      </c>
      <c r="K97" s="2">
        <f t="shared" si="18"/>
        <v>11.047499999999999</v>
      </c>
      <c r="L97" s="2">
        <f t="shared" si="18"/>
        <v>1.7974999999999999</v>
      </c>
      <c r="M97" s="2">
        <f t="shared" si="18"/>
        <v>0.98249999999999993</v>
      </c>
      <c r="N97" s="2">
        <f t="shared" si="18"/>
        <v>0.17499999999999999</v>
      </c>
      <c r="O97" s="2">
        <f t="shared" si="18"/>
        <v>0.2</v>
      </c>
      <c r="P97" s="2">
        <f t="shared" si="18"/>
        <v>96.218690250000009</v>
      </c>
      <c r="R97" s="4">
        <f t="shared" si="18"/>
        <v>6.46875</v>
      </c>
      <c r="S97" s="4">
        <f t="shared" si="18"/>
        <v>0.219</v>
      </c>
      <c r="T97" s="4">
        <f t="shared" si="18"/>
        <v>1.919</v>
      </c>
      <c r="U97" s="4">
        <f t="shared" si="18"/>
        <v>4.7000000000000007E-2</v>
      </c>
      <c r="V97" s="4">
        <f t="shared" si="18"/>
        <v>1.93675</v>
      </c>
      <c r="W97" s="4">
        <f t="shared" si="18"/>
        <v>2.5487500000000001</v>
      </c>
      <c r="X97" s="4">
        <f t="shared" si="18"/>
        <v>1.7885</v>
      </c>
      <c r="Y97" s="4">
        <f t="shared" si="18"/>
        <v>0.52600000000000002</v>
      </c>
      <c r="Z97" s="4">
        <f t="shared" si="18"/>
        <v>0.1895</v>
      </c>
      <c r="AA97" s="4">
        <f t="shared" si="18"/>
        <v>8.3500000000000005E-2</v>
      </c>
      <c r="AB97" s="4">
        <f t="shared" si="18"/>
        <v>5.1249999999999997E-2</v>
      </c>
      <c r="AC97" s="4">
        <f t="shared" si="18"/>
        <v>15.77825</v>
      </c>
      <c r="AD97" s="4"/>
      <c r="AE97" s="4">
        <f t="shared" si="18"/>
        <v>6.4002500000000007</v>
      </c>
      <c r="AF97" s="4">
        <f t="shared" si="18"/>
        <v>1.59975</v>
      </c>
      <c r="AG97" s="4">
        <f t="shared" si="18"/>
        <v>8</v>
      </c>
      <c r="AH97" s="4">
        <f t="shared" si="18"/>
        <v>0.29924999999999996</v>
      </c>
      <c r="AI97" s="4">
        <f t="shared" si="18"/>
        <v>0.2165</v>
      </c>
      <c r="AJ97" s="4">
        <f t="shared" si="18"/>
        <v>0.61350000000000005</v>
      </c>
      <c r="AK97" s="4">
        <f t="shared" si="18"/>
        <v>2.5214999999999996</v>
      </c>
      <c r="AL97" s="4">
        <f t="shared" si="18"/>
        <v>1.3027500000000001</v>
      </c>
      <c r="AM97" s="4">
        <f t="shared" si="18"/>
        <v>4.6500000000000007E-2</v>
      </c>
      <c r="AN97" s="4">
        <f t="shared" si="18"/>
        <v>5</v>
      </c>
      <c r="AO97" s="4">
        <f t="shared" si="18"/>
        <v>1.7694999999999999</v>
      </c>
      <c r="AP97" s="4">
        <f t="shared" si="18"/>
        <v>0.23050000000000001</v>
      </c>
      <c r="AQ97" s="4">
        <f t="shared" si="18"/>
        <v>2</v>
      </c>
      <c r="AR97" s="4">
        <f t="shared" si="18"/>
        <v>0.29025000000000001</v>
      </c>
      <c r="AS97" s="4">
        <f t="shared" si="18"/>
        <v>0.18725000000000003</v>
      </c>
      <c r="AT97" s="4">
        <f t="shared" si="18"/>
        <v>0.47750000000000004</v>
      </c>
      <c r="AZ97" s="4">
        <f t="shared" si="18"/>
        <v>0.47807687684367162</v>
      </c>
      <c r="BA97" s="4">
        <f t="shared" si="18"/>
        <v>0.43160880958774633</v>
      </c>
      <c r="BB97" s="4">
        <f t="shared" si="18"/>
        <v>0.56839119041225372</v>
      </c>
      <c r="BC97" s="4">
        <f t="shared" si="18"/>
        <v>0.6595694209352827</v>
      </c>
      <c r="BE97" s="3">
        <f t="shared" si="18"/>
        <v>866.8958275</v>
      </c>
    </row>
    <row r="98" spans="1:57" x14ac:dyDescent="0.35">
      <c r="A98" t="s">
        <v>95</v>
      </c>
      <c r="E98" s="2">
        <f>STDEV(E93:E96)</f>
        <v>0.27909078570720786</v>
      </c>
      <c r="F98" s="2">
        <f t="shared" ref="F98:BE98" si="19">STDEV(F93:F96)</f>
        <v>0.31941352507368964</v>
      </c>
      <c r="G98" s="2">
        <f t="shared" si="19"/>
        <v>0.59899916527487729</v>
      </c>
      <c r="H98" s="2">
        <f t="shared" si="19"/>
        <v>1.2222792915969189</v>
      </c>
      <c r="I98" s="2">
        <f t="shared" si="19"/>
        <v>5.560275772537402E-2</v>
      </c>
      <c r="J98" s="2">
        <f t="shared" si="19"/>
        <v>0.75039434077467959</v>
      </c>
      <c r="K98" s="2">
        <f t="shared" si="19"/>
        <v>0.11615363389350633</v>
      </c>
      <c r="L98" s="2">
        <f t="shared" si="19"/>
        <v>0.20320351046836432</v>
      </c>
      <c r="M98" s="2">
        <f t="shared" si="19"/>
        <v>4.272001872658765E-2</v>
      </c>
      <c r="N98" s="2">
        <f t="shared" si="19"/>
        <v>5.6862407030773353E-2</v>
      </c>
      <c r="O98" s="2">
        <f t="shared" si="19"/>
        <v>4.9665548085837764E-2</v>
      </c>
      <c r="P98" s="2">
        <f t="shared" si="19"/>
        <v>0.60388780545929466</v>
      </c>
      <c r="R98" s="4">
        <f t="shared" si="19"/>
        <v>8.6999521071478861E-2</v>
      </c>
      <c r="S98" s="4">
        <f t="shared" si="19"/>
        <v>3.4880749227427316E-2</v>
      </c>
      <c r="T98" s="4">
        <f t="shared" si="19"/>
        <v>8.8056799851005257E-2</v>
      </c>
      <c r="U98" s="4">
        <f t="shared" si="19"/>
        <v>7.4386378681404151E-3</v>
      </c>
      <c r="V98" s="4">
        <f t="shared" si="19"/>
        <v>0.17480346106413333</v>
      </c>
      <c r="W98" s="4">
        <f t="shared" si="19"/>
        <v>0.14672053934833612</v>
      </c>
      <c r="X98" s="4">
        <f t="shared" si="19"/>
        <v>2.235322497239867E-2</v>
      </c>
      <c r="Y98" s="4">
        <f t="shared" si="19"/>
        <v>5.4393627077688661E-2</v>
      </c>
      <c r="Z98" s="4">
        <f t="shared" si="19"/>
        <v>7.3257536586119765E-3</v>
      </c>
      <c r="AA98" s="4">
        <f t="shared" si="19"/>
        <v>2.6438608132804537E-2</v>
      </c>
      <c r="AB98" s="4">
        <f t="shared" si="19"/>
        <v>1.3225606476327183E-2</v>
      </c>
      <c r="AC98" s="4">
        <f t="shared" si="19"/>
        <v>4.329260906898505E-2</v>
      </c>
      <c r="AD98" s="4"/>
      <c r="AE98" s="4">
        <f t="shared" si="19"/>
        <v>8.1143391597837705E-2</v>
      </c>
      <c r="AF98" s="4">
        <f t="shared" si="19"/>
        <v>8.11433915978374E-2</v>
      </c>
      <c r="AG98" s="4">
        <f t="shared" si="19"/>
        <v>0</v>
      </c>
      <c r="AH98" s="4">
        <f t="shared" si="19"/>
        <v>1.8481973199129306E-2</v>
      </c>
      <c r="AI98" s="4">
        <f t="shared" si="19"/>
        <v>3.4568772034887237E-2</v>
      </c>
      <c r="AJ98" s="4">
        <f t="shared" si="19"/>
        <v>6.078651166171653E-2</v>
      </c>
      <c r="AK98" s="4">
        <f t="shared" si="19"/>
        <v>0.14527789462497942</v>
      </c>
      <c r="AL98" s="4">
        <f t="shared" si="19"/>
        <v>0.17149611268675016</v>
      </c>
      <c r="AM98" s="4">
        <f t="shared" si="19"/>
        <v>7.767453465153968E-3</v>
      </c>
      <c r="AN98" s="4">
        <f t="shared" si="19"/>
        <v>0</v>
      </c>
      <c r="AO98" s="4">
        <f t="shared" si="19"/>
        <v>2.2649503305812189E-2</v>
      </c>
      <c r="AP98" s="4">
        <f t="shared" si="19"/>
        <v>2.2649503305812255E-2</v>
      </c>
      <c r="AQ98" s="4">
        <f t="shared" si="19"/>
        <v>0</v>
      </c>
      <c r="AR98" s="4">
        <f t="shared" si="19"/>
        <v>3.7402094415509103E-2</v>
      </c>
      <c r="AS98" s="4">
        <f t="shared" si="19"/>
        <v>7.1821538088050873E-3</v>
      </c>
      <c r="AT98" s="4">
        <f t="shared" si="19"/>
        <v>4.1509035161034526E-2</v>
      </c>
      <c r="AZ98" s="4">
        <f t="shared" si="19"/>
        <v>8.525928372500173E-2</v>
      </c>
      <c r="BA98" s="4">
        <f t="shared" si="19"/>
        <v>3.5795507063033152E-2</v>
      </c>
      <c r="BB98" s="4">
        <f t="shared" si="19"/>
        <v>3.5795507063033173E-2</v>
      </c>
      <c r="BC98" s="4">
        <f t="shared" si="19"/>
        <v>4.244295323627767E-2</v>
      </c>
      <c r="BE98" s="3">
        <f t="shared" si="19"/>
        <v>32.22809995200096</v>
      </c>
    </row>
    <row r="99" spans="1:57" x14ac:dyDescent="0.35"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Z99" s="4"/>
      <c r="BA99" s="4"/>
      <c r="BB99" s="4"/>
      <c r="BC99" s="4"/>
      <c r="BE99" s="3"/>
    </row>
    <row r="100" spans="1:57" x14ac:dyDescent="0.35">
      <c r="A100" t="s">
        <v>91</v>
      </c>
      <c r="C100" t="s">
        <v>44</v>
      </c>
      <c r="E100" s="2">
        <v>42.3</v>
      </c>
      <c r="F100" s="2">
        <v>1.63</v>
      </c>
      <c r="G100" s="2">
        <v>11.97</v>
      </c>
      <c r="H100" s="2">
        <v>12.95</v>
      </c>
      <c r="I100" s="2">
        <v>0.34</v>
      </c>
      <c r="J100" s="2">
        <v>12.59</v>
      </c>
      <c r="K100" s="2">
        <v>11.33</v>
      </c>
      <c r="L100" s="2">
        <v>2.23</v>
      </c>
      <c r="M100" s="2">
        <v>0.45</v>
      </c>
      <c r="N100" s="2">
        <v>0.35</v>
      </c>
      <c r="O100" s="2">
        <v>0.04</v>
      </c>
      <c r="P100" s="2">
        <v>95.633607299999994</v>
      </c>
      <c r="R100" s="4">
        <v>6.3479999999999999</v>
      </c>
      <c r="S100" s="4">
        <v>0.184</v>
      </c>
      <c r="T100" s="4">
        <v>2.117</v>
      </c>
      <c r="U100" s="4">
        <v>4.2999999999999997E-2</v>
      </c>
      <c r="V100" s="4">
        <v>1.625</v>
      </c>
      <c r="W100" s="4">
        <v>2.8170000000000002</v>
      </c>
      <c r="X100" s="4">
        <v>1.821</v>
      </c>
      <c r="Y100" s="4">
        <v>0.64900000000000002</v>
      </c>
      <c r="Z100" s="4">
        <v>8.5999999999999993E-2</v>
      </c>
      <c r="AA100" s="4">
        <v>0.16600000000000001</v>
      </c>
      <c r="AB100" s="4">
        <v>0.01</v>
      </c>
      <c r="AC100" s="4">
        <v>15.866</v>
      </c>
      <c r="AD100" s="4"/>
      <c r="AE100" s="4">
        <v>6.2830000000000004</v>
      </c>
      <c r="AF100" s="4">
        <v>1.7170000000000001</v>
      </c>
      <c r="AG100" s="4">
        <v>8</v>
      </c>
      <c r="AH100" s="4">
        <v>0.379</v>
      </c>
      <c r="AI100" s="4">
        <v>0.182</v>
      </c>
      <c r="AJ100" s="4">
        <v>0.63400000000000001</v>
      </c>
      <c r="AK100" s="4">
        <v>2.7879999999999998</v>
      </c>
      <c r="AL100" s="4">
        <v>0.97399999999999998</v>
      </c>
      <c r="AM100" s="4">
        <v>4.2999999999999997E-2</v>
      </c>
      <c r="AN100" s="4">
        <v>5</v>
      </c>
      <c r="AO100" s="4">
        <v>1.8029999999999999</v>
      </c>
      <c r="AP100" s="4">
        <v>0.19700000000000001</v>
      </c>
      <c r="AQ100" s="4">
        <v>2</v>
      </c>
      <c r="AR100" s="4">
        <v>0.44500000000000001</v>
      </c>
      <c r="AS100" s="4">
        <v>8.5000000000000006E-2</v>
      </c>
      <c r="AT100" s="4">
        <v>0.53</v>
      </c>
      <c r="AW100" t="s">
        <v>50</v>
      </c>
      <c r="AZ100" s="4">
        <v>0.65092402464065713</v>
      </c>
      <c r="BA100" s="4">
        <v>0.3658262044124268</v>
      </c>
      <c r="BB100" s="4">
        <v>0.63417379558757314</v>
      </c>
      <c r="BC100" s="4">
        <v>0.74109516214779381</v>
      </c>
      <c r="BE100" s="3">
        <v>912.98100999999986</v>
      </c>
    </row>
    <row r="101" spans="1:57" x14ac:dyDescent="0.35">
      <c r="A101" t="s">
        <v>91</v>
      </c>
      <c r="C101" t="s">
        <v>42</v>
      </c>
      <c r="E101" s="2">
        <v>42.71</v>
      </c>
      <c r="F101" s="2">
        <v>1.6</v>
      </c>
      <c r="G101" s="2">
        <v>11.43</v>
      </c>
      <c r="H101" s="2">
        <v>13.2</v>
      </c>
      <c r="I101" s="2">
        <v>0.46</v>
      </c>
      <c r="J101" s="2">
        <v>12.4</v>
      </c>
      <c r="K101" s="2">
        <v>11.45</v>
      </c>
      <c r="L101" s="2">
        <v>2.2599999999999998</v>
      </c>
      <c r="M101" s="2">
        <v>0.44</v>
      </c>
      <c r="N101" s="2">
        <v>0.26</v>
      </c>
      <c r="O101" s="2">
        <v>0.04</v>
      </c>
      <c r="P101" s="2">
        <v>95.831501799999998</v>
      </c>
      <c r="R101" s="4">
        <v>6.415</v>
      </c>
      <c r="S101" s="4">
        <v>0.18099999999999999</v>
      </c>
      <c r="T101" s="4">
        <v>2.0230000000000001</v>
      </c>
      <c r="U101" s="4">
        <v>5.8999999999999997E-2</v>
      </c>
      <c r="V101" s="4">
        <v>1.6579999999999999</v>
      </c>
      <c r="W101" s="4">
        <v>2.7770000000000001</v>
      </c>
      <c r="X101" s="4">
        <v>1.8420000000000001</v>
      </c>
      <c r="Y101" s="4">
        <v>0.65800000000000003</v>
      </c>
      <c r="Z101" s="4">
        <v>8.4000000000000005E-2</v>
      </c>
      <c r="AA101" s="4">
        <v>0.123</v>
      </c>
      <c r="AB101" s="4">
        <v>0.01</v>
      </c>
      <c r="AC101" s="4">
        <v>15.831</v>
      </c>
      <c r="AD101" s="4"/>
      <c r="AE101" s="4">
        <v>6.36</v>
      </c>
      <c r="AF101" s="4">
        <v>1.64</v>
      </c>
      <c r="AG101" s="4">
        <v>8</v>
      </c>
      <c r="AH101" s="4">
        <v>0.36599999999999999</v>
      </c>
      <c r="AI101" s="4">
        <v>0.17899999999999999</v>
      </c>
      <c r="AJ101" s="4">
        <v>0.52100000000000002</v>
      </c>
      <c r="AK101" s="4">
        <v>2.7530000000000001</v>
      </c>
      <c r="AL101" s="4">
        <v>1.123</v>
      </c>
      <c r="AM101" s="4">
        <v>5.8000000000000003E-2</v>
      </c>
      <c r="AN101" s="4">
        <v>5</v>
      </c>
      <c r="AO101" s="4">
        <v>1.827</v>
      </c>
      <c r="AP101" s="4">
        <v>0.17299999999999999</v>
      </c>
      <c r="AQ101" s="4">
        <v>2</v>
      </c>
      <c r="AR101" s="4">
        <v>0.47899999999999998</v>
      </c>
      <c r="AS101" s="4">
        <v>8.4000000000000005E-2</v>
      </c>
      <c r="AT101" s="4">
        <v>0.56299999999999994</v>
      </c>
      <c r="AW101" t="s">
        <v>50</v>
      </c>
      <c r="AZ101" s="4">
        <v>0.4639358860195904</v>
      </c>
      <c r="BA101" s="4">
        <v>0.37384441939120627</v>
      </c>
      <c r="BB101" s="4">
        <v>0.62615558060879362</v>
      </c>
      <c r="BC101" s="4">
        <v>0.71026831785345712</v>
      </c>
      <c r="BE101" s="3">
        <v>902.36167999999998</v>
      </c>
    </row>
    <row r="102" spans="1:57" x14ac:dyDescent="0.35">
      <c r="A102" t="s">
        <v>91</v>
      </c>
      <c r="C102" t="s">
        <v>54</v>
      </c>
      <c r="E102" s="2">
        <v>42.85</v>
      </c>
      <c r="F102" s="2">
        <v>1.77</v>
      </c>
      <c r="G102" s="2">
        <v>11.83</v>
      </c>
      <c r="H102" s="2">
        <v>12.9</v>
      </c>
      <c r="I102" s="2">
        <v>0.46</v>
      </c>
      <c r="J102" s="2">
        <v>12.57</v>
      </c>
      <c r="K102" s="2">
        <v>11.39</v>
      </c>
      <c r="L102" s="2">
        <v>2.33</v>
      </c>
      <c r="M102" s="2">
        <v>0.43</v>
      </c>
      <c r="N102" s="2">
        <v>0.2</v>
      </c>
      <c r="O102" s="2">
        <v>0.04</v>
      </c>
      <c r="P102" s="2">
        <v>96.436764800000006</v>
      </c>
      <c r="R102" s="4">
        <v>6.3879999999999999</v>
      </c>
      <c r="S102" s="4">
        <v>0.19800000000000001</v>
      </c>
      <c r="T102" s="4">
        <v>2.0779999999999998</v>
      </c>
      <c r="U102" s="4">
        <v>5.8000000000000003E-2</v>
      </c>
      <c r="V102" s="4">
        <v>1.6080000000000001</v>
      </c>
      <c r="W102" s="4">
        <v>2.794</v>
      </c>
      <c r="X102" s="4">
        <v>1.819</v>
      </c>
      <c r="Y102" s="4">
        <v>0.67300000000000004</v>
      </c>
      <c r="Z102" s="4">
        <v>8.2000000000000003E-2</v>
      </c>
      <c r="AA102" s="4">
        <v>9.4E-2</v>
      </c>
      <c r="AB102" s="4">
        <v>0.01</v>
      </c>
      <c r="AC102" s="4">
        <v>15.804</v>
      </c>
      <c r="AD102" s="4"/>
      <c r="AE102" s="4">
        <v>6.327</v>
      </c>
      <c r="AF102" s="4">
        <v>1.673</v>
      </c>
      <c r="AG102" s="4">
        <v>8</v>
      </c>
      <c r="AH102" s="4">
        <v>0.38600000000000001</v>
      </c>
      <c r="AI102" s="4">
        <v>0.19700000000000001</v>
      </c>
      <c r="AJ102" s="4">
        <v>0.53700000000000003</v>
      </c>
      <c r="AK102" s="4">
        <v>2.7669999999999999</v>
      </c>
      <c r="AL102" s="4">
        <v>1.056</v>
      </c>
      <c r="AM102" s="4">
        <v>5.8000000000000003E-2</v>
      </c>
      <c r="AN102" s="4">
        <v>5</v>
      </c>
      <c r="AO102" s="4">
        <v>1.802</v>
      </c>
      <c r="AP102" s="4">
        <v>0.19800000000000001</v>
      </c>
      <c r="AQ102" s="4">
        <v>2</v>
      </c>
      <c r="AR102" s="4">
        <v>0.46899999999999997</v>
      </c>
      <c r="AS102" s="4">
        <v>8.1000000000000003E-2</v>
      </c>
      <c r="AT102" s="4">
        <v>0.55000000000000004</v>
      </c>
      <c r="AW102" t="s">
        <v>50</v>
      </c>
      <c r="AZ102" s="4">
        <v>0.50852272727272729</v>
      </c>
      <c r="BA102" s="4">
        <v>0.36528850522489781</v>
      </c>
      <c r="BB102" s="4">
        <v>0.63471149477510225</v>
      </c>
      <c r="BC102" s="4">
        <v>0.7237771383730055</v>
      </c>
      <c r="BE102" s="3">
        <v>912.92266000000006</v>
      </c>
    </row>
    <row r="103" spans="1:57" x14ac:dyDescent="0.35">
      <c r="A103" t="s">
        <v>91</v>
      </c>
      <c r="C103" t="s">
        <v>45</v>
      </c>
      <c r="E103" s="2">
        <v>43.41</v>
      </c>
      <c r="F103" s="2">
        <v>1.81</v>
      </c>
      <c r="G103" s="2">
        <v>11.77</v>
      </c>
      <c r="H103" s="2">
        <v>13.1</v>
      </c>
      <c r="I103" s="2">
        <v>0.3</v>
      </c>
      <c r="J103" s="2">
        <v>12.78</v>
      </c>
      <c r="K103" s="2">
        <v>11.41</v>
      </c>
      <c r="L103" s="2">
        <v>2.23</v>
      </c>
      <c r="M103" s="2">
        <v>0.44</v>
      </c>
      <c r="N103" s="2">
        <v>0.18</v>
      </c>
      <c r="O103" s="2">
        <v>0.04</v>
      </c>
      <c r="P103" s="2">
        <v>97.165185799999989</v>
      </c>
      <c r="R103" s="4">
        <v>6.4169999999999998</v>
      </c>
      <c r="S103" s="4">
        <v>0.20100000000000001</v>
      </c>
      <c r="T103" s="4">
        <v>2.0499999999999998</v>
      </c>
      <c r="U103" s="4">
        <v>3.7999999999999999E-2</v>
      </c>
      <c r="V103" s="4">
        <v>1.619</v>
      </c>
      <c r="W103" s="4">
        <v>2.8159999999999998</v>
      </c>
      <c r="X103" s="4">
        <v>1.8069999999999999</v>
      </c>
      <c r="Y103" s="4">
        <v>0.63900000000000001</v>
      </c>
      <c r="Z103" s="4">
        <v>8.3000000000000004E-2</v>
      </c>
      <c r="AA103" s="4">
        <v>8.4000000000000005E-2</v>
      </c>
      <c r="AB103" s="4">
        <v>0.01</v>
      </c>
      <c r="AC103" s="4">
        <v>15.765000000000001</v>
      </c>
      <c r="AD103" s="4"/>
      <c r="AE103" s="4">
        <v>6.3479999999999999</v>
      </c>
      <c r="AF103" s="4">
        <v>1.6519999999999999</v>
      </c>
      <c r="AG103" s="4">
        <v>8</v>
      </c>
      <c r="AH103" s="4">
        <v>0.376</v>
      </c>
      <c r="AI103" s="4">
        <v>0.19900000000000001</v>
      </c>
      <c r="AJ103" s="4">
        <v>0.58299999999999996</v>
      </c>
      <c r="AK103" s="4">
        <v>2.786</v>
      </c>
      <c r="AL103" s="4">
        <v>1.0189999999999999</v>
      </c>
      <c r="AM103" s="4">
        <v>3.6999999999999998E-2</v>
      </c>
      <c r="AN103" s="4">
        <v>5</v>
      </c>
      <c r="AO103" s="4">
        <v>1.7869999999999999</v>
      </c>
      <c r="AP103" s="4">
        <v>0.21299999999999999</v>
      </c>
      <c r="AQ103" s="4">
        <v>2</v>
      </c>
      <c r="AR103" s="4">
        <v>0.42</v>
      </c>
      <c r="AS103" s="4">
        <v>8.2000000000000003E-2</v>
      </c>
      <c r="AT103" s="4">
        <v>0.502</v>
      </c>
      <c r="AW103" t="s">
        <v>50</v>
      </c>
      <c r="AZ103" s="4">
        <v>0.57212953876349359</v>
      </c>
      <c r="BA103" s="4">
        <v>0.36505073280721534</v>
      </c>
      <c r="BB103" s="4">
        <v>0.63494926719278466</v>
      </c>
      <c r="BC103" s="4">
        <v>0.7321944809461236</v>
      </c>
      <c r="BE103" s="3">
        <v>905.20441000000005</v>
      </c>
    </row>
    <row r="104" spans="1:57" x14ac:dyDescent="0.35">
      <c r="A104" t="s">
        <v>91</v>
      </c>
      <c r="C104" t="s">
        <v>46</v>
      </c>
      <c r="E104" s="2">
        <v>46.35</v>
      </c>
      <c r="F104" s="2">
        <v>1.37</v>
      </c>
      <c r="G104" s="2">
        <v>8.23</v>
      </c>
      <c r="H104" s="2">
        <v>12.55</v>
      </c>
      <c r="I104" s="2">
        <v>0.66</v>
      </c>
      <c r="J104" s="2">
        <v>13.89</v>
      </c>
      <c r="K104" s="2">
        <v>11.26</v>
      </c>
      <c r="L104" s="2">
        <v>1.71</v>
      </c>
      <c r="M104" s="2">
        <v>0.38</v>
      </c>
      <c r="N104" s="2">
        <v>0.12</v>
      </c>
      <c r="O104" s="2">
        <v>0.1</v>
      </c>
      <c r="P104" s="2">
        <v>96.32691100000001</v>
      </c>
      <c r="R104" s="4">
        <v>6.8639999999999999</v>
      </c>
      <c r="S104" s="4">
        <v>0.153</v>
      </c>
      <c r="T104" s="4">
        <v>1.4359999999999999</v>
      </c>
      <c r="U104" s="4">
        <v>8.3000000000000004E-2</v>
      </c>
      <c r="V104" s="4">
        <v>1.554</v>
      </c>
      <c r="W104" s="4">
        <v>3.0670000000000002</v>
      </c>
      <c r="X104" s="4">
        <v>1.786</v>
      </c>
      <c r="Y104" s="4">
        <v>0.49099999999999999</v>
      </c>
      <c r="Z104" s="4">
        <v>7.1999999999999995E-2</v>
      </c>
      <c r="AA104" s="4">
        <v>5.6000000000000001E-2</v>
      </c>
      <c r="AB104" s="4">
        <v>2.5000000000000001E-2</v>
      </c>
      <c r="AC104" s="4">
        <v>15.587</v>
      </c>
      <c r="AD104" s="4"/>
      <c r="AE104" s="4">
        <v>6.782</v>
      </c>
      <c r="AF104" s="4">
        <v>1.218</v>
      </c>
      <c r="AG104" s="4">
        <v>8</v>
      </c>
      <c r="AH104" s="4">
        <v>0.20200000000000001</v>
      </c>
      <c r="AI104" s="4">
        <v>0.151</v>
      </c>
      <c r="AJ104" s="4">
        <v>0.62</v>
      </c>
      <c r="AK104" s="4">
        <v>3.03</v>
      </c>
      <c r="AL104" s="4">
        <v>0.91500000000000004</v>
      </c>
      <c r="AM104" s="4">
        <v>8.2000000000000003E-2</v>
      </c>
      <c r="AN104" s="4">
        <v>5</v>
      </c>
      <c r="AO104" s="4">
        <v>1.7649999999999999</v>
      </c>
      <c r="AP104" s="4">
        <v>0.23499999999999999</v>
      </c>
      <c r="AQ104" s="4">
        <v>2</v>
      </c>
      <c r="AR104" s="4">
        <v>0.25</v>
      </c>
      <c r="AS104" s="4">
        <v>7.0999999999999994E-2</v>
      </c>
      <c r="AT104" s="4">
        <v>0.32100000000000001</v>
      </c>
      <c r="AW104" t="s">
        <v>43</v>
      </c>
      <c r="AZ104" s="4">
        <v>0.67759562841530052</v>
      </c>
      <c r="BA104" s="4">
        <v>0.33629084613719973</v>
      </c>
      <c r="BB104" s="4">
        <v>0.66370915386280027</v>
      </c>
      <c r="BC104" s="4">
        <v>0.76806083650190116</v>
      </c>
      <c r="BE104" s="3">
        <v>829.74471999999992</v>
      </c>
    </row>
    <row r="105" spans="1:57" x14ac:dyDescent="0.35">
      <c r="A105" t="s">
        <v>91</v>
      </c>
      <c r="C105" t="s">
        <v>47</v>
      </c>
      <c r="E105" s="2">
        <v>43.02</v>
      </c>
      <c r="F105" s="2">
        <v>1.71</v>
      </c>
      <c r="G105" s="2">
        <v>11.84</v>
      </c>
      <c r="H105" s="2">
        <v>12.88</v>
      </c>
      <c r="I105" s="2">
        <v>0.32</v>
      </c>
      <c r="J105" s="2">
        <v>12.69</v>
      </c>
      <c r="K105" s="2">
        <v>11.5</v>
      </c>
      <c r="L105" s="2">
        <v>2.31</v>
      </c>
      <c r="M105" s="2">
        <v>0.43</v>
      </c>
      <c r="N105" s="2">
        <v>0.38</v>
      </c>
      <c r="O105" s="2">
        <v>0.04</v>
      </c>
      <c r="P105" s="2">
        <v>96.530975800000007</v>
      </c>
      <c r="R105" s="4">
        <v>6.3849999999999998</v>
      </c>
      <c r="S105" s="4">
        <v>0.191</v>
      </c>
      <c r="T105" s="4">
        <v>2.0710000000000002</v>
      </c>
      <c r="U105" s="4">
        <v>0.04</v>
      </c>
      <c r="V105" s="4">
        <v>1.5980000000000001</v>
      </c>
      <c r="W105" s="4">
        <v>2.8079999999999998</v>
      </c>
      <c r="X105" s="4">
        <v>1.829</v>
      </c>
      <c r="Y105" s="4">
        <v>0.66500000000000004</v>
      </c>
      <c r="Z105" s="4">
        <v>8.1000000000000003E-2</v>
      </c>
      <c r="AA105" s="4">
        <v>0.17799999999999999</v>
      </c>
      <c r="AB105" s="4">
        <v>0.01</v>
      </c>
      <c r="AC105" s="4">
        <v>15.856</v>
      </c>
      <c r="AD105" s="4"/>
      <c r="AE105" s="4">
        <v>6.3390000000000004</v>
      </c>
      <c r="AF105" s="4">
        <v>1.661</v>
      </c>
      <c r="AG105" s="4">
        <v>8</v>
      </c>
      <c r="AH105" s="4">
        <v>0.39600000000000002</v>
      </c>
      <c r="AI105" s="4">
        <v>0.19</v>
      </c>
      <c r="AJ105" s="4">
        <v>0.51</v>
      </c>
      <c r="AK105" s="4">
        <v>2.7879999999999998</v>
      </c>
      <c r="AL105" s="4">
        <v>1.077</v>
      </c>
      <c r="AM105" s="4">
        <v>0.04</v>
      </c>
      <c r="AN105" s="4">
        <v>5</v>
      </c>
      <c r="AO105" s="4">
        <v>1.8160000000000001</v>
      </c>
      <c r="AP105" s="4">
        <v>0.184</v>
      </c>
      <c r="AQ105" s="4">
        <v>2</v>
      </c>
      <c r="AR105" s="4">
        <v>0.47499999999999998</v>
      </c>
      <c r="AS105" s="4">
        <v>8.1000000000000003E-2</v>
      </c>
      <c r="AT105" s="4">
        <v>0.55600000000000005</v>
      </c>
      <c r="AW105" t="s">
        <v>50</v>
      </c>
      <c r="AZ105" s="4">
        <v>0.47353760445682452</v>
      </c>
      <c r="BA105" s="4">
        <v>0.36268724466636409</v>
      </c>
      <c r="BB105" s="4">
        <v>0.63731275533363596</v>
      </c>
      <c r="BC105" s="4">
        <v>0.72134540750323417</v>
      </c>
      <c r="BE105" s="3">
        <v>912.38581999999997</v>
      </c>
    </row>
    <row r="106" spans="1:57" x14ac:dyDescent="0.35">
      <c r="A106" t="s">
        <v>94</v>
      </c>
      <c r="E106" s="2">
        <f>AVERAGE(E100:E105)</f>
        <v>43.44</v>
      </c>
      <c r="F106" s="2">
        <f t="shared" ref="F106:BE106" si="20">AVERAGE(F100:F105)</f>
        <v>1.6483333333333334</v>
      </c>
      <c r="G106" s="2">
        <f t="shared" si="20"/>
        <v>11.178333333333335</v>
      </c>
      <c r="H106" s="2">
        <f t="shared" si="20"/>
        <v>12.93</v>
      </c>
      <c r="I106" s="2">
        <f t="shared" si="20"/>
        <v>0.42333333333333334</v>
      </c>
      <c r="J106" s="2">
        <f t="shared" si="20"/>
        <v>12.82</v>
      </c>
      <c r="K106" s="2">
        <f t="shared" si="20"/>
        <v>11.39</v>
      </c>
      <c r="L106" s="2">
        <f t="shared" si="20"/>
        <v>2.1783333333333337</v>
      </c>
      <c r="M106" s="2">
        <f t="shared" si="20"/>
        <v>0.4283333333333334</v>
      </c>
      <c r="N106" s="2">
        <f t="shared" si="20"/>
        <v>0.24833333333333329</v>
      </c>
      <c r="O106" s="2">
        <f t="shared" si="20"/>
        <v>4.9999999999999996E-2</v>
      </c>
      <c r="P106" s="2">
        <f t="shared" si="20"/>
        <v>96.320824416666653</v>
      </c>
      <c r="R106" s="4">
        <f t="shared" si="20"/>
        <v>6.4694999999999991</v>
      </c>
      <c r="S106" s="4">
        <f t="shared" si="20"/>
        <v>0.18466666666666667</v>
      </c>
      <c r="T106" s="4">
        <f t="shared" si="20"/>
        <v>1.9625000000000001</v>
      </c>
      <c r="U106" s="4">
        <f t="shared" si="20"/>
        <v>5.3499999999999999E-2</v>
      </c>
      <c r="V106" s="4">
        <f t="shared" si="20"/>
        <v>1.6103333333333334</v>
      </c>
      <c r="W106" s="4">
        <f t="shared" si="20"/>
        <v>2.8465000000000003</v>
      </c>
      <c r="X106" s="4">
        <f t="shared" si="20"/>
        <v>1.8173333333333332</v>
      </c>
      <c r="Y106" s="4">
        <f t="shared" si="20"/>
        <v>0.62916666666666665</v>
      </c>
      <c r="Z106" s="4">
        <f t="shared" si="20"/>
        <v>8.1333333333333341E-2</v>
      </c>
      <c r="AA106" s="4">
        <f t="shared" si="20"/>
        <v>0.11683333333333334</v>
      </c>
      <c r="AB106" s="4">
        <f t="shared" si="20"/>
        <v>1.2499999999999999E-2</v>
      </c>
      <c r="AC106" s="4">
        <f t="shared" si="20"/>
        <v>15.784833333333331</v>
      </c>
      <c r="AD106" s="4"/>
      <c r="AE106" s="4">
        <f t="shared" si="20"/>
        <v>6.4064999999999985</v>
      </c>
      <c r="AF106" s="4">
        <f t="shared" si="20"/>
        <v>1.5934999999999999</v>
      </c>
      <c r="AG106" s="4">
        <f t="shared" si="20"/>
        <v>8</v>
      </c>
      <c r="AH106" s="4">
        <f t="shared" si="20"/>
        <v>0.35083333333333333</v>
      </c>
      <c r="AI106" s="4">
        <f t="shared" si="20"/>
        <v>0.18300000000000002</v>
      </c>
      <c r="AJ106" s="4">
        <f t="shared" si="20"/>
        <v>0.5675</v>
      </c>
      <c r="AK106" s="4">
        <f t="shared" si="20"/>
        <v>2.8186666666666667</v>
      </c>
      <c r="AL106" s="4">
        <f t="shared" si="20"/>
        <v>1.0273333333333332</v>
      </c>
      <c r="AM106" s="4">
        <f t="shared" si="20"/>
        <v>5.2999999999999999E-2</v>
      </c>
      <c r="AN106" s="4">
        <f t="shared" si="20"/>
        <v>5</v>
      </c>
      <c r="AO106" s="4">
        <f t="shared" si="20"/>
        <v>1.8</v>
      </c>
      <c r="AP106" s="4">
        <f t="shared" si="20"/>
        <v>0.19999999999999998</v>
      </c>
      <c r="AQ106" s="4">
        <f t="shared" si="20"/>
        <v>2</v>
      </c>
      <c r="AR106" s="4">
        <f t="shared" si="20"/>
        <v>0.42299999999999999</v>
      </c>
      <c r="AS106" s="4">
        <f t="shared" si="20"/>
        <v>8.0666666666666678E-2</v>
      </c>
      <c r="AT106" s="4">
        <f t="shared" si="20"/>
        <v>0.50366666666666671</v>
      </c>
      <c r="AZ106" s="4">
        <f t="shared" si="20"/>
        <v>0.55777423492809886</v>
      </c>
      <c r="BA106" s="4">
        <f t="shared" si="20"/>
        <v>0.3614979921065517</v>
      </c>
      <c r="BB106" s="4">
        <f t="shared" si="20"/>
        <v>0.63850200789344835</v>
      </c>
      <c r="BC106" s="4">
        <f t="shared" si="20"/>
        <v>0.73279022388758597</v>
      </c>
      <c r="BE106" s="3">
        <f t="shared" si="20"/>
        <v>895.93338333333338</v>
      </c>
    </row>
    <row r="107" spans="1:57" x14ac:dyDescent="0.35">
      <c r="A107" t="s">
        <v>95</v>
      </c>
      <c r="E107" s="2">
        <f>STDEV(E100:E105)</f>
        <v>1.4714618581533134</v>
      </c>
      <c r="F107" s="2">
        <f t="shared" ref="F107:BE107" si="21">STDEV(F100:F105)</f>
        <v>0.15804007930479741</v>
      </c>
      <c r="G107" s="2">
        <f t="shared" si="21"/>
        <v>1.4556979998154298</v>
      </c>
      <c r="H107" s="2">
        <f t="shared" si="21"/>
        <v>0.22360679774997844</v>
      </c>
      <c r="I107" s="2">
        <f t="shared" si="21"/>
        <v>0.1353021310499827</v>
      </c>
      <c r="J107" s="2">
        <f t="shared" si="21"/>
        <v>0.53948123229636102</v>
      </c>
      <c r="K107" s="2">
        <f t="shared" si="21"/>
        <v>8.5556998544829704E-2</v>
      </c>
      <c r="L107" s="2">
        <f t="shared" si="21"/>
        <v>0.23310226654124724</v>
      </c>
      <c r="M107" s="2">
        <f t="shared" si="21"/>
        <v>2.48327740429189E-2</v>
      </c>
      <c r="N107" s="2">
        <f t="shared" si="21"/>
        <v>0.10127520262466366</v>
      </c>
      <c r="O107" s="2">
        <f t="shared" si="21"/>
        <v>2.4494897427831792E-2</v>
      </c>
      <c r="P107" s="2">
        <f t="shared" si="21"/>
        <v>0.54448011114948991</v>
      </c>
      <c r="R107" s="4">
        <f t="shared" si="21"/>
        <v>0.19488535091176046</v>
      </c>
      <c r="S107" s="4">
        <f t="shared" si="21"/>
        <v>1.7328204369370385E-2</v>
      </c>
      <c r="T107" s="4">
        <f t="shared" si="21"/>
        <v>0.25980819848495862</v>
      </c>
      <c r="U107" s="4">
        <f t="shared" si="21"/>
        <v>1.7049926686059386E-2</v>
      </c>
      <c r="V107" s="4">
        <f t="shared" si="21"/>
        <v>3.4331715172223241E-2</v>
      </c>
      <c r="W107" s="4">
        <f t="shared" si="21"/>
        <v>0.10907749538745384</v>
      </c>
      <c r="X107" s="4">
        <f t="shared" si="21"/>
        <v>1.9231917914411631E-2</v>
      </c>
      <c r="Y107" s="4">
        <f t="shared" si="21"/>
        <v>6.8726753645626748E-2</v>
      </c>
      <c r="Z107" s="4">
        <f t="shared" si="21"/>
        <v>4.8853522561496708E-3</v>
      </c>
      <c r="AA107" s="4">
        <f t="shared" si="21"/>
        <v>4.7951711822068074E-2</v>
      </c>
      <c r="AB107" s="4">
        <f t="shared" si="21"/>
        <v>6.1237243569579481E-3</v>
      </c>
      <c r="AC107" s="4">
        <f t="shared" si="21"/>
        <v>0.10361740523033117</v>
      </c>
      <c r="AD107" s="4"/>
      <c r="AE107" s="4">
        <f t="shared" si="21"/>
        <v>0.18585666520197755</v>
      </c>
      <c r="AF107" s="4">
        <f t="shared" si="21"/>
        <v>0.18585666520197688</v>
      </c>
      <c r="AG107" s="4">
        <f t="shared" si="21"/>
        <v>0</v>
      </c>
      <c r="AH107" s="4">
        <f t="shared" si="21"/>
        <v>7.3600045289841293E-2</v>
      </c>
      <c r="AI107" s="4">
        <f t="shared" si="21"/>
        <v>1.7561321134812159E-2</v>
      </c>
      <c r="AJ107" s="4">
        <f t="shared" si="21"/>
        <v>5.2569002273202783E-2</v>
      </c>
      <c r="AK107" s="4">
        <f t="shared" si="21"/>
        <v>0.10449050993591071</v>
      </c>
      <c r="AL107" s="4">
        <f t="shared" si="21"/>
        <v>7.4797504414697333E-2</v>
      </c>
      <c r="AM107" s="4">
        <f t="shared" si="21"/>
        <v>1.6828547174370108E-2</v>
      </c>
      <c r="AN107" s="4">
        <f t="shared" si="21"/>
        <v>0</v>
      </c>
      <c r="AO107" s="4">
        <f t="shared" si="21"/>
        <v>2.1872356983187742E-2</v>
      </c>
      <c r="AP107" s="4">
        <f t="shared" si="21"/>
        <v>2.1872356983187704E-2</v>
      </c>
      <c r="AQ107" s="4">
        <f t="shared" si="21"/>
        <v>0</v>
      </c>
      <c r="AR107" s="4">
        <f t="shared" si="21"/>
        <v>8.7610501653626258E-2</v>
      </c>
      <c r="AS107" s="4">
        <f t="shared" si="21"/>
        <v>5.0066622281382941E-3</v>
      </c>
      <c r="AT107" s="4">
        <f t="shared" si="21"/>
        <v>9.2162175900239063E-2</v>
      </c>
      <c r="AZ107" s="4">
        <f t="shared" si="21"/>
        <v>9.1178156434829877E-2</v>
      </c>
      <c r="BA107" s="4">
        <f t="shared" si="21"/>
        <v>1.2922632659158389E-2</v>
      </c>
      <c r="BB107" s="4">
        <f t="shared" si="21"/>
        <v>1.292263265915841E-2</v>
      </c>
      <c r="BC107" s="4">
        <f t="shared" si="21"/>
        <v>2.0163327142721527E-2</v>
      </c>
      <c r="BE107" s="3">
        <f t="shared" si="21"/>
        <v>32.73577204293597</v>
      </c>
    </row>
    <row r="110" spans="1:57" x14ac:dyDescent="0.35">
      <c r="A110" t="s">
        <v>105</v>
      </c>
    </row>
    <row r="112" spans="1:57" x14ac:dyDescent="0.35">
      <c r="A112" s="5" t="s">
        <v>106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Barnes</dc:creator>
  <cp:lastModifiedBy>Gina Harlow</cp:lastModifiedBy>
  <dcterms:created xsi:type="dcterms:W3CDTF">2019-07-15T20:34:24Z</dcterms:created>
  <dcterms:modified xsi:type="dcterms:W3CDTF">2020-06-03T23:44:44Z</dcterms:modified>
</cp:coreProperties>
</file>