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10" yWindow="-110" windowWidth="23260" windowHeight="12580"/>
  </bookViews>
  <sheets>
    <sheet name="Concentrations" sheetId="1" r:id="rId1"/>
    <sheet name="Uncertainties (2 SE)" sheetId="2" r:id="rId2"/>
    <sheet name="Detection Limits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5" i="1" l="1"/>
  <c r="X6" i="1"/>
  <c r="X7" i="1"/>
  <c r="X8" i="1"/>
  <c r="X9" i="1"/>
  <c r="X4" i="1"/>
  <c r="Y8" i="1" l="1"/>
  <c r="Y5" i="1"/>
  <c r="Y6" i="1"/>
  <c r="Y7" i="1"/>
  <c r="Y9" i="1"/>
  <c r="X10" i="1"/>
  <c r="X11" i="1"/>
  <c r="Y11" i="1" s="1"/>
  <c r="X12" i="1"/>
  <c r="Y12" i="1" s="1"/>
  <c r="X13" i="1"/>
  <c r="Y13" i="1" s="1"/>
  <c r="X14" i="1"/>
  <c r="Y14" i="1" s="1"/>
  <c r="X15" i="1"/>
  <c r="Y15" i="1" s="1"/>
  <c r="X16" i="1"/>
  <c r="Y16" i="1" s="1"/>
  <c r="X17" i="1"/>
  <c r="Y17" i="1" s="1"/>
  <c r="X18" i="1"/>
  <c r="Y18" i="1" s="1"/>
  <c r="X19" i="1"/>
  <c r="Y19" i="1" s="1"/>
  <c r="X20" i="1"/>
  <c r="Y20" i="1" s="1"/>
  <c r="X21" i="1"/>
  <c r="Y21" i="1" s="1"/>
  <c r="X22" i="1"/>
  <c r="Y22" i="1" s="1"/>
  <c r="X23" i="1"/>
  <c r="Y23" i="1" s="1"/>
  <c r="X24" i="1"/>
  <c r="Y24" i="1" s="1"/>
  <c r="Y4" i="1"/>
  <c r="Y10" i="1" l="1"/>
  <c r="Y47" i="1"/>
  <c r="Y46" i="1"/>
  <c r="Y45" i="1"/>
  <c r="Y44" i="1"/>
  <c r="Y43" i="1"/>
  <c r="Y42" i="1"/>
</calcChain>
</file>

<file path=xl/sharedStrings.xml><?xml version="1.0" encoding="utf-8"?>
<sst xmlns="http://schemas.openxmlformats.org/spreadsheetml/2006/main" count="336" uniqueCount="112">
  <si>
    <t>Source file</t>
  </si>
  <si>
    <t>Na_ppm_m23_LOD</t>
  </si>
  <si>
    <t>PC1</t>
  </si>
  <si>
    <t>Mn_ppm_m55</t>
  </si>
  <si>
    <t>Fe_ppm_m57</t>
  </si>
  <si>
    <t>Co_ppm_m59</t>
  </si>
  <si>
    <t>Ni_ppm_m60</t>
  </si>
  <si>
    <t>Cu_ppm_m63</t>
  </si>
  <si>
    <t>Ga_ppm_m69</t>
  </si>
  <si>
    <t>Ge_ppm (best value)</t>
  </si>
  <si>
    <t>As_ppm_m75</t>
  </si>
  <si>
    <t>Se_ppm_m77</t>
  </si>
  <si>
    <t>Ag_ppm_m107</t>
  </si>
  <si>
    <t>Cd_ppm_m111</t>
  </si>
  <si>
    <t>In_ppm (best value)</t>
  </si>
  <si>
    <t>Sn_ppm_m118</t>
  </si>
  <si>
    <t>Sb_ppm_m121</t>
  </si>
  <si>
    <t>Hg_ppm_m202</t>
  </si>
  <si>
    <t>Tl_ppm_m205</t>
  </si>
  <si>
    <t>Pb_ppm_m208</t>
  </si>
  <si>
    <t>Na_ppm_m23</t>
  </si>
  <si>
    <t>T (GGIMFis)</t>
  </si>
  <si>
    <t>Cl_ppm_m35</t>
  </si>
  <si>
    <t>Br_ppm_m79</t>
  </si>
  <si>
    <t>Br_ppm_m81</t>
  </si>
  <si>
    <t>Cl_ppm_m35_LOD</t>
  </si>
  <si>
    <t>Br_ppm_m79_LOD</t>
  </si>
  <si>
    <t>Br_ppm_m81_LOD</t>
  </si>
  <si>
    <t>Na_ppm_m23_Int2SE</t>
  </si>
  <si>
    <t>Cl_ppm_m35_Int2SE</t>
  </si>
  <si>
    <t>Br_ppm_m79_Int2SE</t>
  </si>
  <si>
    <t>Br_ppm_m81_Int2SE</t>
  </si>
  <si>
    <t>Sample Data</t>
  </si>
  <si>
    <t>Standard measurements</t>
  </si>
  <si>
    <t>Blank measurements (synthetic sphalerite, &gt;99.995%)</t>
  </si>
  <si>
    <t>PureSph - 1.d</t>
  </si>
  <si>
    <t>PureSph - 2.d</t>
  </si>
  <si>
    <t>PureSph - 3.d</t>
  </si>
  <si>
    <t>PureSph - 4.d</t>
  </si>
  <si>
    <t>PureSph - 5.d</t>
  </si>
  <si>
    <t>PureSph - 6.d</t>
  </si>
  <si>
    <t>NIST610 - 1.d</t>
  </si>
  <si>
    <t>NIST610 - 2.d</t>
  </si>
  <si>
    <t>NIST610 - 3.d</t>
  </si>
  <si>
    <t>NIST610 - 4.d</t>
  </si>
  <si>
    <t>MASS1 - 1.d</t>
  </si>
  <si>
    <t>MASS1 - 2.d</t>
  </si>
  <si>
    <t>MASS1 - 3.d</t>
  </si>
  <si>
    <t>MASS1 - 4.d</t>
  </si>
  <si>
    <t>Mn_ppm_m55_Int2SE</t>
  </si>
  <si>
    <t>Fe_ppm_m57_Int2SE</t>
  </si>
  <si>
    <t>Co_ppm_m59_Int2SE</t>
  </si>
  <si>
    <t>Ni_ppm_m60_Int2SE</t>
  </si>
  <si>
    <t>Cu_ppm_m63_Int2SE</t>
  </si>
  <si>
    <t>Ga_ppm_m69_Int2SE</t>
  </si>
  <si>
    <t>Ge_ppm_m72_Int2SE</t>
  </si>
  <si>
    <t>Ge_ppm_m73_Int2SE</t>
  </si>
  <si>
    <t>As_ppm_m75_Int2SE</t>
  </si>
  <si>
    <t>Se_ppm_m77_Int2SE</t>
  </si>
  <si>
    <t>Ag_ppm_m107_Int2SE</t>
  </si>
  <si>
    <t>Cd_ppm_m111_Int2SE</t>
  </si>
  <si>
    <t>In_ppm_m113_Int2SE</t>
  </si>
  <si>
    <t>In_ppm_m115_Int2SE</t>
  </si>
  <si>
    <t>Sn_ppm_m118_Int2SE</t>
  </si>
  <si>
    <t>Sb_ppm_m121_Int2SE</t>
  </si>
  <si>
    <t>Hg_ppm_m202_Int2SE</t>
  </si>
  <si>
    <t>Tl_ppm_m205_Int2SE</t>
  </si>
  <si>
    <t>Pb_ppm_m208_Int2SE</t>
  </si>
  <si>
    <t>Mn_ppm_m55_LOD</t>
  </si>
  <si>
    <t>Fe_ppm_m57_LOD</t>
  </si>
  <si>
    <t>Co_ppm_m59_LOD</t>
  </si>
  <si>
    <t>Ni_ppm_m60_LOD</t>
  </si>
  <si>
    <t>Cu_ppm_m63_LOD</t>
  </si>
  <si>
    <t>Ga_ppm_m69_LOD</t>
  </si>
  <si>
    <t>Ge_ppm_m72_LOD</t>
  </si>
  <si>
    <t>Ge_ppm_m73_LOD</t>
  </si>
  <si>
    <t>As_ppm_m75_LOD</t>
  </si>
  <si>
    <t>Se_ppm_m77_LOD</t>
  </si>
  <si>
    <t>Br79_CPS_LOD</t>
  </si>
  <si>
    <t>Br81_CPS_LOD</t>
  </si>
  <si>
    <t>Ag_ppm_m107_LOD</t>
  </si>
  <si>
    <t>Cd_ppm_m111_LOD</t>
  </si>
  <si>
    <t>In_ppm_m113_LOD</t>
  </si>
  <si>
    <t>In_ppm_m115_LOD</t>
  </si>
  <si>
    <t>Sn_ppm_m118_LOD</t>
  </si>
  <si>
    <t>Sb_ppm_m121_LOD</t>
  </si>
  <si>
    <t>Hg_ppm_m202_LOD</t>
  </si>
  <si>
    <t>Tl_ppm_m205_LOD</t>
  </si>
  <si>
    <t>Pb_ppm_m208_LOD</t>
  </si>
  <si>
    <t>SUM Metals</t>
  </si>
  <si>
    <t>Spot size (µm)</t>
  </si>
  <si>
    <t>TM06_02_sph_II - 1.d</t>
  </si>
  <si>
    <t>TM06_02_sph_II - 2.d</t>
  </si>
  <si>
    <t>TM06_02_sph_II - 3.d</t>
  </si>
  <si>
    <t>TM06_02_sph_II - 4.d</t>
  </si>
  <si>
    <t>TM06_02_sph_II - 5.d</t>
  </si>
  <si>
    <t>TM06_02_sph_II - 6.d</t>
  </si>
  <si>
    <t>TM06_02_sph_I - 7.d</t>
  </si>
  <si>
    <t>TM06_02_sph_I - 8.d</t>
  </si>
  <si>
    <t>TM06_02_sph_I - 9.d</t>
  </si>
  <si>
    <t>TM06_02_sph_I - 10.d</t>
  </si>
  <si>
    <t>TM06_02_sph_I - 11.d</t>
  </si>
  <si>
    <t>TM06_02_sph_I - 12.d</t>
  </si>
  <si>
    <t>TM06_02_sph_I - 13.d</t>
  </si>
  <si>
    <t>TM06_02_sph_I - 14.d</t>
  </si>
  <si>
    <t>TM06_02_sph_I - 15.d</t>
  </si>
  <si>
    <t>TM06_02_sph_I - 16.d</t>
  </si>
  <si>
    <t>TM06_02_sph_I - 17.d</t>
  </si>
  <si>
    <t>TM06_02_sph_I - 18.d</t>
  </si>
  <si>
    <t>TM06_02_sph_I - 19.d</t>
  </si>
  <si>
    <t>TM06_02_sph_I - 20.d</t>
  </si>
  <si>
    <t>TM06_02_sph_I - 21.d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</si>
</sst>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1" fontId="1" fillId="0" borderId="0" xfId="0" applyNumberFormat="1" applyFont="1"/>
    <xf numFmtId="11" fontId="0" fillId="0" borderId="0" xfId="0" applyNumberFormat="1"/>
    <xf numFmtId="0" fontId="3" fillId="0" borderId="0" xfId="0" applyFont="1"/>
    <xf numFmtId="164" fontId="1" fillId="33" borderId="0" xfId="0" applyNumberFormat="1" applyFont="1" applyFill="1"/>
    <xf numFmtId="164" fontId="1" fillId="0" borderId="0" xfId="0" applyNumberFormat="1" applyFont="1"/>
    <xf numFmtId="164" fontId="3" fillId="0" borderId="0" xfId="0" applyNumberFormat="1" applyFont="1"/>
    <xf numFmtId="164" fontId="0" fillId="0" borderId="0" xfId="0" applyNumberFormat="1"/>
    <xf numFmtId="164" fontId="3" fillId="33" borderId="0" xfId="0" applyNumberFormat="1" applyFont="1" applyFill="1"/>
    <xf numFmtId="0" fontId="0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7"/>
  <sheetViews>
    <sheetView tabSelected="1" zoomScale="85" zoomScaleNormal="85" workbookViewId="0">
      <selection activeCell="R4" sqref="R4:R24"/>
    </sheetView>
  </sheetViews>
  <sheetFormatPr baseColWidth="10" defaultColWidth="9.08984375" defaultRowHeight="14.5" x14ac:dyDescent="0.35"/>
  <cols>
    <col min="1" max="1" width="22.81640625" customWidth="1"/>
    <col min="2" max="2" width="14.08984375" customWidth="1"/>
    <col min="3" max="3" width="9.1796875" bestFit="1" customWidth="1"/>
    <col min="4" max="4" width="18.7265625" customWidth="1"/>
    <col min="5" max="5" width="9.1796875" bestFit="1" customWidth="1"/>
    <col min="6" max="6" width="18.453125" customWidth="1"/>
    <col min="7" max="10" width="9.1796875" bestFit="1" customWidth="1"/>
    <col min="11" max="11" width="16" customWidth="1"/>
    <col min="12" max="17" width="9.1796875" bestFit="1" customWidth="1"/>
    <col min="18" max="18" width="14.1796875" customWidth="1"/>
    <col min="19" max="23" width="9.1796875" bestFit="1" customWidth="1"/>
    <col min="36" max="36" width="12.54296875" customWidth="1"/>
    <col min="43" max="43" width="20" customWidth="1"/>
    <col min="50" max="50" width="20.90625" customWidth="1"/>
  </cols>
  <sheetData>
    <row r="1" spans="1:56" x14ac:dyDescent="0.35">
      <c r="A1" t="s">
        <v>32</v>
      </c>
    </row>
    <row r="3" spans="1:56" x14ac:dyDescent="0.35">
      <c r="A3" s="1" t="s">
        <v>0</v>
      </c>
      <c r="B3" t="s">
        <v>90</v>
      </c>
      <c r="C3" s="1" t="s">
        <v>20</v>
      </c>
      <c r="D3" t="s">
        <v>22</v>
      </c>
      <c r="E3" s="1" t="s">
        <v>3</v>
      </c>
      <c r="F3" t="s">
        <v>4</v>
      </c>
      <c r="G3" t="s">
        <v>5</v>
      </c>
      <c r="H3" s="1" t="s">
        <v>6</v>
      </c>
      <c r="I3" s="1" t="s">
        <v>7</v>
      </c>
      <c r="J3" t="s">
        <v>8</v>
      </c>
      <c r="K3" t="s">
        <v>9</v>
      </c>
      <c r="L3" t="s">
        <v>10</v>
      </c>
      <c r="M3" t="s">
        <v>11</v>
      </c>
      <c r="N3" t="s">
        <v>23</v>
      </c>
      <c r="O3" t="s">
        <v>24</v>
      </c>
      <c r="P3" t="s">
        <v>12</v>
      </c>
      <c r="Q3" s="1" t="s">
        <v>13</v>
      </c>
      <c r="R3" s="1" t="s">
        <v>14</v>
      </c>
      <c r="S3" t="s">
        <v>15</v>
      </c>
      <c r="T3" t="s">
        <v>16</v>
      </c>
      <c r="U3" s="1" t="s">
        <v>17</v>
      </c>
      <c r="V3" s="1" t="s">
        <v>18</v>
      </c>
      <c r="W3" t="s">
        <v>19</v>
      </c>
      <c r="X3" t="s">
        <v>2</v>
      </c>
      <c r="Y3" s="1" t="s">
        <v>21</v>
      </c>
      <c r="Z3" s="1"/>
      <c r="AH3" s="1"/>
    </row>
    <row r="4" spans="1:56" x14ac:dyDescent="0.35">
      <c r="A4" s="11" t="s">
        <v>91</v>
      </c>
      <c r="B4" s="2">
        <v>110</v>
      </c>
      <c r="C4" s="6">
        <v>51.9</v>
      </c>
      <c r="D4" s="7">
        <v>99.567778936392116</v>
      </c>
      <c r="E4" s="7">
        <v>14.87</v>
      </c>
      <c r="F4" s="8">
        <v>36500</v>
      </c>
      <c r="G4" s="7">
        <v>0.27</v>
      </c>
      <c r="H4" s="7">
        <v>0.61699999999999999</v>
      </c>
      <c r="I4" s="6">
        <v>1.1599999999999999</v>
      </c>
      <c r="J4" s="7">
        <v>15.93</v>
      </c>
      <c r="K4" s="9">
        <v>185.48399999999998</v>
      </c>
      <c r="L4" s="6">
        <v>553</v>
      </c>
      <c r="M4" s="7">
        <v>6.57</v>
      </c>
      <c r="N4" s="7">
        <v>2.8280645161290323</v>
      </c>
      <c r="O4" s="7">
        <v>2.4164516129032259</v>
      </c>
      <c r="P4" s="7">
        <v>0.505</v>
      </c>
      <c r="Q4" s="7">
        <v>2837</v>
      </c>
      <c r="R4" s="7">
        <v>-2E-3</v>
      </c>
      <c r="S4" s="6">
        <v>0.502</v>
      </c>
      <c r="T4" s="10">
        <v>41</v>
      </c>
      <c r="U4" s="7">
        <v>1396</v>
      </c>
      <c r="V4" s="7">
        <v>37.299999999999997</v>
      </c>
      <c r="W4" s="6">
        <v>5300</v>
      </c>
      <c r="X4">
        <f t="shared" ref="X4:X24" si="0">LN(ABS(J4)^0.22*ABS(K4)^0.22/((F4/10000)^0.37*ABS(E4)^0.2*ABS(R4)^0.11))</f>
        <v>1.4227466914757307</v>
      </c>
      <c r="Y4">
        <f>-X4*54.4+208</f>
        <v>130.60257998372026</v>
      </c>
      <c r="Z4" s="1"/>
      <c r="AA4" s="3"/>
      <c r="AB4" s="3"/>
      <c r="AC4" s="3"/>
      <c r="AD4" s="3"/>
      <c r="AE4" s="3"/>
      <c r="AF4" s="3"/>
      <c r="AG4" s="3"/>
      <c r="AH4" s="1"/>
      <c r="AJ4" s="4"/>
      <c r="AK4" s="4"/>
      <c r="AX4" s="4"/>
      <c r="AZ4" s="4"/>
      <c r="BC4" s="4"/>
      <c r="BD4" s="4"/>
    </row>
    <row r="5" spans="1:56" x14ac:dyDescent="0.35">
      <c r="A5" s="11" t="s">
        <v>92</v>
      </c>
      <c r="B5" s="2">
        <v>110</v>
      </c>
      <c r="C5" s="6">
        <v>51.1</v>
      </c>
      <c r="D5" s="7">
        <v>101.8764337851929</v>
      </c>
      <c r="E5" s="7">
        <v>13</v>
      </c>
      <c r="F5" s="8">
        <v>29220</v>
      </c>
      <c r="G5" s="7">
        <v>0.26800000000000002</v>
      </c>
      <c r="H5" s="7">
        <v>0.62</v>
      </c>
      <c r="I5" s="6">
        <v>1.48</v>
      </c>
      <c r="J5" s="7">
        <v>10.130000000000001</v>
      </c>
      <c r="K5" s="9">
        <v>220.92199999999997</v>
      </c>
      <c r="L5" s="6">
        <v>132.69999999999999</v>
      </c>
      <c r="M5" s="7">
        <v>5.74</v>
      </c>
      <c r="N5" s="7">
        <v>3.5483870967741939</v>
      </c>
      <c r="O5" s="7">
        <v>2.8777419354838707</v>
      </c>
      <c r="P5" s="7">
        <v>0.60499999999999998</v>
      </c>
      <c r="Q5" s="7">
        <v>2766</v>
      </c>
      <c r="R5" s="7">
        <v>-2E-3</v>
      </c>
      <c r="S5" s="6">
        <v>0.73</v>
      </c>
      <c r="T5" s="10">
        <v>30</v>
      </c>
      <c r="U5" s="7">
        <v>1588</v>
      </c>
      <c r="V5" s="7">
        <v>31.14</v>
      </c>
      <c r="W5" s="6">
        <v>4080</v>
      </c>
      <c r="X5">
        <f t="shared" si="0"/>
        <v>1.4708061669893511</v>
      </c>
      <c r="Y5">
        <f t="shared" ref="Y5:Y24" si="1">-X5*54.4+208</f>
        <v>127.9881445157793</v>
      </c>
      <c r="Z5" s="1"/>
      <c r="AA5" s="3"/>
      <c r="AB5" s="3"/>
      <c r="AC5" s="3"/>
      <c r="AD5" s="3"/>
      <c r="AE5" s="3"/>
      <c r="AF5" s="3"/>
      <c r="AG5" s="3"/>
      <c r="AH5" s="1"/>
      <c r="AJ5" s="4"/>
      <c r="AK5" s="4"/>
      <c r="AX5" s="4"/>
      <c r="AZ5" s="4"/>
      <c r="BC5" s="4"/>
      <c r="BD5" s="4"/>
    </row>
    <row r="6" spans="1:56" x14ac:dyDescent="0.35">
      <c r="A6" s="11" t="s">
        <v>93</v>
      </c>
      <c r="B6" s="2">
        <v>110</v>
      </c>
      <c r="C6" s="6">
        <v>84</v>
      </c>
      <c r="D6" s="7">
        <v>58.955161626694448</v>
      </c>
      <c r="E6" s="7">
        <v>7.98</v>
      </c>
      <c r="F6" s="8">
        <v>21930</v>
      </c>
      <c r="G6" s="7">
        <v>0.23599999999999999</v>
      </c>
      <c r="H6" s="7">
        <v>0.36399999999999999</v>
      </c>
      <c r="I6" s="6">
        <v>0.55000000000000004</v>
      </c>
      <c r="J6" s="7">
        <v>27.54</v>
      </c>
      <c r="K6" s="9">
        <v>158.91999999999999</v>
      </c>
      <c r="L6" s="6">
        <v>178</v>
      </c>
      <c r="M6" s="7">
        <v>1.63</v>
      </c>
      <c r="N6" s="7">
        <v>2.781935483870968</v>
      </c>
      <c r="O6" s="7">
        <v>2.3383870967741935</v>
      </c>
      <c r="P6" s="7">
        <v>0.59099999999999997</v>
      </c>
      <c r="Q6" s="7">
        <v>3242</v>
      </c>
      <c r="R6" s="7">
        <v>-2E-3</v>
      </c>
      <c r="S6" s="6">
        <v>0.26</v>
      </c>
      <c r="T6" s="10">
        <v>29.48</v>
      </c>
      <c r="U6" s="7">
        <v>888</v>
      </c>
      <c r="V6" s="7">
        <v>42.9</v>
      </c>
      <c r="W6" s="6">
        <v>1440</v>
      </c>
      <c r="X6">
        <f t="shared" si="0"/>
        <v>1.8221580281771894</v>
      </c>
      <c r="Y6">
        <f t="shared" si="1"/>
        <v>108.87460326716089</v>
      </c>
      <c r="Z6" s="1"/>
      <c r="AA6" s="3"/>
      <c r="AB6" s="3"/>
      <c r="AC6" s="3"/>
      <c r="AD6" s="3"/>
      <c r="AE6" s="3"/>
      <c r="AF6" s="3"/>
      <c r="AG6" s="3"/>
      <c r="AH6" s="1"/>
      <c r="AJ6" s="4"/>
      <c r="AK6" s="4"/>
      <c r="AX6" s="4"/>
      <c r="AZ6" s="4"/>
      <c r="BC6" s="4"/>
      <c r="BD6" s="4"/>
    </row>
    <row r="7" spans="1:56" x14ac:dyDescent="0.35">
      <c r="A7" s="11" t="s">
        <v>94</v>
      </c>
      <c r="B7" s="2">
        <v>110</v>
      </c>
      <c r="C7" s="6">
        <v>40.9</v>
      </c>
      <c r="D7" s="7">
        <v>9.2346193952033033</v>
      </c>
      <c r="E7" s="7">
        <v>5.61</v>
      </c>
      <c r="F7" s="8">
        <v>16710</v>
      </c>
      <c r="G7" s="7">
        <v>0.221</v>
      </c>
      <c r="H7" s="7">
        <v>0.29599999999999999</v>
      </c>
      <c r="I7" s="6">
        <v>1.54</v>
      </c>
      <c r="J7" s="7">
        <v>8.09</v>
      </c>
      <c r="K7" s="9">
        <v>129.86199999999999</v>
      </c>
      <c r="L7" s="6">
        <v>268</v>
      </c>
      <c r="M7" s="7">
        <v>0.754</v>
      </c>
      <c r="N7" s="7">
        <v>2.5725806451612905</v>
      </c>
      <c r="O7" s="7">
        <v>1.9800000000000002</v>
      </c>
      <c r="P7" s="7">
        <v>0.73899999999999999</v>
      </c>
      <c r="Q7" s="7">
        <v>3642</v>
      </c>
      <c r="R7" s="7">
        <v>6.0886059110171423E-3</v>
      </c>
      <c r="S7" s="6">
        <v>0.66</v>
      </c>
      <c r="T7" s="10">
        <v>53.5</v>
      </c>
      <c r="U7" s="7">
        <v>818</v>
      </c>
      <c r="V7" s="7">
        <v>21.59</v>
      </c>
      <c r="W7" s="6">
        <v>960</v>
      </c>
      <c r="X7">
        <f t="shared" si="0"/>
        <v>1.556832836337888</v>
      </c>
      <c r="Y7">
        <f t="shared" si="1"/>
        <v>123.30829370321889</v>
      </c>
      <c r="Z7" s="1"/>
      <c r="AA7" s="3"/>
      <c r="AB7" s="3"/>
      <c r="AC7" s="3"/>
      <c r="AD7" s="3"/>
      <c r="AE7" s="3"/>
      <c r="AF7" s="3"/>
      <c r="AG7" s="3"/>
      <c r="AH7" s="1"/>
      <c r="AJ7" s="4"/>
      <c r="AK7" s="4"/>
      <c r="AX7" s="4"/>
      <c r="AZ7" s="4"/>
      <c r="BC7" s="4"/>
      <c r="BD7" s="4"/>
    </row>
    <row r="8" spans="1:56" x14ac:dyDescent="0.35">
      <c r="A8" s="11" t="s">
        <v>95</v>
      </c>
      <c r="B8" s="2">
        <v>110</v>
      </c>
      <c r="C8" s="6">
        <v>43</v>
      </c>
      <c r="D8" s="7">
        <v>81.90093847758078</v>
      </c>
      <c r="E8" s="7">
        <v>7.87</v>
      </c>
      <c r="F8" s="8">
        <v>30820</v>
      </c>
      <c r="G8" s="7">
        <v>9.11E-2</v>
      </c>
      <c r="H8" s="7">
        <v>8.6499999999999994E-2</v>
      </c>
      <c r="I8" s="6">
        <v>9.2200000000000006</v>
      </c>
      <c r="J8" s="7">
        <v>22.13</v>
      </c>
      <c r="K8" s="9">
        <v>203.34800000000001</v>
      </c>
      <c r="L8" s="6">
        <v>161.80000000000001</v>
      </c>
      <c r="M8" s="7">
        <v>0.59699999999999998</v>
      </c>
      <c r="N8" s="7">
        <v>2.6612903225806455</v>
      </c>
      <c r="O8" s="7">
        <v>2.068709677419355</v>
      </c>
      <c r="P8" s="7">
        <v>1</v>
      </c>
      <c r="Q8" s="7">
        <v>5069</v>
      </c>
      <c r="R8" s="7">
        <v>7.8354471228351971E-2</v>
      </c>
      <c r="S8" s="6">
        <v>1.587</v>
      </c>
      <c r="T8" s="10">
        <v>69.7</v>
      </c>
      <c r="U8" s="7">
        <v>1127</v>
      </c>
      <c r="V8" s="7">
        <v>23.12</v>
      </c>
      <c r="W8" s="6">
        <v>244</v>
      </c>
      <c r="X8">
        <f t="shared" si="0"/>
        <v>1.3016482509941036</v>
      </c>
      <c r="Y8">
        <f t="shared" si="1"/>
        <v>137.19033514592076</v>
      </c>
      <c r="Z8" s="1"/>
      <c r="AA8" s="3"/>
      <c r="AB8" s="3"/>
      <c r="AC8" s="3"/>
      <c r="AD8" s="3"/>
      <c r="AE8" s="3"/>
      <c r="AF8" s="3"/>
      <c r="AG8" s="3"/>
      <c r="AH8" s="1"/>
      <c r="AJ8" s="4"/>
      <c r="AK8" s="4"/>
      <c r="AX8" s="4"/>
      <c r="AZ8" s="4"/>
      <c r="BC8" s="4"/>
      <c r="BD8" s="4"/>
    </row>
    <row r="9" spans="1:56" x14ac:dyDescent="0.35">
      <c r="A9" s="11" t="s">
        <v>96</v>
      </c>
      <c r="B9" s="2">
        <v>110</v>
      </c>
      <c r="C9" s="6">
        <v>16.53</v>
      </c>
      <c r="D9" s="7">
        <v>10.895724713242954</v>
      </c>
      <c r="E9" s="7">
        <v>10.4</v>
      </c>
      <c r="F9" s="8">
        <v>27810</v>
      </c>
      <c r="G9" s="7">
        <v>0.115</v>
      </c>
      <c r="H9" s="7">
        <v>0.27700000000000002</v>
      </c>
      <c r="I9" s="6">
        <v>10</v>
      </c>
      <c r="J9" s="7">
        <v>41.35</v>
      </c>
      <c r="K9" s="9">
        <v>189.13800000000001</v>
      </c>
      <c r="L9" s="6">
        <v>102.8</v>
      </c>
      <c r="M9" s="7">
        <v>1.363</v>
      </c>
      <c r="N9" s="7">
        <v>2.604516129032258</v>
      </c>
      <c r="O9" s="7">
        <v>2.1787096774193548</v>
      </c>
      <c r="P9" s="7">
        <v>1.0209999999999999</v>
      </c>
      <c r="Q9" s="7">
        <v>4660</v>
      </c>
      <c r="R9" s="7">
        <v>6.2149857034126677E-2</v>
      </c>
      <c r="S9" s="6">
        <v>1.304</v>
      </c>
      <c r="T9" s="10">
        <v>11.46</v>
      </c>
      <c r="U9" s="7">
        <v>900.9</v>
      </c>
      <c r="V9" s="7">
        <v>23.27</v>
      </c>
      <c r="W9" s="6">
        <v>418</v>
      </c>
      <c r="X9">
        <f t="shared" si="0"/>
        <v>1.4310025220185154</v>
      </c>
      <c r="Y9">
        <f t="shared" si="1"/>
        <v>130.15346280219276</v>
      </c>
      <c r="Z9" s="1"/>
      <c r="AA9" s="3"/>
      <c r="AB9" s="3"/>
      <c r="AC9" s="3"/>
      <c r="AD9" s="3"/>
      <c r="AE9" s="3"/>
      <c r="AF9" s="3"/>
      <c r="AG9" s="3"/>
      <c r="AH9" s="1"/>
      <c r="AJ9" s="4"/>
      <c r="AK9" s="4"/>
      <c r="AX9" s="4"/>
      <c r="AZ9" s="4"/>
      <c r="BC9" s="4"/>
      <c r="BD9" s="4"/>
    </row>
    <row r="10" spans="1:56" x14ac:dyDescent="0.35">
      <c r="A10" s="11" t="s">
        <v>97</v>
      </c>
      <c r="B10" s="2">
        <v>110</v>
      </c>
      <c r="C10" s="6">
        <v>24.1</v>
      </c>
      <c r="D10" s="7">
        <v>116.37591240875913</v>
      </c>
      <c r="E10" s="7">
        <v>43.6</v>
      </c>
      <c r="F10" s="8">
        <v>79400</v>
      </c>
      <c r="G10" s="7">
        <v>0.34820000000000001</v>
      </c>
      <c r="H10" s="7">
        <v>0.23</v>
      </c>
      <c r="I10" s="6">
        <v>28.05</v>
      </c>
      <c r="J10" s="7">
        <v>1.5640000000000001</v>
      </c>
      <c r="K10" s="9">
        <v>934.84400000000005</v>
      </c>
      <c r="L10" s="6">
        <v>386</v>
      </c>
      <c r="M10" s="7">
        <v>0.26900000000000002</v>
      </c>
      <c r="N10" s="7">
        <v>3.1083870967741936</v>
      </c>
      <c r="O10" s="7">
        <v>2.6896774193548389</v>
      </c>
      <c r="P10" s="7">
        <v>2.3039999999999998</v>
      </c>
      <c r="Q10" s="7">
        <v>4970</v>
      </c>
      <c r="R10" s="7">
        <v>0.18064499854394298</v>
      </c>
      <c r="S10" s="6">
        <v>3.9340000000000002</v>
      </c>
      <c r="T10" s="10">
        <v>9.5</v>
      </c>
      <c r="U10" s="7">
        <v>1221</v>
      </c>
      <c r="V10" s="7">
        <v>98.7</v>
      </c>
      <c r="W10" s="6">
        <v>1145</v>
      </c>
      <c r="X10">
        <f t="shared" si="0"/>
        <v>0.26989281269177384</v>
      </c>
      <c r="Y10">
        <f>-X10*54.4+208</f>
        <v>193.31783098956751</v>
      </c>
      <c r="Z10" s="1"/>
      <c r="AA10" s="3"/>
      <c r="AB10" s="3"/>
      <c r="AC10" s="3"/>
      <c r="AD10" s="3"/>
      <c r="AE10" s="3"/>
      <c r="AF10" s="3"/>
      <c r="AG10" s="3"/>
      <c r="AH10" s="1"/>
      <c r="AJ10" s="4"/>
      <c r="AK10" s="4"/>
      <c r="AX10" s="4"/>
      <c r="AZ10" s="4"/>
      <c r="BC10" s="4"/>
      <c r="BD10" s="4"/>
    </row>
    <row r="11" spans="1:56" x14ac:dyDescent="0.35">
      <c r="A11" s="11" t="s">
        <v>98</v>
      </c>
      <c r="B11" s="2">
        <v>110</v>
      </c>
      <c r="C11" s="7">
        <v>15.67</v>
      </c>
      <c r="D11" s="7">
        <v>92.965589155370196</v>
      </c>
      <c r="E11" s="7">
        <v>46.1</v>
      </c>
      <c r="F11" s="7">
        <v>79200</v>
      </c>
      <c r="G11" s="7">
        <v>0.30780000000000002</v>
      </c>
      <c r="H11" s="7">
        <v>0.11799999999999999</v>
      </c>
      <c r="I11" s="7">
        <v>21.91</v>
      </c>
      <c r="J11" s="7">
        <v>1.252</v>
      </c>
      <c r="K11" s="9">
        <v>851.7299999999999</v>
      </c>
      <c r="L11" s="7">
        <v>422.5</v>
      </c>
      <c r="M11" s="7">
        <v>0.27</v>
      </c>
      <c r="N11" s="7">
        <v>3.4561290322580649</v>
      </c>
      <c r="O11" s="7">
        <v>2.7038709677419357</v>
      </c>
      <c r="P11" s="7">
        <v>2.1789999999999998</v>
      </c>
      <c r="Q11" s="7">
        <v>4773</v>
      </c>
      <c r="R11" s="7">
        <v>0.15462152792113953</v>
      </c>
      <c r="S11" s="7">
        <v>2.85</v>
      </c>
      <c r="T11" s="7">
        <v>8.98</v>
      </c>
      <c r="U11" s="7">
        <v>972</v>
      </c>
      <c r="V11" s="7">
        <v>106</v>
      </c>
      <c r="W11" s="7">
        <v>1246</v>
      </c>
      <c r="X11">
        <f t="shared" si="0"/>
        <v>0.20735050974544056</v>
      </c>
      <c r="Y11">
        <f t="shared" si="1"/>
        <v>196.72013226984802</v>
      </c>
      <c r="Z11" s="1"/>
      <c r="AA11" s="3"/>
      <c r="AB11" s="3"/>
      <c r="AC11" s="3"/>
      <c r="AD11" s="3"/>
      <c r="AE11" s="3"/>
      <c r="AF11" s="3"/>
      <c r="AG11" s="3"/>
      <c r="AH11" s="1"/>
      <c r="AJ11" s="4"/>
      <c r="AK11" s="4"/>
      <c r="AX11" s="4"/>
      <c r="AZ11" s="4"/>
      <c r="BC11" s="4"/>
      <c r="BD11" s="4"/>
    </row>
    <row r="12" spans="1:56" x14ac:dyDescent="0.35">
      <c r="A12" s="11" t="s">
        <v>99</v>
      </c>
      <c r="B12" s="2">
        <v>110</v>
      </c>
      <c r="C12" s="7">
        <v>17.21</v>
      </c>
      <c r="D12" s="7">
        <v>130.15745568300312</v>
      </c>
      <c r="E12" s="7">
        <v>43.17</v>
      </c>
      <c r="F12" s="7">
        <v>88200</v>
      </c>
      <c r="G12" s="7">
        <v>0.32640000000000002</v>
      </c>
      <c r="H12" s="7">
        <v>0.122</v>
      </c>
      <c r="I12" s="7">
        <v>19</v>
      </c>
      <c r="J12" s="7">
        <v>1.3120000000000001</v>
      </c>
      <c r="K12" s="9">
        <v>936.69999999999993</v>
      </c>
      <c r="L12" s="7">
        <v>429</v>
      </c>
      <c r="M12" s="7">
        <v>0.26800000000000002</v>
      </c>
      <c r="N12" s="7">
        <v>3.4348387096774196</v>
      </c>
      <c r="O12" s="7">
        <v>2.6435483870967742</v>
      </c>
      <c r="P12" s="7">
        <v>2.7080000000000002</v>
      </c>
      <c r="Q12" s="7">
        <v>5220</v>
      </c>
      <c r="R12" s="7">
        <v>0.10925711687037219</v>
      </c>
      <c r="S12" s="7">
        <v>2.0510000000000002</v>
      </c>
      <c r="T12" s="7">
        <v>14.19</v>
      </c>
      <c r="U12" s="7">
        <v>1098</v>
      </c>
      <c r="V12" s="7">
        <v>106.1</v>
      </c>
      <c r="W12" s="7">
        <v>1161</v>
      </c>
      <c r="X12">
        <f t="shared" si="0"/>
        <v>0.25007985479823036</v>
      </c>
      <c r="Y12">
        <f t="shared" si="1"/>
        <v>194.39565589897626</v>
      </c>
      <c r="Z12" s="1"/>
      <c r="AA12" s="3"/>
      <c r="AB12" s="3"/>
      <c r="AC12" s="3"/>
      <c r="AD12" s="3"/>
      <c r="AE12" s="3"/>
      <c r="AF12" s="3"/>
      <c r="AG12" s="3"/>
      <c r="AH12" s="1"/>
      <c r="AJ12" s="4"/>
      <c r="AK12" s="4"/>
      <c r="AX12" s="4"/>
      <c r="AZ12" s="4"/>
      <c r="BC12" s="4"/>
      <c r="BD12" s="4"/>
    </row>
    <row r="13" spans="1:56" x14ac:dyDescent="0.35">
      <c r="A13" s="11" t="s">
        <v>100</v>
      </c>
      <c r="B13" s="2">
        <v>110</v>
      </c>
      <c r="C13" s="6">
        <v>22.2</v>
      </c>
      <c r="D13" s="7">
        <v>141.33472367049009</v>
      </c>
      <c r="E13" s="7">
        <v>40.04</v>
      </c>
      <c r="F13" s="7">
        <v>74570</v>
      </c>
      <c r="G13" s="7">
        <v>0.30459999999999998</v>
      </c>
      <c r="H13" s="7">
        <v>8.3900000000000002E-2</v>
      </c>
      <c r="I13" s="7">
        <v>15.63</v>
      </c>
      <c r="J13" s="7">
        <v>0.94599999999999995</v>
      </c>
      <c r="K13" s="9">
        <v>864.31599999999992</v>
      </c>
      <c r="L13" s="7">
        <v>410.7</v>
      </c>
      <c r="M13" s="7">
        <v>0.29899999999999999</v>
      </c>
      <c r="N13" s="7">
        <v>3.4241935483870969</v>
      </c>
      <c r="O13" s="7">
        <v>3.0338709677419358</v>
      </c>
      <c r="P13" s="7">
        <v>2.25</v>
      </c>
      <c r="Q13" s="7">
        <v>4879</v>
      </c>
      <c r="R13" s="7">
        <v>8.5296170028705112E-2</v>
      </c>
      <c r="S13" s="7">
        <v>1.6819999999999999</v>
      </c>
      <c r="T13" s="7">
        <v>14.38</v>
      </c>
      <c r="U13" s="7">
        <v>840</v>
      </c>
      <c r="V13" s="7">
        <v>96.8</v>
      </c>
      <c r="W13" s="7">
        <v>1290</v>
      </c>
      <c r="X13">
        <f t="shared" si="0"/>
        <v>0.26483002035312514</v>
      </c>
      <c r="Y13">
        <f t="shared" si="1"/>
        <v>193.59324689279001</v>
      </c>
      <c r="Z13" s="1"/>
      <c r="AA13" s="3"/>
      <c r="AB13" s="3"/>
      <c r="AC13" s="3"/>
      <c r="AD13" s="3"/>
      <c r="AE13" s="3"/>
      <c r="AF13" s="3"/>
      <c r="AG13" s="3"/>
      <c r="AH13" s="1"/>
      <c r="AJ13" s="4"/>
      <c r="AK13" s="4"/>
      <c r="AX13" s="4"/>
      <c r="AZ13" s="4"/>
      <c r="BC13" s="4"/>
      <c r="BD13" s="4"/>
    </row>
    <row r="14" spans="1:56" x14ac:dyDescent="0.35">
      <c r="A14" s="11" t="s">
        <v>101</v>
      </c>
      <c r="B14" s="2">
        <v>110</v>
      </c>
      <c r="C14" s="7">
        <v>15.85</v>
      </c>
      <c r="D14" s="7">
        <v>125.01929092805003</v>
      </c>
      <c r="E14" s="7">
        <v>44.83</v>
      </c>
      <c r="F14" s="7">
        <v>85790</v>
      </c>
      <c r="G14" s="7">
        <v>0.32900000000000001</v>
      </c>
      <c r="H14" s="7">
        <v>0.12</v>
      </c>
      <c r="I14" s="7">
        <v>72.5</v>
      </c>
      <c r="J14" s="7">
        <v>3.141</v>
      </c>
      <c r="K14" s="9">
        <v>888.73399999999992</v>
      </c>
      <c r="L14" s="7">
        <v>476.7</v>
      </c>
      <c r="M14" s="7">
        <v>0.23</v>
      </c>
      <c r="N14" s="7">
        <v>2.92741935483871</v>
      </c>
      <c r="O14" s="7">
        <v>2.7606451612903227</v>
      </c>
      <c r="P14" s="7">
        <v>3.3460000000000001</v>
      </c>
      <c r="Q14" s="7">
        <v>5025</v>
      </c>
      <c r="R14" s="7">
        <v>0.45659887764864365</v>
      </c>
      <c r="S14" s="7">
        <v>9.68</v>
      </c>
      <c r="T14" s="7">
        <v>11.36</v>
      </c>
      <c r="U14" s="7">
        <v>862</v>
      </c>
      <c r="V14" s="7">
        <v>112</v>
      </c>
      <c r="W14" s="7">
        <v>1321</v>
      </c>
      <c r="X14">
        <f t="shared" si="0"/>
        <v>0.27596619046641702</v>
      </c>
      <c r="Y14">
        <f t="shared" si="1"/>
        <v>192.98743923862691</v>
      </c>
      <c r="Z14" s="1"/>
      <c r="AA14" s="3"/>
      <c r="AB14" s="3"/>
      <c r="AC14" s="3"/>
      <c r="AD14" s="3"/>
      <c r="AE14" s="3"/>
      <c r="AF14" s="3"/>
      <c r="AG14" s="3"/>
      <c r="AH14" s="1"/>
      <c r="AJ14" s="4"/>
      <c r="AK14" s="4"/>
      <c r="AX14" s="4"/>
      <c r="AZ14" s="4"/>
      <c r="BC14" s="4"/>
      <c r="BD14" s="4"/>
    </row>
    <row r="15" spans="1:56" x14ac:dyDescent="0.35">
      <c r="A15" s="11" t="s">
        <v>102</v>
      </c>
      <c r="B15" s="2">
        <v>110</v>
      </c>
      <c r="C15" s="6">
        <v>15.91</v>
      </c>
      <c r="D15" s="7">
        <v>162.5067778936392</v>
      </c>
      <c r="E15" s="7">
        <v>41.69</v>
      </c>
      <c r="F15" s="7">
        <v>77340</v>
      </c>
      <c r="G15" s="7">
        <v>0.32419999999999999</v>
      </c>
      <c r="H15" s="7">
        <v>0.1002</v>
      </c>
      <c r="I15" s="7">
        <v>89.21</v>
      </c>
      <c r="J15" s="7">
        <v>3.88</v>
      </c>
      <c r="K15" s="9">
        <v>873.42200000000003</v>
      </c>
      <c r="L15" s="7">
        <v>489.5</v>
      </c>
      <c r="M15" s="7">
        <v>0.17599999999999999</v>
      </c>
      <c r="N15" s="7">
        <v>3.1864516129032263</v>
      </c>
      <c r="O15" s="7">
        <v>2.6861290322580649</v>
      </c>
      <c r="P15" s="7">
        <v>3.6789999999999998</v>
      </c>
      <c r="Q15" s="7">
        <v>5736</v>
      </c>
      <c r="R15" s="7">
        <v>0.59918236712183859</v>
      </c>
      <c r="S15" s="7">
        <v>12.83</v>
      </c>
      <c r="T15" s="7">
        <v>10.92</v>
      </c>
      <c r="U15" s="7">
        <v>825</v>
      </c>
      <c r="V15" s="7">
        <v>112.2</v>
      </c>
      <c r="W15" s="7">
        <v>1362</v>
      </c>
      <c r="X15">
        <f t="shared" si="0"/>
        <v>0.34162274666962911</v>
      </c>
      <c r="Y15">
        <f t="shared" si="1"/>
        <v>189.41572258117219</v>
      </c>
      <c r="Z15" s="1"/>
      <c r="AA15" s="3"/>
      <c r="AB15" s="3"/>
      <c r="AC15" s="3"/>
      <c r="AD15" s="3"/>
      <c r="AE15" s="3"/>
      <c r="AF15" s="3"/>
      <c r="AG15" s="3"/>
      <c r="AH15" s="1"/>
      <c r="AJ15" s="4"/>
      <c r="AK15" s="4"/>
      <c r="AX15" s="4"/>
      <c r="AZ15" s="4"/>
      <c r="BC15" s="4"/>
      <c r="BD15" s="4"/>
    </row>
    <row r="16" spans="1:56" x14ac:dyDescent="0.35">
      <c r="A16" s="11" t="s">
        <v>103</v>
      </c>
      <c r="B16" s="2">
        <v>110</v>
      </c>
      <c r="C16" s="6">
        <v>20.6</v>
      </c>
      <c r="D16" s="7">
        <v>222.75703858185611</v>
      </c>
      <c r="E16" s="7">
        <v>38.83</v>
      </c>
      <c r="F16" s="7">
        <v>81500</v>
      </c>
      <c r="G16" s="7">
        <v>0.33989999999999998</v>
      </c>
      <c r="H16" s="7">
        <v>0.111</v>
      </c>
      <c r="I16" s="7">
        <v>44.56</v>
      </c>
      <c r="J16" s="7">
        <v>2.246</v>
      </c>
      <c r="K16" s="9">
        <v>833.86599999999987</v>
      </c>
      <c r="L16" s="7">
        <v>551</v>
      </c>
      <c r="M16" s="7">
        <v>0.192</v>
      </c>
      <c r="N16" s="7">
        <v>3.6370967741935485</v>
      </c>
      <c r="O16" s="7">
        <v>2.7570967741935486</v>
      </c>
      <c r="P16" s="7">
        <v>2.9809999999999999</v>
      </c>
      <c r="Q16" s="7">
        <v>5790</v>
      </c>
      <c r="R16" s="7">
        <v>0.28442245658850918</v>
      </c>
      <c r="S16" s="7">
        <v>6.07</v>
      </c>
      <c r="T16" s="7">
        <v>11.71</v>
      </c>
      <c r="U16" s="7">
        <v>786</v>
      </c>
      <c r="V16" s="7">
        <v>122.9</v>
      </c>
      <c r="W16" s="7">
        <v>1465</v>
      </c>
      <c r="X16">
        <f t="shared" si="0"/>
        <v>0.28794633303219891</v>
      </c>
      <c r="Y16">
        <f t="shared" si="1"/>
        <v>192.33571948304836</v>
      </c>
      <c r="Z16" s="1"/>
      <c r="AA16" s="3"/>
      <c r="AB16" s="3"/>
      <c r="AC16" s="3"/>
      <c r="AD16" s="3"/>
      <c r="AE16" s="3"/>
      <c r="AF16" s="3"/>
      <c r="AG16" s="3"/>
      <c r="AH16" s="1"/>
      <c r="AJ16" s="4"/>
      <c r="AK16" s="4"/>
      <c r="AX16" s="4"/>
      <c r="AZ16" s="4"/>
      <c r="BC16" s="4"/>
      <c r="BD16" s="4"/>
    </row>
    <row r="17" spans="1:56" x14ac:dyDescent="0.35">
      <c r="A17" s="11" t="s">
        <v>104</v>
      </c>
      <c r="B17" s="2">
        <v>110</v>
      </c>
      <c r="C17" s="6">
        <v>30</v>
      </c>
      <c r="D17" s="7">
        <v>286.2591240875912</v>
      </c>
      <c r="E17" s="7">
        <v>46.89</v>
      </c>
      <c r="F17" s="7">
        <v>85150</v>
      </c>
      <c r="G17" s="7">
        <v>0.32340000000000002</v>
      </c>
      <c r="H17" s="7">
        <v>0.1113</v>
      </c>
      <c r="I17" s="7">
        <v>16.45</v>
      </c>
      <c r="J17" s="7">
        <v>0.98299999999999998</v>
      </c>
      <c r="K17" s="9">
        <v>771.9799999999999</v>
      </c>
      <c r="L17" s="7">
        <v>701.9</v>
      </c>
      <c r="M17" s="7">
        <v>0.214</v>
      </c>
      <c r="N17" s="7">
        <v>3.41</v>
      </c>
      <c r="O17" s="7">
        <v>2.7854838709677421</v>
      </c>
      <c r="P17" s="7">
        <v>1.524</v>
      </c>
      <c r="Q17" s="7">
        <v>4751</v>
      </c>
      <c r="R17" s="7">
        <v>0.10876741546552879</v>
      </c>
      <c r="S17" s="7">
        <v>2.06</v>
      </c>
      <c r="T17" s="7">
        <v>2.9470000000000001</v>
      </c>
      <c r="U17" s="7">
        <v>467.2</v>
      </c>
      <c r="V17" s="7">
        <v>150.30000000000001</v>
      </c>
      <c r="W17" s="7">
        <v>2254</v>
      </c>
      <c r="X17">
        <f t="shared" si="0"/>
        <v>0.14100079642187072</v>
      </c>
      <c r="Y17">
        <f t="shared" si="1"/>
        <v>200.32955667465023</v>
      </c>
      <c r="Z17" s="1"/>
      <c r="AA17" s="3"/>
      <c r="AB17" s="3"/>
      <c r="AC17" s="3"/>
      <c r="AD17" s="3"/>
      <c r="AE17" s="3"/>
      <c r="AF17" s="3"/>
      <c r="AG17" s="3"/>
      <c r="AH17" s="1"/>
      <c r="AJ17" s="4"/>
      <c r="AK17" s="4"/>
      <c r="AX17" s="4"/>
      <c r="AZ17" s="4"/>
      <c r="BC17" s="4"/>
      <c r="BD17" s="4"/>
    </row>
    <row r="18" spans="1:56" x14ac:dyDescent="0.35">
      <c r="A18" s="11" t="s">
        <v>105</v>
      </c>
      <c r="B18" s="2">
        <v>110</v>
      </c>
      <c r="C18" s="6">
        <v>22</v>
      </c>
      <c r="D18" s="7">
        <v>231.21741397288844</v>
      </c>
      <c r="E18" s="7">
        <v>44.15</v>
      </c>
      <c r="F18" s="7">
        <v>100500</v>
      </c>
      <c r="G18" s="7">
        <v>0.3458</v>
      </c>
      <c r="H18" s="7">
        <v>0.14899999999999999</v>
      </c>
      <c r="I18" s="7">
        <v>3.871</v>
      </c>
      <c r="J18" s="7">
        <v>0.36699999999999999</v>
      </c>
      <c r="K18" s="9">
        <v>807.53399999999988</v>
      </c>
      <c r="L18" s="7">
        <v>558.6</v>
      </c>
      <c r="M18" s="7">
        <v>0.20599999999999999</v>
      </c>
      <c r="N18" s="7">
        <v>3.8322580645161293</v>
      </c>
      <c r="O18" s="7">
        <v>2.9983870967741932</v>
      </c>
      <c r="P18" s="7">
        <v>0.95599999999999996</v>
      </c>
      <c r="Q18" s="7">
        <v>4796</v>
      </c>
      <c r="R18" s="7">
        <v>2.5143625946486049E-2</v>
      </c>
      <c r="S18" s="7">
        <v>0.51500000000000001</v>
      </c>
      <c r="T18" s="7">
        <v>1.004</v>
      </c>
      <c r="U18" s="7">
        <v>497</v>
      </c>
      <c r="V18" s="7">
        <v>125.9</v>
      </c>
      <c r="W18" s="7">
        <v>1657</v>
      </c>
      <c r="X18">
        <f t="shared" si="0"/>
        <v>4.597631426871409E-2</v>
      </c>
      <c r="Y18">
        <f t="shared" si="1"/>
        <v>205.49888850378196</v>
      </c>
      <c r="Z18" s="1"/>
      <c r="AA18" s="3"/>
      <c r="AB18" s="3"/>
      <c r="AC18" s="3"/>
      <c r="AD18" s="3"/>
      <c r="AE18" s="3"/>
      <c r="AF18" s="3"/>
      <c r="AG18" s="3"/>
      <c r="AH18" s="1"/>
      <c r="AJ18" s="4"/>
      <c r="AK18" s="4"/>
      <c r="AX18" s="4"/>
      <c r="AZ18" s="4"/>
      <c r="BC18" s="4"/>
      <c r="BD18" s="4"/>
    </row>
    <row r="19" spans="1:56" x14ac:dyDescent="0.35">
      <c r="A19" s="11" t="s">
        <v>106</v>
      </c>
      <c r="B19" s="2">
        <v>110</v>
      </c>
      <c r="C19" s="6">
        <v>22.17</v>
      </c>
      <c r="D19" s="7">
        <v>208.69395203336811</v>
      </c>
      <c r="E19" s="7">
        <v>45.62</v>
      </c>
      <c r="F19" s="7">
        <v>97900</v>
      </c>
      <c r="G19" s="7">
        <v>0.33979999999999999</v>
      </c>
      <c r="H19" s="7">
        <v>0.14000000000000001</v>
      </c>
      <c r="I19" s="7">
        <v>4.58</v>
      </c>
      <c r="J19" s="7">
        <v>0.39600000000000002</v>
      </c>
      <c r="K19" s="9">
        <v>851.55599999999993</v>
      </c>
      <c r="L19" s="7">
        <v>528</v>
      </c>
      <c r="M19" s="7">
        <v>0.14299999999999999</v>
      </c>
      <c r="N19" s="7">
        <v>3.9387096774193551</v>
      </c>
      <c r="O19" s="7">
        <v>2.895483870967742</v>
      </c>
      <c r="P19" s="7">
        <v>0.95</v>
      </c>
      <c r="Q19" s="7">
        <v>4587</v>
      </c>
      <c r="R19" s="7">
        <v>3.0692629993088437E-2</v>
      </c>
      <c r="S19" s="7">
        <v>0.66800000000000004</v>
      </c>
      <c r="T19" s="7">
        <v>1.004</v>
      </c>
      <c r="U19" s="7">
        <v>452</v>
      </c>
      <c r="V19" s="7">
        <v>120.3</v>
      </c>
      <c r="W19" s="7">
        <v>1638</v>
      </c>
      <c r="X19">
        <f t="shared" si="0"/>
        <v>5.5596939983584143E-2</v>
      </c>
      <c r="Y19">
        <f t="shared" si="1"/>
        <v>204.97552646489302</v>
      </c>
      <c r="Z19" s="1"/>
      <c r="AA19" s="3"/>
      <c r="AB19" s="3"/>
      <c r="AC19" s="3"/>
      <c r="AD19" s="3"/>
      <c r="AE19" s="3"/>
      <c r="AF19" s="3"/>
      <c r="AG19" s="3"/>
      <c r="AH19" s="1"/>
      <c r="AJ19" s="4"/>
      <c r="AK19" s="4"/>
      <c r="AX19" s="4"/>
      <c r="AZ19" s="4"/>
      <c r="BC19" s="4"/>
      <c r="BD19" s="4"/>
    </row>
    <row r="20" spans="1:56" x14ac:dyDescent="0.35">
      <c r="A20" s="11" t="s">
        <v>107</v>
      </c>
      <c r="B20" s="2">
        <v>110</v>
      </c>
      <c r="C20" s="7">
        <v>15.71</v>
      </c>
      <c r="D20" s="7">
        <v>169.91136600625651</v>
      </c>
      <c r="E20" s="7">
        <v>48.38</v>
      </c>
      <c r="F20" s="7">
        <v>107000</v>
      </c>
      <c r="G20" s="7">
        <v>0.33900000000000002</v>
      </c>
      <c r="H20" s="7">
        <v>0.17100000000000001</v>
      </c>
      <c r="I20" s="7">
        <v>2.0030000000000001</v>
      </c>
      <c r="J20" s="7">
        <v>0.21360000000000001</v>
      </c>
      <c r="K20" s="9">
        <v>891.86599999999987</v>
      </c>
      <c r="L20" s="7">
        <v>538.20000000000005</v>
      </c>
      <c r="M20" s="7">
        <v>0.17</v>
      </c>
      <c r="N20" s="7">
        <v>4.5064516129032262</v>
      </c>
      <c r="O20" s="7">
        <v>3.551935483870968</v>
      </c>
      <c r="P20" s="7">
        <v>0.74099999999999999</v>
      </c>
      <c r="Q20" s="7">
        <v>3882</v>
      </c>
      <c r="R20" s="7">
        <v>1.2190797074542275E-2</v>
      </c>
      <c r="S20" s="7">
        <v>0.28499999999999998</v>
      </c>
      <c r="T20" s="7">
        <v>1.02</v>
      </c>
      <c r="U20" s="7">
        <v>357.3</v>
      </c>
      <c r="V20" s="7">
        <v>129.5</v>
      </c>
      <c r="W20" s="7">
        <v>1689</v>
      </c>
      <c r="X20">
        <f t="shared" si="0"/>
        <v>-1.3102891333379229E-2</v>
      </c>
      <c r="Y20">
        <f t="shared" si="1"/>
        <v>208.71279728853582</v>
      </c>
      <c r="Z20" s="1"/>
      <c r="AA20" s="3"/>
      <c r="AB20" s="3"/>
      <c r="AC20" s="3"/>
      <c r="AD20" s="3"/>
      <c r="AE20" s="3"/>
      <c r="AF20" s="3"/>
      <c r="AG20" s="3"/>
      <c r="AH20" s="1"/>
      <c r="AJ20" s="4"/>
      <c r="AK20" s="4"/>
      <c r="AX20" s="4"/>
      <c r="AZ20" s="4"/>
      <c r="BC20" s="4"/>
      <c r="BD20" s="4"/>
    </row>
    <row r="21" spans="1:56" x14ac:dyDescent="0.35">
      <c r="A21" s="11" t="s">
        <v>108</v>
      </c>
      <c r="B21" s="2">
        <v>110</v>
      </c>
      <c r="C21" s="7">
        <v>24.8</v>
      </c>
      <c r="D21" s="7">
        <v>252.33315954118873</v>
      </c>
      <c r="E21" s="7">
        <v>46.06</v>
      </c>
      <c r="F21" s="7">
        <v>97900</v>
      </c>
      <c r="G21" s="7">
        <v>0.34100000000000003</v>
      </c>
      <c r="H21" s="7">
        <v>0.153</v>
      </c>
      <c r="I21" s="7">
        <v>4.7699999999999996</v>
      </c>
      <c r="J21" s="7">
        <v>0.35099999999999998</v>
      </c>
      <c r="K21" s="9">
        <v>827.77599999999984</v>
      </c>
      <c r="L21" s="7">
        <v>618</v>
      </c>
      <c r="M21" s="7">
        <v>0.182</v>
      </c>
      <c r="N21" s="7">
        <v>4.080645161290323</v>
      </c>
      <c r="O21" s="7">
        <v>2.8600000000000003</v>
      </c>
      <c r="P21" s="7">
        <v>0.79400000000000004</v>
      </c>
      <c r="Q21" s="7">
        <v>3702</v>
      </c>
      <c r="R21" s="7">
        <v>3.7276758854763233E-2</v>
      </c>
      <c r="S21" s="7">
        <v>0.748</v>
      </c>
      <c r="T21" s="7">
        <v>1.2669999999999999</v>
      </c>
      <c r="U21" s="7">
        <v>299.3</v>
      </c>
      <c r="V21" s="7">
        <v>142.69999999999999</v>
      </c>
      <c r="W21" s="7">
        <v>2009</v>
      </c>
      <c r="X21">
        <f t="shared" si="0"/>
        <v>-4.7016531939113781E-4</v>
      </c>
      <c r="Y21">
        <f t="shared" si="1"/>
        <v>208.02557699337487</v>
      </c>
      <c r="Z21" s="1"/>
      <c r="AA21" s="3"/>
      <c r="AB21" s="3"/>
      <c r="AC21" s="3"/>
      <c r="AD21" s="3"/>
      <c r="AE21" s="3"/>
      <c r="AF21" s="3"/>
      <c r="AG21" s="3"/>
      <c r="AH21" s="1"/>
      <c r="AJ21" s="4"/>
      <c r="AK21" s="4"/>
      <c r="AX21" s="4"/>
      <c r="AZ21" s="4"/>
      <c r="BC21" s="4"/>
      <c r="BD21" s="4"/>
    </row>
    <row r="22" spans="1:56" x14ac:dyDescent="0.35">
      <c r="A22" s="11" t="s">
        <v>109</v>
      </c>
      <c r="B22" s="2">
        <v>110</v>
      </c>
      <c r="C22" s="7">
        <v>24.31</v>
      </c>
      <c r="D22" s="7">
        <v>231.87904066736181</v>
      </c>
      <c r="E22" s="7">
        <v>41.31</v>
      </c>
      <c r="F22" s="7">
        <v>86200</v>
      </c>
      <c r="G22" s="7">
        <v>0.32379999999999998</v>
      </c>
      <c r="H22" s="7">
        <v>0.1135</v>
      </c>
      <c r="I22" s="7">
        <v>1.3720000000000001</v>
      </c>
      <c r="J22" s="7">
        <v>0.151</v>
      </c>
      <c r="K22" s="9">
        <v>858.1099999999999</v>
      </c>
      <c r="L22" s="7">
        <v>571.6</v>
      </c>
      <c r="M22" s="7">
        <v>0.155</v>
      </c>
      <c r="N22" s="7">
        <v>3.991935483870968</v>
      </c>
      <c r="O22" s="7">
        <v>2.838709677419355</v>
      </c>
      <c r="P22" s="7">
        <v>0.64100000000000001</v>
      </c>
      <c r="Q22" s="7">
        <v>4058</v>
      </c>
      <c r="R22" s="7">
        <v>1.1780678447563997E-2</v>
      </c>
      <c r="S22" s="7">
        <v>0.25900000000000001</v>
      </c>
      <c r="T22" s="7">
        <v>1.4330000000000001</v>
      </c>
      <c r="U22" s="7">
        <v>311.3</v>
      </c>
      <c r="V22" s="7">
        <v>129.5</v>
      </c>
      <c r="W22" s="7">
        <v>2038</v>
      </c>
      <c r="X22">
        <f t="shared" si="0"/>
        <v>1.7446502336179549E-2</v>
      </c>
      <c r="Y22">
        <f t="shared" si="1"/>
        <v>207.05091027291184</v>
      </c>
      <c r="Z22" s="1"/>
      <c r="AA22" s="3"/>
      <c r="AB22" s="3"/>
      <c r="AC22" s="3"/>
      <c r="AD22" s="3"/>
      <c r="AE22" s="3"/>
      <c r="AF22" s="3"/>
      <c r="AG22" s="3"/>
      <c r="AH22" s="1"/>
      <c r="AJ22" s="4"/>
      <c r="AK22" s="4"/>
      <c r="AX22" s="4"/>
      <c r="AZ22" s="4"/>
      <c r="BC22" s="4"/>
      <c r="BD22" s="4"/>
    </row>
    <row r="23" spans="1:56" x14ac:dyDescent="0.35">
      <c r="A23" s="11" t="s">
        <v>110</v>
      </c>
      <c r="B23" s="2">
        <v>110</v>
      </c>
      <c r="C23" s="7">
        <v>26.4</v>
      </c>
      <c r="D23" s="7">
        <v>245.12565172054227</v>
      </c>
      <c r="E23" s="7">
        <v>39.97</v>
      </c>
      <c r="F23" s="7">
        <v>83200</v>
      </c>
      <c r="G23" s="7">
        <v>0.3301</v>
      </c>
      <c r="H23" s="7">
        <v>0.1</v>
      </c>
      <c r="I23" s="7">
        <v>2.33</v>
      </c>
      <c r="J23" s="7">
        <v>0.24690000000000001</v>
      </c>
      <c r="K23" s="9">
        <v>915.06599999999992</v>
      </c>
      <c r="L23" s="7">
        <v>596.70000000000005</v>
      </c>
      <c r="M23" s="7">
        <v>0.17199999999999999</v>
      </c>
      <c r="N23" s="7">
        <v>3.3035483870967743</v>
      </c>
      <c r="O23" s="7">
        <v>2.781935483870968</v>
      </c>
      <c r="P23" s="7">
        <v>0.77100000000000002</v>
      </c>
      <c r="Q23" s="7">
        <v>4237</v>
      </c>
      <c r="R23" s="7">
        <v>1.8304479347478052E-2</v>
      </c>
      <c r="S23" s="7">
        <v>0.377</v>
      </c>
      <c r="T23" s="7">
        <v>1.579</v>
      </c>
      <c r="U23" s="7">
        <v>344.9</v>
      </c>
      <c r="V23" s="7">
        <v>136.30000000000001</v>
      </c>
      <c r="W23" s="7">
        <v>2107</v>
      </c>
      <c r="X23">
        <f t="shared" si="0"/>
        <v>0.11098552198912441</v>
      </c>
      <c r="Y23">
        <f t="shared" si="1"/>
        <v>201.96238760379163</v>
      </c>
      <c r="Z23" s="1"/>
      <c r="AA23" s="3"/>
      <c r="AB23" s="3"/>
      <c r="AC23" s="3"/>
      <c r="AD23" s="3"/>
      <c r="AE23" s="3"/>
      <c r="AF23" s="3"/>
      <c r="AG23" s="3"/>
      <c r="AH23" s="1"/>
      <c r="AJ23" s="4"/>
      <c r="AK23" s="4"/>
      <c r="AX23" s="4"/>
      <c r="AZ23" s="4"/>
      <c r="BC23" s="4"/>
      <c r="BD23" s="4"/>
    </row>
    <row r="24" spans="1:56" x14ac:dyDescent="0.35">
      <c r="A24" s="11" t="s">
        <v>111</v>
      </c>
      <c r="B24" s="2">
        <v>110</v>
      </c>
      <c r="C24" s="6">
        <v>22.57</v>
      </c>
      <c r="D24" s="7">
        <v>278.77007299270076</v>
      </c>
      <c r="E24" s="7">
        <v>36.61</v>
      </c>
      <c r="F24" s="7">
        <v>78230</v>
      </c>
      <c r="G24" s="7">
        <v>0.3342</v>
      </c>
      <c r="H24" s="7">
        <v>0.113</v>
      </c>
      <c r="I24" s="7">
        <v>0.88800000000000001</v>
      </c>
      <c r="J24" s="7">
        <v>0.11749999999999999</v>
      </c>
      <c r="K24" s="9">
        <v>930.78399999999988</v>
      </c>
      <c r="L24" s="7">
        <v>604.29999999999995</v>
      </c>
      <c r="M24" s="7">
        <v>0.158</v>
      </c>
      <c r="N24" s="7">
        <v>3.5483870967741939</v>
      </c>
      <c r="O24" s="7">
        <v>2.4022580645161291</v>
      </c>
      <c r="P24" s="7">
        <v>0.53400000000000003</v>
      </c>
      <c r="Q24" s="7">
        <v>3111</v>
      </c>
      <c r="R24" s="7">
        <v>7.1766047624665062E-3</v>
      </c>
      <c r="S24" s="7">
        <v>0.1522</v>
      </c>
      <c r="T24" s="7">
        <v>1.2130000000000001</v>
      </c>
      <c r="U24" s="7">
        <v>200.8</v>
      </c>
      <c r="V24" s="7">
        <v>140.80000000000001</v>
      </c>
      <c r="W24" s="7">
        <v>2129</v>
      </c>
      <c r="X24">
        <f t="shared" si="0"/>
        <v>9.4718955102225236E-2</v>
      </c>
      <c r="Y24">
        <f t="shared" si="1"/>
        <v>202.84728884243896</v>
      </c>
      <c r="Z24" s="1"/>
      <c r="AA24" s="3"/>
      <c r="AB24" s="3"/>
      <c r="AC24" s="3"/>
      <c r="AD24" s="3"/>
      <c r="AE24" s="3"/>
      <c r="AF24" s="3"/>
      <c r="AG24" s="3"/>
      <c r="AH24" s="1"/>
      <c r="AJ24" s="4"/>
      <c r="AK24" s="4"/>
      <c r="AX24" s="4"/>
      <c r="AZ24" s="4"/>
      <c r="BC24" s="4"/>
      <c r="BD24" s="4"/>
    </row>
    <row r="26" spans="1:56" x14ac:dyDescent="0.35">
      <c r="A26" t="s">
        <v>33</v>
      </c>
      <c r="AF26" s="4"/>
      <c r="AG26" s="4"/>
    </row>
    <row r="27" spans="1:56" x14ac:dyDescent="0.35">
      <c r="E27" s="4"/>
      <c r="F27" s="4"/>
      <c r="G27" s="4"/>
      <c r="J27" s="4"/>
      <c r="K27" s="4"/>
      <c r="P27" s="4"/>
      <c r="Q27" s="4"/>
      <c r="R27" s="4"/>
      <c r="V27" s="4"/>
      <c r="AD27" s="4"/>
      <c r="AE27" s="4"/>
      <c r="AX27" s="4"/>
      <c r="AZ27" s="4"/>
    </row>
    <row r="28" spans="1:56" x14ac:dyDescent="0.35">
      <c r="A28" s="1" t="s">
        <v>0</v>
      </c>
      <c r="B28" t="s">
        <v>90</v>
      </c>
      <c r="C28" t="s">
        <v>20</v>
      </c>
      <c r="D28" t="s">
        <v>22</v>
      </c>
      <c r="E28" t="s">
        <v>3</v>
      </c>
      <c r="F28" t="s">
        <v>4</v>
      </c>
      <c r="G28" t="s">
        <v>5</v>
      </c>
      <c r="H28" t="s">
        <v>6</v>
      </c>
      <c r="I28" t="s">
        <v>7</v>
      </c>
      <c r="J28" t="s">
        <v>8</v>
      </c>
      <c r="K28" t="s">
        <v>9</v>
      </c>
      <c r="L28" t="s">
        <v>10</v>
      </c>
      <c r="M28" t="s">
        <v>11</v>
      </c>
      <c r="N28" t="s">
        <v>23</v>
      </c>
      <c r="O28" t="s">
        <v>24</v>
      </c>
      <c r="P28" t="s">
        <v>12</v>
      </c>
      <c r="Q28" t="s">
        <v>13</v>
      </c>
      <c r="R28" t="s">
        <v>14</v>
      </c>
      <c r="S28" t="s">
        <v>15</v>
      </c>
      <c r="T28" t="s">
        <v>16</v>
      </c>
      <c r="U28" t="s">
        <v>17</v>
      </c>
      <c r="V28" t="s">
        <v>18</v>
      </c>
      <c r="W28" t="s">
        <v>19</v>
      </c>
    </row>
    <row r="29" spans="1:56" x14ac:dyDescent="0.35">
      <c r="A29" t="s">
        <v>41</v>
      </c>
      <c r="B29">
        <v>70</v>
      </c>
      <c r="C29">
        <v>80620</v>
      </c>
      <c r="D29" s="4">
        <v>838.08394160583941</v>
      </c>
      <c r="E29">
        <v>494.1</v>
      </c>
      <c r="F29">
        <v>590.70000000000005</v>
      </c>
      <c r="G29">
        <v>418</v>
      </c>
      <c r="H29">
        <v>515.6</v>
      </c>
      <c r="I29">
        <v>550.1</v>
      </c>
      <c r="J29">
        <v>583.29999999999995</v>
      </c>
      <c r="K29">
        <v>554.18999999999994</v>
      </c>
      <c r="L29">
        <v>396.4</v>
      </c>
      <c r="M29">
        <v>144</v>
      </c>
      <c r="N29" s="3">
        <v>33.567741935483873</v>
      </c>
      <c r="O29" s="3">
        <v>34.383870967741942</v>
      </c>
      <c r="P29">
        <v>261.8</v>
      </c>
      <c r="Q29">
        <v>343.4</v>
      </c>
      <c r="R29">
        <v>449.68837773624813</v>
      </c>
      <c r="S29">
        <v>560.20000000000005</v>
      </c>
      <c r="T29">
        <v>458.3</v>
      </c>
      <c r="U29">
        <v>0.34899999999999998</v>
      </c>
      <c r="V29">
        <v>59.94</v>
      </c>
      <c r="W29">
        <v>509.6</v>
      </c>
      <c r="Y29" s="4"/>
      <c r="Z29" s="4"/>
    </row>
    <row r="30" spans="1:56" x14ac:dyDescent="0.35">
      <c r="A30" t="s">
        <v>42</v>
      </c>
      <c r="B30">
        <v>70</v>
      </c>
      <c r="C30">
        <v>80930</v>
      </c>
      <c r="D30" s="4">
        <v>804.97445255474452</v>
      </c>
      <c r="E30">
        <v>492.4</v>
      </c>
      <c r="F30">
        <v>587.1</v>
      </c>
      <c r="G30">
        <v>416.1</v>
      </c>
      <c r="H30">
        <v>511.1</v>
      </c>
      <c r="I30">
        <v>543.4</v>
      </c>
      <c r="J30">
        <v>579.6</v>
      </c>
      <c r="K30">
        <v>544.27199999999993</v>
      </c>
      <c r="L30">
        <v>390.4</v>
      </c>
      <c r="M30">
        <v>138.6</v>
      </c>
      <c r="N30" s="3">
        <v>32.467741935483872</v>
      </c>
      <c r="O30" s="3">
        <v>32.50322580645161</v>
      </c>
      <c r="P30">
        <v>258.3</v>
      </c>
      <c r="Q30">
        <v>341.9</v>
      </c>
      <c r="R30">
        <v>445.99632572069464</v>
      </c>
      <c r="S30">
        <v>553.1</v>
      </c>
      <c r="T30">
        <v>454.3</v>
      </c>
      <c r="U30">
        <v>0.36099999999999999</v>
      </c>
      <c r="V30">
        <v>59.49</v>
      </c>
      <c r="W30">
        <v>512</v>
      </c>
      <c r="Y30" s="4"/>
      <c r="Z30" s="4"/>
    </row>
    <row r="31" spans="1:56" x14ac:dyDescent="0.35">
      <c r="A31" t="s">
        <v>43</v>
      </c>
      <c r="B31">
        <v>70</v>
      </c>
      <c r="C31">
        <v>81970</v>
      </c>
      <c r="D31" s="4">
        <v>797.58394160583941</v>
      </c>
      <c r="E31">
        <v>510.7</v>
      </c>
      <c r="F31">
        <v>577.1</v>
      </c>
      <c r="G31">
        <v>418.6</v>
      </c>
      <c r="H31">
        <v>513.1</v>
      </c>
      <c r="I31">
        <v>544.4</v>
      </c>
      <c r="J31">
        <v>585.1</v>
      </c>
      <c r="K31">
        <v>520.54999999999995</v>
      </c>
      <c r="L31">
        <v>410.1</v>
      </c>
      <c r="M31">
        <v>138.80000000000001</v>
      </c>
      <c r="N31" s="3">
        <v>32.467741935483872</v>
      </c>
      <c r="O31" s="3">
        <v>33.354838709677423</v>
      </c>
      <c r="P31">
        <v>265.10000000000002</v>
      </c>
      <c r="Q31">
        <v>348.5</v>
      </c>
      <c r="R31">
        <v>464.94578082018865</v>
      </c>
      <c r="S31">
        <v>534</v>
      </c>
      <c r="T31">
        <v>468.1</v>
      </c>
      <c r="U31">
        <v>0</v>
      </c>
      <c r="V31">
        <v>60.61</v>
      </c>
      <c r="W31">
        <v>518.4</v>
      </c>
      <c r="Y31" s="4"/>
      <c r="Z31" s="4"/>
    </row>
    <row r="32" spans="1:56" x14ac:dyDescent="0.35">
      <c r="A32" t="s">
        <v>44</v>
      </c>
      <c r="B32">
        <v>70</v>
      </c>
      <c r="C32">
        <v>82420</v>
      </c>
      <c r="D32" s="4">
        <v>789.30656934306569</v>
      </c>
      <c r="E32">
        <v>505</v>
      </c>
      <c r="F32">
        <v>582.29999999999995</v>
      </c>
      <c r="G32">
        <v>415.8</v>
      </c>
      <c r="H32">
        <v>510.2</v>
      </c>
      <c r="I32">
        <v>544.20000000000005</v>
      </c>
      <c r="J32">
        <v>581.4</v>
      </c>
      <c r="K32">
        <v>522.63799999999992</v>
      </c>
      <c r="L32">
        <v>404.5</v>
      </c>
      <c r="M32">
        <v>138</v>
      </c>
      <c r="N32" s="3">
        <v>33.461290322580645</v>
      </c>
      <c r="O32" s="3">
        <v>31.900000000000002</v>
      </c>
      <c r="P32">
        <v>262.89999999999998</v>
      </c>
      <c r="Q32">
        <v>347.8</v>
      </c>
      <c r="R32">
        <v>465.054697260014</v>
      </c>
      <c r="S32">
        <v>533.4</v>
      </c>
      <c r="T32">
        <v>465.6</v>
      </c>
      <c r="U32">
        <v>-6.5000000000000002E-2</v>
      </c>
      <c r="V32">
        <v>63.93</v>
      </c>
      <c r="W32">
        <v>520.79999999999995</v>
      </c>
      <c r="Y32" s="4"/>
      <c r="Z32" s="4"/>
    </row>
    <row r="34" spans="1:25" x14ac:dyDescent="0.35">
      <c r="A34" t="s">
        <v>45</v>
      </c>
      <c r="B34">
        <v>70</v>
      </c>
      <c r="C34">
        <v>25480</v>
      </c>
      <c r="D34" s="4">
        <v>2187.5912408759123</v>
      </c>
      <c r="E34">
        <v>294</v>
      </c>
      <c r="F34">
        <v>145900</v>
      </c>
      <c r="G34">
        <v>60.11</v>
      </c>
      <c r="H34">
        <v>99.1</v>
      </c>
      <c r="I34">
        <v>124100</v>
      </c>
      <c r="J34">
        <v>59</v>
      </c>
      <c r="K34">
        <v>55.042000000000002</v>
      </c>
      <c r="L34">
        <v>60.4</v>
      </c>
      <c r="M34">
        <v>48.3</v>
      </c>
      <c r="N34" s="3">
        <v>0</v>
      </c>
      <c r="O34" s="3">
        <v>0</v>
      </c>
      <c r="P34">
        <v>47</v>
      </c>
      <c r="Q34">
        <v>58.4</v>
      </c>
      <c r="R34">
        <v>46.828128447248815</v>
      </c>
      <c r="S34">
        <v>55.5</v>
      </c>
      <c r="T34">
        <v>56.1</v>
      </c>
      <c r="U34">
        <v>57.5</v>
      </c>
      <c r="V34">
        <v>55.4</v>
      </c>
      <c r="W34">
        <v>64.7</v>
      </c>
    </row>
    <row r="35" spans="1:25" x14ac:dyDescent="0.35">
      <c r="A35" t="s">
        <v>46</v>
      </c>
      <c r="B35">
        <v>70</v>
      </c>
      <c r="C35">
        <v>21940</v>
      </c>
      <c r="D35" s="4">
        <v>2527.5547445255474</v>
      </c>
      <c r="E35">
        <v>273</v>
      </c>
      <c r="F35">
        <v>161700</v>
      </c>
      <c r="G35">
        <v>59.22</v>
      </c>
      <c r="H35">
        <v>94.8</v>
      </c>
      <c r="I35">
        <v>142400</v>
      </c>
      <c r="J35">
        <v>66.099999999999994</v>
      </c>
      <c r="K35">
        <v>59.821199999999997</v>
      </c>
      <c r="L35">
        <v>67.8</v>
      </c>
      <c r="M35">
        <v>53</v>
      </c>
      <c r="N35" s="3">
        <v>0</v>
      </c>
      <c r="O35" s="3">
        <v>0</v>
      </c>
      <c r="P35">
        <v>53.3</v>
      </c>
      <c r="Q35">
        <v>60.8</v>
      </c>
      <c r="R35">
        <v>51.104804433404183</v>
      </c>
      <c r="S35">
        <v>60.13</v>
      </c>
      <c r="T35">
        <v>62.7</v>
      </c>
      <c r="U35">
        <v>56.9</v>
      </c>
      <c r="V35">
        <v>61.3</v>
      </c>
      <c r="W35">
        <v>69.3</v>
      </c>
    </row>
    <row r="36" spans="1:25" x14ac:dyDescent="0.35">
      <c r="A36" t="s">
        <v>47</v>
      </c>
      <c r="B36">
        <v>70</v>
      </c>
      <c r="C36">
        <v>24320</v>
      </c>
      <c r="D36" s="4">
        <v>2586.6788321167883</v>
      </c>
      <c r="E36">
        <v>288</v>
      </c>
      <c r="F36">
        <v>145000</v>
      </c>
      <c r="G36">
        <v>59.54</v>
      </c>
      <c r="H36">
        <v>97.4</v>
      </c>
      <c r="I36">
        <v>129500</v>
      </c>
      <c r="J36">
        <v>60.4</v>
      </c>
      <c r="K36">
        <v>54.403999999999996</v>
      </c>
      <c r="L36">
        <v>61.4</v>
      </c>
      <c r="M36">
        <v>50.9</v>
      </c>
      <c r="N36" s="3">
        <v>0</v>
      </c>
      <c r="O36" s="3">
        <v>0</v>
      </c>
      <c r="P36">
        <v>48.3</v>
      </c>
      <c r="Q36">
        <v>63</v>
      </c>
      <c r="R36">
        <v>47.127932038748746</v>
      </c>
      <c r="S36">
        <v>56.1</v>
      </c>
      <c r="T36">
        <v>57</v>
      </c>
      <c r="U36">
        <v>63.5</v>
      </c>
      <c r="V36">
        <v>58.3</v>
      </c>
      <c r="W36">
        <v>65.099999999999994</v>
      </c>
    </row>
    <row r="37" spans="1:25" x14ac:dyDescent="0.35">
      <c r="A37" t="s">
        <v>48</v>
      </c>
      <c r="B37">
        <v>70</v>
      </c>
      <c r="C37">
        <v>25490</v>
      </c>
      <c r="D37" s="4">
        <v>2793.6131386861312</v>
      </c>
      <c r="E37">
        <v>274.39999999999998</v>
      </c>
      <c r="F37">
        <v>158500</v>
      </c>
      <c r="G37">
        <v>60.09</v>
      </c>
      <c r="H37">
        <v>97.4</v>
      </c>
      <c r="I37">
        <v>137000</v>
      </c>
      <c r="J37">
        <v>67.3</v>
      </c>
      <c r="K37">
        <v>61.769999999999996</v>
      </c>
      <c r="L37">
        <v>67.900000000000006</v>
      </c>
      <c r="M37">
        <v>50.8</v>
      </c>
      <c r="N37" s="3">
        <v>-0.74516129032258072</v>
      </c>
      <c r="O37" s="3">
        <v>0</v>
      </c>
      <c r="P37">
        <v>51.8</v>
      </c>
      <c r="Q37">
        <v>58.1</v>
      </c>
      <c r="R37">
        <v>52.311228375868623</v>
      </c>
      <c r="S37">
        <v>61.9</v>
      </c>
      <c r="T37">
        <v>63.2</v>
      </c>
      <c r="U37">
        <v>55.2</v>
      </c>
      <c r="V37">
        <v>62.7</v>
      </c>
      <c r="W37">
        <v>75.7</v>
      </c>
    </row>
    <row r="39" spans="1:25" x14ac:dyDescent="0.35">
      <c r="A39" t="s">
        <v>34</v>
      </c>
    </row>
    <row r="41" spans="1:25" x14ac:dyDescent="0.35">
      <c r="A41" s="1" t="s">
        <v>0</v>
      </c>
      <c r="B41" t="s">
        <v>90</v>
      </c>
      <c r="C41" t="s">
        <v>20</v>
      </c>
      <c r="D41" t="s">
        <v>22</v>
      </c>
      <c r="E41" t="s">
        <v>3</v>
      </c>
      <c r="F41" t="s">
        <v>4</v>
      </c>
      <c r="G41" t="s">
        <v>5</v>
      </c>
      <c r="H41" t="s">
        <v>6</v>
      </c>
      <c r="I41" t="s">
        <v>7</v>
      </c>
      <c r="J41" t="s">
        <v>8</v>
      </c>
      <c r="K41" t="s">
        <v>9</v>
      </c>
      <c r="L41" t="s">
        <v>10</v>
      </c>
      <c r="M41" t="s">
        <v>11</v>
      </c>
      <c r="N41" t="s">
        <v>23</v>
      </c>
      <c r="O41" t="s">
        <v>24</v>
      </c>
      <c r="P41" t="s">
        <v>12</v>
      </c>
      <c r="Q41" t="s">
        <v>13</v>
      </c>
      <c r="R41" t="s">
        <v>14</v>
      </c>
      <c r="S41" t="s">
        <v>15</v>
      </c>
      <c r="T41" t="s">
        <v>16</v>
      </c>
      <c r="U41" t="s">
        <v>17</v>
      </c>
      <c r="V41" t="s">
        <v>18</v>
      </c>
      <c r="W41" t="s">
        <v>19</v>
      </c>
      <c r="Y41" t="s">
        <v>89</v>
      </c>
    </row>
    <row r="42" spans="1:25" x14ac:dyDescent="0.35">
      <c r="A42" t="s">
        <v>35</v>
      </c>
      <c r="B42">
        <v>70</v>
      </c>
      <c r="C42">
        <v>1.35</v>
      </c>
      <c r="D42" s="4">
        <v>274.33576642335765</v>
      </c>
      <c r="E42">
        <v>-2.3057999999999999E-2</v>
      </c>
      <c r="F42">
        <v>-0.54722999999999999</v>
      </c>
      <c r="G42">
        <v>-0.02</v>
      </c>
      <c r="H42">
        <v>-0.1</v>
      </c>
      <c r="I42">
        <v>0.1</v>
      </c>
      <c r="J42">
        <v>7.6600000000000001E-2</v>
      </c>
      <c r="K42">
        <v>-0.24359999999999998</v>
      </c>
      <c r="L42">
        <v>0.30199999999999999</v>
      </c>
      <c r="M42">
        <v>-1</v>
      </c>
      <c r="N42" s="3">
        <v>2.306451612903226</v>
      </c>
      <c r="O42" s="3">
        <v>2.0580645161290323</v>
      </c>
      <c r="P42">
        <v>0.45500000000000002</v>
      </c>
      <c r="Q42">
        <v>2.23</v>
      </c>
      <c r="R42">
        <v>8.2800622662978884E-2</v>
      </c>
      <c r="S42">
        <v>0.13800000000000001</v>
      </c>
      <c r="T42">
        <v>-0.03</v>
      </c>
      <c r="U42">
        <v>0.13325000000000001</v>
      </c>
      <c r="V42">
        <v>2.2599999999999999E-2</v>
      </c>
      <c r="W42">
        <v>1.9059999999999999</v>
      </c>
      <c r="Y42">
        <f t="shared" ref="Y42:Y47" si="2">SUM(C42+J42,P42,Q42,R42,S42,U42,W42)</f>
        <v>6.3716506226629788</v>
      </c>
    </row>
    <row r="43" spans="1:25" x14ac:dyDescent="0.35">
      <c r="A43" t="s">
        <v>36</v>
      </c>
      <c r="B43">
        <v>70</v>
      </c>
      <c r="C43">
        <v>1.67</v>
      </c>
      <c r="D43" s="4">
        <v>268.71897810218979</v>
      </c>
      <c r="E43">
        <v>-2.2194999999999999E-2</v>
      </c>
      <c r="F43">
        <v>-0.62953999999999999</v>
      </c>
      <c r="G43">
        <v>-0.02</v>
      </c>
      <c r="H43">
        <v>-0.1</v>
      </c>
      <c r="I43">
        <v>0.106</v>
      </c>
      <c r="J43">
        <v>0.10290000000000001</v>
      </c>
      <c r="K43">
        <v>-0.28419999999999995</v>
      </c>
      <c r="L43">
        <v>0.24099999999999999</v>
      </c>
      <c r="M43">
        <v>-1</v>
      </c>
      <c r="N43" s="3">
        <v>2.8032258064516133</v>
      </c>
      <c r="O43" s="3">
        <v>1.8096774193548386</v>
      </c>
      <c r="P43">
        <v>0.47599999999999998</v>
      </c>
      <c r="Q43">
        <v>1.9770000000000001</v>
      </c>
      <c r="R43">
        <v>0.10552873351174442</v>
      </c>
      <c r="S43">
        <v>0.13</v>
      </c>
      <c r="T43">
        <v>-0.03</v>
      </c>
      <c r="U43">
        <v>0.59662000000000004</v>
      </c>
      <c r="V43">
        <v>2.1999999999999999E-2</v>
      </c>
      <c r="W43">
        <v>1.8049999999999999</v>
      </c>
      <c r="Y43">
        <f t="shared" si="2"/>
        <v>6.8630487335117438</v>
      </c>
    </row>
    <row r="44" spans="1:25" x14ac:dyDescent="0.35">
      <c r="A44" t="s">
        <v>37</v>
      </c>
      <c r="B44">
        <v>70</v>
      </c>
      <c r="C44">
        <v>1.74</v>
      </c>
      <c r="D44" s="4">
        <v>253.34671532846716</v>
      </c>
      <c r="E44">
        <v>-2.3608000000000001E-2</v>
      </c>
      <c r="F44">
        <v>-0.69996999999999998</v>
      </c>
      <c r="G44">
        <v>-0.02</v>
      </c>
      <c r="H44">
        <v>-0.1</v>
      </c>
      <c r="I44">
        <v>8.1000000000000003E-2</v>
      </c>
      <c r="J44">
        <v>0.1108</v>
      </c>
      <c r="K44">
        <v>-0.25751999999999997</v>
      </c>
      <c r="L44">
        <v>0.14399999999999999</v>
      </c>
      <c r="M44">
        <v>-1</v>
      </c>
      <c r="N44" s="3">
        <v>2.4129032258064518</v>
      </c>
      <c r="O44" s="3">
        <v>1.9870967741935484</v>
      </c>
      <c r="P44">
        <v>0.47599999999999998</v>
      </c>
      <c r="Q44">
        <v>1.83</v>
      </c>
      <c r="R44">
        <v>0.1136030863945189</v>
      </c>
      <c r="S44">
        <v>0.13400000000000001</v>
      </c>
      <c r="T44">
        <v>-0.03</v>
      </c>
      <c r="U44">
        <v>5.87</v>
      </c>
      <c r="V44">
        <v>2.4799999999999999E-2</v>
      </c>
      <c r="W44">
        <v>1.821</v>
      </c>
      <c r="Y44">
        <f t="shared" si="2"/>
        <v>12.095403086394519</v>
      </c>
    </row>
    <row r="45" spans="1:25" x14ac:dyDescent="0.35">
      <c r="A45" t="s">
        <v>38</v>
      </c>
      <c r="B45">
        <v>70</v>
      </c>
      <c r="C45">
        <v>1</v>
      </c>
      <c r="D45" s="4">
        <v>174.12043795620437</v>
      </c>
      <c r="E45">
        <v>-2.6374999999999999E-2</v>
      </c>
      <c r="F45">
        <v>-0.59226000000000001</v>
      </c>
      <c r="G45">
        <v>-0.02</v>
      </c>
      <c r="H45">
        <v>-0.1</v>
      </c>
      <c r="I45">
        <v>-7.0000000000000007E-2</v>
      </c>
      <c r="J45">
        <v>9.69E-2</v>
      </c>
      <c r="K45">
        <v>-0.24243999999999996</v>
      </c>
      <c r="L45">
        <v>0.16500000000000001</v>
      </c>
      <c r="M45">
        <v>-1</v>
      </c>
      <c r="N45" s="3">
        <v>1.5612903225806454</v>
      </c>
      <c r="O45" s="3">
        <v>1.2419354838709677</v>
      </c>
      <c r="P45">
        <v>0.45800000000000002</v>
      </c>
      <c r="Q45">
        <v>7.3</v>
      </c>
      <c r="R45">
        <v>0.10034556967077786</v>
      </c>
      <c r="S45">
        <v>7.9100000000000004E-2</v>
      </c>
      <c r="T45">
        <v>-0.03</v>
      </c>
      <c r="U45">
        <v>29.5</v>
      </c>
      <c r="V45">
        <v>-1.1990000000000001E-2</v>
      </c>
      <c r="W45">
        <v>1.206</v>
      </c>
      <c r="Y45">
        <f t="shared" si="2"/>
        <v>39.740345569670779</v>
      </c>
    </row>
    <row r="46" spans="1:25" x14ac:dyDescent="0.35">
      <c r="A46" t="s">
        <v>39</v>
      </c>
      <c r="B46">
        <v>70</v>
      </c>
      <c r="C46">
        <v>0.89</v>
      </c>
      <c r="D46" s="4">
        <v>175.00729927007299</v>
      </c>
      <c r="E46">
        <v>-3.0053E-2</v>
      </c>
      <c r="F46">
        <v>-0.50126000000000004</v>
      </c>
      <c r="G46">
        <v>-0.02</v>
      </c>
      <c r="H46">
        <v>-0.1</v>
      </c>
      <c r="I46">
        <v>-7.0000000000000007E-2</v>
      </c>
      <c r="J46">
        <v>9.1399999999999995E-2</v>
      </c>
      <c r="K46">
        <v>-0.23663999999999996</v>
      </c>
      <c r="L46">
        <v>-0.16245999999999999</v>
      </c>
      <c r="M46">
        <v>-1</v>
      </c>
      <c r="N46" s="3">
        <v>2.0580645161290323</v>
      </c>
      <c r="O46" s="3">
        <v>1.1354838709677419</v>
      </c>
      <c r="P46">
        <v>0.46200000000000002</v>
      </c>
      <c r="Q46">
        <v>6.2</v>
      </c>
      <c r="R46">
        <v>9.1903450587190641E-2</v>
      </c>
      <c r="S46">
        <v>6.3100000000000003E-2</v>
      </c>
      <c r="T46">
        <v>-0.03</v>
      </c>
      <c r="U46">
        <v>30.8</v>
      </c>
      <c r="V46">
        <v>-0.01</v>
      </c>
      <c r="W46">
        <v>1.1599999999999999</v>
      </c>
      <c r="Y46">
        <f t="shared" si="2"/>
        <v>39.758403450587188</v>
      </c>
    </row>
    <row r="47" spans="1:25" x14ac:dyDescent="0.35">
      <c r="A47" t="s">
        <v>40</v>
      </c>
      <c r="B47">
        <v>70</v>
      </c>
      <c r="C47">
        <v>1.47</v>
      </c>
      <c r="D47" s="4">
        <v>190.67518248175182</v>
      </c>
      <c r="E47">
        <v>-3.1803999999999999E-2</v>
      </c>
      <c r="F47">
        <v>-0.48310999999999998</v>
      </c>
      <c r="G47">
        <v>-0.02</v>
      </c>
      <c r="H47">
        <v>-0.1</v>
      </c>
      <c r="I47">
        <v>-7.0000000000000007E-2</v>
      </c>
      <c r="J47">
        <v>8.1799999999999998E-2</v>
      </c>
      <c r="K47">
        <v>-0.21575999999999998</v>
      </c>
      <c r="L47">
        <v>-0.14757999999999999</v>
      </c>
      <c r="M47">
        <v>-1</v>
      </c>
      <c r="N47" s="3">
        <v>1.5258064516129033</v>
      </c>
      <c r="O47" s="3">
        <v>1.6677419354838712</v>
      </c>
      <c r="P47">
        <v>0.45600000000000002</v>
      </c>
      <c r="Q47">
        <v>5.48</v>
      </c>
      <c r="R47">
        <v>8.3426288333950285E-2</v>
      </c>
      <c r="S47">
        <v>8.6300000000000002E-2</v>
      </c>
      <c r="T47">
        <v>-0.03</v>
      </c>
      <c r="U47">
        <v>28.2</v>
      </c>
      <c r="V47">
        <v>-0.01</v>
      </c>
      <c r="W47">
        <v>1.135</v>
      </c>
      <c r="Y47">
        <f t="shared" si="2"/>
        <v>36.992526288333949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zoomScale="85" zoomScaleNormal="85" workbookViewId="0">
      <selection activeCell="D41" sqref="D41"/>
    </sheetView>
  </sheetViews>
  <sheetFormatPr baseColWidth="10" defaultRowHeight="14.5" x14ac:dyDescent="0.35"/>
  <cols>
    <col min="1" max="1" width="22.81640625" customWidth="1"/>
    <col min="2" max="2" width="14.08984375" customWidth="1"/>
    <col min="4" max="4" width="12" bestFit="1" customWidth="1"/>
    <col min="8" max="8" width="9.08984375"/>
  </cols>
  <sheetData>
    <row r="1" spans="1:25" x14ac:dyDescent="0.35">
      <c r="A1" t="s">
        <v>32</v>
      </c>
    </row>
    <row r="2" spans="1:25" x14ac:dyDescent="0.35">
      <c r="H2" s="5"/>
    </row>
    <row r="3" spans="1:25" x14ac:dyDescent="0.35">
      <c r="A3" s="1" t="s">
        <v>0</v>
      </c>
      <c r="B3" t="s">
        <v>90</v>
      </c>
      <c r="C3" t="s">
        <v>28</v>
      </c>
      <c r="D3" t="s">
        <v>29</v>
      </c>
      <c r="E3" t="s">
        <v>49</v>
      </c>
      <c r="F3" t="s">
        <v>50</v>
      </c>
      <c r="G3" t="s">
        <v>51</v>
      </c>
      <c r="H3" s="5" t="s">
        <v>52</v>
      </c>
      <c r="I3" t="s">
        <v>53</v>
      </c>
      <c r="J3" t="s">
        <v>54</v>
      </c>
      <c r="K3" t="s">
        <v>55</v>
      </c>
      <c r="L3" t="s">
        <v>56</v>
      </c>
      <c r="M3" t="s">
        <v>57</v>
      </c>
      <c r="N3" t="s">
        <v>58</v>
      </c>
      <c r="O3" t="s">
        <v>30</v>
      </c>
      <c r="P3" t="s">
        <v>31</v>
      </c>
      <c r="Q3" t="s">
        <v>59</v>
      </c>
      <c r="R3" t="s">
        <v>60</v>
      </c>
      <c r="S3" t="s">
        <v>61</v>
      </c>
      <c r="T3" t="s">
        <v>62</v>
      </c>
      <c r="U3" t="s">
        <v>63</v>
      </c>
      <c r="V3" t="s">
        <v>64</v>
      </c>
      <c r="W3" t="s">
        <v>65</v>
      </c>
      <c r="X3" t="s">
        <v>66</v>
      </c>
      <c r="Y3" t="s">
        <v>67</v>
      </c>
    </row>
    <row r="4" spans="1:25" x14ac:dyDescent="0.35">
      <c r="A4" s="11" t="s">
        <v>91</v>
      </c>
      <c r="B4" s="2">
        <v>110</v>
      </c>
      <c r="C4">
        <v>2.7</v>
      </c>
      <c r="D4">
        <v>12.416058394160583</v>
      </c>
      <c r="E4">
        <v>0.33</v>
      </c>
      <c r="F4">
        <v>1600</v>
      </c>
      <c r="G4">
        <v>1.2E-2</v>
      </c>
      <c r="H4" s="5">
        <v>8.7999999999999995E-2</v>
      </c>
      <c r="I4">
        <v>0.28999999999999998</v>
      </c>
      <c r="J4">
        <v>0.84</v>
      </c>
      <c r="K4">
        <v>8.5839999999999996</v>
      </c>
      <c r="L4">
        <v>9.2799999999999994</v>
      </c>
      <c r="M4">
        <v>90</v>
      </c>
      <c r="N4">
        <v>0.28000000000000003</v>
      </c>
      <c r="O4">
        <v>0.30870967741935484</v>
      </c>
      <c r="P4">
        <v>0.2341935483870968</v>
      </c>
      <c r="Q4">
        <v>1.7999999999999999E-2</v>
      </c>
      <c r="R4">
        <v>27</v>
      </c>
      <c r="S4">
        <v>12</v>
      </c>
      <c r="T4">
        <v>5.2999999999999998E-4</v>
      </c>
      <c r="U4">
        <v>6.6000000000000003E-2</v>
      </c>
      <c r="V4">
        <v>2.9</v>
      </c>
      <c r="W4">
        <v>21</v>
      </c>
      <c r="X4">
        <v>2.4</v>
      </c>
      <c r="Y4">
        <v>1100</v>
      </c>
    </row>
    <row r="5" spans="1:25" x14ac:dyDescent="0.35">
      <c r="A5" s="11" t="s">
        <v>92</v>
      </c>
      <c r="B5" s="2">
        <v>110</v>
      </c>
      <c r="C5">
        <v>2.2999999999999998</v>
      </c>
      <c r="D5">
        <v>8.5729927007299267</v>
      </c>
      <c r="E5">
        <v>0.21</v>
      </c>
      <c r="F5">
        <v>740</v>
      </c>
      <c r="G5">
        <v>1.2E-2</v>
      </c>
      <c r="H5" s="5">
        <v>0.15</v>
      </c>
      <c r="I5">
        <v>0.49</v>
      </c>
      <c r="J5">
        <v>0.39</v>
      </c>
      <c r="K5">
        <v>8.8159999999999989</v>
      </c>
      <c r="L5">
        <v>9.2799999999999994</v>
      </c>
      <c r="M5">
        <v>2.5</v>
      </c>
      <c r="N5">
        <v>0.36</v>
      </c>
      <c r="O5">
        <v>0.39032258064516134</v>
      </c>
      <c r="P5">
        <v>0.26258064516129032</v>
      </c>
      <c r="Q5">
        <v>1.4999999999999999E-2</v>
      </c>
      <c r="R5">
        <v>22</v>
      </c>
      <c r="S5">
        <v>10</v>
      </c>
      <c r="T5">
        <v>7.1000000000000002E-4</v>
      </c>
      <c r="U5">
        <v>0.14000000000000001</v>
      </c>
      <c r="V5">
        <v>1.6</v>
      </c>
      <c r="W5">
        <v>27</v>
      </c>
      <c r="X5">
        <v>0.87</v>
      </c>
      <c r="Y5">
        <v>540</v>
      </c>
    </row>
    <row r="6" spans="1:25" x14ac:dyDescent="0.35">
      <c r="A6" s="11" t="s">
        <v>93</v>
      </c>
      <c r="B6" s="2">
        <v>110</v>
      </c>
      <c r="C6">
        <v>8.3000000000000007</v>
      </c>
      <c r="D6">
        <v>7.0948905109489049</v>
      </c>
      <c r="E6">
        <v>0.1</v>
      </c>
      <c r="F6">
        <v>340</v>
      </c>
      <c r="G6">
        <v>1.4E-2</v>
      </c>
      <c r="H6" s="5">
        <v>7.0999999999999994E-2</v>
      </c>
      <c r="I6">
        <v>0.17</v>
      </c>
      <c r="J6">
        <v>0.44</v>
      </c>
      <c r="K6">
        <v>3.2479999999999998</v>
      </c>
      <c r="L6">
        <v>3.5959999999999996</v>
      </c>
      <c r="M6">
        <v>11</v>
      </c>
      <c r="N6">
        <v>0.14000000000000001</v>
      </c>
      <c r="O6">
        <v>0.29096774193548386</v>
      </c>
      <c r="P6">
        <v>0.22</v>
      </c>
      <c r="Q6">
        <v>1.2999999999999999E-2</v>
      </c>
      <c r="R6">
        <v>25</v>
      </c>
      <c r="S6">
        <v>14</v>
      </c>
      <c r="T6">
        <v>4.0000000000000002E-4</v>
      </c>
      <c r="U6">
        <v>0.03</v>
      </c>
      <c r="V6">
        <v>0.73</v>
      </c>
      <c r="W6">
        <v>20</v>
      </c>
      <c r="X6">
        <v>2.7</v>
      </c>
      <c r="Y6">
        <v>160</v>
      </c>
    </row>
    <row r="7" spans="1:25" x14ac:dyDescent="0.35">
      <c r="A7" s="11" t="s">
        <v>94</v>
      </c>
      <c r="B7" s="2">
        <v>110</v>
      </c>
      <c r="C7">
        <v>2.9</v>
      </c>
      <c r="D7">
        <v>6.5036496350364965</v>
      </c>
      <c r="E7">
        <v>0.13</v>
      </c>
      <c r="F7">
        <v>500</v>
      </c>
      <c r="G7">
        <v>0.01</v>
      </c>
      <c r="H7" s="5">
        <v>0.05</v>
      </c>
      <c r="I7">
        <v>0.21</v>
      </c>
      <c r="J7">
        <v>0.16</v>
      </c>
      <c r="K7">
        <v>5.5679999999999996</v>
      </c>
      <c r="L7">
        <v>6.38</v>
      </c>
      <c r="M7">
        <v>28</v>
      </c>
      <c r="N7">
        <v>6.7000000000000004E-2</v>
      </c>
      <c r="O7">
        <v>0.29096774193548386</v>
      </c>
      <c r="P7">
        <v>0.19161290322580649</v>
      </c>
      <c r="Q7">
        <v>1.4E-2</v>
      </c>
      <c r="R7">
        <v>38</v>
      </c>
      <c r="S7">
        <v>17</v>
      </c>
      <c r="T7">
        <v>6.7000000000000002E-4</v>
      </c>
      <c r="U7">
        <v>0.1</v>
      </c>
      <c r="V7">
        <v>2.2999999999999998</v>
      </c>
      <c r="W7">
        <v>12</v>
      </c>
      <c r="X7">
        <v>0.93</v>
      </c>
      <c r="Y7">
        <v>210</v>
      </c>
    </row>
    <row r="8" spans="1:25" x14ac:dyDescent="0.35">
      <c r="A8" s="11" t="s">
        <v>95</v>
      </c>
      <c r="B8" s="2">
        <v>110</v>
      </c>
      <c r="C8">
        <v>1.7</v>
      </c>
      <c r="D8">
        <v>7.0948905109489049</v>
      </c>
      <c r="E8">
        <v>0.1</v>
      </c>
      <c r="F8">
        <v>750</v>
      </c>
      <c r="G8">
        <v>4.1000000000000003E-3</v>
      </c>
      <c r="H8" s="5">
        <v>9.7000000000000003E-3</v>
      </c>
      <c r="I8">
        <v>0.17</v>
      </c>
      <c r="J8">
        <v>0.16</v>
      </c>
      <c r="K8">
        <v>4.4079999999999995</v>
      </c>
      <c r="L8">
        <v>5.22</v>
      </c>
      <c r="M8">
        <v>8.5</v>
      </c>
      <c r="N8">
        <v>7.9000000000000001E-2</v>
      </c>
      <c r="O8">
        <v>0.28741935483870973</v>
      </c>
      <c r="P8">
        <v>0.19161290322580649</v>
      </c>
      <c r="Q8">
        <v>1.9E-2</v>
      </c>
      <c r="R8">
        <v>30</v>
      </c>
      <c r="S8">
        <v>14</v>
      </c>
      <c r="T8">
        <v>3.3999999999999998E-3</v>
      </c>
      <c r="U8">
        <v>5.8000000000000003E-2</v>
      </c>
      <c r="V8">
        <v>3</v>
      </c>
      <c r="W8">
        <v>13</v>
      </c>
      <c r="X8">
        <v>0.45</v>
      </c>
      <c r="Y8">
        <v>11</v>
      </c>
    </row>
    <row r="9" spans="1:25" x14ac:dyDescent="0.35">
      <c r="A9" s="11" t="s">
        <v>96</v>
      </c>
      <c r="B9" s="2">
        <v>110</v>
      </c>
      <c r="C9">
        <v>0.67</v>
      </c>
      <c r="D9">
        <v>5.3211678832116789</v>
      </c>
      <c r="E9">
        <v>0.17</v>
      </c>
      <c r="F9">
        <v>380</v>
      </c>
      <c r="G9">
        <v>9.2999999999999992E-3</v>
      </c>
      <c r="H9" s="5">
        <v>6.2E-2</v>
      </c>
      <c r="I9">
        <v>1.8</v>
      </c>
      <c r="J9">
        <v>0.8</v>
      </c>
      <c r="K9">
        <v>4.524</v>
      </c>
      <c r="L9">
        <v>5.1040000000000001</v>
      </c>
      <c r="M9">
        <v>1.3</v>
      </c>
      <c r="N9">
        <v>9.8000000000000004E-2</v>
      </c>
      <c r="O9">
        <v>0.23774193548387099</v>
      </c>
      <c r="P9">
        <v>0.19161290322580649</v>
      </c>
      <c r="Q9">
        <v>0.02</v>
      </c>
      <c r="R9">
        <v>32</v>
      </c>
      <c r="S9">
        <v>15</v>
      </c>
      <c r="T9">
        <v>1.8E-3</v>
      </c>
      <c r="U9">
        <v>6.6000000000000003E-2</v>
      </c>
      <c r="V9">
        <v>0.41</v>
      </c>
      <c r="W9">
        <v>6.6</v>
      </c>
      <c r="X9">
        <v>0.49</v>
      </c>
      <c r="Y9">
        <v>48</v>
      </c>
    </row>
    <row r="10" spans="1:25" x14ac:dyDescent="0.35">
      <c r="A10" s="11" t="s">
        <v>97</v>
      </c>
      <c r="B10" s="2">
        <v>110</v>
      </c>
      <c r="C10">
        <v>3.9</v>
      </c>
      <c r="D10">
        <v>10.642335766423358</v>
      </c>
      <c r="E10">
        <v>0.39</v>
      </c>
      <c r="F10">
        <v>1000</v>
      </c>
      <c r="G10">
        <v>9.1000000000000004E-3</v>
      </c>
      <c r="H10" s="1">
        <v>4.2000000000000003E-2</v>
      </c>
      <c r="I10">
        <v>0.26</v>
      </c>
      <c r="J10">
        <v>3.9E-2</v>
      </c>
      <c r="K10">
        <v>6.032</v>
      </c>
      <c r="L10">
        <v>7.3079999999999989</v>
      </c>
      <c r="M10">
        <v>4.7</v>
      </c>
      <c r="N10">
        <v>5.0999999999999997E-2</v>
      </c>
      <c r="O10">
        <v>0.30161290322580647</v>
      </c>
      <c r="P10">
        <v>0.23064516129032259</v>
      </c>
      <c r="Q10">
        <v>3.1E-2</v>
      </c>
      <c r="R10">
        <v>56</v>
      </c>
      <c r="S10">
        <v>25</v>
      </c>
      <c r="T10">
        <v>5.1999999999999998E-3</v>
      </c>
      <c r="U10">
        <v>8.5000000000000006E-2</v>
      </c>
      <c r="V10">
        <v>0.17</v>
      </c>
      <c r="W10">
        <v>20</v>
      </c>
      <c r="X10">
        <v>1.5</v>
      </c>
      <c r="Y10">
        <v>26</v>
      </c>
    </row>
    <row r="11" spans="1:25" x14ac:dyDescent="0.35">
      <c r="A11" s="11" t="s">
        <v>98</v>
      </c>
      <c r="B11" s="2">
        <v>110</v>
      </c>
      <c r="C11">
        <v>0.61</v>
      </c>
      <c r="D11">
        <v>6.5036496350364965</v>
      </c>
      <c r="E11">
        <v>0.34</v>
      </c>
      <c r="F11">
        <v>680</v>
      </c>
      <c r="G11">
        <v>8.6E-3</v>
      </c>
      <c r="H11" s="1">
        <v>0.01</v>
      </c>
      <c r="I11">
        <v>0.54</v>
      </c>
      <c r="J11">
        <v>1.7000000000000001E-2</v>
      </c>
      <c r="K11">
        <v>4.8719999999999999</v>
      </c>
      <c r="L11">
        <v>5.8</v>
      </c>
      <c r="M11">
        <v>4.9000000000000004</v>
      </c>
      <c r="N11">
        <v>6.2E-2</v>
      </c>
      <c r="O11">
        <v>0.30516129032258066</v>
      </c>
      <c r="P11">
        <v>0.2803225806451613</v>
      </c>
      <c r="Q11">
        <v>2.5000000000000001E-2</v>
      </c>
      <c r="R11">
        <v>31</v>
      </c>
      <c r="S11">
        <v>14</v>
      </c>
      <c r="T11">
        <v>5.7000000000000002E-3</v>
      </c>
      <c r="U11">
        <v>0.11</v>
      </c>
      <c r="V11">
        <v>0.14000000000000001</v>
      </c>
      <c r="W11">
        <v>11</v>
      </c>
      <c r="X11">
        <v>1.3</v>
      </c>
      <c r="Y11">
        <v>23</v>
      </c>
    </row>
    <row r="12" spans="1:25" x14ac:dyDescent="0.35">
      <c r="A12" s="11" t="s">
        <v>99</v>
      </c>
      <c r="B12" s="2">
        <v>110</v>
      </c>
      <c r="C12">
        <v>0.6</v>
      </c>
      <c r="D12">
        <v>7.9817518248175183</v>
      </c>
      <c r="E12">
        <v>0.36</v>
      </c>
      <c r="F12">
        <v>1500</v>
      </c>
      <c r="G12">
        <v>7.7000000000000002E-3</v>
      </c>
      <c r="H12" s="1">
        <v>1.2E-2</v>
      </c>
      <c r="I12">
        <v>0.5</v>
      </c>
      <c r="J12">
        <v>1.7999999999999999E-2</v>
      </c>
      <c r="K12">
        <v>13.919999999999998</v>
      </c>
      <c r="L12">
        <v>13.919999999999998</v>
      </c>
      <c r="M12">
        <v>8.9</v>
      </c>
      <c r="N12">
        <v>5.1999999999999998E-2</v>
      </c>
      <c r="O12">
        <v>0.32645161290322583</v>
      </c>
      <c r="P12">
        <v>0.24838709677419354</v>
      </c>
      <c r="Q12">
        <v>4.3999999999999997E-2</v>
      </c>
      <c r="R12">
        <v>92</v>
      </c>
      <c r="S12">
        <v>40</v>
      </c>
      <c r="T12">
        <v>4.8999999999999998E-3</v>
      </c>
      <c r="U12">
        <v>7.2999999999999995E-2</v>
      </c>
      <c r="V12">
        <v>0.21</v>
      </c>
      <c r="W12">
        <v>40</v>
      </c>
      <c r="X12">
        <v>2.2000000000000002</v>
      </c>
      <c r="Y12">
        <v>12</v>
      </c>
    </row>
    <row r="13" spans="1:25" x14ac:dyDescent="0.35">
      <c r="A13" s="11" t="s">
        <v>100</v>
      </c>
      <c r="B13" s="2">
        <v>110</v>
      </c>
      <c r="C13">
        <v>1.5</v>
      </c>
      <c r="D13">
        <v>9.4598540145985393</v>
      </c>
      <c r="E13">
        <v>0.43</v>
      </c>
      <c r="F13">
        <v>610</v>
      </c>
      <c r="G13">
        <v>6.8999999999999999E-3</v>
      </c>
      <c r="H13" s="1">
        <v>7.7999999999999996E-3</v>
      </c>
      <c r="I13">
        <v>0.5</v>
      </c>
      <c r="J13">
        <v>1.9E-2</v>
      </c>
      <c r="K13">
        <v>11.251999999999999</v>
      </c>
      <c r="L13">
        <v>12.76</v>
      </c>
      <c r="M13">
        <v>5.7</v>
      </c>
      <c r="N13">
        <v>0.05</v>
      </c>
      <c r="O13">
        <v>0.26258064516129032</v>
      </c>
      <c r="P13">
        <v>0.29806451612903229</v>
      </c>
      <c r="Q13">
        <v>2.7E-2</v>
      </c>
      <c r="R13">
        <v>71</v>
      </c>
      <c r="S13">
        <v>32</v>
      </c>
      <c r="T13">
        <v>4.1000000000000003E-3</v>
      </c>
      <c r="U13">
        <v>0.06</v>
      </c>
      <c r="V13">
        <v>0.19</v>
      </c>
      <c r="W13">
        <v>23</v>
      </c>
      <c r="X13">
        <v>1.5</v>
      </c>
      <c r="Y13">
        <v>19</v>
      </c>
    </row>
    <row r="14" spans="1:25" x14ac:dyDescent="0.35">
      <c r="A14" s="11" t="s">
        <v>101</v>
      </c>
      <c r="B14" s="2">
        <v>110</v>
      </c>
      <c r="C14">
        <v>0.37</v>
      </c>
      <c r="D14">
        <v>6.7992700729926998</v>
      </c>
      <c r="E14">
        <v>0.34</v>
      </c>
      <c r="F14">
        <v>820</v>
      </c>
      <c r="G14">
        <v>6.3E-3</v>
      </c>
      <c r="H14" s="1">
        <v>1.2E-2</v>
      </c>
      <c r="I14">
        <v>1.6</v>
      </c>
      <c r="J14">
        <v>5.8000000000000003E-2</v>
      </c>
      <c r="K14">
        <v>8.5839999999999996</v>
      </c>
      <c r="L14">
        <v>8.6999999999999993</v>
      </c>
      <c r="M14">
        <v>4.5</v>
      </c>
      <c r="N14">
        <v>0.05</v>
      </c>
      <c r="O14">
        <v>0.2803225806451613</v>
      </c>
      <c r="P14">
        <v>0.26967741935483874</v>
      </c>
      <c r="Q14">
        <v>4.1000000000000002E-2</v>
      </c>
      <c r="R14">
        <v>54</v>
      </c>
      <c r="S14">
        <v>25</v>
      </c>
      <c r="T14">
        <v>1.4999999999999999E-2</v>
      </c>
      <c r="U14">
        <v>0.38</v>
      </c>
      <c r="V14">
        <v>0.15</v>
      </c>
      <c r="W14">
        <v>18</v>
      </c>
      <c r="X14">
        <v>1</v>
      </c>
      <c r="Y14">
        <v>29</v>
      </c>
    </row>
    <row r="15" spans="1:25" x14ac:dyDescent="0.35">
      <c r="A15" s="11" t="s">
        <v>102</v>
      </c>
      <c r="B15" s="2">
        <v>110</v>
      </c>
      <c r="C15">
        <v>0.53</v>
      </c>
      <c r="D15">
        <v>8.2773722627737225</v>
      </c>
      <c r="E15">
        <v>0.46</v>
      </c>
      <c r="F15">
        <v>810</v>
      </c>
      <c r="G15">
        <v>7.6E-3</v>
      </c>
      <c r="H15" s="1">
        <v>9.4000000000000004E-3</v>
      </c>
      <c r="I15">
        <v>0.62</v>
      </c>
      <c r="J15">
        <v>8.7999999999999995E-2</v>
      </c>
      <c r="K15">
        <v>8.5839999999999996</v>
      </c>
      <c r="L15">
        <v>9.2799999999999994</v>
      </c>
      <c r="M15">
        <v>9.5</v>
      </c>
      <c r="N15">
        <v>4.2000000000000003E-2</v>
      </c>
      <c r="O15">
        <v>0.30870967741935484</v>
      </c>
      <c r="P15">
        <v>0.22</v>
      </c>
      <c r="Q15">
        <v>5.2999999999999999E-2</v>
      </c>
      <c r="R15">
        <v>78</v>
      </c>
      <c r="S15">
        <v>34</v>
      </c>
      <c r="T15">
        <v>1.0999999999999999E-2</v>
      </c>
      <c r="U15">
        <v>0.24</v>
      </c>
      <c r="V15">
        <v>0.2</v>
      </c>
      <c r="W15">
        <v>23</v>
      </c>
      <c r="X15">
        <v>2.2000000000000002</v>
      </c>
      <c r="Y15">
        <v>19</v>
      </c>
    </row>
    <row r="16" spans="1:25" x14ac:dyDescent="0.35">
      <c r="A16" s="11" t="s">
        <v>103</v>
      </c>
      <c r="B16" s="2">
        <v>110</v>
      </c>
      <c r="C16">
        <v>1.2</v>
      </c>
      <c r="D16">
        <v>7.3905109489051091</v>
      </c>
      <c r="E16">
        <v>0.61</v>
      </c>
      <c r="F16">
        <v>1800</v>
      </c>
      <c r="G16">
        <v>7.9000000000000008E-3</v>
      </c>
      <c r="H16" s="1">
        <v>8.8999999999999999E-3</v>
      </c>
      <c r="I16">
        <v>0.69</v>
      </c>
      <c r="J16">
        <v>7.6999999999999999E-2</v>
      </c>
      <c r="K16">
        <v>8.9320000000000004</v>
      </c>
      <c r="L16">
        <v>9.9759999999999991</v>
      </c>
      <c r="M16">
        <v>13</v>
      </c>
      <c r="N16">
        <v>4.9000000000000002E-2</v>
      </c>
      <c r="O16">
        <v>0.31225806451612903</v>
      </c>
      <c r="P16">
        <v>0.26258064516129032</v>
      </c>
      <c r="Q16">
        <v>7.5999999999999998E-2</v>
      </c>
      <c r="R16">
        <v>110</v>
      </c>
      <c r="S16">
        <v>49</v>
      </c>
      <c r="T16">
        <v>9.7000000000000003E-3</v>
      </c>
      <c r="U16">
        <v>0.22</v>
      </c>
      <c r="V16">
        <v>0.28999999999999998</v>
      </c>
      <c r="W16">
        <v>30</v>
      </c>
      <c r="X16">
        <v>3.2</v>
      </c>
      <c r="Y16">
        <v>33</v>
      </c>
    </row>
    <row r="17" spans="1:25" x14ac:dyDescent="0.35">
      <c r="A17" s="11" t="s">
        <v>104</v>
      </c>
      <c r="B17" s="2">
        <v>110</v>
      </c>
      <c r="C17">
        <v>1.7</v>
      </c>
      <c r="D17">
        <v>9.1642335766423351</v>
      </c>
      <c r="E17">
        <v>0.63</v>
      </c>
      <c r="F17">
        <v>780</v>
      </c>
      <c r="G17">
        <v>8.2000000000000007E-3</v>
      </c>
      <c r="H17" s="1">
        <v>9.9000000000000008E-3</v>
      </c>
      <c r="I17">
        <v>0.35</v>
      </c>
      <c r="J17">
        <v>1.6E-2</v>
      </c>
      <c r="K17">
        <v>5.3359999999999994</v>
      </c>
      <c r="L17">
        <v>5.6840000000000002</v>
      </c>
      <c r="M17">
        <v>9</v>
      </c>
      <c r="N17">
        <v>0.05</v>
      </c>
      <c r="O17">
        <v>0.30870967741935484</v>
      </c>
      <c r="P17">
        <v>0.25548387096774194</v>
      </c>
      <c r="Q17">
        <v>2.5999999999999999E-2</v>
      </c>
      <c r="R17">
        <v>43</v>
      </c>
      <c r="S17">
        <v>21</v>
      </c>
      <c r="T17">
        <v>4.1000000000000003E-3</v>
      </c>
      <c r="U17">
        <v>5.6000000000000001E-2</v>
      </c>
      <c r="V17">
        <v>5.8999999999999997E-2</v>
      </c>
      <c r="W17">
        <v>8.1999999999999993</v>
      </c>
      <c r="X17">
        <v>2.2000000000000002</v>
      </c>
      <c r="Y17">
        <v>34</v>
      </c>
    </row>
    <row r="18" spans="1:25" x14ac:dyDescent="0.35">
      <c r="A18" s="11" t="s">
        <v>105</v>
      </c>
      <c r="B18" s="2">
        <v>110</v>
      </c>
      <c r="C18">
        <v>1.2</v>
      </c>
      <c r="D18">
        <v>6.2080291970802914</v>
      </c>
      <c r="E18">
        <v>0.47</v>
      </c>
      <c r="F18">
        <v>1400</v>
      </c>
      <c r="G18">
        <v>7.1000000000000004E-3</v>
      </c>
      <c r="H18" s="1">
        <v>1.2E-2</v>
      </c>
      <c r="I18">
        <v>7.3999999999999996E-2</v>
      </c>
      <c r="J18">
        <v>1.0999999999999999E-2</v>
      </c>
      <c r="K18">
        <v>6.2640000000000002</v>
      </c>
      <c r="L18">
        <v>6.38</v>
      </c>
      <c r="M18">
        <v>4.4000000000000004</v>
      </c>
      <c r="N18">
        <v>4.9000000000000002E-2</v>
      </c>
      <c r="O18">
        <v>0.35483870967741937</v>
      </c>
      <c r="P18">
        <v>0.29806451612903229</v>
      </c>
      <c r="Q18">
        <v>1.7999999999999999E-2</v>
      </c>
      <c r="R18">
        <v>62</v>
      </c>
      <c r="S18">
        <v>28</v>
      </c>
      <c r="T18">
        <v>1.1999999999999999E-3</v>
      </c>
      <c r="U18">
        <v>1.9E-2</v>
      </c>
      <c r="V18">
        <v>0.02</v>
      </c>
      <c r="W18">
        <v>13</v>
      </c>
      <c r="X18">
        <v>1.1000000000000001</v>
      </c>
      <c r="Y18">
        <v>38</v>
      </c>
    </row>
    <row r="19" spans="1:25" x14ac:dyDescent="0.35">
      <c r="A19" s="11" t="s">
        <v>106</v>
      </c>
      <c r="B19" s="2">
        <v>110</v>
      </c>
      <c r="C19">
        <v>0.76</v>
      </c>
      <c r="D19">
        <v>7.9817518248175183</v>
      </c>
      <c r="E19">
        <v>0.56000000000000005</v>
      </c>
      <c r="F19">
        <v>1700</v>
      </c>
      <c r="G19">
        <v>8.3999999999999995E-3</v>
      </c>
      <c r="H19" s="1">
        <v>1.2E-2</v>
      </c>
      <c r="I19">
        <v>0.16</v>
      </c>
      <c r="J19">
        <v>1.0999999999999999E-2</v>
      </c>
      <c r="K19">
        <v>6.032</v>
      </c>
      <c r="L19">
        <v>6.38</v>
      </c>
      <c r="M19">
        <v>6.6</v>
      </c>
      <c r="N19">
        <v>4.7E-2</v>
      </c>
      <c r="O19">
        <v>0.33</v>
      </c>
      <c r="P19">
        <v>0.23064516129032259</v>
      </c>
      <c r="Q19">
        <v>0.02</v>
      </c>
      <c r="R19">
        <v>64</v>
      </c>
      <c r="S19">
        <v>28</v>
      </c>
      <c r="T19">
        <v>1.6999999999999999E-3</v>
      </c>
      <c r="U19">
        <v>3.9E-2</v>
      </c>
      <c r="V19">
        <v>2.5999999999999999E-2</v>
      </c>
      <c r="W19">
        <v>12</v>
      </c>
      <c r="X19">
        <v>1.9</v>
      </c>
      <c r="Y19">
        <v>34</v>
      </c>
    </row>
    <row r="20" spans="1:25" x14ac:dyDescent="0.35">
      <c r="A20" s="11" t="s">
        <v>107</v>
      </c>
      <c r="B20" s="2">
        <v>110</v>
      </c>
      <c r="C20">
        <v>0.36</v>
      </c>
      <c r="D20">
        <v>7.3905109489051091</v>
      </c>
      <c r="E20">
        <v>0.52</v>
      </c>
      <c r="F20">
        <v>1600</v>
      </c>
      <c r="G20">
        <v>1.4E-2</v>
      </c>
      <c r="H20" s="1">
        <v>1.7000000000000001E-2</v>
      </c>
      <c r="I20">
        <v>5.2999999999999999E-2</v>
      </c>
      <c r="J20">
        <v>9.4000000000000004E-3</v>
      </c>
      <c r="K20">
        <v>6.2640000000000002</v>
      </c>
      <c r="L20">
        <v>6.032</v>
      </c>
      <c r="M20">
        <v>4.4000000000000004</v>
      </c>
      <c r="N20">
        <v>8.6999999999999994E-2</v>
      </c>
      <c r="O20">
        <v>0.49677419354838709</v>
      </c>
      <c r="P20">
        <v>0.24483870967741936</v>
      </c>
      <c r="Q20">
        <v>1.7999999999999999E-2</v>
      </c>
      <c r="R20">
        <v>52</v>
      </c>
      <c r="S20">
        <v>24</v>
      </c>
      <c r="T20">
        <v>1.4E-3</v>
      </c>
      <c r="U20">
        <v>1.9E-2</v>
      </c>
      <c r="V20">
        <v>2.7E-2</v>
      </c>
      <c r="W20">
        <v>7.4</v>
      </c>
      <c r="X20">
        <v>1.7</v>
      </c>
      <c r="Y20">
        <v>40</v>
      </c>
    </row>
    <row r="21" spans="1:25" x14ac:dyDescent="0.35">
      <c r="A21" s="11" t="s">
        <v>108</v>
      </c>
      <c r="B21" s="2">
        <v>110</v>
      </c>
      <c r="C21">
        <v>1.2</v>
      </c>
      <c r="D21">
        <v>11.52919708029197</v>
      </c>
      <c r="E21">
        <v>0.47</v>
      </c>
      <c r="F21">
        <v>1500</v>
      </c>
      <c r="G21">
        <v>7.3000000000000001E-3</v>
      </c>
      <c r="H21" s="1">
        <v>1.2999999999999999E-2</v>
      </c>
      <c r="I21">
        <v>0.15</v>
      </c>
      <c r="J21">
        <v>1.0999999999999999E-2</v>
      </c>
      <c r="K21">
        <v>6.9599999999999991</v>
      </c>
      <c r="L21">
        <v>7.3079999999999989</v>
      </c>
      <c r="M21">
        <v>11</v>
      </c>
      <c r="N21">
        <v>0.05</v>
      </c>
      <c r="O21">
        <v>0.347741935483871</v>
      </c>
      <c r="P21">
        <v>0.30161290322580647</v>
      </c>
      <c r="Q21">
        <v>1.4999999999999999E-2</v>
      </c>
      <c r="R21">
        <v>46</v>
      </c>
      <c r="S21">
        <v>22</v>
      </c>
      <c r="T21">
        <v>2E-3</v>
      </c>
      <c r="U21">
        <v>3.1E-2</v>
      </c>
      <c r="V21">
        <v>2.9000000000000001E-2</v>
      </c>
      <c r="W21">
        <v>8</v>
      </c>
      <c r="X21">
        <v>3</v>
      </c>
      <c r="Y21">
        <v>25</v>
      </c>
    </row>
    <row r="22" spans="1:25" x14ac:dyDescent="0.35">
      <c r="A22" s="11" t="s">
        <v>109</v>
      </c>
      <c r="B22" s="2">
        <v>110</v>
      </c>
      <c r="C22">
        <v>0.7</v>
      </c>
      <c r="D22">
        <v>7.6861313868613133</v>
      </c>
      <c r="E22">
        <v>0.46</v>
      </c>
      <c r="F22">
        <v>1300</v>
      </c>
      <c r="G22">
        <v>7.4000000000000003E-3</v>
      </c>
      <c r="H22" s="1">
        <v>9.9000000000000008E-3</v>
      </c>
      <c r="I22">
        <v>4.9000000000000002E-2</v>
      </c>
      <c r="J22">
        <v>6.1999999999999998E-3</v>
      </c>
      <c r="K22">
        <v>9.5119999999999987</v>
      </c>
      <c r="L22">
        <v>9.048</v>
      </c>
      <c r="M22">
        <v>5.5</v>
      </c>
      <c r="N22">
        <v>4.1000000000000002E-2</v>
      </c>
      <c r="O22">
        <v>0.30870967741935484</v>
      </c>
      <c r="P22">
        <v>0.29451612903225804</v>
      </c>
      <c r="Q22">
        <v>1.4E-2</v>
      </c>
      <c r="R22">
        <v>63</v>
      </c>
      <c r="S22">
        <v>29</v>
      </c>
      <c r="T22">
        <v>9.7999999999999997E-4</v>
      </c>
      <c r="U22">
        <v>1.2999999999999999E-2</v>
      </c>
      <c r="V22">
        <v>2.1999999999999999E-2</v>
      </c>
      <c r="W22">
        <v>9.1</v>
      </c>
      <c r="X22">
        <v>1.7</v>
      </c>
      <c r="Y22">
        <v>24</v>
      </c>
    </row>
    <row r="23" spans="1:25" x14ac:dyDescent="0.35">
      <c r="A23" s="11" t="s">
        <v>110</v>
      </c>
      <c r="B23" s="2">
        <v>110</v>
      </c>
      <c r="C23">
        <v>1</v>
      </c>
      <c r="D23">
        <v>7.3905109489051091</v>
      </c>
      <c r="E23">
        <v>0.28000000000000003</v>
      </c>
      <c r="F23">
        <v>2300</v>
      </c>
      <c r="G23">
        <v>6.8999999999999999E-3</v>
      </c>
      <c r="H23">
        <v>1.0999999999999999E-2</v>
      </c>
      <c r="I23">
        <v>0.12</v>
      </c>
      <c r="J23">
        <v>7.1000000000000004E-3</v>
      </c>
      <c r="K23">
        <v>4.524</v>
      </c>
      <c r="L23">
        <v>5.452</v>
      </c>
      <c r="M23">
        <v>9.4</v>
      </c>
      <c r="N23">
        <v>4.2000000000000003E-2</v>
      </c>
      <c r="O23">
        <v>0.30161290322580647</v>
      </c>
      <c r="P23">
        <v>0.2661290322580645</v>
      </c>
      <c r="Q23">
        <v>1.4E-2</v>
      </c>
      <c r="R23">
        <v>62</v>
      </c>
      <c r="S23">
        <v>29</v>
      </c>
      <c r="T23">
        <v>1.6000000000000001E-3</v>
      </c>
      <c r="U23">
        <v>3.2000000000000001E-2</v>
      </c>
      <c r="V23">
        <v>4.3999999999999997E-2</v>
      </c>
      <c r="W23">
        <v>6.9</v>
      </c>
      <c r="X23">
        <v>2.2999999999999998</v>
      </c>
      <c r="Y23">
        <v>63</v>
      </c>
    </row>
    <row r="24" spans="1:25" x14ac:dyDescent="0.35">
      <c r="A24" s="11" t="s">
        <v>111</v>
      </c>
      <c r="B24" s="2">
        <v>110</v>
      </c>
      <c r="C24">
        <v>0.72</v>
      </c>
      <c r="D24">
        <v>8.2773722627737225</v>
      </c>
      <c r="E24">
        <v>0.36</v>
      </c>
      <c r="F24">
        <v>980</v>
      </c>
      <c r="G24">
        <v>8.0000000000000002E-3</v>
      </c>
      <c r="H24">
        <v>1.0999999999999999E-2</v>
      </c>
      <c r="I24">
        <v>2.5999999999999999E-2</v>
      </c>
      <c r="J24">
        <v>5.0000000000000001E-3</v>
      </c>
      <c r="K24">
        <v>9.9759999999999991</v>
      </c>
      <c r="L24">
        <v>10.324</v>
      </c>
      <c r="M24">
        <v>6.8</v>
      </c>
      <c r="N24">
        <v>4.2999999999999997E-2</v>
      </c>
      <c r="O24">
        <v>0.35483870967741937</v>
      </c>
      <c r="P24">
        <v>0.19161290322580649</v>
      </c>
      <c r="Q24">
        <v>1.0999999999999999E-2</v>
      </c>
      <c r="R24">
        <v>29</v>
      </c>
      <c r="S24">
        <v>13</v>
      </c>
      <c r="T24">
        <v>5.6999999999999998E-4</v>
      </c>
      <c r="U24">
        <v>7.1000000000000004E-3</v>
      </c>
      <c r="V24">
        <v>3.1E-2</v>
      </c>
      <c r="W24">
        <v>2.9</v>
      </c>
      <c r="X24">
        <v>2</v>
      </c>
      <c r="Y24">
        <v>35</v>
      </c>
    </row>
    <row r="26" spans="1:25" x14ac:dyDescent="0.35">
      <c r="A26" t="s">
        <v>33</v>
      </c>
    </row>
    <row r="28" spans="1:25" x14ac:dyDescent="0.35">
      <c r="A28" s="1" t="s">
        <v>0</v>
      </c>
      <c r="B28" t="s">
        <v>90</v>
      </c>
      <c r="C28" t="s">
        <v>28</v>
      </c>
      <c r="D28" t="s">
        <v>29</v>
      </c>
      <c r="E28" t="s">
        <v>49</v>
      </c>
      <c r="F28" t="s">
        <v>50</v>
      </c>
      <c r="G28" t="s">
        <v>51</v>
      </c>
      <c r="H28" s="5" t="s">
        <v>52</v>
      </c>
      <c r="I28" t="s">
        <v>53</v>
      </c>
      <c r="J28" t="s">
        <v>54</v>
      </c>
      <c r="K28" t="s">
        <v>55</v>
      </c>
      <c r="L28" t="s">
        <v>56</v>
      </c>
      <c r="M28" t="s">
        <v>57</v>
      </c>
      <c r="N28" t="s">
        <v>58</v>
      </c>
      <c r="O28" t="s">
        <v>30</v>
      </c>
      <c r="P28" t="s">
        <v>31</v>
      </c>
      <c r="Q28" t="s">
        <v>59</v>
      </c>
      <c r="R28" t="s">
        <v>60</v>
      </c>
      <c r="S28" t="s">
        <v>61</v>
      </c>
      <c r="T28" t="s">
        <v>62</v>
      </c>
      <c r="U28" t="s">
        <v>63</v>
      </c>
      <c r="V28" t="s">
        <v>64</v>
      </c>
      <c r="W28" t="s">
        <v>65</v>
      </c>
      <c r="X28" t="s">
        <v>66</v>
      </c>
      <c r="Y28" t="s">
        <v>67</v>
      </c>
    </row>
    <row r="29" spans="1:25" x14ac:dyDescent="0.35">
      <c r="A29" t="s">
        <v>41</v>
      </c>
      <c r="B29">
        <v>70</v>
      </c>
      <c r="C29">
        <v>900</v>
      </c>
      <c r="D29">
        <v>27.788321167883211</v>
      </c>
      <c r="E29">
        <v>5.5</v>
      </c>
      <c r="F29">
        <v>8.9</v>
      </c>
      <c r="G29">
        <v>4.5999999999999996</v>
      </c>
      <c r="H29">
        <v>5.7</v>
      </c>
      <c r="I29">
        <v>6</v>
      </c>
      <c r="J29">
        <v>6.4</v>
      </c>
      <c r="K29">
        <v>8.6999999999999993</v>
      </c>
      <c r="L29">
        <v>8.0039999999999996</v>
      </c>
      <c r="M29">
        <v>5.0999999999999996</v>
      </c>
      <c r="N29">
        <v>2.6</v>
      </c>
      <c r="O29">
        <v>1.6322580645161291</v>
      </c>
      <c r="P29">
        <v>1.5258064516129033</v>
      </c>
      <c r="Q29">
        <v>3.1</v>
      </c>
      <c r="R29">
        <v>3.5</v>
      </c>
      <c r="S29">
        <v>3.2</v>
      </c>
      <c r="T29">
        <v>5.8</v>
      </c>
      <c r="U29">
        <v>6.9</v>
      </c>
      <c r="V29">
        <v>5.9</v>
      </c>
      <c r="W29">
        <v>8.6999999999999994E-2</v>
      </c>
      <c r="X29">
        <v>0.68</v>
      </c>
      <c r="Y29">
        <v>5.6</v>
      </c>
    </row>
    <row r="30" spans="1:25" x14ac:dyDescent="0.35">
      <c r="A30" t="s">
        <v>42</v>
      </c>
      <c r="B30">
        <v>70</v>
      </c>
      <c r="C30">
        <v>780</v>
      </c>
      <c r="D30">
        <v>22.762773722627735</v>
      </c>
      <c r="E30">
        <v>5.4</v>
      </c>
      <c r="F30">
        <v>8.5</v>
      </c>
      <c r="G30">
        <v>4</v>
      </c>
      <c r="H30">
        <v>5.0999999999999996</v>
      </c>
      <c r="I30">
        <v>5.6</v>
      </c>
      <c r="J30">
        <v>5.7</v>
      </c>
      <c r="K30">
        <v>8.2359999999999989</v>
      </c>
      <c r="L30">
        <v>7.6559999999999988</v>
      </c>
      <c r="M30">
        <v>5.3</v>
      </c>
      <c r="N30">
        <v>1.8</v>
      </c>
      <c r="O30">
        <v>1.8096774193548386</v>
      </c>
      <c r="P30">
        <v>1.2774193548387098</v>
      </c>
      <c r="Q30">
        <v>3.2</v>
      </c>
      <c r="R30">
        <v>3.4</v>
      </c>
      <c r="S30">
        <v>3.3</v>
      </c>
      <c r="T30">
        <v>5.9</v>
      </c>
      <c r="U30">
        <v>6.1</v>
      </c>
      <c r="V30">
        <v>5.8</v>
      </c>
      <c r="W30">
        <v>7.0999999999999994E-2</v>
      </c>
      <c r="X30">
        <v>0.67</v>
      </c>
      <c r="Y30">
        <v>5.7</v>
      </c>
    </row>
    <row r="31" spans="1:25" x14ac:dyDescent="0.35">
      <c r="A31" t="s">
        <v>43</v>
      </c>
      <c r="B31">
        <v>70</v>
      </c>
      <c r="C31">
        <v>790</v>
      </c>
      <c r="D31">
        <v>23.945255474452551</v>
      </c>
      <c r="E31">
        <v>5.8</v>
      </c>
      <c r="F31">
        <v>8.6</v>
      </c>
      <c r="G31">
        <v>4</v>
      </c>
      <c r="H31">
        <v>5.4</v>
      </c>
      <c r="I31">
        <v>5.2</v>
      </c>
      <c r="J31">
        <v>4.7</v>
      </c>
      <c r="K31">
        <v>6.1479999999999997</v>
      </c>
      <c r="L31">
        <v>6.7279999999999998</v>
      </c>
      <c r="M31">
        <v>4.5999999999999996</v>
      </c>
      <c r="N31">
        <v>2.2000000000000002</v>
      </c>
      <c r="O31">
        <v>1.5967741935483872</v>
      </c>
      <c r="P31">
        <v>1.4548387096774194</v>
      </c>
      <c r="Q31">
        <v>2.8</v>
      </c>
      <c r="R31">
        <v>4.3</v>
      </c>
      <c r="S31">
        <v>2.9</v>
      </c>
      <c r="T31">
        <v>4.9000000000000004</v>
      </c>
      <c r="U31">
        <v>5.4</v>
      </c>
      <c r="V31">
        <v>4.9000000000000004</v>
      </c>
      <c r="W31">
        <v>0.1</v>
      </c>
      <c r="X31">
        <v>0.56999999999999995</v>
      </c>
      <c r="Y31">
        <v>4.7</v>
      </c>
    </row>
    <row r="32" spans="1:25" x14ac:dyDescent="0.35">
      <c r="A32" t="s">
        <v>44</v>
      </c>
      <c r="B32">
        <v>70</v>
      </c>
      <c r="C32">
        <v>820</v>
      </c>
      <c r="D32">
        <v>29.562043795620436</v>
      </c>
      <c r="E32">
        <v>5.0999999999999996</v>
      </c>
      <c r="F32">
        <v>8.8000000000000007</v>
      </c>
      <c r="G32">
        <v>3.8</v>
      </c>
      <c r="H32">
        <v>5.5</v>
      </c>
      <c r="I32">
        <v>5.9</v>
      </c>
      <c r="J32">
        <v>6.7</v>
      </c>
      <c r="K32">
        <v>8.1199999999999992</v>
      </c>
      <c r="L32">
        <v>8.3520000000000003</v>
      </c>
      <c r="M32">
        <v>5.8</v>
      </c>
      <c r="N32">
        <v>3.4</v>
      </c>
      <c r="O32">
        <v>1.8806451612903226</v>
      </c>
      <c r="P32">
        <v>1.4548387096774194</v>
      </c>
      <c r="Q32">
        <v>3.7</v>
      </c>
      <c r="R32">
        <v>4.3</v>
      </c>
      <c r="S32">
        <v>4.0999999999999996</v>
      </c>
      <c r="T32">
        <v>6.2</v>
      </c>
      <c r="U32">
        <v>6.7</v>
      </c>
      <c r="V32">
        <v>6.6</v>
      </c>
      <c r="W32">
        <v>6.5000000000000002E-2</v>
      </c>
      <c r="X32">
        <v>0.84</v>
      </c>
      <c r="Y32">
        <v>6.3</v>
      </c>
    </row>
    <row r="34" spans="1:25" x14ac:dyDescent="0.35">
      <c r="A34" t="s">
        <v>45</v>
      </c>
      <c r="B34">
        <v>70</v>
      </c>
      <c r="C34">
        <v>810</v>
      </c>
      <c r="D34">
        <v>67.992700729927009</v>
      </c>
      <c r="E34">
        <v>5.6</v>
      </c>
      <c r="F34">
        <v>4300</v>
      </c>
      <c r="G34">
        <v>0.74</v>
      </c>
      <c r="H34">
        <v>1.3</v>
      </c>
      <c r="I34">
        <v>3800</v>
      </c>
      <c r="J34">
        <v>1.8</v>
      </c>
      <c r="K34">
        <v>1.3919999999999999</v>
      </c>
      <c r="L34">
        <v>1.3919999999999999</v>
      </c>
      <c r="M34">
        <v>1.8</v>
      </c>
      <c r="N34">
        <v>1.5</v>
      </c>
      <c r="O34">
        <v>0.63870967741935492</v>
      </c>
      <c r="P34">
        <v>0.60322580645161294</v>
      </c>
      <c r="Q34">
        <v>1.3</v>
      </c>
      <c r="R34">
        <v>3.2</v>
      </c>
      <c r="S34">
        <v>1.9</v>
      </c>
      <c r="T34">
        <v>1.5</v>
      </c>
      <c r="U34">
        <v>1.5</v>
      </c>
      <c r="V34">
        <v>1.6</v>
      </c>
      <c r="W34">
        <v>1.7</v>
      </c>
      <c r="X34">
        <v>2</v>
      </c>
      <c r="Y34">
        <v>1.9</v>
      </c>
    </row>
    <row r="35" spans="1:25" x14ac:dyDescent="0.35">
      <c r="A35" t="s">
        <v>46</v>
      </c>
      <c r="B35">
        <v>70</v>
      </c>
      <c r="C35">
        <v>770</v>
      </c>
      <c r="D35">
        <v>62.080291970802918</v>
      </c>
      <c r="E35">
        <v>3.9</v>
      </c>
      <c r="F35">
        <v>2900</v>
      </c>
      <c r="G35">
        <v>0.67</v>
      </c>
      <c r="H35">
        <v>1.1000000000000001</v>
      </c>
      <c r="I35">
        <v>3400</v>
      </c>
      <c r="J35">
        <v>1.1000000000000001</v>
      </c>
      <c r="K35">
        <v>0.91639999999999999</v>
      </c>
      <c r="L35">
        <v>1.1252</v>
      </c>
      <c r="M35">
        <v>1.4</v>
      </c>
      <c r="N35">
        <v>1.3</v>
      </c>
      <c r="O35">
        <v>0.67419354838709677</v>
      </c>
      <c r="P35">
        <v>0.56774193548387097</v>
      </c>
      <c r="Q35">
        <v>1.3</v>
      </c>
      <c r="R35">
        <v>3.4</v>
      </c>
      <c r="S35">
        <v>1.8</v>
      </c>
      <c r="T35">
        <v>0.95</v>
      </c>
      <c r="U35">
        <v>0.86</v>
      </c>
      <c r="V35">
        <v>1.3</v>
      </c>
      <c r="W35">
        <v>1.1000000000000001</v>
      </c>
      <c r="X35">
        <v>1.5</v>
      </c>
      <c r="Y35">
        <v>1.2</v>
      </c>
    </row>
    <row r="36" spans="1:25" x14ac:dyDescent="0.35">
      <c r="A36" t="s">
        <v>47</v>
      </c>
      <c r="B36">
        <v>70</v>
      </c>
      <c r="C36">
        <v>550</v>
      </c>
      <c r="D36">
        <v>88.686131386861305</v>
      </c>
      <c r="E36">
        <v>5.3</v>
      </c>
      <c r="F36">
        <v>4500</v>
      </c>
      <c r="G36">
        <v>0.75</v>
      </c>
      <c r="H36">
        <v>1.1000000000000001</v>
      </c>
      <c r="I36">
        <v>3700</v>
      </c>
      <c r="J36">
        <v>1.9</v>
      </c>
      <c r="K36">
        <v>1.508</v>
      </c>
      <c r="L36">
        <v>1.508</v>
      </c>
      <c r="M36">
        <v>1.7</v>
      </c>
      <c r="N36">
        <v>1.8</v>
      </c>
      <c r="O36">
        <v>0.99354838709677418</v>
      </c>
      <c r="P36">
        <v>0.81612903225806455</v>
      </c>
      <c r="Q36">
        <v>1.3</v>
      </c>
      <c r="R36">
        <v>2.8</v>
      </c>
      <c r="S36">
        <v>1.8</v>
      </c>
      <c r="T36">
        <v>1.4</v>
      </c>
      <c r="U36">
        <v>1.6</v>
      </c>
      <c r="V36">
        <v>1.6</v>
      </c>
      <c r="W36">
        <v>4.0999999999999996</v>
      </c>
      <c r="X36">
        <v>2.1</v>
      </c>
      <c r="Y36">
        <v>1.8</v>
      </c>
    </row>
    <row r="37" spans="1:25" x14ac:dyDescent="0.35">
      <c r="A37" t="s">
        <v>48</v>
      </c>
      <c r="B37">
        <v>70</v>
      </c>
      <c r="C37">
        <v>520</v>
      </c>
      <c r="D37">
        <v>85.729927007299267</v>
      </c>
      <c r="E37">
        <v>4.5999999999999996</v>
      </c>
      <c r="F37">
        <v>4400</v>
      </c>
      <c r="G37">
        <v>0.68</v>
      </c>
      <c r="H37">
        <v>1.1000000000000001</v>
      </c>
      <c r="I37">
        <v>3300</v>
      </c>
      <c r="J37">
        <v>1.9</v>
      </c>
      <c r="K37">
        <v>1.508</v>
      </c>
      <c r="L37">
        <v>1.7399999999999998</v>
      </c>
      <c r="M37">
        <v>1.6</v>
      </c>
      <c r="N37">
        <v>1.4</v>
      </c>
      <c r="O37">
        <v>0.74516129032258072</v>
      </c>
      <c r="P37">
        <v>0.532258064516129</v>
      </c>
      <c r="Q37">
        <v>1.5</v>
      </c>
      <c r="R37">
        <v>2.2999999999999998</v>
      </c>
      <c r="S37">
        <v>1.4</v>
      </c>
      <c r="T37">
        <v>1.3</v>
      </c>
      <c r="U37">
        <v>1.6</v>
      </c>
      <c r="V37">
        <v>1.7</v>
      </c>
      <c r="W37">
        <v>2.4</v>
      </c>
      <c r="X37">
        <v>2.1</v>
      </c>
      <c r="Y37">
        <v>2.9</v>
      </c>
    </row>
    <row r="39" spans="1:25" x14ac:dyDescent="0.35">
      <c r="A39" t="s">
        <v>34</v>
      </c>
    </row>
    <row r="41" spans="1:25" x14ac:dyDescent="0.35">
      <c r="A41" s="1" t="s">
        <v>0</v>
      </c>
      <c r="B41" t="s">
        <v>90</v>
      </c>
      <c r="C41" t="s">
        <v>28</v>
      </c>
      <c r="D41" t="s">
        <v>29</v>
      </c>
      <c r="E41" t="s">
        <v>49</v>
      </c>
      <c r="F41" t="s">
        <v>50</v>
      </c>
      <c r="G41" t="s">
        <v>51</v>
      </c>
      <c r="H41" s="5" t="s">
        <v>52</v>
      </c>
      <c r="I41" t="s">
        <v>53</v>
      </c>
      <c r="J41" t="s">
        <v>54</v>
      </c>
      <c r="K41" t="s">
        <v>55</v>
      </c>
      <c r="L41" t="s">
        <v>56</v>
      </c>
      <c r="M41" t="s">
        <v>57</v>
      </c>
      <c r="N41" t="s">
        <v>58</v>
      </c>
      <c r="O41" t="s">
        <v>30</v>
      </c>
      <c r="P41" t="s">
        <v>31</v>
      </c>
      <c r="Q41" t="s">
        <v>59</v>
      </c>
      <c r="R41" t="s">
        <v>60</v>
      </c>
      <c r="S41" t="s">
        <v>61</v>
      </c>
      <c r="T41" t="s">
        <v>62</v>
      </c>
      <c r="U41" t="s">
        <v>63</v>
      </c>
      <c r="V41" t="s">
        <v>64</v>
      </c>
      <c r="W41" t="s">
        <v>65</v>
      </c>
      <c r="X41" t="s">
        <v>66</v>
      </c>
      <c r="Y41" t="s">
        <v>67</v>
      </c>
    </row>
    <row r="42" spans="1:25" x14ac:dyDescent="0.35">
      <c r="A42" t="s">
        <v>35</v>
      </c>
      <c r="B42">
        <v>70</v>
      </c>
      <c r="C42">
        <v>0.13</v>
      </c>
      <c r="D42">
        <v>6.7992700729926998</v>
      </c>
      <c r="E42">
        <v>0.01</v>
      </c>
      <c r="F42">
        <v>0.2</v>
      </c>
      <c r="G42">
        <v>7.7999999999999999E-4</v>
      </c>
      <c r="H42">
        <v>6.3E-3</v>
      </c>
      <c r="I42">
        <v>1.4E-2</v>
      </c>
      <c r="J42">
        <v>6.4000000000000003E-3</v>
      </c>
      <c r="K42">
        <v>2.2039999999999997E-2</v>
      </c>
      <c r="L42">
        <v>1.7399999999999999E-2</v>
      </c>
      <c r="M42">
        <v>0.05</v>
      </c>
      <c r="N42">
        <v>0.13</v>
      </c>
      <c r="O42">
        <v>0.49677419354838709</v>
      </c>
      <c r="P42">
        <v>0.39032258064516134</v>
      </c>
      <c r="Q42">
        <v>1.7999999999999999E-2</v>
      </c>
      <c r="R42">
        <v>8.1000000000000003E-2</v>
      </c>
      <c r="S42">
        <v>4.9000000000000002E-2</v>
      </c>
      <c r="T42">
        <v>3.5999999999999999E-3</v>
      </c>
      <c r="U42">
        <v>0.01</v>
      </c>
      <c r="V42">
        <v>4.5999999999999999E-3</v>
      </c>
      <c r="W42">
        <v>0.21</v>
      </c>
      <c r="X42">
        <v>3.3E-3</v>
      </c>
      <c r="Y42">
        <v>4.8000000000000001E-2</v>
      </c>
    </row>
    <row r="43" spans="1:25" x14ac:dyDescent="0.35">
      <c r="A43" t="s">
        <v>36</v>
      </c>
      <c r="B43">
        <v>70</v>
      </c>
      <c r="C43">
        <v>0.13</v>
      </c>
      <c r="D43">
        <v>7.6861313868613133</v>
      </c>
      <c r="E43">
        <v>0.01</v>
      </c>
      <c r="F43">
        <v>0.23</v>
      </c>
      <c r="G43">
        <v>7.2000000000000005E-4</v>
      </c>
      <c r="H43">
        <v>5.0000000000000001E-3</v>
      </c>
      <c r="I43">
        <v>1.6E-2</v>
      </c>
      <c r="J43">
        <v>7.3000000000000001E-3</v>
      </c>
      <c r="K43">
        <v>2.2039999999999997E-2</v>
      </c>
      <c r="L43">
        <v>1.9720000000000001E-2</v>
      </c>
      <c r="M43">
        <v>0.06</v>
      </c>
      <c r="N43">
        <v>0.11</v>
      </c>
      <c r="O43">
        <v>0.49677419354838709</v>
      </c>
      <c r="P43">
        <v>0.39032258064516134</v>
      </c>
      <c r="Q43">
        <v>1.6E-2</v>
      </c>
      <c r="R43">
        <v>9.6000000000000002E-2</v>
      </c>
      <c r="S43">
        <v>0.04</v>
      </c>
      <c r="T43">
        <v>4.7000000000000002E-3</v>
      </c>
      <c r="U43">
        <v>1.0999999999999999E-2</v>
      </c>
      <c r="V43">
        <v>5.3E-3</v>
      </c>
      <c r="W43">
        <v>2.2000000000000002</v>
      </c>
      <c r="X43">
        <v>3.0999999999999999E-3</v>
      </c>
      <c r="Y43">
        <v>7.0000000000000007E-2</v>
      </c>
    </row>
    <row r="44" spans="1:25" x14ac:dyDescent="0.35">
      <c r="A44" t="s">
        <v>37</v>
      </c>
      <c r="B44">
        <v>70</v>
      </c>
      <c r="C44">
        <v>0.13</v>
      </c>
      <c r="D44">
        <v>7.6861313868613133</v>
      </c>
      <c r="E44">
        <v>9.7000000000000003E-3</v>
      </c>
      <c r="F44">
        <v>0.21</v>
      </c>
      <c r="G44">
        <v>5.0000000000000001E-4</v>
      </c>
      <c r="H44">
        <v>4.7999999999999996E-3</v>
      </c>
      <c r="I44">
        <v>1.7999999999999999E-2</v>
      </c>
      <c r="J44">
        <v>7.4000000000000003E-3</v>
      </c>
      <c r="K44">
        <v>2.6679999999999999E-2</v>
      </c>
      <c r="L44">
        <v>2.0879999999999996E-2</v>
      </c>
      <c r="M44">
        <v>5.5E-2</v>
      </c>
      <c r="N44">
        <v>0.11</v>
      </c>
      <c r="O44">
        <v>0.46129032258064517</v>
      </c>
      <c r="P44">
        <v>0.42580645161290326</v>
      </c>
      <c r="Q44">
        <v>1.7000000000000001E-2</v>
      </c>
      <c r="R44">
        <v>0.1</v>
      </c>
      <c r="S44">
        <v>3.6999999999999998E-2</v>
      </c>
      <c r="T44">
        <v>3.5000000000000001E-3</v>
      </c>
      <c r="U44">
        <v>1.0999999999999999E-2</v>
      </c>
      <c r="V44">
        <v>4.8999999999999998E-3</v>
      </c>
      <c r="W44">
        <v>0.3</v>
      </c>
      <c r="X44">
        <v>3.5000000000000001E-3</v>
      </c>
      <c r="Y44">
        <v>5.8999999999999997E-2</v>
      </c>
    </row>
    <row r="45" spans="1:25" x14ac:dyDescent="0.35">
      <c r="A45" t="s">
        <v>38</v>
      </c>
      <c r="B45">
        <v>70</v>
      </c>
      <c r="C45">
        <v>0.11</v>
      </c>
      <c r="D45">
        <v>7.9817518248175183</v>
      </c>
      <c r="E45">
        <v>1.0999999999999999E-2</v>
      </c>
      <c r="F45">
        <v>0.82</v>
      </c>
      <c r="G45">
        <v>5.6999999999999998E-4</v>
      </c>
      <c r="H45">
        <v>5.4000000000000003E-3</v>
      </c>
      <c r="I45">
        <v>1.2E-2</v>
      </c>
      <c r="J45">
        <v>7.1999999999999998E-3</v>
      </c>
      <c r="K45">
        <v>2.6679999999999999E-2</v>
      </c>
      <c r="L45">
        <v>2.5519999999999998E-2</v>
      </c>
      <c r="M45">
        <v>6.4000000000000001E-2</v>
      </c>
      <c r="N45">
        <v>9.0999999999999998E-2</v>
      </c>
      <c r="O45">
        <v>0.49677419354838709</v>
      </c>
      <c r="P45">
        <v>0.42580645161290326</v>
      </c>
      <c r="Q45">
        <v>0.02</v>
      </c>
      <c r="R45">
        <v>0.23</v>
      </c>
      <c r="S45">
        <v>9.4E-2</v>
      </c>
      <c r="T45">
        <v>3.8999999999999998E-3</v>
      </c>
      <c r="U45">
        <v>9.4000000000000004E-3</v>
      </c>
      <c r="V45">
        <v>5.4999999999999997E-3</v>
      </c>
      <c r="W45">
        <v>2.6</v>
      </c>
      <c r="X45">
        <v>3.5000000000000001E-3</v>
      </c>
      <c r="Y45">
        <v>3.6999999999999998E-2</v>
      </c>
    </row>
    <row r="46" spans="1:25" x14ac:dyDescent="0.35">
      <c r="A46" t="s">
        <v>39</v>
      </c>
      <c r="B46">
        <v>70</v>
      </c>
      <c r="C46">
        <v>0.11</v>
      </c>
      <c r="D46">
        <v>7.3905109489051091</v>
      </c>
      <c r="E46">
        <v>0.01</v>
      </c>
      <c r="F46">
        <v>0.26</v>
      </c>
      <c r="G46">
        <v>9.1E-4</v>
      </c>
      <c r="H46">
        <v>7.0000000000000001E-3</v>
      </c>
      <c r="I46">
        <v>1.4E-2</v>
      </c>
      <c r="J46">
        <v>7.4000000000000003E-3</v>
      </c>
      <c r="K46">
        <v>2.436E-2</v>
      </c>
      <c r="L46">
        <v>2.784E-2</v>
      </c>
      <c r="M46">
        <v>5.3999999999999999E-2</v>
      </c>
      <c r="N46">
        <v>6.7000000000000004E-2</v>
      </c>
      <c r="O46">
        <v>0.60322580645161294</v>
      </c>
      <c r="P46">
        <v>0.49677419354838709</v>
      </c>
      <c r="Q46">
        <v>1.6E-2</v>
      </c>
      <c r="R46">
        <v>0.21</v>
      </c>
      <c r="S46">
        <v>7.9000000000000001E-2</v>
      </c>
      <c r="T46">
        <v>3.3E-3</v>
      </c>
      <c r="U46">
        <v>7.4999999999999997E-3</v>
      </c>
      <c r="V46">
        <v>4.5999999999999999E-3</v>
      </c>
      <c r="W46">
        <v>2.5</v>
      </c>
      <c r="X46">
        <v>3.5999999999999999E-3</v>
      </c>
      <c r="Y46">
        <v>4.5999999999999999E-2</v>
      </c>
    </row>
    <row r="47" spans="1:25" x14ac:dyDescent="0.35">
      <c r="A47" t="s">
        <v>40</v>
      </c>
      <c r="B47">
        <v>70</v>
      </c>
      <c r="C47">
        <v>0.11</v>
      </c>
      <c r="D47">
        <v>8.2773722627737225</v>
      </c>
      <c r="E47">
        <v>0.01</v>
      </c>
      <c r="F47">
        <v>0.24</v>
      </c>
      <c r="G47">
        <v>7.7000000000000004E-7</v>
      </c>
      <c r="H47">
        <v>5.3E-3</v>
      </c>
      <c r="I47">
        <v>1.7000000000000001E-2</v>
      </c>
      <c r="J47">
        <v>6.8999999999999999E-3</v>
      </c>
      <c r="K47">
        <v>2.436E-2</v>
      </c>
      <c r="L47">
        <v>3.1320000000000001E-2</v>
      </c>
      <c r="M47">
        <v>6.5000000000000002E-2</v>
      </c>
      <c r="N47">
        <v>8.4000000000000005E-2</v>
      </c>
      <c r="O47">
        <v>0.46129032258064517</v>
      </c>
      <c r="P47">
        <v>0.532258064516129</v>
      </c>
      <c r="Q47">
        <v>0.02</v>
      </c>
      <c r="R47">
        <v>0.17</v>
      </c>
      <c r="S47">
        <v>7.3999999999999996E-2</v>
      </c>
      <c r="T47">
        <v>3.7000000000000002E-3</v>
      </c>
      <c r="U47">
        <v>7.9000000000000008E-3</v>
      </c>
      <c r="V47">
        <v>4.1999999999999997E-3</v>
      </c>
      <c r="W47">
        <v>2.1</v>
      </c>
      <c r="X47">
        <v>3.2000000000000002E-3</v>
      </c>
      <c r="Y47">
        <v>3.5999999999999997E-2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zoomScaleNormal="100" workbookViewId="0">
      <selection activeCell="D41" sqref="D41"/>
    </sheetView>
  </sheetViews>
  <sheetFormatPr baseColWidth="10" defaultRowHeight="14.5" x14ac:dyDescent="0.35"/>
  <cols>
    <col min="1" max="1" width="22.81640625" customWidth="1"/>
    <col min="2" max="2" width="14.08984375" customWidth="1"/>
  </cols>
  <sheetData>
    <row r="1" spans="1:25" x14ac:dyDescent="0.35">
      <c r="A1" t="s">
        <v>32</v>
      </c>
    </row>
    <row r="3" spans="1:25" x14ac:dyDescent="0.35">
      <c r="A3" s="1" t="s">
        <v>0</v>
      </c>
      <c r="B3" t="s">
        <v>90</v>
      </c>
      <c r="C3" t="s">
        <v>1</v>
      </c>
      <c r="D3" t="s">
        <v>25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26</v>
      </c>
      <c r="P3" t="s">
        <v>27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</row>
    <row r="4" spans="1:25" x14ac:dyDescent="0.35">
      <c r="A4" s="11" t="s">
        <v>91</v>
      </c>
      <c r="B4" s="2">
        <v>110</v>
      </c>
      <c r="C4">
        <v>9.9390999999999993E-2</v>
      </c>
      <c r="D4">
        <v>8.3264452554744519</v>
      </c>
      <c r="E4">
        <v>1.1534000000000001E-2</v>
      </c>
      <c r="F4">
        <v>0.28924</v>
      </c>
      <c r="G4">
        <v>6.0000000000000001E-3</v>
      </c>
      <c r="H4">
        <v>0.04</v>
      </c>
      <c r="I4">
        <v>2.0292000000000001E-2</v>
      </c>
      <c r="J4">
        <v>8.0000000000000002E-3</v>
      </c>
      <c r="K4">
        <v>0.02</v>
      </c>
      <c r="L4">
        <v>7.0000000000000007E-2</v>
      </c>
      <c r="M4">
        <v>6.1917E-2</v>
      </c>
      <c r="N4">
        <v>0.3</v>
      </c>
      <c r="O4">
        <v>0.30721225806451613</v>
      </c>
      <c r="P4">
        <v>0.30010483870967741</v>
      </c>
      <c r="Q4">
        <v>1.1206000000000001E-2</v>
      </c>
      <c r="R4">
        <v>0.06</v>
      </c>
      <c r="S4">
        <v>0.03</v>
      </c>
      <c r="T4">
        <v>2E-3</v>
      </c>
      <c r="U4">
        <v>0.01</v>
      </c>
      <c r="V4">
        <v>8.9999999999999993E-3</v>
      </c>
      <c r="W4">
        <v>0.15772</v>
      </c>
      <c r="X4">
        <v>4.4253000000000001E-3</v>
      </c>
      <c r="Y4">
        <v>4.0000000000000001E-3</v>
      </c>
    </row>
    <row r="5" spans="1:25" x14ac:dyDescent="0.35">
      <c r="A5" s="11" t="s">
        <v>92</v>
      </c>
      <c r="B5" s="2">
        <v>110</v>
      </c>
      <c r="C5">
        <v>0.10022</v>
      </c>
      <c r="D5">
        <v>8.6930145985401452</v>
      </c>
      <c r="E5">
        <v>1.2425E-2</v>
      </c>
      <c r="F5">
        <v>0.30514000000000002</v>
      </c>
      <c r="G5">
        <v>6.0000000000000001E-3</v>
      </c>
      <c r="H5">
        <v>0.04</v>
      </c>
      <c r="I5">
        <v>0.02</v>
      </c>
      <c r="J5">
        <v>8.0000000000000002E-3</v>
      </c>
      <c r="K5">
        <v>0.02</v>
      </c>
      <c r="L5">
        <v>7.0000000000000007E-2</v>
      </c>
      <c r="M5">
        <v>6.5489000000000006E-2</v>
      </c>
      <c r="N5">
        <v>0.3</v>
      </c>
      <c r="O5">
        <v>0.24079000000000003</v>
      </c>
      <c r="P5">
        <v>0.22058903225806453</v>
      </c>
      <c r="Q5">
        <v>1.0251E-2</v>
      </c>
      <c r="R5">
        <v>0.06</v>
      </c>
      <c r="S5">
        <v>0.03</v>
      </c>
      <c r="T5">
        <v>2E-3</v>
      </c>
      <c r="U5">
        <v>0.01</v>
      </c>
      <c r="V5">
        <v>8.9999999999999993E-3</v>
      </c>
      <c r="W5">
        <v>2.3329</v>
      </c>
      <c r="X5">
        <v>4.1977999999999998E-3</v>
      </c>
      <c r="Y5">
        <v>4.0000000000000001E-3</v>
      </c>
    </row>
    <row r="6" spans="1:25" x14ac:dyDescent="0.35">
      <c r="A6" s="11" t="s">
        <v>93</v>
      </c>
      <c r="B6" s="2">
        <v>110</v>
      </c>
      <c r="C6">
        <v>9.2937000000000006E-2</v>
      </c>
      <c r="D6">
        <v>8.1709489051094888</v>
      </c>
      <c r="E6">
        <v>1.5288E-2</v>
      </c>
      <c r="F6">
        <v>0.29017999999999999</v>
      </c>
      <c r="G6">
        <v>6.0000000000000001E-3</v>
      </c>
      <c r="H6">
        <v>0.04</v>
      </c>
      <c r="I6">
        <v>0.02</v>
      </c>
      <c r="J6">
        <v>8.0000000000000002E-3</v>
      </c>
      <c r="K6">
        <v>0.02</v>
      </c>
      <c r="L6">
        <v>7.0000000000000007E-2</v>
      </c>
      <c r="M6">
        <v>6.7123000000000002E-2</v>
      </c>
      <c r="N6">
        <v>0.3</v>
      </c>
      <c r="O6">
        <v>0.29114516129032258</v>
      </c>
      <c r="P6">
        <v>0.23251161290322581</v>
      </c>
      <c r="Q6">
        <v>1.163E-2</v>
      </c>
      <c r="R6">
        <v>0.06</v>
      </c>
      <c r="S6">
        <v>0.03</v>
      </c>
      <c r="T6">
        <v>2E-3</v>
      </c>
      <c r="U6">
        <v>0.01</v>
      </c>
      <c r="V6">
        <v>8.9999999999999993E-3</v>
      </c>
      <c r="W6">
        <v>2.9582000000000002</v>
      </c>
      <c r="X6">
        <v>4.0000000000000001E-3</v>
      </c>
      <c r="Y6">
        <v>1.0258E-2</v>
      </c>
    </row>
    <row r="7" spans="1:25" x14ac:dyDescent="0.35">
      <c r="A7" s="11" t="s">
        <v>94</v>
      </c>
      <c r="B7" s="2">
        <v>110</v>
      </c>
      <c r="C7">
        <v>9.4284000000000007E-2</v>
      </c>
      <c r="D7">
        <v>6.6585547445255475</v>
      </c>
      <c r="E7">
        <v>1.2843E-2</v>
      </c>
      <c r="F7">
        <v>0.33815000000000001</v>
      </c>
      <c r="G7">
        <v>6.0000000000000001E-3</v>
      </c>
      <c r="H7">
        <v>0.04</v>
      </c>
      <c r="I7">
        <v>0.02</v>
      </c>
      <c r="J7">
        <v>8.0000000000000002E-3</v>
      </c>
      <c r="K7">
        <v>0.02</v>
      </c>
      <c r="L7">
        <v>7.0000000000000007E-2</v>
      </c>
      <c r="M7">
        <v>5.4308000000000002E-2</v>
      </c>
      <c r="N7">
        <v>0.3</v>
      </c>
      <c r="O7">
        <v>0.27836741935483872</v>
      </c>
      <c r="P7">
        <v>0.22298774193548387</v>
      </c>
      <c r="Q7">
        <v>0.01</v>
      </c>
      <c r="R7">
        <v>0.06</v>
      </c>
      <c r="S7">
        <v>0.03</v>
      </c>
      <c r="T7">
        <v>2E-3</v>
      </c>
      <c r="U7">
        <v>0.01</v>
      </c>
      <c r="V7">
        <v>8.9999999999999993E-3</v>
      </c>
      <c r="W7">
        <v>1.8045</v>
      </c>
      <c r="X7">
        <v>4.0000000000000001E-3</v>
      </c>
      <c r="Y7">
        <v>4.0000000000000001E-3</v>
      </c>
    </row>
    <row r="8" spans="1:25" x14ac:dyDescent="0.35">
      <c r="A8" s="11" t="s">
        <v>95</v>
      </c>
      <c r="B8" s="2">
        <v>110</v>
      </c>
      <c r="C8">
        <v>9.1947000000000001E-2</v>
      </c>
      <c r="D8">
        <v>8.3004306569343065</v>
      </c>
      <c r="E8">
        <v>1.5280999999999999E-2</v>
      </c>
      <c r="F8">
        <v>0.25258000000000003</v>
      </c>
      <c r="G8">
        <v>6.0000000000000001E-3</v>
      </c>
      <c r="H8">
        <v>0.04</v>
      </c>
      <c r="I8">
        <v>0.02</v>
      </c>
      <c r="J8">
        <v>8.0000000000000002E-3</v>
      </c>
      <c r="K8">
        <v>0.02</v>
      </c>
      <c r="L8">
        <v>7.0000000000000007E-2</v>
      </c>
      <c r="M8">
        <v>6.6378999999999994E-2</v>
      </c>
      <c r="N8">
        <v>0.3</v>
      </c>
      <c r="O8">
        <v>0.26619645161290323</v>
      </c>
      <c r="P8">
        <v>0.27286387096774195</v>
      </c>
      <c r="Q8">
        <v>0.01</v>
      </c>
      <c r="R8">
        <v>0.06</v>
      </c>
      <c r="S8">
        <v>0.03</v>
      </c>
      <c r="T8">
        <v>2E-3</v>
      </c>
      <c r="U8">
        <v>0.01</v>
      </c>
      <c r="V8">
        <v>8.9999999999999993E-3</v>
      </c>
      <c r="W8">
        <v>1.782</v>
      </c>
      <c r="X8">
        <v>4.0000000000000001E-3</v>
      </c>
      <c r="Y8">
        <v>4.0000000000000001E-3</v>
      </c>
    </row>
    <row r="9" spans="1:25" x14ac:dyDescent="0.35">
      <c r="A9" s="11" t="s">
        <v>96</v>
      </c>
      <c r="B9" s="2">
        <v>110</v>
      </c>
      <c r="C9">
        <v>0.11348999999999999</v>
      </c>
      <c r="D9">
        <v>7.4697372262773722</v>
      </c>
      <c r="E9">
        <v>1.0397E-2</v>
      </c>
      <c r="F9">
        <v>0.35294999999999999</v>
      </c>
      <c r="G9">
        <v>6.0000000000000001E-3</v>
      </c>
      <c r="H9">
        <v>0.04</v>
      </c>
      <c r="I9">
        <v>0.02</v>
      </c>
      <c r="J9">
        <v>8.0000000000000002E-3</v>
      </c>
      <c r="K9">
        <v>0.02</v>
      </c>
      <c r="L9">
        <v>7.0000000000000007E-2</v>
      </c>
      <c r="M9">
        <v>6.173E-2</v>
      </c>
      <c r="N9">
        <v>0.3</v>
      </c>
      <c r="O9">
        <v>0.32184580645161293</v>
      </c>
      <c r="P9">
        <v>0.20433387096774194</v>
      </c>
      <c r="Q9">
        <v>1.2168E-2</v>
      </c>
      <c r="R9">
        <v>0.06</v>
      </c>
      <c r="S9">
        <v>0.03</v>
      </c>
      <c r="T9">
        <v>2E-3</v>
      </c>
      <c r="U9">
        <v>0.01</v>
      </c>
      <c r="V9">
        <v>8.9999999999999993E-3</v>
      </c>
      <c r="W9">
        <v>2.3622999999999998</v>
      </c>
      <c r="X9">
        <v>4.0000000000000001E-3</v>
      </c>
      <c r="Y9">
        <v>4.0000000000000001E-3</v>
      </c>
    </row>
    <row r="10" spans="1:25" x14ac:dyDescent="0.35">
      <c r="A10" s="11" t="s">
        <v>97</v>
      </c>
      <c r="B10" s="2">
        <v>110</v>
      </c>
      <c r="C10">
        <v>0.12358</v>
      </c>
      <c r="D10">
        <v>7.4939781021897813</v>
      </c>
      <c r="E10">
        <v>1.2418999999999999E-2</v>
      </c>
      <c r="F10">
        <v>0.24715999999999999</v>
      </c>
      <c r="G10">
        <v>6.0000000000000001E-3</v>
      </c>
      <c r="H10">
        <v>0.04</v>
      </c>
      <c r="I10">
        <v>0.02</v>
      </c>
      <c r="J10">
        <v>8.0000000000000002E-3</v>
      </c>
      <c r="K10">
        <v>0.02</v>
      </c>
      <c r="L10">
        <v>7.0000000000000007E-2</v>
      </c>
      <c r="M10">
        <v>6.4897999999999997E-2</v>
      </c>
      <c r="N10">
        <v>0.3</v>
      </c>
      <c r="O10">
        <v>0.26348548387096776</v>
      </c>
      <c r="P10">
        <v>0.26821903225806454</v>
      </c>
      <c r="Q10">
        <v>0.01</v>
      </c>
      <c r="R10">
        <v>0.12536</v>
      </c>
      <c r="S10">
        <v>0.03</v>
      </c>
      <c r="T10">
        <v>2E-3</v>
      </c>
      <c r="U10">
        <v>0.01</v>
      </c>
      <c r="V10">
        <v>8.9999999999999993E-3</v>
      </c>
      <c r="W10">
        <v>2.0510000000000002</v>
      </c>
      <c r="X10">
        <v>4.0000000000000001E-3</v>
      </c>
      <c r="Y10">
        <v>4.0000000000000001E-3</v>
      </c>
    </row>
    <row r="11" spans="1:25" x14ac:dyDescent="0.35">
      <c r="A11" s="11" t="s">
        <v>98</v>
      </c>
      <c r="B11" s="2">
        <v>110</v>
      </c>
      <c r="C11">
        <v>0.13259000000000001</v>
      </c>
      <c r="D11">
        <v>7.0860218978102179</v>
      </c>
      <c r="E11">
        <v>1.1401E-2</v>
      </c>
      <c r="F11">
        <v>0.27650000000000002</v>
      </c>
      <c r="G11">
        <v>6.0000000000000001E-3</v>
      </c>
      <c r="H11">
        <v>0.04</v>
      </c>
      <c r="I11">
        <v>0.02</v>
      </c>
      <c r="J11">
        <v>8.0000000000000002E-3</v>
      </c>
      <c r="K11">
        <v>0.02</v>
      </c>
      <c r="L11">
        <v>7.0000000000000007E-2</v>
      </c>
      <c r="M11">
        <v>5.6409000000000001E-2</v>
      </c>
      <c r="N11">
        <v>0.3</v>
      </c>
      <c r="O11">
        <v>0.22788806451612903</v>
      </c>
      <c r="P11">
        <v>0.23571580645161294</v>
      </c>
      <c r="Q11">
        <v>0.01</v>
      </c>
      <c r="R11">
        <v>0.06</v>
      </c>
      <c r="S11">
        <v>0.03</v>
      </c>
      <c r="T11">
        <v>2E-3</v>
      </c>
      <c r="U11">
        <v>0.01</v>
      </c>
      <c r="V11">
        <v>8.9999999999999993E-3</v>
      </c>
      <c r="W11">
        <v>2.6537999999999999</v>
      </c>
      <c r="X11">
        <v>4.0000000000000001E-3</v>
      </c>
      <c r="Y11">
        <v>4.0000000000000001E-3</v>
      </c>
    </row>
    <row r="12" spans="1:25" x14ac:dyDescent="0.35">
      <c r="A12" s="11" t="s">
        <v>99</v>
      </c>
      <c r="B12" s="2">
        <v>110</v>
      </c>
      <c r="C12">
        <v>0.12978000000000001</v>
      </c>
      <c r="D12">
        <v>6.9382116788321166</v>
      </c>
      <c r="E12">
        <v>1.3896E-2</v>
      </c>
      <c r="F12">
        <v>0.23848</v>
      </c>
      <c r="G12">
        <v>6.0000000000000001E-3</v>
      </c>
      <c r="H12">
        <v>0.04</v>
      </c>
      <c r="I12">
        <v>0.02</v>
      </c>
      <c r="J12">
        <v>8.0000000000000002E-3</v>
      </c>
      <c r="K12">
        <v>2.1847999999999999E-2</v>
      </c>
      <c r="L12">
        <v>7.0000000000000007E-2</v>
      </c>
      <c r="M12">
        <v>6.4737000000000003E-2</v>
      </c>
      <c r="N12">
        <v>0.3</v>
      </c>
      <c r="O12">
        <v>0.31506129032258068</v>
      </c>
      <c r="P12">
        <v>0.26986903225806452</v>
      </c>
      <c r="Q12">
        <v>1.1716000000000001E-2</v>
      </c>
      <c r="R12">
        <v>0.06</v>
      </c>
      <c r="S12">
        <v>0.03</v>
      </c>
      <c r="T12">
        <v>2E-3</v>
      </c>
      <c r="U12">
        <v>0.01</v>
      </c>
      <c r="V12">
        <v>8.9999999999999993E-3</v>
      </c>
      <c r="W12">
        <v>2.4209000000000001</v>
      </c>
      <c r="X12">
        <v>4.0000000000000001E-3</v>
      </c>
      <c r="Y12">
        <v>4.0000000000000001E-3</v>
      </c>
    </row>
    <row r="13" spans="1:25" x14ac:dyDescent="0.35">
      <c r="A13" s="11" t="s">
        <v>100</v>
      </c>
      <c r="B13" s="2">
        <v>110</v>
      </c>
      <c r="C13">
        <v>0.11709</v>
      </c>
      <c r="D13">
        <v>6.8276496350364964</v>
      </c>
      <c r="E13">
        <v>1.17E-2</v>
      </c>
      <c r="F13">
        <v>0.23737</v>
      </c>
      <c r="G13">
        <v>6.0000000000000001E-3</v>
      </c>
      <c r="H13">
        <v>0.04</v>
      </c>
      <c r="I13">
        <v>0.02</v>
      </c>
      <c r="J13">
        <v>8.0000000000000002E-3</v>
      </c>
      <c r="K13">
        <v>2.1819000000000002E-2</v>
      </c>
      <c r="L13">
        <v>7.0000000000000007E-2</v>
      </c>
      <c r="M13">
        <v>6.7525000000000002E-2</v>
      </c>
      <c r="N13">
        <v>0.3</v>
      </c>
      <c r="O13">
        <v>0.24273451612903227</v>
      </c>
      <c r="P13">
        <v>0.24063387096774197</v>
      </c>
      <c r="Q13">
        <v>1.1457E-2</v>
      </c>
      <c r="R13">
        <v>0.06</v>
      </c>
      <c r="S13">
        <v>0.03</v>
      </c>
      <c r="T13">
        <v>2E-3</v>
      </c>
      <c r="U13">
        <v>0.01</v>
      </c>
      <c r="V13">
        <v>8.9999999999999993E-3</v>
      </c>
      <c r="W13">
        <v>2.6783000000000001</v>
      </c>
      <c r="X13">
        <v>4.0000000000000001E-3</v>
      </c>
      <c r="Y13">
        <v>0.78532999999999997</v>
      </c>
    </row>
    <row r="14" spans="1:25" x14ac:dyDescent="0.35">
      <c r="A14" s="11" t="s">
        <v>101</v>
      </c>
      <c r="B14" s="2">
        <v>110</v>
      </c>
      <c r="C14">
        <v>0.12184</v>
      </c>
      <c r="D14">
        <v>7.4786058394160575</v>
      </c>
      <c r="E14">
        <v>1.0182999999999999E-2</v>
      </c>
      <c r="F14">
        <v>0.27292</v>
      </c>
      <c r="G14">
        <v>6.0000000000000001E-3</v>
      </c>
      <c r="H14">
        <v>0.04</v>
      </c>
      <c r="I14">
        <v>0.02</v>
      </c>
      <c r="J14">
        <v>8.0000000000000002E-3</v>
      </c>
      <c r="K14">
        <v>2.0306000000000001E-2</v>
      </c>
      <c r="L14">
        <v>7.0000000000000007E-2</v>
      </c>
      <c r="M14">
        <v>5.2878000000000001E-2</v>
      </c>
      <c r="N14">
        <v>0.3</v>
      </c>
      <c r="O14">
        <v>0.29725903225806455</v>
      </c>
      <c r="P14">
        <v>0.2907193548387097</v>
      </c>
      <c r="Q14">
        <v>1.4824E-2</v>
      </c>
      <c r="R14">
        <v>0.06</v>
      </c>
      <c r="S14">
        <v>6.9670999999999997E-2</v>
      </c>
      <c r="T14">
        <v>2E-3</v>
      </c>
      <c r="U14">
        <v>0.01</v>
      </c>
      <c r="V14">
        <v>8.9999999999999993E-3</v>
      </c>
      <c r="W14">
        <v>2.3094999999999999</v>
      </c>
      <c r="X14">
        <v>6.7270000000000003E-3</v>
      </c>
      <c r="Y14">
        <v>4.0000000000000001E-3</v>
      </c>
    </row>
    <row r="15" spans="1:25" x14ac:dyDescent="0.35">
      <c r="A15" s="11" t="s">
        <v>102</v>
      </c>
      <c r="B15" s="2">
        <v>110</v>
      </c>
      <c r="C15">
        <v>0.12897</v>
      </c>
      <c r="D15">
        <v>7.6618905109489051</v>
      </c>
      <c r="E15">
        <v>1.2976E-2</v>
      </c>
      <c r="F15">
        <v>0.66686000000000001</v>
      </c>
      <c r="G15">
        <v>6.0000000000000001E-3</v>
      </c>
      <c r="H15">
        <v>0.04</v>
      </c>
      <c r="I15">
        <v>0.02</v>
      </c>
      <c r="J15">
        <v>8.0000000000000002E-3</v>
      </c>
      <c r="K15">
        <v>0.02</v>
      </c>
      <c r="L15">
        <v>7.0000000000000007E-2</v>
      </c>
      <c r="M15">
        <v>7.3040999999999995E-2</v>
      </c>
      <c r="N15">
        <v>0.3</v>
      </c>
      <c r="O15">
        <v>0.2520206451612903</v>
      </c>
      <c r="P15">
        <v>0.25279064516129035</v>
      </c>
      <c r="Q15">
        <v>1.1238E-2</v>
      </c>
      <c r="R15">
        <v>0.06</v>
      </c>
      <c r="S15">
        <v>0.03</v>
      </c>
      <c r="T15">
        <v>2E-3</v>
      </c>
      <c r="U15">
        <v>0.01</v>
      </c>
      <c r="V15">
        <v>8.9999999999999993E-3</v>
      </c>
      <c r="W15">
        <v>2.3245</v>
      </c>
      <c r="X15">
        <v>4.0000000000000001E-3</v>
      </c>
      <c r="Y15">
        <v>4.0000000000000001E-3</v>
      </c>
    </row>
    <row r="16" spans="1:25" x14ac:dyDescent="0.35">
      <c r="A16" s="11" t="s">
        <v>103</v>
      </c>
      <c r="B16" s="2">
        <v>110</v>
      </c>
      <c r="C16">
        <v>0.13863</v>
      </c>
      <c r="D16">
        <v>7.7363868613138678</v>
      </c>
      <c r="E16">
        <v>1.3873999999999999E-2</v>
      </c>
      <c r="F16">
        <v>0.30275999999999997</v>
      </c>
      <c r="G16">
        <v>6.0000000000000001E-3</v>
      </c>
      <c r="H16">
        <v>0.04</v>
      </c>
      <c r="I16">
        <v>0.12332</v>
      </c>
      <c r="J16">
        <v>8.0000000000000002E-3</v>
      </c>
      <c r="K16">
        <v>2.5555999999999999E-2</v>
      </c>
      <c r="L16">
        <v>7.0000000000000007E-2</v>
      </c>
      <c r="M16">
        <v>6.2239999999999997E-2</v>
      </c>
      <c r="N16">
        <v>0.3</v>
      </c>
      <c r="O16">
        <v>0.30397258064516131</v>
      </c>
      <c r="P16">
        <v>0.26573161290322583</v>
      </c>
      <c r="Q16">
        <v>9.6688999999999994E-3</v>
      </c>
      <c r="R16">
        <v>0.06</v>
      </c>
      <c r="S16">
        <v>0.03</v>
      </c>
      <c r="T16">
        <v>2E-3</v>
      </c>
      <c r="U16">
        <v>0.01</v>
      </c>
      <c r="V16">
        <v>8.9999999999999993E-3</v>
      </c>
      <c r="W16">
        <v>2.4220000000000002</v>
      </c>
      <c r="X16">
        <v>4.0000000000000001E-3</v>
      </c>
      <c r="Y16">
        <v>4.0000000000000001E-3</v>
      </c>
    </row>
    <row r="17" spans="1:25" x14ac:dyDescent="0.35">
      <c r="A17" s="11" t="s">
        <v>104</v>
      </c>
      <c r="B17" s="2">
        <v>110</v>
      </c>
      <c r="C17">
        <v>0.11259</v>
      </c>
      <c r="D17">
        <v>8.0527007299270075</v>
      </c>
      <c r="E17">
        <v>1.503E-2</v>
      </c>
      <c r="F17">
        <v>0.23488000000000001</v>
      </c>
      <c r="G17">
        <v>6.0000000000000001E-3</v>
      </c>
      <c r="H17">
        <v>0.04</v>
      </c>
      <c r="I17">
        <v>0.02</v>
      </c>
      <c r="J17">
        <v>8.0000000000000002E-3</v>
      </c>
      <c r="K17">
        <v>0.02</v>
      </c>
      <c r="L17">
        <v>7.0000000000000007E-2</v>
      </c>
      <c r="M17">
        <v>9.3959000000000001E-2</v>
      </c>
      <c r="N17">
        <v>0.3</v>
      </c>
      <c r="O17">
        <v>0.26384387096774192</v>
      </c>
      <c r="P17">
        <v>0.23782709677419353</v>
      </c>
      <c r="Q17">
        <v>1.3058999999999999E-2</v>
      </c>
      <c r="R17">
        <v>0.06</v>
      </c>
      <c r="S17">
        <v>0.03</v>
      </c>
      <c r="T17">
        <v>2E-3</v>
      </c>
      <c r="U17">
        <v>0.01</v>
      </c>
      <c r="V17">
        <v>8.9999999999999993E-3</v>
      </c>
      <c r="W17">
        <v>2.3359999999999999</v>
      </c>
      <c r="X17">
        <v>4.0000000000000001E-3</v>
      </c>
      <c r="Y17">
        <v>7.7873999999999999E-3</v>
      </c>
    </row>
    <row r="18" spans="1:25" x14ac:dyDescent="0.35">
      <c r="A18" s="11" t="s">
        <v>105</v>
      </c>
      <c r="B18" s="2">
        <v>110</v>
      </c>
      <c r="C18">
        <v>0.11792</v>
      </c>
      <c r="D18">
        <v>8.2282992700729913</v>
      </c>
      <c r="E18">
        <v>1.2298E-2</v>
      </c>
      <c r="F18">
        <v>0.28724</v>
      </c>
      <c r="G18">
        <v>6.0000000000000001E-3</v>
      </c>
      <c r="H18">
        <v>0.04</v>
      </c>
      <c r="I18">
        <v>0.02</v>
      </c>
      <c r="J18">
        <v>8.0000000000000002E-3</v>
      </c>
      <c r="K18">
        <v>2.2974999999999999E-2</v>
      </c>
      <c r="L18">
        <v>7.0000000000000007E-2</v>
      </c>
      <c r="M18">
        <v>8.0544000000000004E-2</v>
      </c>
      <c r="N18">
        <v>0.3</v>
      </c>
      <c r="O18">
        <v>0.28429322580645161</v>
      </c>
      <c r="P18">
        <v>0.29260354838709679</v>
      </c>
      <c r="Q18">
        <v>1.0106E-2</v>
      </c>
      <c r="R18">
        <v>0.19162000000000001</v>
      </c>
      <c r="S18">
        <v>0.03</v>
      </c>
      <c r="T18">
        <v>2E-3</v>
      </c>
      <c r="U18">
        <v>0.01</v>
      </c>
      <c r="V18">
        <v>8.9999999999999993E-3</v>
      </c>
      <c r="W18">
        <v>1.5935999999999999</v>
      </c>
      <c r="X18">
        <v>4.9303000000000003E-3</v>
      </c>
      <c r="Y18">
        <v>1.1285999999999999E-2</v>
      </c>
    </row>
    <row r="19" spans="1:25" x14ac:dyDescent="0.35">
      <c r="A19" s="11" t="s">
        <v>106</v>
      </c>
      <c r="B19" s="2">
        <v>110</v>
      </c>
      <c r="C19">
        <v>0.15081</v>
      </c>
      <c r="D19">
        <v>9.2617883211678826</v>
      </c>
      <c r="E19">
        <v>1.4774000000000001E-2</v>
      </c>
      <c r="F19">
        <v>0.90156000000000003</v>
      </c>
      <c r="G19">
        <v>6.0000000000000001E-3</v>
      </c>
      <c r="H19">
        <v>0.04</v>
      </c>
      <c r="I19">
        <v>0.02</v>
      </c>
      <c r="J19">
        <v>8.0000000000000002E-3</v>
      </c>
      <c r="K19">
        <v>2.2315000000000002E-2</v>
      </c>
      <c r="L19">
        <v>7.0000000000000007E-2</v>
      </c>
      <c r="M19">
        <v>8.3499000000000004E-2</v>
      </c>
      <c r="N19">
        <v>0.3</v>
      </c>
      <c r="O19">
        <v>0.27509225806451615</v>
      </c>
      <c r="P19">
        <v>0.28791612903225811</v>
      </c>
      <c r="Q19">
        <v>1.1608E-2</v>
      </c>
      <c r="R19">
        <v>0.06</v>
      </c>
      <c r="S19">
        <v>0.03</v>
      </c>
      <c r="T19">
        <v>2E-3</v>
      </c>
      <c r="U19">
        <v>0.01</v>
      </c>
      <c r="V19">
        <v>8.9999999999999993E-3</v>
      </c>
      <c r="W19">
        <v>1.5869</v>
      </c>
      <c r="X19">
        <v>4.3058999999999997E-3</v>
      </c>
      <c r="Y19">
        <v>4.0000000000000001E-3</v>
      </c>
    </row>
    <row r="20" spans="1:25" x14ac:dyDescent="0.35">
      <c r="A20" s="11" t="s">
        <v>107</v>
      </c>
      <c r="B20" s="2">
        <v>110</v>
      </c>
      <c r="C20">
        <v>0.18759000000000001</v>
      </c>
      <c r="D20">
        <v>10.405248175182482</v>
      </c>
      <c r="E20">
        <v>1.9198E-2</v>
      </c>
      <c r="F20">
        <v>5.7510000000000003</v>
      </c>
      <c r="G20">
        <v>6.0000000000000001E-3</v>
      </c>
      <c r="H20">
        <v>0.04</v>
      </c>
      <c r="I20">
        <v>0.02</v>
      </c>
      <c r="J20">
        <v>8.0000000000000002E-3</v>
      </c>
      <c r="K20">
        <v>3.6523E-2</v>
      </c>
      <c r="L20">
        <v>7.0000000000000007E-2</v>
      </c>
      <c r="M20">
        <v>0.11096</v>
      </c>
      <c r="N20">
        <v>0.3</v>
      </c>
      <c r="O20">
        <v>0.40040000000000003</v>
      </c>
      <c r="P20">
        <v>0.36931612903225808</v>
      </c>
      <c r="Q20">
        <v>1.4001E-2</v>
      </c>
      <c r="R20">
        <v>0.06</v>
      </c>
      <c r="S20">
        <v>3.8287000000000002E-2</v>
      </c>
      <c r="T20">
        <v>2E-3</v>
      </c>
      <c r="U20">
        <v>0.01</v>
      </c>
      <c r="V20">
        <v>8.9999999999999993E-3</v>
      </c>
      <c r="W20">
        <v>1.7632000000000001</v>
      </c>
      <c r="X20">
        <v>8.5089999999999992E-3</v>
      </c>
      <c r="Y20">
        <v>4.0000000000000001E-3</v>
      </c>
    </row>
    <row r="21" spans="1:25" x14ac:dyDescent="0.35">
      <c r="A21" s="11" t="s">
        <v>108</v>
      </c>
      <c r="B21" s="2">
        <v>110</v>
      </c>
      <c r="C21">
        <v>0.14246</v>
      </c>
      <c r="D21">
        <v>7.9255839416058391</v>
      </c>
      <c r="E21">
        <v>1.4572999999999999E-2</v>
      </c>
      <c r="F21">
        <v>4.3646000000000003</v>
      </c>
      <c r="G21">
        <v>6.0000000000000001E-3</v>
      </c>
      <c r="H21">
        <v>0.04</v>
      </c>
      <c r="I21">
        <v>0.02</v>
      </c>
      <c r="J21">
        <v>8.0000000000000002E-3</v>
      </c>
      <c r="K21">
        <v>2.7720000000000002E-2</v>
      </c>
      <c r="L21">
        <v>7.0000000000000007E-2</v>
      </c>
      <c r="M21">
        <v>8.4227999999999997E-2</v>
      </c>
      <c r="N21">
        <v>0.3</v>
      </c>
      <c r="O21">
        <v>0.30374548387096778</v>
      </c>
      <c r="P21">
        <v>0.2800529032258065</v>
      </c>
      <c r="Q21">
        <v>1.0628E-2</v>
      </c>
      <c r="R21">
        <v>0.06</v>
      </c>
      <c r="S21">
        <v>2.9048999999999998E-2</v>
      </c>
      <c r="T21">
        <v>2E-3</v>
      </c>
      <c r="U21">
        <v>0.01</v>
      </c>
      <c r="V21">
        <v>8.9999999999999993E-3</v>
      </c>
      <c r="W21">
        <v>1.2890999999999999</v>
      </c>
      <c r="X21">
        <v>6.4533000000000004E-3</v>
      </c>
      <c r="Y21">
        <v>4.0000000000000001E-3</v>
      </c>
    </row>
    <row r="22" spans="1:25" x14ac:dyDescent="0.35">
      <c r="A22" s="11" t="s">
        <v>109</v>
      </c>
      <c r="B22" s="2">
        <v>110</v>
      </c>
      <c r="C22">
        <v>0.11951000000000001</v>
      </c>
      <c r="D22">
        <v>7.6618905109489051</v>
      </c>
      <c r="E22">
        <v>1.4555E-2</v>
      </c>
      <c r="F22">
        <v>1.7766</v>
      </c>
      <c r="G22">
        <v>6.0000000000000001E-3</v>
      </c>
      <c r="H22">
        <v>0.04</v>
      </c>
      <c r="I22">
        <v>0.02</v>
      </c>
      <c r="J22">
        <v>8.0000000000000002E-3</v>
      </c>
      <c r="K22">
        <v>2.3285E-2</v>
      </c>
      <c r="L22">
        <v>7.0000000000000007E-2</v>
      </c>
      <c r="M22">
        <v>7.7605999999999994E-2</v>
      </c>
      <c r="N22">
        <v>0.3</v>
      </c>
      <c r="O22">
        <v>0.36672580645161296</v>
      </c>
      <c r="P22">
        <v>0.22728483870967744</v>
      </c>
      <c r="Q22">
        <v>1.1924000000000001E-2</v>
      </c>
      <c r="R22">
        <v>0.06</v>
      </c>
      <c r="S22">
        <v>3.0089999999999999E-2</v>
      </c>
      <c r="T22">
        <v>2E-3</v>
      </c>
      <c r="U22">
        <v>0.01</v>
      </c>
      <c r="V22">
        <v>8.9999999999999993E-3</v>
      </c>
      <c r="W22">
        <v>1.0916999999999999</v>
      </c>
      <c r="X22">
        <v>4.0000000000000001E-3</v>
      </c>
      <c r="Y22">
        <v>7.7330000000000003E-3</v>
      </c>
    </row>
    <row r="23" spans="1:25" x14ac:dyDescent="0.35">
      <c r="A23" s="11" t="s">
        <v>110</v>
      </c>
      <c r="B23" s="2">
        <v>110</v>
      </c>
      <c r="C23">
        <v>0.12773000000000001</v>
      </c>
      <c r="D23">
        <v>9.1831532846715316</v>
      </c>
      <c r="E23">
        <v>1.4441000000000001E-2</v>
      </c>
      <c r="F23">
        <v>0.78310000000000002</v>
      </c>
      <c r="G23">
        <v>6.0000000000000001E-3</v>
      </c>
      <c r="H23">
        <v>0.04</v>
      </c>
      <c r="I23">
        <v>0.02</v>
      </c>
      <c r="J23">
        <v>8.0000000000000002E-3</v>
      </c>
      <c r="K23">
        <v>0.02</v>
      </c>
      <c r="L23">
        <v>7.0000000000000007E-2</v>
      </c>
      <c r="M23">
        <v>7.1717000000000003E-2</v>
      </c>
      <c r="N23">
        <v>0.3</v>
      </c>
      <c r="O23">
        <v>0.32548645161290324</v>
      </c>
      <c r="P23">
        <v>0.25962483870967745</v>
      </c>
      <c r="Q23">
        <v>1.2187E-2</v>
      </c>
      <c r="R23">
        <v>0.19566</v>
      </c>
      <c r="S23">
        <v>0.03</v>
      </c>
      <c r="T23">
        <v>2E-3</v>
      </c>
      <c r="U23">
        <v>0.01</v>
      </c>
      <c r="V23">
        <v>8.9999999999999993E-3</v>
      </c>
      <c r="W23">
        <v>1.2575000000000001</v>
      </c>
      <c r="X23">
        <v>4.0000000000000001E-3</v>
      </c>
      <c r="Y23">
        <v>9.4908000000000006E-3</v>
      </c>
    </row>
    <row r="24" spans="1:25" x14ac:dyDescent="0.35">
      <c r="A24" s="11" t="s">
        <v>111</v>
      </c>
      <c r="B24" s="2">
        <v>110</v>
      </c>
      <c r="C24">
        <v>0.11745999999999999</v>
      </c>
      <c r="D24">
        <v>7.0257153284671521</v>
      </c>
      <c r="E24">
        <v>1.4605E-2</v>
      </c>
      <c r="F24">
        <v>0.23852000000000001</v>
      </c>
      <c r="G24">
        <v>6.0000000000000001E-3</v>
      </c>
      <c r="H24">
        <v>0.04</v>
      </c>
      <c r="I24">
        <v>0.02</v>
      </c>
      <c r="J24">
        <v>8.0000000000000002E-3</v>
      </c>
      <c r="K24">
        <v>2.181E-2</v>
      </c>
      <c r="L24">
        <v>7.0000000000000007E-2</v>
      </c>
      <c r="M24">
        <v>7.1973999999999996E-2</v>
      </c>
      <c r="N24">
        <v>0.3</v>
      </c>
      <c r="O24">
        <v>0.2536103225806452</v>
      </c>
      <c r="P24">
        <v>0.27424419354838708</v>
      </c>
      <c r="Q24">
        <v>1.0423E-2</v>
      </c>
      <c r="R24">
        <v>0.06</v>
      </c>
      <c r="S24">
        <v>0.03</v>
      </c>
      <c r="T24">
        <v>2E-3</v>
      </c>
      <c r="U24">
        <v>0.01</v>
      </c>
      <c r="V24">
        <v>8.9999999999999993E-3</v>
      </c>
      <c r="W24">
        <v>1.2134</v>
      </c>
      <c r="X24">
        <v>4.744E-3</v>
      </c>
      <c r="Y24">
        <v>8.4265999999999994E-2</v>
      </c>
    </row>
    <row r="26" spans="1:25" x14ac:dyDescent="0.35">
      <c r="A26" t="s">
        <v>33</v>
      </c>
    </row>
    <row r="28" spans="1:25" x14ac:dyDescent="0.35">
      <c r="A28" s="1" t="s">
        <v>0</v>
      </c>
      <c r="B28" t="s">
        <v>90</v>
      </c>
      <c r="C28" t="s">
        <v>1</v>
      </c>
      <c r="D28" t="s">
        <v>25</v>
      </c>
      <c r="E28" t="s">
        <v>68</v>
      </c>
      <c r="F28" t="s">
        <v>69</v>
      </c>
      <c r="G28" t="s">
        <v>70</v>
      </c>
      <c r="H28" t="s">
        <v>71</v>
      </c>
      <c r="I28" t="s">
        <v>72</v>
      </c>
      <c r="J28" t="s">
        <v>73</v>
      </c>
      <c r="K28" t="s">
        <v>74</v>
      </c>
      <c r="L28" t="s">
        <v>75</v>
      </c>
      <c r="M28" t="s">
        <v>76</v>
      </c>
      <c r="N28" t="s">
        <v>77</v>
      </c>
      <c r="O28" t="s">
        <v>78</v>
      </c>
      <c r="P28" t="s">
        <v>79</v>
      </c>
      <c r="Q28" t="s">
        <v>80</v>
      </c>
      <c r="R28" t="s">
        <v>81</v>
      </c>
      <c r="S28" t="s">
        <v>82</v>
      </c>
      <c r="T28" t="s">
        <v>83</v>
      </c>
      <c r="U28" t="s">
        <v>84</v>
      </c>
      <c r="V28" t="s">
        <v>85</v>
      </c>
      <c r="W28" t="s">
        <v>86</v>
      </c>
      <c r="X28" t="s">
        <v>87</v>
      </c>
      <c r="Y28" t="s">
        <v>88</v>
      </c>
    </row>
    <row r="29" spans="1:25" x14ac:dyDescent="0.35">
      <c r="A29" t="s">
        <v>41</v>
      </c>
      <c r="B29">
        <v>70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35">
      <c r="A30" t="s">
        <v>42</v>
      </c>
      <c r="B30">
        <v>70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35">
      <c r="A31" t="s">
        <v>43</v>
      </c>
      <c r="B31">
        <v>70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35">
      <c r="A32" t="s">
        <v>44</v>
      </c>
      <c r="B32">
        <v>70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4" spans="1:25" x14ac:dyDescent="0.35">
      <c r="A34" t="s">
        <v>45</v>
      </c>
      <c r="B34">
        <v>70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35">
      <c r="A35" t="s">
        <v>46</v>
      </c>
      <c r="B35">
        <v>70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35">
      <c r="A36" t="s">
        <v>47</v>
      </c>
      <c r="B36">
        <v>70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35">
      <c r="A37" t="s">
        <v>48</v>
      </c>
      <c r="B37">
        <v>70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9" spans="1:25" x14ac:dyDescent="0.35">
      <c r="A39" t="s">
        <v>34</v>
      </c>
    </row>
    <row r="41" spans="1:25" x14ac:dyDescent="0.35">
      <c r="A41" s="1" t="s">
        <v>0</v>
      </c>
      <c r="B41" t="s">
        <v>90</v>
      </c>
      <c r="C41" t="s">
        <v>1</v>
      </c>
      <c r="D41" t="s">
        <v>25</v>
      </c>
      <c r="E41" t="s">
        <v>68</v>
      </c>
      <c r="F41" t="s">
        <v>69</v>
      </c>
      <c r="G41" t="s">
        <v>70</v>
      </c>
      <c r="H41" t="s">
        <v>71</v>
      </c>
      <c r="I41" t="s">
        <v>72</v>
      </c>
      <c r="J41" t="s">
        <v>73</v>
      </c>
      <c r="K41" t="s">
        <v>74</v>
      </c>
      <c r="L41" t="s">
        <v>75</v>
      </c>
      <c r="M41" t="s">
        <v>76</v>
      </c>
      <c r="N41" t="s">
        <v>77</v>
      </c>
      <c r="O41" t="s">
        <v>78</v>
      </c>
      <c r="P41" t="s">
        <v>79</v>
      </c>
      <c r="Q41" t="s">
        <v>80</v>
      </c>
      <c r="R41" t="s">
        <v>81</v>
      </c>
      <c r="S41" t="s">
        <v>82</v>
      </c>
      <c r="T41" t="s">
        <v>83</v>
      </c>
      <c r="U41" t="s">
        <v>84</v>
      </c>
      <c r="V41" t="s">
        <v>85</v>
      </c>
      <c r="W41" t="s">
        <v>86</v>
      </c>
      <c r="X41" t="s">
        <v>87</v>
      </c>
      <c r="Y41" t="s">
        <v>88</v>
      </c>
    </row>
    <row r="42" spans="1:25" x14ac:dyDescent="0.35">
      <c r="A42" t="s">
        <v>35</v>
      </c>
      <c r="B42">
        <v>70</v>
      </c>
      <c r="C42">
        <v>0.22735</v>
      </c>
      <c r="D42">
        <v>9.9266386861313851</v>
      </c>
      <c r="E42">
        <v>2.3057999999999999E-2</v>
      </c>
      <c r="F42">
        <v>0.54722999999999999</v>
      </c>
      <c r="G42">
        <v>0.02</v>
      </c>
      <c r="H42">
        <v>0.1</v>
      </c>
      <c r="I42">
        <v>7.0000000000000007E-2</v>
      </c>
      <c r="J42">
        <v>0.03</v>
      </c>
      <c r="K42">
        <v>7.0000000000000007E-2</v>
      </c>
      <c r="L42">
        <v>0.2</v>
      </c>
      <c r="M42">
        <v>9.6051999999999998E-2</v>
      </c>
      <c r="N42">
        <v>1</v>
      </c>
      <c r="O42">
        <v>0.7131193548387097</v>
      </c>
      <c r="P42">
        <v>0.60677419354838713</v>
      </c>
      <c r="Q42">
        <v>0.03</v>
      </c>
      <c r="R42">
        <v>0.2</v>
      </c>
      <c r="S42">
        <v>0.08</v>
      </c>
      <c r="T42">
        <v>8.0000000000000002E-3</v>
      </c>
      <c r="U42">
        <v>0.03</v>
      </c>
      <c r="V42">
        <v>0.03</v>
      </c>
      <c r="W42">
        <v>-0.13325000000000001</v>
      </c>
      <c r="X42">
        <v>0.01</v>
      </c>
      <c r="Y42">
        <v>0.01</v>
      </c>
    </row>
    <row r="43" spans="1:25" x14ac:dyDescent="0.35">
      <c r="A43" t="s">
        <v>36</v>
      </c>
      <c r="B43">
        <v>70</v>
      </c>
      <c r="C43">
        <v>0.22237999999999999</v>
      </c>
      <c r="D43">
        <v>9.5559306569343061</v>
      </c>
      <c r="E43">
        <v>2.2194999999999999E-2</v>
      </c>
      <c r="F43">
        <v>0.62953999999999999</v>
      </c>
      <c r="G43">
        <v>0.02</v>
      </c>
      <c r="H43">
        <v>0.1</v>
      </c>
      <c r="I43">
        <v>7.0000000000000007E-2</v>
      </c>
      <c r="J43">
        <v>0.03</v>
      </c>
      <c r="K43">
        <v>7.0000000000000007E-2</v>
      </c>
      <c r="L43">
        <v>0.2</v>
      </c>
      <c r="M43">
        <v>0.12186</v>
      </c>
      <c r="N43">
        <v>1</v>
      </c>
      <c r="O43">
        <v>0.67387419354838718</v>
      </c>
      <c r="P43">
        <v>0.46171612903225806</v>
      </c>
      <c r="Q43">
        <v>0.03</v>
      </c>
      <c r="R43">
        <v>0.2</v>
      </c>
      <c r="S43">
        <v>0.08</v>
      </c>
      <c r="T43">
        <v>8.0000000000000002E-3</v>
      </c>
      <c r="U43">
        <v>0.03</v>
      </c>
      <c r="V43">
        <v>0.03</v>
      </c>
      <c r="W43">
        <v>-0.59662000000000004</v>
      </c>
      <c r="X43">
        <v>0.01</v>
      </c>
      <c r="Y43">
        <v>0.01</v>
      </c>
    </row>
    <row r="44" spans="1:25" x14ac:dyDescent="0.35">
      <c r="A44" t="s">
        <v>37</v>
      </c>
      <c r="B44">
        <v>70</v>
      </c>
      <c r="C44">
        <v>0.21074000000000001</v>
      </c>
      <c r="D44">
        <v>7.7313613138686126</v>
      </c>
      <c r="E44">
        <v>2.3608000000000001E-2</v>
      </c>
      <c r="F44">
        <v>0.69996999999999998</v>
      </c>
      <c r="G44">
        <v>0.02</v>
      </c>
      <c r="H44">
        <v>0.1</v>
      </c>
      <c r="I44">
        <v>7.0000000000000007E-2</v>
      </c>
      <c r="J44">
        <v>0.03</v>
      </c>
      <c r="K44">
        <v>7.0000000000000007E-2</v>
      </c>
      <c r="L44">
        <v>0.2</v>
      </c>
      <c r="M44">
        <v>0.10050000000000001</v>
      </c>
      <c r="N44">
        <v>1</v>
      </c>
      <c r="O44">
        <v>0.6232032258064516</v>
      </c>
      <c r="P44">
        <v>0.57459032258064513</v>
      </c>
      <c r="Q44">
        <v>0.03</v>
      </c>
      <c r="R44">
        <v>0.2</v>
      </c>
      <c r="S44">
        <v>0.08</v>
      </c>
      <c r="T44">
        <v>8.0000000000000002E-3</v>
      </c>
      <c r="U44">
        <v>0.03</v>
      </c>
      <c r="V44">
        <v>0.03</v>
      </c>
      <c r="W44">
        <v>0.53110000000000002</v>
      </c>
      <c r="X44">
        <v>0.01</v>
      </c>
      <c r="Y44">
        <v>0.01</v>
      </c>
    </row>
    <row r="45" spans="1:25" x14ac:dyDescent="0.35">
      <c r="A45" t="s">
        <v>38</v>
      </c>
      <c r="B45">
        <v>70</v>
      </c>
      <c r="C45">
        <v>0.33881</v>
      </c>
      <c r="D45">
        <v>9.2195145985401457</v>
      </c>
      <c r="E45">
        <v>2.6374999999999999E-2</v>
      </c>
      <c r="F45">
        <v>0.59226000000000001</v>
      </c>
      <c r="G45">
        <v>0.02</v>
      </c>
      <c r="H45">
        <v>0.1</v>
      </c>
      <c r="I45">
        <v>7.0000000000000007E-2</v>
      </c>
      <c r="J45">
        <v>0.03</v>
      </c>
      <c r="K45">
        <v>7.0000000000000007E-2</v>
      </c>
      <c r="L45">
        <v>0.2</v>
      </c>
      <c r="M45">
        <v>0.14715</v>
      </c>
      <c r="N45">
        <v>1</v>
      </c>
      <c r="O45">
        <v>0.64208064516129038</v>
      </c>
      <c r="P45">
        <v>0.66223548387096776</v>
      </c>
      <c r="Q45">
        <v>3.2478E-2</v>
      </c>
      <c r="R45">
        <v>0.2</v>
      </c>
      <c r="S45">
        <v>0.08</v>
      </c>
      <c r="T45">
        <v>8.0000000000000002E-3</v>
      </c>
      <c r="U45">
        <v>0.03</v>
      </c>
      <c r="V45">
        <v>0.03</v>
      </c>
      <c r="W45">
        <v>1.2813000000000001</v>
      </c>
      <c r="X45">
        <v>1.1990000000000001E-2</v>
      </c>
      <c r="Y45">
        <v>0.25501000000000001</v>
      </c>
    </row>
    <row r="46" spans="1:25" x14ac:dyDescent="0.35">
      <c r="A46" t="s">
        <v>39</v>
      </c>
      <c r="B46">
        <v>70</v>
      </c>
      <c r="C46">
        <v>0.29648000000000002</v>
      </c>
      <c r="D46">
        <v>8.2519489051094883</v>
      </c>
      <c r="E46">
        <v>3.0053E-2</v>
      </c>
      <c r="F46">
        <v>0.50126000000000004</v>
      </c>
      <c r="G46">
        <v>0.02</v>
      </c>
      <c r="H46">
        <v>0.1</v>
      </c>
      <c r="I46">
        <v>7.0000000000000007E-2</v>
      </c>
      <c r="J46">
        <v>0.03</v>
      </c>
      <c r="K46">
        <v>7.0000000000000007E-2</v>
      </c>
      <c r="L46">
        <v>0.2</v>
      </c>
      <c r="M46">
        <v>0.16245999999999999</v>
      </c>
      <c r="N46">
        <v>1</v>
      </c>
      <c r="O46">
        <v>0.71109677419354844</v>
      </c>
      <c r="P46">
        <v>0.63462903225806455</v>
      </c>
      <c r="Q46">
        <v>0.03</v>
      </c>
      <c r="R46">
        <v>0.2162</v>
      </c>
      <c r="S46">
        <v>0.08</v>
      </c>
      <c r="T46">
        <v>8.0000000000000002E-3</v>
      </c>
      <c r="U46">
        <v>0.03</v>
      </c>
      <c r="V46">
        <v>0.03</v>
      </c>
      <c r="W46">
        <v>0.46294000000000002</v>
      </c>
      <c r="X46">
        <v>0.01</v>
      </c>
      <c r="Y46">
        <v>1.2206E-2</v>
      </c>
    </row>
    <row r="47" spans="1:25" x14ac:dyDescent="0.35">
      <c r="A47" t="s">
        <v>40</v>
      </c>
      <c r="B47">
        <v>70</v>
      </c>
      <c r="C47">
        <v>0.28706999999999999</v>
      </c>
      <c r="D47">
        <v>9.4104854014598533</v>
      </c>
      <c r="E47">
        <v>3.1803999999999999E-2</v>
      </c>
      <c r="F47">
        <v>0.48310999999999998</v>
      </c>
      <c r="G47">
        <v>0.02</v>
      </c>
      <c r="H47">
        <v>0.1</v>
      </c>
      <c r="I47">
        <v>7.0000000000000007E-2</v>
      </c>
      <c r="J47">
        <v>0.03</v>
      </c>
      <c r="K47">
        <v>7.0000000000000007E-2</v>
      </c>
      <c r="L47">
        <v>0.2</v>
      </c>
      <c r="M47">
        <v>0.14757999999999999</v>
      </c>
      <c r="N47">
        <v>1</v>
      </c>
      <c r="O47">
        <v>0.7141483870967742</v>
      </c>
      <c r="P47">
        <v>0.47967096774193546</v>
      </c>
      <c r="Q47">
        <v>3.0946000000000001E-2</v>
      </c>
      <c r="R47">
        <v>0.2</v>
      </c>
      <c r="S47">
        <v>0.08</v>
      </c>
      <c r="T47">
        <v>8.0000000000000002E-3</v>
      </c>
      <c r="U47">
        <v>0.03</v>
      </c>
      <c r="V47">
        <v>0.03</v>
      </c>
      <c r="W47">
        <v>0.34993999999999997</v>
      </c>
      <c r="X47">
        <v>0.01</v>
      </c>
      <c r="Y47">
        <v>2.2884000000000002E-2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Concentrations</vt:lpstr>
      <vt:lpstr>Uncertainties (2 SE)</vt:lpstr>
      <vt:lpstr>Detection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2019-10-30T12:23:59Z</dcterms:modified>
</cp:coreProperties>
</file>