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DA518214-F799-4958-A7F1-F02739062623}" xr6:coauthVersionLast="43" xr6:coauthVersionMax="43" xr10:uidLastSave="{00000000-0000-0000-0000-000000000000}"/>
  <bookViews>
    <workbookView xWindow="-120" yWindow="-16320" windowWidth="29040" windowHeight="15840" activeTab="1" xr2:uid="{00000000-000D-0000-FFFF-FFFF00000000}"/>
  </bookViews>
  <sheets>
    <sheet name="Raw Data" sheetId="1" r:id="rId1"/>
    <sheet name="Process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2" l="1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D2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B2" i="2"/>
  <c r="C2" i="2"/>
  <c r="B3" i="2"/>
  <c r="C3" i="2"/>
  <c r="B4" i="2"/>
  <c r="C4" i="2"/>
  <c r="B5" i="2"/>
  <c r="C5" i="2"/>
  <c r="B6" i="2"/>
  <c r="C6" i="2"/>
  <c r="B7" i="2"/>
  <c r="C7" i="2"/>
  <c r="B8" i="2"/>
  <c r="C8" i="2"/>
  <c r="B9" i="2"/>
  <c r="C9" i="2"/>
  <c r="C1" i="2"/>
  <c r="B1" i="2"/>
  <c r="A2" i="2"/>
  <c r="A3" i="2"/>
  <c r="A4" i="2"/>
  <c r="A5" i="2"/>
  <c r="A6" i="2"/>
  <c r="A7" i="2"/>
  <c r="A8" i="2"/>
  <c r="A9" i="2"/>
  <c r="A1" i="2"/>
  <c r="X4" i="2" l="1"/>
  <c r="X6" i="2"/>
  <c r="X2" i="2"/>
  <c r="X5" i="2"/>
  <c r="X8" i="2"/>
  <c r="X9" i="2"/>
  <c r="X7" i="2"/>
  <c r="X3" i="2"/>
</calcChain>
</file>

<file path=xl/sharedStrings.xml><?xml version="1.0" encoding="utf-8"?>
<sst xmlns="http://schemas.openxmlformats.org/spreadsheetml/2006/main" count="103" uniqueCount="92">
  <si>
    <t>BS7b</t>
  </si>
  <si>
    <t xml:space="preserve">  SAMPLE</t>
  </si>
  <si>
    <t xml:space="preserve">  NUMBER</t>
  </si>
  <si>
    <t xml:space="preserve"> TAKEOFF</t>
  </si>
  <si>
    <t>KILOVOLT</t>
  </si>
  <si>
    <t xml:space="preserve"> CURRENT</t>
  </si>
  <si>
    <t>BEAMSIZE</t>
  </si>
  <si>
    <t xml:space="preserve">    LINE</t>
  </si>
  <si>
    <t>REL. LINE</t>
  </si>
  <si>
    <t xml:space="preserve">   S WT%</t>
  </si>
  <si>
    <t xml:space="preserve">  Pb WT%</t>
  </si>
  <si>
    <t xml:space="preserve">  As WT%</t>
  </si>
  <si>
    <t xml:space="preserve">  Se WT%</t>
  </si>
  <si>
    <t xml:space="preserve">  Fe WT%</t>
  </si>
  <si>
    <t xml:space="preserve">  Cu WT%</t>
  </si>
  <si>
    <t xml:space="preserve">  Mn WT%</t>
  </si>
  <si>
    <t xml:space="preserve">  Ag WT%</t>
  </si>
  <si>
    <t xml:space="preserve">  Zn WT%</t>
  </si>
  <si>
    <t xml:space="preserve">  Cd WT%</t>
  </si>
  <si>
    <t xml:space="preserve">  Sn WT%</t>
  </si>
  <si>
    <t xml:space="preserve">  In WT%</t>
  </si>
  <si>
    <t xml:space="preserve">  Hg WT%</t>
  </si>
  <si>
    <t xml:space="preserve">  Ni WT%</t>
  </si>
  <si>
    <t xml:space="preserve">  Co WT%</t>
  </si>
  <si>
    <t xml:space="preserve">  Cl WT%</t>
  </si>
  <si>
    <t xml:space="preserve">  Ga WT%</t>
  </si>
  <si>
    <t xml:space="preserve">  Ge WT%</t>
  </si>
  <si>
    <t xml:space="preserve">  Na WT%</t>
  </si>
  <si>
    <t xml:space="preserve">   TOTAL</t>
  </si>
  <si>
    <t xml:space="preserve"> FORMULA</t>
  </si>
  <si>
    <t xml:space="preserve">   BASIS</t>
  </si>
  <si>
    <t>S FORMULA</t>
  </si>
  <si>
    <t>Pb FORMULA</t>
  </si>
  <si>
    <t>As FORMULA</t>
  </si>
  <si>
    <t>Se FORMULA</t>
  </si>
  <si>
    <t>Fe FORMULA</t>
  </si>
  <si>
    <t>Cu FORMULA</t>
  </si>
  <si>
    <t>Mn FORMULA</t>
  </si>
  <si>
    <t>Ag FORMULA</t>
  </si>
  <si>
    <t>Zn FORMULA</t>
  </si>
  <si>
    <t>Cd FORMULA</t>
  </si>
  <si>
    <t>Sn FORMULA</t>
  </si>
  <si>
    <t>In FORMULA</t>
  </si>
  <si>
    <t>Hg FORMULA</t>
  </si>
  <si>
    <t>Ni FORMULA</t>
  </si>
  <si>
    <t>Co FORMULA</t>
  </si>
  <si>
    <t>Cl FORMULA</t>
  </si>
  <si>
    <t>Ga FORMULA</t>
  </si>
  <si>
    <t>Ge FORMULA</t>
  </si>
  <si>
    <t>Na FORMULA</t>
  </si>
  <si>
    <t xml:space="preserve"> S CDL99</t>
  </si>
  <si>
    <t>Pb CDL99</t>
  </si>
  <si>
    <t>As CDL99</t>
  </si>
  <si>
    <t>Se CDL99</t>
  </si>
  <si>
    <t>Fe CDL99</t>
  </si>
  <si>
    <t>Cu CDL99</t>
  </si>
  <si>
    <t>Mn CDL99</t>
  </si>
  <si>
    <t>Ag CDL99</t>
  </si>
  <si>
    <t>Zn CDL99</t>
  </si>
  <si>
    <t>Cd CDL99</t>
  </si>
  <si>
    <t>Sn CDL99</t>
  </si>
  <si>
    <t>In CDL99</t>
  </si>
  <si>
    <t>Hg CDL99</t>
  </si>
  <si>
    <t>Ni CDL99</t>
  </si>
  <si>
    <t>Co CDL99</t>
  </si>
  <si>
    <t>Cl CDL99</t>
  </si>
  <si>
    <t>Ga CDL99</t>
  </si>
  <si>
    <t>Ge CDL99</t>
  </si>
  <si>
    <t>Na CDL99</t>
  </si>
  <si>
    <t xml:space="preserve"> S %ERR </t>
  </si>
  <si>
    <t xml:space="preserve">Pb %ERR </t>
  </si>
  <si>
    <t xml:space="preserve">As %ERR </t>
  </si>
  <si>
    <t xml:space="preserve">Se %ERR </t>
  </si>
  <si>
    <t xml:space="preserve">Fe %ERR </t>
  </si>
  <si>
    <t xml:space="preserve">Cu %ERR </t>
  </si>
  <si>
    <t xml:space="preserve">Mn %ERR </t>
  </si>
  <si>
    <t xml:space="preserve">Ag %ERR </t>
  </si>
  <si>
    <t xml:space="preserve">Zn %ERR </t>
  </si>
  <si>
    <t xml:space="preserve">Cd %ERR </t>
  </si>
  <si>
    <t xml:space="preserve">Sn %ERR </t>
  </si>
  <si>
    <t xml:space="preserve">In %ERR </t>
  </si>
  <si>
    <t xml:space="preserve">Hg %ERR </t>
  </si>
  <si>
    <t xml:space="preserve">Ni %ERR </t>
  </si>
  <si>
    <t xml:space="preserve">Co %ERR </t>
  </si>
  <si>
    <t xml:space="preserve">Cl %ERR </t>
  </si>
  <si>
    <t xml:space="preserve">Ga %ERR </t>
  </si>
  <si>
    <t xml:space="preserve">Ge %ERR </t>
  </si>
  <si>
    <t xml:space="preserve">Na %ERR </t>
  </si>
  <si>
    <t>Weight percent</t>
  </si>
  <si>
    <t>Atomic proportions</t>
  </si>
  <si>
    <t>Detection limits</t>
  </si>
  <si>
    <t>Relative measurement uncertainties (1SE)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</si>
</sst>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2"/>
  <sheetViews>
    <sheetView topLeftCell="AX1" workbookViewId="0">
      <selection activeCell="BU4" sqref="BU4"/>
    </sheetView>
  </sheetViews>
  <sheetFormatPr baseColWidth="10" defaultColWidth="9.109375" defaultRowHeight="14.4" x14ac:dyDescent="0.3"/>
  <sheetData>
    <row r="1" spans="1:91" x14ac:dyDescent="0.3">
      <c r="I1" t="s">
        <v>88</v>
      </c>
      <c r="AF1" t="s">
        <v>89</v>
      </c>
      <c r="AZ1" t="s">
        <v>90</v>
      </c>
      <c r="BT1" t="s">
        <v>91</v>
      </c>
    </row>
    <row r="4" spans="1:91" x14ac:dyDescent="0.3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24</v>
      </c>
      <c r="AC4" t="s">
        <v>28</v>
      </c>
      <c r="AD4" t="s">
        <v>29</v>
      </c>
      <c r="AE4" t="s">
        <v>30</v>
      </c>
      <c r="AF4" t="s">
        <v>31</v>
      </c>
      <c r="AG4" t="s">
        <v>32</v>
      </c>
      <c r="AH4" t="s">
        <v>33</v>
      </c>
      <c r="AI4" t="s">
        <v>34</v>
      </c>
      <c r="AJ4" t="s">
        <v>35</v>
      </c>
      <c r="AK4" t="s">
        <v>36</v>
      </c>
      <c r="AL4" t="s">
        <v>37</v>
      </c>
      <c r="AM4" t="s">
        <v>38</v>
      </c>
      <c r="AN4" t="s">
        <v>39</v>
      </c>
      <c r="AO4" t="s">
        <v>40</v>
      </c>
      <c r="AP4" t="s">
        <v>41</v>
      </c>
      <c r="AQ4" t="s">
        <v>42</v>
      </c>
      <c r="AR4" t="s">
        <v>43</v>
      </c>
      <c r="AS4" t="s">
        <v>44</v>
      </c>
      <c r="AT4" t="s">
        <v>45</v>
      </c>
      <c r="AU4" t="s">
        <v>46</v>
      </c>
      <c r="AV4" t="s">
        <v>47</v>
      </c>
      <c r="AW4" t="s">
        <v>48</v>
      </c>
      <c r="AX4" t="s">
        <v>49</v>
      </c>
      <c r="AY4" t="s">
        <v>46</v>
      </c>
      <c r="AZ4" t="s">
        <v>50</v>
      </c>
      <c r="BA4" t="s">
        <v>51</v>
      </c>
      <c r="BB4" t="s">
        <v>52</v>
      </c>
      <c r="BC4" t="s">
        <v>53</v>
      </c>
      <c r="BD4" t="s">
        <v>54</v>
      </c>
      <c r="BE4" t="s">
        <v>55</v>
      </c>
      <c r="BF4" t="s">
        <v>56</v>
      </c>
      <c r="BG4" t="s">
        <v>57</v>
      </c>
      <c r="BH4" t="s">
        <v>58</v>
      </c>
      <c r="BI4" t="s">
        <v>59</v>
      </c>
      <c r="BJ4" t="s">
        <v>60</v>
      </c>
      <c r="BK4" t="s">
        <v>61</v>
      </c>
      <c r="BL4" t="s">
        <v>62</v>
      </c>
      <c r="BM4" t="s">
        <v>63</v>
      </c>
      <c r="BN4" t="s">
        <v>64</v>
      </c>
      <c r="BO4" t="s">
        <v>65</v>
      </c>
      <c r="BP4" t="s">
        <v>66</v>
      </c>
      <c r="BQ4" t="s">
        <v>67</v>
      </c>
      <c r="BR4" t="s">
        <v>68</v>
      </c>
      <c r="BS4" t="s">
        <v>65</v>
      </c>
      <c r="BT4" t="s">
        <v>69</v>
      </c>
      <c r="BU4" t="s">
        <v>70</v>
      </c>
      <c r="BV4" t="s">
        <v>71</v>
      </c>
      <c r="BW4" t="s">
        <v>72</v>
      </c>
      <c r="BX4" t="s">
        <v>73</v>
      </c>
      <c r="BY4" t="s">
        <v>74</v>
      </c>
      <c r="BZ4" t="s">
        <v>75</v>
      </c>
      <c r="CA4" t="s">
        <v>76</v>
      </c>
      <c r="CB4" t="s">
        <v>77</v>
      </c>
      <c r="CC4" t="s">
        <v>78</v>
      </c>
      <c r="CD4" t="s">
        <v>79</v>
      </c>
      <c r="CE4" t="s">
        <v>80</v>
      </c>
      <c r="CF4" t="s">
        <v>81</v>
      </c>
      <c r="CG4" t="s">
        <v>82</v>
      </c>
      <c r="CH4" t="s">
        <v>83</v>
      </c>
      <c r="CI4" t="s">
        <v>84</v>
      </c>
      <c r="CJ4" t="s">
        <v>85</v>
      </c>
      <c r="CK4" t="s">
        <v>86</v>
      </c>
      <c r="CL4" t="s">
        <v>87</v>
      </c>
      <c r="CM4" t="s">
        <v>84</v>
      </c>
    </row>
    <row r="5" spans="1:91" x14ac:dyDescent="0.3">
      <c r="A5" t="s">
        <v>0</v>
      </c>
      <c r="B5">
        <v>39</v>
      </c>
      <c r="C5">
        <v>40</v>
      </c>
      <c r="D5">
        <v>20</v>
      </c>
      <c r="E5">
        <v>40</v>
      </c>
      <c r="F5">
        <v>3</v>
      </c>
      <c r="G5">
        <v>522</v>
      </c>
      <c r="H5">
        <v>1</v>
      </c>
      <c r="I5">
        <v>31.664999999999999</v>
      </c>
      <c r="J5">
        <v>0.41434199999999999</v>
      </c>
      <c r="K5">
        <v>-2.5300000000000001E-3</v>
      </c>
      <c r="L5">
        <v>1.8613000000000001E-2</v>
      </c>
      <c r="M5">
        <v>5.799E-2</v>
      </c>
      <c r="N5">
        <v>0.55434399999999995</v>
      </c>
      <c r="O5">
        <v>2.2390000000000001E-3</v>
      </c>
      <c r="P5">
        <v>7.5129999999999997E-3</v>
      </c>
      <c r="Q5">
        <v>63.5319</v>
      </c>
      <c r="R5">
        <v>2.1449400000000001</v>
      </c>
      <c r="S5">
        <v>-3.0130000000000001E-2</v>
      </c>
      <c r="T5">
        <v>-1.6199999999999999E-3</v>
      </c>
      <c r="U5">
        <v>-3.2989999999999998E-2</v>
      </c>
      <c r="V5">
        <v>3.2109999999999999E-3</v>
      </c>
      <c r="W5">
        <v>2.9729999999999999E-3</v>
      </c>
      <c r="X5">
        <v>0.119161</v>
      </c>
      <c r="Y5">
        <v>-1.8460000000000001E-2</v>
      </c>
      <c r="Z5">
        <v>-6.5030000000000004E-2</v>
      </c>
      <c r="AA5">
        <v>-0.22905</v>
      </c>
      <c r="AB5">
        <v>0</v>
      </c>
      <c r="AC5">
        <v>98.142399999999995</v>
      </c>
      <c r="AD5">
        <v>8</v>
      </c>
      <c r="AF5">
        <v>3.9918499999999999</v>
      </c>
      <c r="AG5">
        <v>8.0839999999999992E-3</v>
      </c>
      <c r="AH5">
        <v>-1.3999999999999999E-4</v>
      </c>
      <c r="AI5">
        <v>9.5299999999999996E-4</v>
      </c>
      <c r="AJ5">
        <v>4.1970000000000002E-3</v>
      </c>
      <c r="AK5">
        <v>3.5262000000000002E-2</v>
      </c>
      <c r="AL5">
        <v>1.65E-4</v>
      </c>
      <c r="AM5">
        <v>2.8200000000000002E-4</v>
      </c>
      <c r="AN5">
        <v>3.92849</v>
      </c>
      <c r="AO5">
        <v>7.7136999999999997E-2</v>
      </c>
      <c r="AP5">
        <v>-1.0300000000000001E-3</v>
      </c>
      <c r="AQ5">
        <v>-6.0000000000000002E-5</v>
      </c>
      <c r="AR5">
        <v>-6.6E-4</v>
      </c>
      <c r="AS5">
        <v>2.2100000000000001E-4</v>
      </c>
      <c r="AT5">
        <v>2.04E-4</v>
      </c>
      <c r="AU5">
        <v>1.3586000000000001E-2</v>
      </c>
      <c r="AV5">
        <v>-1.07E-3</v>
      </c>
      <c r="AW5">
        <v>-3.62E-3</v>
      </c>
      <c r="AX5">
        <v>-4.027E-2</v>
      </c>
      <c r="AY5">
        <v>0</v>
      </c>
      <c r="AZ5">
        <v>1.0925000000000001E-2</v>
      </c>
      <c r="BA5">
        <v>3.1676000000000003E-2</v>
      </c>
      <c r="BB5">
        <v>3.8170000000000003E-2</v>
      </c>
      <c r="BC5">
        <v>2.7373999999999999E-2</v>
      </c>
      <c r="BD5">
        <v>1.2609E-2</v>
      </c>
      <c r="BE5">
        <v>1.8827E-2</v>
      </c>
      <c r="BF5">
        <v>1.4057E-2</v>
      </c>
      <c r="BG5">
        <v>3.7218000000000001E-2</v>
      </c>
      <c r="BH5">
        <v>2.0785999999999999E-2</v>
      </c>
      <c r="BI5">
        <v>3.3021000000000002E-2</v>
      </c>
      <c r="BJ5">
        <v>2.2336999999999999E-2</v>
      </c>
      <c r="BK5">
        <v>2.0036000000000002E-2</v>
      </c>
      <c r="BL5">
        <v>6.9403000000000006E-2</v>
      </c>
      <c r="BM5">
        <v>1.0663000000000001E-2</v>
      </c>
      <c r="BN5">
        <v>1.1498E-2</v>
      </c>
      <c r="BO5">
        <v>2.957E-3</v>
      </c>
      <c r="BP5">
        <v>2.5131000000000001E-2</v>
      </c>
      <c r="BQ5">
        <v>3.7930999999999999E-2</v>
      </c>
      <c r="BR5">
        <v>3.8566000000000003E-2</v>
      </c>
      <c r="BS5">
        <v>0</v>
      </c>
      <c r="BT5">
        <v>0.21963299999999999</v>
      </c>
      <c r="BU5">
        <v>6.3370300000000004</v>
      </c>
      <c r="BV5">
        <v>-767.41</v>
      </c>
      <c r="BW5">
        <v>81.560599999999994</v>
      </c>
      <c r="BX5">
        <v>12.0306</v>
      </c>
      <c r="BY5">
        <v>2.3494100000000002</v>
      </c>
      <c r="BZ5">
        <v>320.88900000000001</v>
      </c>
      <c r="CA5">
        <v>235.33099999999999</v>
      </c>
      <c r="CB5">
        <v>0.14466699999999999</v>
      </c>
      <c r="CC5">
        <v>1.6977500000000001</v>
      </c>
      <c r="CD5">
        <v>-36.686999999999998</v>
      </c>
      <c r="CE5">
        <v>-673.29</v>
      </c>
      <c r="CF5">
        <v>-120.8</v>
      </c>
      <c r="CG5">
        <v>169.852</v>
      </c>
      <c r="CH5">
        <v>197.738</v>
      </c>
      <c r="CI5">
        <v>2.0670700000000002</v>
      </c>
      <c r="CJ5">
        <v>-73.412999999999997</v>
      </c>
      <c r="CK5">
        <v>-29.071999999999999</v>
      </c>
      <c r="CL5">
        <v>-6.6976000000000004</v>
      </c>
      <c r="CM5">
        <v>0</v>
      </c>
    </row>
    <row r="6" spans="1:91" x14ac:dyDescent="0.3">
      <c r="A6" t="s">
        <v>0</v>
      </c>
      <c r="B6">
        <v>39</v>
      </c>
      <c r="C6">
        <v>40</v>
      </c>
      <c r="D6">
        <v>20</v>
      </c>
      <c r="E6">
        <v>40</v>
      </c>
      <c r="F6">
        <v>3</v>
      </c>
      <c r="G6">
        <v>523</v>
      </c>
      <c r="H6">
        <v>2</v>
      </c>
      <c r="I6">
        <v>31.476500000000001</v>
      </c>
      <c r="J6">
        <v>0.28963299999999997</v>
      </c>
      <c r="K6">
        <v>2.5472999999999999E-2</v>
      </c>
      <c r="L6">
        <v>-1.6330000000000001E-2</v>
      </c>
      <c r="M6">
        <v>9.8721000000000003E-2</v>
      </c>
      <c r="N6">
        <v>0.622116</v>
      </c>
      <c r="O6">
        <v>-1.3140000000000001E-2</v>
      </c>
      <c r="P6">
        <v>2.8660000000000001E-2</v>
      </c>
      <c r="Q6">
        <v>64.021799999999999</v>
      </c>
      <c r="R6">
        <v>2.02427</v>
      </c>
      <c r="S6">
        <v>1.1529999999999999E-3</v>
      </c>
      <c r="T6">
        <v>1.6374E-2</v>
      </c>
      <c r="U6">
        <v>7.9400999999999999E-2</v>
      </c>
      <c r="V6">
        <v>6.6319999999999999E-3</v>
      </c>
      <c r="W6">
        <v>6.8799999999999998E-3</v>
      </c>
      <c r="X6">
        <v>0.241813</v>
      </c>
      <c r="Y6">
        <v>4.4419999999999998E-3</v>
      </c>
      <c r="Z6">
        <v>-8.0629999999999993E-2</v>
      </c>
      <c r="AA6">
        <v>-0.25697999999999999</v>
      </c>
      <c r="AB6">
        <v>0</v>
      </c>
      <c r="AC6">
        <v>98.576700000000002</v>
      </c>
      <c r="AD6">
        <v>8</v>
      </c>
      <c r="AF6">
        <v>3.9649100000000002</v>
      </c>
      <c r="AG6">
        <v>5.646E-3</v>
      </c>
      <c r="AH6">
        <v>1.3730000000000001E-3</v>
      </c>
      <c r="AI6">
        <v>-8.4000000000000003E-4</v>
      </c>
      <c r="AJ6">
        <v>7.1399999999999996E-3</v>
      </c>
      <c r="AK6">
        <v>3.9541E-2</v>
      </c>
      <c r="AL6">
        <v>-9.7000000000000005E-4</v>
      </c>
      <c r="AM6">
        <v>1.073E-3</v>
      </c>
      <c r="AN6">
        <v>3.9556100000000001</v>
      </c>
      <c r="AO6">
        <v>7.2738999999999998E-2</v>
      </c>
      <c r="AP6">
        <v>3.8999999999999999E-5</v>
      </c>
      <c r="AQ6">
        <v>5.7600000000000001E-4</v>
      </c>
      <c r="AR6">
        <v>1.5989999999999999E-3</v>
      </c>
      <c r="AS6">
        <v>4.5600000000000003E-4</v>
      </c>
      <c r="AT6">
        <v>4.7199999999999998E-4</v>
      </c>
      <c r="AU6">
        <v>2.7548E-2</v>
      </c>
      <c r="AV6">
        <v>2.5700000000000001E-4</v>
      </c>
      <c r="AW6">
        <v>-4.4900000000000001E-3</v>
      </c>
      <c r="AX6">
        <v>-4.5150000000000003E-2</v>
      </c>
      <c r="AY6">
        <v>0</v>
      </c>
      <c r="AZ6">
        <v>1.0553E-2</v>
      </c>
      <c r="BA6">
        <v>3.2329999999999998E-2</v>
      </c>
      <c r="BB6">
        <v>3.5778999999999998E-2</v>
      </c>
      <c r="BC6">
        <v>2.8157000000000001E-2</v>
      </c>
      <c r="BD6">
        <v>1.2292000000000001E-2</v>
      </c>
      <c r="BE6">
        <v>1.9126000000000001E-2</v>
      </c>
      <c r="BF6">
        <v>1.3738999999999999E-2</v>
      </c>
      <c r="BG6">
        <v>3.4736999999999997E-2</v>
      </c>
      <c r="BH6">
        <v>2.1042999999999999E-2</v>
      </c>
      <c r="BI6">
        <v>3.0811999999999999E-2</v>
      </c>
      <c r="BJ6">
        <v>2.1070999999999999E-2</v>
      </c>
      <c r="BK6">
        <v>1.9969000000000001E-2</v>
      </c>
      <c r="BL6">
        <v>6.8618999999999999E-2</v>
      </c>
      <c r="BM6">
        <v>1.0541E-2</v>
      </c>
      <c r="BN6">
        <v>1.1457999999999999E-2</v>
      </c>
      <c r="BO6">
        <v>2.9650000000000002E-3</v>
      </c>
      <c r="BP6">
        <v>2.5128000000000001E-2</v>
      </c>
      <c r="BQ6">
        <v>3.8351999999999997E-2</v>
      </c>
      <c r="BR6">
        <v>3.7463999999999997E-2</v>
      </c>
      <c r="BS6">
        <v>0</v>
      </c>
      <c r="BT6">
        <v>0.22043699999999999</v>
      </c>
      <c r="BU6">
        <v>8.5250299999999992</v>
      </c>
      <c r="BV6">
        <v>73.194000000000003</v>
      </c>
      <c r="BW6">
        <v>-92.375</v>
      </c>
      <c r="BX6">
        <v>7.2938099999999997</v>
      </c>
      <c r="BY6">
        <v>2.1688000000000001</v>
      </c>
      <c r="BZ6">
        <v>-52.051000000000002</v>
      </c>
      <c r="CA6">
        <v>59.0304</v>
      </c>
      <c r="CB6">
        <v>0.144117</v>
      </c>
      <c r="CC6">
        <v>1.73282</v>
      </c>
      <c r="CD6">
        <v>931.798</v>
      </c>
      <c r="CE6">
        <v>67.636600000000001</v>
      </c>
      <c r="CF6">
        <v>50.566800000000001</v>
      </c>
      <c r="CG6">
        <v>81.683300000000003</v>
      </c>
      <c r="CH6">
        <v>85.629199999999997</v>
      </c>
      <c r="CI6">
        <v>1.2623899999999999</v>
      </c>
      <c r="CJ6">
        <v>308.60500000000002</v>
      </c>
      <c r="CK6">
        <v>-23.597999999999999</v>
      </c>
      <c r="CL6">
        <v>-5.4309000000000003</v>
      </c>
      <c r="CM6">
        <v>0</v>
      </c>
    </row>
    <row r="7" spans="1:91" x14ac:dyDescent="0.3">
      <c r="A7" t="s">
        <v>0</v>
      </c>
      <c r="B7">
        <v>39</v>
      </c>
      <c r="C7">
        <v>40</v>
      </c>
      <c r="D7">
        <v>20</v>
      </c>
      <c r="E7">
        <v>40</v>
      </c>
      <c r="F7">
        <v>3</v>
      </c>
      <c r="G7">
        <v>524</v>
      </c>
      <c r="H7">
        <v>3</v>
      </c>
      <c r="I7">
        <v>31.362100000000002</v>
      </c>
      <c r="J7">
        <v>0.48554399999999998</v>
      </c>
      <c r="K7">
        <v>2.0403999999999999E-2</v>
      </c>
      <c r="L7">
        <v>2.5732999999999999E-2</v>
      </c>
      <c r="M7">
        <v>7.7928999999999998E-2</v>
      </c>
      <c r="N7">
        <v>0.96454099999999998</v>
      </c>
      <c r="O7">
        <v>-2.1099999999999999E-3</v>
      </c>
      <c r="P7">
        <v>6.6880000000000004E-3</v>
      </c>
      <c r="Q7">
        <v>62.598700000000001</v>
      </c>
      <c r="R7">
        <v>3.1305499999999999</v>
      </c>
      <c r="S7">
        <v>3.86E-4</v>
      </c>
      <c r="T7">
        <v>5.3281000000000002E-2</v>
      </c>
      <c r="U7">
        <v>2.9988000000000001E-2</v>
      </c>
      <c r="V7">
        <v>5.13E-4</v>
      </c>
      <c r="W7">
        <v>-2.2100000000000002E-3</v>
      </c>
      <c r="X7">
        <v>0.38374000000000003</v>
      </c>
      <c r="Y7">
        <v>-9.2000000000000003E-4</v>
      </c>
      <c r="Z7">
        <v>-0.13572000000000001</v>
      </c>
      <c r="AA7">
        <v>-0.33994999999999997</v>
      </c>
      <c r="AB7">
        <v>0</v>
      </c>
      <c r="AC7">
        <v>98.659199999999998</v>
      </c>
      <c r="AD7">
        <v>8</v>
      </c>
      <c r="AF7">
        <v>3.9780199999999999</v>
      </c>
      <c r="AG7">
        <v>9.5309999999999995E-3</v>
      </c>
      <c r="AH7">
        <v>1.108E-3</v>
      </c>
      <c r="AI7">
        <v>1.325E-3</v>
      </c>
      <c r="AJ7">
        <v>5.6750000000000004E-3</v>
      </c>
      <c r="AK7">
        <v>6.1732000000000002E-2</v>
      </c>
      <c r="AL7">
        <v>-1.6000000000000001E-4</v>
      </c>
      <c r="AM7">
        <v>2.52E-4</v>
      </c>
      <c r="AN7">
        <v>3.8946399999999999</v>
      </c>
      <c r="AO7">
        <v>0.113275</v>
      </c>
      <c r="AP7">
        <v>1.2999999999999999E-5</v>
      </c>
      <c r="AQ7">
        <v>1.887E-3</v>
      </c>
      <c r="AR7">
        <v>6.0800000000000003E-4</v>
      </c>
      <c r="AS7">
        <v>3.6000000000000001E-5</v>
      </c>
      <c r="AT7">
        <v>-1.4999999999999999E-4</v>
      </c>
      <c r="AU7">
        <v>4.4021999999999999E-2</v>
      </c>
      <c r="AV7">
        <v>-5.0000000000000002E-5</v>
      </c>
      <c r="AW7">
        <v>-7.6E-3</v>
      </c>
      <c r="AX7">
        <v>-6.0139999999999999E-2</v>
      </c>
      <c r="AY7">
        <v>0</v>
      </c>
      <c r="AZ7">
        <v>1.0999E-2</v>
      </c>
      <c r="BA7">
        <v>3.0372E-2</v>
      </c>
      <c r="BB7">
        <v>3.6642000000000001E-2</v>
      </c>
      <c r="BC7">
        <v>2.7696999999999999E-2</v>
      </c>
      <c r="BD7">
        <v>1.2737999999999999E-2</v>
      </c>
      <c r="BE7">
        <v>1.9099999999999999E-2</v>
      </c>
      <c r="BF7">
        <v>1.4182E-2</v>
      </c>
      <c r="BG7">
        <v>3.7421999999999997E-2</v>
      </c>
      <c r="BH7">
        <v>2.0868000000000001E-2</v>
      </c>
      <c r="BI7">
        <v>3.1545999999999998E-2</v>
      </c>
      <c r="BJ7">
        <v>2.1609E-2</v>
      </c>
      <c r="BK7">
        <v>2.0303000000000002E-2</v>
      </c>
      <c r="BL7">
        <v>6.8433999999999995E-2</v>
      </c>
      <c r="BM7">
        <v>1.0947999999999999E-2</v>
      </c>
      <c r="BN7">
        <v>1.1433E-2</v>
      </c>
      <c r="BO7">
        <v>2.9680000000000002E-3</v>
      </c>
      <c r="BP7">
        <v>2.5284999999999998E-2</v>
      </c>
      <c r="BQ7">
        <v>3.9217000000000002E-2</v>
      </c>
      <c r="BR7">
        <v>3.7204000000000001E-2</v>
      </c>
      <c r="BS7">
        <v>0</v>
      </c>
      <c r="BT7">
        <v>0.22038199999999999</v>
      </c>
      <c r="BU7">
        <v>5.4999000000000002</v>
      </c>
      <c r="BV7">
        <v>93.064400000000006</v>
      </c>
      <c r="BW7">
        <v>60.064900000000002</v>
      </c>
      <c r="BX7">
        <v>9.26295</v>
      </c>
      <c r="BY7">
        <v>1.5709299999999999</v>
      </c>
      <c r="BZ7">
        <v>-341.13</v>
      </c>
      <c r="CA7">
        <v>265.55700000000002</v>
      </c>
      <c r="CB7">
        <v>0.14563200000000001</v>
      </c>
      <c r="CC7">
        <v>1.34677</v>
      </c>
      <c r="CD7">
        <v>2854.77</v>
      </c>
      <c r="CE7">
        <v>21.946400000000001</v>
      </c>
      <c r="CF7">
        <v>132.428</v>
      </c>
      <c r="CG7">
        <v>1086.5999999999999</v>
      </c>
      <c r="CH7">
        <v>-262.05</v>
      </c>
      <c r="CI7">
        <v>0.94101000000000001</v>
      </c>
      <c r="CJ7">
        <v>-1490.8</v>
      </c>
      <c r="CK7">
        <v>-14.101000000000001</v>
      </c>
      <c r="CL7">
        <v>-3.44</v>
      </c>
      <c r="CM7">
        <v>0</v>
      </c>
    </row>
    <row r="8" spans="1:91" x14ac:dyDescent="0.3">
      <c r="A8" t="s">
        <v>0</v>
      </c>
      <c r="B8">
        <v>39</v>
      </c>
      <c r="C8">
        <v>40</v>
      </c>
      <c r="D8">
        <v>20</v>
      </c>
      <c r="E8">
        <v>40</v>
      </c>
      <c r="F8">
        <v>3</v>
      </c>
      <c r="G8">
        <v>525</v>
      </c>
      <c r="H8">
        <v>4</v>
      </c>
      <c r="I8">
        <v>31.4178</v>
      </c>
      <c r="J8">
        <v>0.44559300000000002</v>
      </c>
      <c r="K8">
        <v>2.1958999999999999E-2</v>
      </c>
      <c r="L8">
        <v>-2.5999999999999999E-3</v>
      </c>
      <c r="M8">
        <v>7.8135999999999997E-2</v>
      </c>
      <c r="N8">
        <v>0.80202799999999996</v>
      </c>
      <c r="O8">
        <v>9.6790000000000001E-3</v>
      </c>
      <c r="P8">
        <v>4.8799999999999999E-4</v>
      </c>
      <c r="Q8">
        <v>62.590800000000002</v>
      </c>
      <c r="R8">
        <v>3.46367</v>
      </c>
      <c r="S8">
        <v>-2.0420000000000001E-2</v>
      </c>
      <c r="T8">
        <v>1.9060000000000001E-2</v>
      </c>
      <c r="U8">
        <v>5.5841000000000002E-2</v>
      </c>
      <c r="V8">
        <v>-7.9000000000000001E-4</v>
      </c>
      <c r="W8">
        <v>3.065E-3</v>
      </c>
      <c r="X8">
        <v>0.26209199999999999</v>
      </c>
      <c r="Y8">
        <v>1.1188999999999999E-2</v>
      </c>
      <c r="Z8">
        <v>-6.0539999999999997E-2</v>
      </c>
      <c r="AA8">
        <v>-0.28311999999999998</v>
      </c>
      <c r="AB8">
        <v>0</v>
      </c>
      <c r="AC8">
        <v>98.813900000000004</v>
      </c>
      <c r="AD8">
        <v>8</v>
      </c>
      <c r="AF8">
        <v>3.9748700000000001</v>
      </c>
      <c r="AG8">
        <v>8.7240000000000009E-3</v>
      </c>
      <c r="AH8">
        <v>1.189E-3</v>
      </c>
      <c r="AI8">
        <v>-1.2999999999999999E-4</v>
      </c>
      <c r="AJ8">
        <v>5.6759999999999996E-3</v>
      </c>
      <c r="AK8">
        <v>5.1200000000000002E-2</v>
      </c>
      <c r="AL8">
        <v>7.1500000000000003E-4</v>
      </c>
      <c r="AM8">
        <v>1.8E-5</v>
      </c>
      <c r="AN8">
        <v>3.8841600000000001</v>
      </c>
      <c r="AO8">
        <v>0.12500800000000001</v>
      </c>
      <c r="AP8">
        <v>-6.9999999999999999E-4</v>
      </c>
      <c r="AQ8">
        <v>6.7299999999999999E-4</v>
      </c>
      <c r="AR8">
        <v>1.129E-3</v>
      </c>
      <c r="AS8">
        <v>-5.0000000000000002E-5</v>
      </c>
      <c r="AT8">
        <v>2.1100000000000001E-4</v>
      </c>
      <c r="AU8">
        <v>2.9988999999999998E-2</v>
      </c>
      <c r="AV8">
        <v>6.5099999999999999E-4</v>
      </c>
      <c r="AW8">
        <v>-3.3800000000000002E-3</v>
      </c>
      <c r="AX8">
        <v>-4.9959999999999997E-2</v>
      </c>
      <c r="AY8">
        <v>0</v>
      </c>
      <c r="AZ8">
        <v>1.074E-2</v>
      </c>
      <c r="BA8">
        <v>3.1534E-2</v>
      </c>
      <c r="BB8">
        <v>3.7834E-2</v>
      </c>
      <c r="BC8">
        <v>2.7785000000000001E-2</v>
      </c>
      <c r="BD8">
        <v>1.2368000000000001E-2</v>
      </c>
      <c r="BE8">
        <v>1.8815999999999999E-2</v>
      </c>
      <c r="BF8">
        <v>1.3847999999999999E-2</v>
      </c>
      <c r="BG8">
        <v>3.8689000000000001E-2</v>
      </c>
      <c r="BH8">
        <v>2.1028000000000002E-2</v>
      </c>
      <c r="BI8">
        <v>2.9621000000000001E-2</v>
      </c>
      <c r="BJ8">
        <v>2.2141999999999998E-2</v>
      </c>
      <c r="BK8">
        <v>2.1014000000000001E-2</v>
      </c>
      <c r="BL8">
        <v>6.8283999999999997E-2</v>
      </c>
      <c r="BM8">
        <v>1.0971E-2</v>
      </c>
      <c r="BN8">
        <v>1.1665E-2</v>
      </c>
      <c r="BO8">
        <v>2.9740000000000001E-3</v>
      </c>
      <c r="BP8">
        <v>2.4787E-2</v>
      </c>
      <c r="BQ8">
        <v>3.8348E-2</v>
      </c>
      <c r="BR8">
        <v>3.6915000000000003E-2</v>
      </c>
      <c r="BS8">
        <v>0</v>
      </c>
      <c r="BT8">
        <v>0.220135</v>
      </c>
      <c r="BU8">
        <v>5.9762599999999999</v>
      </c>
      <c r="BV8">
        <v>89.302499999999995</v>
      </c>
      <c r="BW8">
        <v>-581.29999999999995</v>
      </c>
      <c r="BX8">
        <v>9.0253200000000007</v>
      </c>
      <c r="BY8">
        <v>1.78084</v>
      </c>
      <c r="BZ8">
        <v>74.014099999999999</v>
      </c>
      <c r="CA8">
        <v>3736.95</v>
      </c>
      <c r="CB8">
        <v>0.145621</v>
      </c>
      <c r="CC8">
        <v>1.2607699999999999</v>
      </c>
      <c r="CD8">
        <v>-54.152000000000001</v>
      </c>
      <c r="CE8">
        <v>61.1995</v>
      </c>
      <c r="CF8">
        <v>71.273099999999999</v>
      </c>
      <c r="CG8">
        <v>-705</v>
      </c>
      <c r="CH8">
        <v>194.60599999999999</v>
      </c>
      <c r="CI8">
        <v>1.19723</v>
      </c>
      <c r="CJ8">
        <v>121.26300000000001</v>
      </c>
      <c r="CK8">
        <v>-31.632000000000001</v>
      </c>
      <c r="CL8">
        <v>-4.5871000000000004</v>
      </c>
      <c r="CM8">
        <v>0</v>
      </c>
    </row>
    <row r="9" spans="1:91" x14ac:dyDescent="0.3">
      <c r="A9" t="s">
        <v>0</v>
      </c>
      <c r="B9">
        <v>39</v>
      </c>
      <c r="C9">
        <v>40</v>
      </c>
      <c r="D9">
        <v>20</v>
      </c>
      <c r="E9">
        <v>40</v>
      </c>
      <c r="F9">
        <v>3</v>
      </c>
      <c r="G9">
        <v>526</v>
      </c>
      <c r="H9">
        <v>5</v>
      </c>
      <c r="I9">
        <v>31.655000000000001</v>
      </c>
      <c r="J9">
        <v>0.19955400000000001</v>
      </c>
      <c r="K9">
        <v>8.2100000000000001E-4</v>
      </c>
      <c r="L9">
        <v>6.4669999999999997E-3</v>
      </c>
      <c r="M9">
        <v>6.2343999999999997E-2</v>
      </c>
      <c r="N9">
        <v>0.171961</v>
      </c>
      <c r="O9">
        <v>1.9000000000000001E-5</v>
      </c>
      <c r="P9">
        <v>1.5605000000000001E-2</v>
      </c>
      <c r="Q9">
        <v>63.494199999999999</v>
      </c>
      <c r="R9">
        <v>3.5528200000000001</v>
      </c>
      <c r="S9">
        <v>-1.206E-2</v>
      </c>
      <c r="T9">
        <v>-1.2279999999999999E-2</v>
      </c>
      <c r="U9">
        <v>-2.674E-2</v>
      </c>
      <c r="V9">
        <v>-4.8300000000000001E-3</v>
      </c>
      <c r="W9">
        <v>1.6263E-2</v>
      </c>
      <c r="X9">
        <v>0.12306599999999999</v>
      </c>
      <c r="Y9">
        <v>-8.2500000000000004E-3</v>
      </c>
      <c r="Z9">
        <v>-5.5199999999999999E-2</v>
      </c>
      <c r="AA9">
        <v>-0.28088000000000002</v>
      </c>
      <c r="AB9">
        <v>0</v>
      </c>
      <c r="AC9">
        <v>98.897900000000007</v>
      </c>
      <c r="AD9">
        <v>8</v>
      </c>
      <c r="AF9">
        <v>3.9849700000000001</v>
      </c>
      <c r="AG9">
        <v>3.888E-3</v>
      </c>
      <c r="AH9">
        <v>4.3999999999999999E-5</v>
      </c>
      <c r="AI9">
        <v>3.3100000000000002E-4</v>
      </c>
      <c r="AJ9">
        <v>4.5059999999999996E-3</v>
      </c>
      <c r="AK9">
        <v>1.0923E-2</v>
      </c>
      <c r="AL9">
        <v>9.9999999999999995E-7</v>
      </c>
      <c r="AM9">
        <v>5.8399999999999999E-4</v>
      </c>
      <c r="AN9">
        <v>3.9206300000000001</v>
      </c>
      <c r="AO9">
        <v>0.12758700000000001</v>
      </c>
      <c r="AP9">
        <v>-4.0999999999999999E-4</v>
      </c>
      <c r="AQ9">
        <v>-4.2999999999999999E-4</v>
      </c>
      <c r="AR9">
        <v>-5.4000000000000001E-4</v>
      </c>
      <c r="AS9">
        <v>-3.3E-4</v>
      </c>
      <c r="AT9">
        <v>1.114E-3</v>
      </c>
      <c r="AU9">
        <v>1.4012E-2</v>
      </c>
      <c r="AV9">
        <v>-4.8000000000000001E-4</v>
      </c>
      <c r="AW9">
        <v>-3.0699999999999998E-3</v>
      </c>
      <c r="AX9">
        <v>-4.931E-2</v>
      </c>
      <c r="AY9">
        <v>0</v>
      </c>
      <c r="AZ9">
        <v>1.0009000000000001E-2</v>
      </c>
      <c r="BA9">
        <v>3.0648999999999999E-2</v>
      </c>
      <c r="BB9">
        <v>3.7418E-2</v>
      </c>
      <c r="BC9">
        <v>2.7344E-2</v>
      </c>
      <c r="BD9">
        <v>1.2453000000000001E-2</v>
      </c>
      <c r="BE9">
        <v>1.9279999999999999E-2</v>
      </c>
      <c r="BF9">
        <v>1.3724999999999999E-2</v>
      </c>
      <c r="BG9">
        <v>3.6951999999999999E-2</v>
      </c>
      <c r="BH9">
        <v>2.0990000000000002E-2</v>
      </c>
      <c r="BI9">
        <v>3.0506999999999999E-2</v>
      </c>
      <c r="BJ9">
        <v>2.2504E-2</v>
      </c>
      <c r="BK9">
        <v>2.0667000000000001E-2</v>
      </c>
      <c r="BL9">
        <v>7.0413000000000003E-2</v>
      </c>
      <c r="BM9">
        <v>1.0978999999999999E-2</v>
      </c>
      <c r="BN9">
        <v>1.1478E-2</v>
      </c>
      <c r="BO9">
        <v>2.934E-3</v>
      </c>
      <c r="BP9">
        <v>2.4906999999999999E-2</v>
      </c>
      <c r="BQ9">
        <v>3.7726000000000003E-2</v>
      </c>
      <c r="BR9">
        <v>3.8538999999999997E-2</v>
      </c>
      <c r="BS9">
        <v>0</v>
      </c>
      <c r="BT9">
        <v>0.219221</v>
      </c>
      <c r="BU9">
        <v>11.211600000000001</v>
      </c>
      <c r="BV9">
        <v>2321.92</v>
      </c>
      <c r="BW9">
        <v>231.67699999999999</v>
      </c>
      <c r="BX9">
        <v>11.1404</v>
      </c>
      <c r="BY9">
        <v>6.38178</v>
      </c>
      <c r="BZ9">
        <v>35959</v>
      </c>
      <c r="CA9">
        <v>113.41</v>
      </c>
      <c r="CB9">
        <v>0.144592</v>
      </c>
      <c r="CC9">
        <v>1.2464</v>
      </c>
      <c r="CD9">
        <v>-93.965999999999994</v>
      </c>
      <c r="CE9">
        <v>-90.355999999999995</v>
      </c>
      <c r="CF9">
        <v>-151.38</v>
      </c>
      <c r="CG9">
        <v>-115.04</v>
      </c>
      <c r="CH9">
        <v>36.761899999999997</v>
      </c>
      <c r="CI9">
        <v>2.0075699999999999</v>
      </c>
      <c r="CJ9">
        <v>-163.66</v>
      </c>
      <c r="CK9">
        <v>-34.173000000000002</v>
      </c>
      <c r="CL9">
        <v>-5.0537999999999998</v>
      </c>
      <c r="CM9">
        <v>0</v>
      </c>
    </row>
    <row r="10" spans="1:91" x14ac:dyDescent="0.3">
      <c r="A10" t="s">
        <v>0</v>
      </c>
      <c r="B10">
        <v>39</v>
      </c>
      <c r="C10">
        <v>40</v>
      </c>
      <c r="D10">
        <v>20</v>
      </c>
      <c r="E10">
        <v>40</v>
      </c>
      <c r="F10">
        <v>3</v>
      </c>
      <c r="G10">
        <v>527</v>
      </c>
      <c r="H10">
        <v>6</v>
      </c>
      <c r="I10">
        <v>31.824999999999999</v>
      </c>
      <c r="J10">
        <v>0.427068</v>
      </c>
      <c r="K10">
        <v>1.7850000000000001E-2</v>
      </c>
      <c r="L10">
        <v>3.5799999999999997E-4</v>
      </c>
      <c r="M10">
        <v>0.83743500000000004</v>
      </c>
      <c r="N10">
        <v>4.3295E-2</v>
      </c>
      <c r="O10">
        <v>6.0419999999999996E-3</v>
      </c>
      <c r="P10">
        <v>1.7965999999999999E-2</v>
      </c>
      <c r="Q10">
        <v>65.375</v>
      </c>
      <c r="R10">
        <v>7.0202000000000001E-2</v>
      </c>
      <c r="S10">
        <v>1.506E-3</v>
      </c>
      <c r="T10">
        <v>-1.1000000000000001E-3</v>
      </c>
      <c r="U10">
        <v>-7.45E-3</v>
      </c>
      <c r="V10">
        <v>1.647E-3</v>
      </c>
      <c r="W10">
        <v>1.8086000000000001E-2</v>
      </c>
      <c r="X10">
        <v>0.12127300000000001</v>
      </c>
      <c r="Y10">
        <v>1.2227E-2</v>
      </c>
      <c r="Z10">
        <v>-3.1899999999999998E-2</v>
      </c>
      <c r="AA10">
        <v>-0.14077999999999999</v>
      </c>
      <c r="AB10">
        <v>0</v>
      </c>
      <c r="AC10">
        <v>98.593699999999998</v>
      </c>
      <c r="AD10">
        <v>8</v>
      </c>
      <c r="AF10">
        <v>3.95946</v>
      </c>
      <c r="AG10">
        <v>8.2229999999999994E-3</v>
      </c>
      <c r="AH10">
        <v>9.5E-4</v>
      </c>
      <c r="AI10">
        <v>1.8E-5</v>
      </c>
      <c r="AJ10">
        <v>5.9818999999999997E-2</v>
      </c>
      <c r="AK10">
        <v>2.7179999999999999E-3</v>
      </c>
      <c r="AL10">
        <v>4.3899999999999999E-4</v>
      </c>
      <c r="AM10">
        <v>6.6399999999999999E-4</v>
      </c>
      <c r="AN10">
        <v>3.9895</v>
      </c>
      <c r="AO10">
        <v>2.4919999999999999E-3</v>
      </c>
      <c r="AP10">
        <v>5.1E-5</v>
      </c>
      <c r="AQ10">
        <v>-4.0000000000000003E-5</v>
      </c>
      <c r="AR10">
        <v>-1.4999999999999999E-4</v>
      </c>
      <c r="AS10">
        <v>1.12E-4</v>
      </c>
      <c r="AT10">
        <v>1.224E-3</v>
      </c>
      <c r="AU10">
        <v>1.3646E-2</v>
      </c>
      <c r="AV10">
        <v>6.9999999999999999E-4</v>
      </c>
      <c r="AW10">
        <v>-1.75E-3</v>
      </c>
      <c r="AX10">
        <v>-2.443E-2</v>
      </c>
      <c r="AY10">
        <v>0</v>
      </c>
      <c r="AZ10">
        <v>1.0644000000000001E-2</v>
      </c>
      <c r="BA10">
        <v>3.1181E-2</v>
      </c>
      <c r="BB10">
        <v>3.6981E-2</v>
      </c>
      <c r="BC10">
        <v>2.7647000000000001E-2</v>
      </c>
      <c r="BD10">
        <v>1.2168999999999999E-2</v>
      </c>
      <c r="BE10">
        <v>1.8959E-2</v>
      </c>
      <c r="BF10">
        <v>1.3662000000000001E-2</v>
      </c>
      <c r="BG10">
        <v>3.5513000000000003E-2</v>
      </c>
      <c r="BH10">
        <v>2.0834999999999999E-2</v>
      </c>
      <c r="BI10">
        <v>3.0474000000000001E-2</v>
      </c>
      <c r="BJ10">
        <v>2.0542000000000001E-2</v>
      </c>
      <c r="BK10">
        <v>1.9334E-2</v>
      </c>
      <c r="BL10">
        <v>6.8955000000000002E-2</v>
      </c>
      <c r="BM10">
        <v>1.0654E-2</v>
      </c>
      <c r="BN10">
        <v>1.1186E-2</v>
      </c>
      <c r="BO10">
        <v>2.9529999999999999E-3</v>
      </c>
      <c r="BP10">
        <v>2.4763E-2</v>
      </c>
      <c r="BQ10">
        <v>3.6847999999999999E-2</v>
      </c>
      <c r="BR10">
        <v>3.7596999999999998E-2</v>
      </c>
      <c r="BS10">
        <v>0</v>
      </c>
      <c r="BT10">
        <v>0.21945600000000001</v>
      </c>
      <c r="BU10">
        <v>6.1452099999999996</v>
      </c>
      <c r="BV10">
        <v>107.127</v>
      </c>
      <c r="BW10">
        <v>4199.13</v>
      </c>
      <c r="BX10">
        <v>1.44049</v>
      </c>
      <c r="BY10">
        <v>23.012899999999998</v>
      </c>
      <c r="BZ10">
        <v>116.306</v>
      </c>
      <c r="CA10">
        <v>95.047899999999998</v>
      </c>
      <c r="CB10">
        <v>0.142679</v>
      </c>
      <c r="CC10">
        <v>23.621700000000001</v>
      </c>
      <c r="CD10">
        <v>695.49</v>
      </c>
      <c r="CE10">
        <v>-952.31</v>
      </c>
      <c r="CF10">
        <v>-533.5</v>
      </c>
      <c r="CG10">
        <v>330.21600000000001</v>
      </c>
      <c r="CH10">
        <v>32.328299999999999</v>
      </c>
      <c r="CI10">
        <v>2.0410200000000001</v>
      </c>
      <c r="CJ10">
        <v>110.92400000000001</v>
      </c>
      <c r="CK10">
        <v>-58.164999999999999</v>
      </c>
      <c r="CL10">
        <v>-11.747</v>
      </c>
      <c r="CM10">
        <v>0</v>
      </c>
    </row>
    <row r="11" spans="1:91" x14ac:dyDescent="0.3">
      <c r="A11" t="s">
        <v>0</v>
      </c>
      <c r="B11">
        <v>39</v>
      </c>
      <c r="C11">
        <v>40</v>
      </c>
      <c r="D11">
        <v>20</v>
      </c>
      <c r="E11">
        <v>40</v>
      </c>
      <c r="F11">
        <v>3</v>
      </c>
      <c r="G11">
        <v>528</v>
      </c>
      <c r="H11">
        <v>7</v>
      </c>
      <c r="I11">
        <v>32.241500000000002</v>
      </c>
      <c r="J11">
        <v>0.168712</v>
      </c>
      <c r="K11">
        <v>7.5069999999999998E-3</v>
      </c>
      <c r="L11">
        <v>1.8173000000000002E-2</v>
      </c>
      <c r="M11">
        <v>0.81074199999999996</v>
      </c>
      <c r="N11">
        <v>-1.0290000000000001E-2</v>
      </c>
      <c r="O11">
        <v>6.3439999999999998E-3</v>
      </c>
      <c r="P11">
        <v>-6.9499999999999996E-3</v>
      </c>
      <c r="Q11">
        <v>65.900300000000001</v>
      </c>
      <c r="R11">
        <v>2.8797E-2</v>
      </c>
      <c r="S11">
        <v>1.3991999999999999E-2</v>
      </c>
      <c r="T11">
        <v>1.8168E-2</v>
      </c>
      <c r="U11">
        <v>8.6372000000000004E-2</v>
      </c>
      <c r="V11">
        <v>-4.7600000000000003E-3</v>
      </c>
      <c r="W11">
        <v>1.7703E-2</v>
      </c>
      <c r="X11">
        <v>0.10227799999999999</v>
      </c>
      <c r="Y11">
        <v>1.9449000000000001E-2</v>
      </c>
      <c r="Z11">
        <v>4.8250000000000003E-3</v>
      </c>
      <c r="AA11">
        <v>-9.9750000000000005E-2</v>
      </c>
      <c r="AB11">
        <v>0</v>
      </c>
      <c r="AC11">
        <v>99.323099999999997</v>
      </c>
      <c r="AD11">
        <v>8</v>
      </c>
      <c r="AF11">
        <v>3.96977</v>
      </c>
      <c r="AG11">
        <v>3.215E-3</v>
      </c>
      <c r="AH11">
        <v>3.9599999999999998E-4</v>
      </c>
      <c r="AI11">
        <v>9.0899999999999998E-4</v>
      </c>
      <c r="AJ11">
        <v>5.7313000000000003E-2</v>
      </c>
      <c r="AK11">
        <v>-6.4000000000000005E-4</v>
      </c>
      <c r="AL11">
        <v>4.5600000000000003E-4</v>
      </c>
      <c r="AM11">
        <v>-2.5000000000000001E-4</v>
      </c>
      <c r="AN11">
        <v>3.97993</v>
      </c>
      <c r="AO11">
        <v>1.011E-3</v>
      </c>
      <c r="AP11">
        <v>4.6500000000000003E-4</v>
      </c>
      <c r="AQ11">
        <v>6.2500000000000001E-4</v>
      </c>
      <c r="AR11">
        <v>1.6999999999999999E-3</v>
      </c>
      <c r="AS11">
        <v>-3.2000000000000003E-4</v>
      </c>
      <c r="AT11">
        <v>1.186E-3</v>
      </c>
      <c r="AU11">
        <v>1.1389E-2</v>
      </c>
      <c r="AV11">
        <v>1.101E-3</v>
      </c>
      <c r="AW11">
        <v>2.6200000000000003E-4</v>
      </c>
      <c r="AX11">
        <v>-1.7129999999999999E-2</v>
      </c>
      <c r="AY11">
        <v>0</v>
      </c>
      <c r="AZ11">
        <v>9.8770000000000004E-3</v>
      </c>
      <c r="BA11">
        <v>3.1178999999999998E-2</v>
      </c>
      <c r="BB11">
        <v>3.7164000000000003E-2</v>
      </c>
      <c r="BC11">
        <v>2.6634000000000001E-2</v>
      </c>
      <c r="BD11">
        <v>1.2496999999999999E-2</v>
      </c>
      <c r="BE11">
        <v>1.8845000000000001E-2</v>
      </c>
      <c r="BF11">
        <v>1.3852E-2</v>
      </c>
      <c r="BG11">
        <v>3.7447000000000001E-2</v>
      </c>
      <c r="BH11">
        <v>2.0605999999999999E-2</v>
      </c>
      <c r="BI11">
        <v>3.1476999999999998E-2</v>
      </c>
      <c r="BJ11">
        <v>2.0523E-2</v>
      </c>
      <c r="BK11">
        <v>1.9384999999999999E-2</v>
      </c>
      <c r="BL11">
        <v>6.7775000000000002E-2</v>
      </c>
      <c r="BM11">
        <v>1.0814000000000001E-2</v>
      </c>
      <c r="BN11">
        <v>1.1254E-2</v>
      </c>
      <c r="BO11">
        <v>2.9580000000000001E-3</v>
      </c>
      <c r="BP11">
        <v>2.4559999999999998E-2</v>
      </c>
      <c r="BQ11">
        <v>3.6629000000000002E-2</v>
      </c>
      <c r="BR11">
        <v>3.7074999999999997E-2</v>
      </c>
      <c r="BS11">
        <v>0</v>
      </c>
      <c r="BT11">
        <v>0.21798200000000001</v>
      </c>
      <c r="BU11">
        <v>13.119899999999999</v>
      </c>
      <c r="BV11">
        <v>253.703</v>
      </c>
      <c r="BW11">
        <v>81.335300000000004</v>
      </c>
      <c r="BX11">
        <v>1.48105</v>
      </c>
      <c r="BY11">
        <v>-92.519000000000005</v>
      </c>
      <c r="BZ11">
        <v>112.32599999999999</v>
      </c>
      <c r="CA11">
        <v>-252.37</v>
      </c>
      <c r="CB11">
        <v>0.14210900000000001</v>
      </c>
      <c r="CC11">
        <v>57.156500000000001</v>
      </c>
      <c r="CD11">
        <v>75.818399999999997</v>
      </c>
      <c r="CE11">
        <v>59.367400000000004</v>
      </c>
      <c r="CF11">
        <v>45.9848</v>
      </c>
      <c r="CG11">
        <v>-114.93</v>
      </c>
      <c r="CH11">
        <v>33.201700000000002</v>
      </c>
      <c r="CI11">
        <v>2.32023</v>
      </c>
      <c r="CJ11">
        <v>69.422799999999995</v>
      </c>
      <c r="CK11">
        <v>387.18099999999998</v>
      </c>
      <c r="CL11">
        <v>-17.09</v>
      </c>
      <c r="CM11">
        <v>0</v>
      </c>
    </row>
    <row r="12" spans="1:91" x14ac:dyDescent="0.3">
      <c r="A12" t="s">
        <v>0</v>
      </c>
      <c r="B12">
        <v>39</v>
      </c>
      <c r="C12">
        <v>40</v>
      </c>
      <c r="D12">
        <v>20</v>
      </c>
      <c r="E12">
        <v>40</v>
      </c>
      <c r="F12">
        <v>3</v>
      </c>
      <c r="G12">
        <v>529</v>
      </c>
      <c r="H12">
        <v>8</v>
      </c>
      <c r="I12">
        <v>32.0503</v>
      </c>
      <c r="J12">
        <v>0.121918</v>
      </c>
      <c r="K12">
        <v>-2.2849999999999999E-2</v>
      </c>
      <c r="L12">
        <v>-1.018E-2</v>
      </c>
      <c r="M12">
        <v>1.1414599999999999</v>
      </c>
      <c r="N12">
        <v>-1.25E-3</v>
      </c>
      <c r="O12">
        <v>1.3254E-2</v>
      </c>
      <c r="P12">
        <v>8.6580000000000008E-3</v>
      </c>
      <c r="Q12">
        <v>65.273600000000002</v>
      </c>
      <c r="R12">
        <v>7.4523000000000006E-2</v>
      </c>
      <c r="S12">
        <v>9.6550000000000004E-3</v>
      </c>
      <c r="T12">
        <v>-8.0000000000000007E-5</v>
      </c>
      <c r="U12">
        <v>-1.5599999999999999E-2</v>
      </c>
      <c r="V12">
        <v>-6.0299999999999998E-3</v>
      </c>
      <c r="W12">
        <v>2.4060999999999999E-2</v>
      </c>
      <c r="X12">
        <v>0.109856</v>
      </c>
      <c r="Y12">
        <v>-1.389E-2</v>
      </c>
      <c r="Z12">
        <v>-2.8850000000000001E-2</v>
      </c>
      <c r="AA12">
        <v>-0.13596</v>
      </c>
      <c r="AB12">
        <v>0</v>
      </c>
      <c r="AC12">
        <v>98.592600000000004</v>
      </c>
      <c r="AD12">
        <v>8</v>
      </c>
      <c r="AF12">
        <v>3.9715699999999998</v>
      </c>
      <c r="AG12">
        <v>2.3379999999999998E-3</v>
      </c>
      <c r="AH12">
        <v>-1.2099999999999999E-3</v>
      </c>
      <c r="AI12">
        <v>-5.1000000000000004E-4</v>
      </c>
      <c r="AJ12">
        <v>8.1210000000000004E-2</v>
      </c>
      <c r="AK12">
        <v>-8.0000000000000007E-5</v>
      </c>
      <c r="AL12">
        <v>9.59E-4</v>
      </c>
      <c r="AM12">
        <v>3.19E-4</v>
      </c>
      <c r="AN12">
        <v>3.9674100000000001</v>
      </c>
      <c r="AO12">
        <v>2.6340000000000001E-3</v>
      </c>
      <c r="AP12">
        <v>3.2299999999999999E-4</v>
      </c>
      <c r="AQ12">
        <v>0</v>
      </c>
      <c r="AR12">
        <v>-3.1E-4</v>
      </c>
      <c r="AS12">
        <v>-4.0999999999999999E-4</v>
      </c>
      <c r="AT12">
        <v>1.622E-3</v>
      </c>
      <c r="AU12">
        <v>1.2312E-2</v>
      </c>
      <c r="AV12">
        <v>-7.9000000000000001E-4</v>
      </c>
      <c r="AW12">
        <v>-1.58E-3</v>
      </c>
      <c r="AX12">
        <v>-2.35E-2</v>
      </c>
      <c r="AY12">
        <v>0</v>
      </c>
      <c r="AZ12">
        <v>9.9989999999999992E-3</v>
      </c>
      <c r="BA12">
        <v>3.1741999999999999E-2</v>
      </c>
      <c r="BB12">
        <v>3.8212000000000003E-2</v>
      </c>
      <c r="BC12">
        <v>2.7456000000000001E-2</v>
      </c>
      <c r="BD12">
        <v>1.2175999999999999E-2</v>
      </c>
      <c r="BE12">
        <v>1.8964000000000002E-2</v>
      </c>
      <c r="BF12">
        <v>1.3547E-2</v>
      </c>
      <c r="BG12">
        <v>3.6631999999999998E-2</v>
      </c>
      <c r="BH12">
        <v>2.0961E-2</v>
      </c>
      <c r="BI12">
        <v>2.9048000000000001E-2</v>
      </c>
      <c r="BJ12">
        <v>2.0405E-2</v>
      </c>
      <c r="BK12">
        <v>1.9290999999999999E-2</v>
      </c>
      <c r="BL12">
        <v>6.8667000000000006E-2</v>
      </c>
      <c r="BM12">
        <v>1.0784E-2</v>
      </c>
      <c r="BN12">
        <v>1.1221999999999999E-2</v>
      </c>
      <c r="BO12">
        <v>2.9359999999999998E-3</v>
      </c>
      <c r="BP12">
        <v>2.5000999999999999E-2</v>
      </c>
      <c r="BQ12">
        <v>3.6815000000000001E-2</v>
      </c>
      <c r="BR12">
        <v>3.7600000000000001E-2</v>
      </c>
      <c r="BS12">
        <v>0</v>
      </c>
      <c r="BT12">
        <v>0.21845100000000001</v>
      </c>
      <c r="BU12">
        <v>17.7226</v>
      </c>
      <c r="BV12">
        <v>-83.555000000000007</v>
      </c>
      <c r="BW12">
        <v>-145.21</v>
      </c>
      <c r="BX12">
        <v>1.18984</v>
      </c>
      <c r="BY12">
        <v>-773.26</v>
      </c>
      <c r="BZ12">
        <v>53.218699999999998</v>
      </c>
      <c r="CA12">
        <v>201.26900000000001</v>
      </c>
      <c r="CB12">
        <v>0.14285500000000001</v>
      </c>
      <c r="CC12">
        <v>21.428799999999999</v>
      </c>
      <c r="CD12">
        <v>108.749</v>
      </c>
      <c r="CE12">
        <v>-13591</v>
      </c>
      <c r="CF12">
        <v>-253.47</v>
      </c>
      <c r="CG12">
        <v>-90.358999999999995</v>
      </c>
      <c r="CH12">
        <v>24.5793</v>
      </c>
      <c r="CI12">
        <v>2.18899</v>
      </c>
      <c r="CJ12">
        <v>-97.3</v>
      </c>
      <c r="CK12">
        <v>-64.33</v>
      </c>
      <c r="CL12">
        <v>-12.236000000000001</v>
      </c>
      <c r="CM1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"/>
  <sheetViews>
    <sheetView tabSelected="1" workbookViewId="0">
      <selection activeCell="A10" sqref="A10:Y20"/>
    </sheetView>
  </sheetViews>
  <sheetFormatPr baseColWidth="10" defaultColWidth="9.109375" defaultRowHeight="14.4" x14ac:dyDescent="0.3"/>
  <sheetData>
    <row r="1" spans="1:24" x14ac:dyDescent="0.3">
      <c r="A1" t="str">
        <f>'Raw Data'!A4</f>
        <v xml:space="preserve">  SAMPLE</v>
      </c>
      <c r="B1" t="str">
        <f>'Raw Data'!G4</f>
        <v xml:space="preserve">    LINE</v>
      </c>
      <c r="C1" t="str">
        <f>'Raw Data'!H4</f>
        <v>REL. LINE</v>
      </c>
      <c r="D1" t="str">
        <f>'Raw Data'!I4</f>
        <v xml:space="preserve">   S WT%</v>
      </c>
      <c r="E1" t="str">
        <f>'Raw Data'!J4</f>
        <v xml:space="preserve">  Pb WT%</v>
      </c>
      <c r="F1" t="str">
        <f>'Raw Data'!K4</f>
        <v xml:space="preserve">  As WT%</v>
      </c>
      <c r="G1" t="str">
        <f>'Raw Data'!L4</f>
        <v xml:space="preserve">  Se WT%</v>
      </c>
      <c r="H1" t="str">
        <f>'Raw Data'!M4</f>
        <v xml:space="preserve">  Fe WT%</v>
      </c>
      <c r="I1" t="str">
        <f>'Raw Data'!N4</f>
        <v xml:space="preserve">  Cu WT%</v>
      </c>
      <c r="J1" t="str">
        <f>'Raw Data'!O4</f>
        <v xml:space="preserve">  Mn WT%</v>
      </c>
      <c r="K1" t="str">
        <f>'Raw Data'!P4</f>
        <v xml:space="preserve">  Ag WT%</v>
      </c>
      <c r="L1" t="str">
        <f>'Raw Data'!Q4</f>
        <v xml:space="preserve">  Zn WT%</v>
      </c>
      <c r="M1" t="str">
        <f>'Raw Data'!R4</f>
        <v xml:space="preserve">  Cd WT%</v>
      </c>
      <c r="N1" t="str">
        <f>'Raw Data'!S4</f>
        <v xml:space="preserve">  Sn WT%</v>
      </c>
      <c r="O1" t="str">
        <f>'Raw Data'!T4</f>
        <v xml:space="preserve">  In WT%</v>
      </c>
      <c r="P1" t="str">
        <f>'Raw Data'!U4</f>
        <v xml:space="preserve">  Hg WT%</v>
      </c>
      <c r="Q1" t="str">
        <f>'Raw Data'!V4</f>
        <v xml:space="preserve">  Ni WT%</v>
      </c>
      <c r="R1" t="str">
        <f>'Raw Data'!W4</f>
        <v xml:space="preserve">  Co WT%</v>
      </c>
      <c r="S1" t="str">
        <f>'Raw Data'!X4</f>
        <v xml:space="preserve">  Cl WT%</v>
      </c>
      <c r="T1" t="str">
        <f>'Raw Data'!Y4</f>
        <v xml:space="preserve">  Ga WT%</v>
      </c>
      <c r="U1" t="str">
        <f>'Raw Data'!Z4</f>
        <v xml:space="preserve">  Ge WT%</v>
      </c>
      <c r="V1" t="str">
        <f>'Raw Data'!AA4</f>
        <v xml:space="preserve">  Na WT%</v>
      </c>
      <c r="W1" t="str">
        <f>'Raw Data'!AB4</f>
        <v xml:space="preserve">  Cl WT%</v>
      </c>
      <c r="X1" t="str">
        <f>'Raw Data'!AC4</f>
        <v xml:space="preserve">   TOTAL</v>
      </c>
    </row>
    <row r="2" spans="1:24" x14ac:dyDescent="0.3">
      <c r="A2" t="str">
        <f>'Raw Data'!A5</f>
        <v>BS7b</v>
      </c>
      <c r="B2">
        <f>'Raw Data'!G5</f>
        <v>522</v>
      </c>
      <c r="C2">
        <f>'Raw Data'!H5</f>
        <v>1</v>
      </c>
      <c r="D2">
        <f>IF('Raw Data'!I5&gt;'Raw Data'!AZ5,'Raw Data'!I5,0)</f>
        <v>31.664999999999999</v>
      </c>
      <c r="E2">
        <f>IF('Raw Data'!J5&gt;'Raw Data'!BA5,'Raw Data'!J5,0)</f>
        <v>0.41434199999999999</v>
      </c>
      <c r="F2">
        <f>IF('Raw Data'!K5&gt;'Raw Data'!BB5,'Raw Data'!K5,0)</f>
        <v>0</v>
      </c>
      <c r="G2">
        <f>IF('Raw Data'!L5&gt;'Raw Data'!BC5,'Raw Data'!L5,0)</f>
        <v>0</v>
      </c>
      <c r="H2">
        <f>IF('Raw Data'!M5&gt;'Raw Data'!BD5,'Raw Data'!M5,0)</f>
        <v>5.799E-2</v>
      </c>
      <c r="I2">
        <f>IF('Raw Data'!N5&gt;'Raw Data'!BE5,'Raw Data'!N5,0)</f>
        <v>0.55434399999999995</v>
      </c>
      <c r="J2">
        <f>IF('Raw Data'!O5&gt;'Raw Data'!BF5,'Raw Data'!O5,0)</f>
        <v>0</v>
      </c>
      <c r="K2">
        <f>IF('Raw Data'!P5&gt;'Raw Data'!BG5,'Raw Data'!P5,0)</f>
        <v>0</v>
      </c>
      <c r="L2">
        <f>IF('Raw Data'!Q5&gt;'Raw Data'!BH5,'Raw Data'!Q5,0)</f>
        <v>63.5319</v>
      </c>
      <c r="M2">
        <f>IF('Raw Data'!R5&gt;'Raw Data'!BI5,'Raw Data'!R5,0)</f>
        <v>2.1449400000000001</v>
      </c>
      <c r="N2">
        <f>IF('Raw Data'!S5&gt;'Raw Data'!BJ5,'Raw Data'!S5,0)</f>
        <v>0</v>
      </c>
      <c r="O2">
        <f>IF('Raw Data'!T5&gt;'Raw Data'!BK5,'Raw Data'!T5,0)</f>
        <v>0</v>
      </c>
      <c r="P2">
        <f>IF('Raw Data'!U5&gt;'Raw Data'!BL5,'Raw Data'!U5,0)</f>
        <v>0</v>
      </c>
      <c r="Q2">
        <f>IF('Raw Data'!V5&gt;'Raw Data'!BM5,'Raw Data'!V5,0)</f>
        <v>0</v>
      </c>
      <c r="R2">
        <f>IF('Raw Data'!W5&gt;'Raw Data'!BN5,'Raw Data'!W5,0)</f>
        <v>0</v>
      </c>
      <c r="S2">
        <f>IF('Raw Data'!X5&gt;'Raw Data'!BO5,'Raw Data'!X5,0)</f>
        <v>0.119161</v>
      </c>
      <c r="T2">
        <f>IF('Raw Data'!Y5&gt;'Raw Data'!BP5,'Raw Data'!Y5,0)</f>
        <v>0</v>
      </c>
      <c r="U2">
        <f>IF('Raw Data'!Z5&gt;'Raw Data'!BQ5,'Raw Data'!Z5,0)</f>
        <v>0</v>
      </c>
      <c r="V2">
        <f>IF('Raw Data'!AA5&gt;'Raw Data'!BR5,'Raw Data'!AA5,0)</f>
        <v>0</v>
      </c>
      <c r="W2">
        <f>IF('Raw Data'!AB5&gt;'Raw Data'!BS5,'Raw Data'!AB5,0)</f>
        <v>0</v>
      </c>
      <c r="X2">
        <f>SUM(D2:W2)</f>
        <v>98.487677000000005</v>
      </c>
    </row>
    <row r="3" spans="1:24" x14ac:dyDescent="0.3">
      <c r="A3" t="str">
        <f>'Raw Data'!A6</f>
        <v>BS7b</v>
      </c>
      <c r="B3">
        <f>'Raw Data'!G6</f>
        <v>523</v>
      </c>
      <c r="C3">
        <f>'Raw Data'!H6</f>
        <v>2</v>
      </c>
      <c r="D3">
        <f>IF('Raw Data'!I6&gt;'Raw Data'!AZ6,'Raw Data'!I6,0)</f>
        <v>31.476500000000001</v>
      </c>
      <c r="E3">
        <f>IF('Raw Data'!J6&gt;'Raw Data'!BA6,'Raw Data'!J6,0)</f>
        <v>0.28963299999999997</v>
      </c>
      <c r="F3">
        <f>IF('Raw Data'!K6&gt;'Raw Data'!BB6,'Raw Data'!K6,0)</f>
        <v>0</v>
      </c>
      <c r="G3">
        <f>IF('Raw Data'!L6&gt;'Raw Data'!BC6,'Raw Data'!L6,0)</f>
        <v>0</v>
      </c>
      <c r="H3">
        <f>IF('Raw Data'!M6&gt;'Raw Data'!BD6,'Raw Data'!M6,0)</f>
        <v>9.8721000000000003E-2</v>
      </c>
      <c r="I3">
        <f>IF('Raw Data'!N6&gt;'Raw Data'!BE6,'Raw Data'!N6,0)</f>
        <v>0.622116</v>
      </c>
      <c r="J3">
        <f>IF('Raw Data'!O6&gt;'Raw Data'!BF6,'Raw Data'!O6,0)</f>
        <v>0</v>
      </c>
      <c r="K3">
        <f>IF('Raw Data'!P6&gt;'Raw Data'!BG6,'Raw Data'!P6,0)</f>
        <v>0</v>
      </c>
      <c r="L3">
        <f>IF('Raw Data'!Q6&gt;'Raw Data'!BH6,'Raw Data'!Q6,0)</f>
        <v>64.021799999999999</v>
      </c>
      <c r="M3">
        <f>IF('Raw Data'!R6&gt;'Raw Data'!BI6,'Raw Data'!R6,0)</f>
        <v>2.02427</v>
      </c>
      <c r="N3">
        <f>IF('Raw Data'!S6&gt;'Raw Data'!BJ6,'Raw Data'!S6,0)</f>
        <v>0</v>
      </c>
      <c r="O3">
        <f>IF('Raw Data'!T6&gt;'Raw Data'!BK6,'Raw Data'!T6,0)</f>
        <v>0</v>
      </c>
      <c r="P3">
        <f>IF('Raw Data'!U6&gt;'Raw Data'!BL6,'Raw Data'!U6,0)</f>
        <v>7.9400999999999999E-2</v>
      </c>
      <c r="Q3">
        <f>IF('Raw Data'!V6&gt;'Raw Data'!BM6,'Raw Data'!V6,0)</f>
        <v>0</v>
      </c>
      <c r="R3">
        <f>IF('Raw Data'!W6&gt;'Raw Data'!BN6,'Raw Data'!W6,0)</f>
        <v>0</v>
      </c>
      <c r="S3">
        <f>IF('Raw Data'!X6&gt;'Raw Data'!BO6,'Raw Data'!X6,0)</f>
        <v>0.241813</v>
      </c>
      <c r="T3">
        <f>IF('Raw Data'!Y6&gt;'Raw Data'!BP6,'Raw Data'!Y6,0)</f>
        <v>0</v>
      </c>
      <c r="U3">
        <f>IF('Raw Data'!Z6&gt;'Raw Data'!BQ6,'Raw Data'!Z6,0)</f>
        <v>0</v>
      </c>
      <c r="V3">
        <f>IF('Raw Data'!AA6&gt;'Raw Data'!BR6,'Raw Data'!AA6,0)</f>
        <v>0</v>
      </c>
      <c r="W3">
        <f>IF('Raw Data'!AB6&gt;'Raw Data'!BS6,'Raw Data'!AB6,0)</f>
        <v>0</v>
      </c>
      <c r="X3">
        <f t="shared" ref="X3:X9" si="0">SUM(D3:W3)</f>
        <v>98.854253999999997</v>
      </c>
    </row>
    <row r="4" spans="1:24" x14ac:dyDescent="0.3">
      <c r="A4" t="str">
        <f>'Raw Data'!A7</f>
        <v>BS7b</v>
      </c>
      <c r="B4">
        <f>'Raw Data'!G7</f>
        <v>524</v>
      </c>
      <c r="C4">
        <f>'Raw Data'!H7</f>
        <v>3</v>
      </c>
      <c r="D4">
        <f>IF('Raw Data'!I7&gt;'Raw Data'!AZ7,'Raw Data'!I7,0)</f>
        <v>31.362100000000002</v>
      </c>
      <c r="E4">
        <f>IF('Raw Data'!J7&gt;'Raw Data'!BA7,'Raw Data'!J7,0)</f>
        <v>0.48554399999999998</v>
      </c>
      <c r="F4">
        <f>IF('Raw Data'!K7&gt;'Raw Data'!BB7,'Raw Data'!K7,0)</f>
        <v>0</v>
      </c>
      <c r="G4">
        <f>IF('Raw Data'!L7&gt;'Raw Data'!BC7,'Raw Data'!L7,0)</f>
        <v>0</v>
      </c>
      <c r="H4">
        <f>IF('Raw Data'!M7&gt;'Raw Data'!BD7,'Raw Data'!M7,0)</f>
        <v>7.7928999999999998E-2</v>
      </c>
      <c r="I4">
        <f>IF('Raw Data'!N7&gt;'Raw Data'!BE7,'Raw Data'!N7,0)</f>
        <v>0.96454099999999998</v>
      </c>
      <c r="J4">
        <f>IF('Raw Data'!O7&gt;'Raw Data'!BF7,'Raw Data'!O7,0)</f>
        <v>0</v>
      </c>
      <c r="K4">
        <f>IF('Raw Data'!P7&gt;'Raw Data'!BG7,'Raw Data'!P7,0)</f>
        <v>0</v>
      </c>
      <c r="L4">
        <f>IF('Raw Data'!Q7&gt;'Raw Data'!BH7,'Raw Data'!Q7,0)</f>
        <v>62.598700000000001</v>
      </c>
      <c r="M4">
        <f>IF('Raw Data'!R7&gt;'Raw Data'!BI7,'Raw Data'!R7,0)</f>
        <v>3.1305499999999999</v>
      </c>
      <c r="N4">
        <f>IF('Raw Data'!S7&gt;'Raw Data'!BJ7,'Raw Data'!S7,0)</f>
        <v>0</v>
      </c>
      <c r="O4">
        <f>IF('Raw Data'!T7&gt;'Raw Data'!BK7,'Raw Data'!T7,0)</f>
        <v>5.3281000000000002E-2</v>
      </c>
      <c r="P4">
        <f>IF('Raw Data'!U7&gt;'Raw Data'!BL7,'Raw Data'!U7,0)</f>
        <v>0</v>
      </c>
      <c r="Q4">
        <f>IF('Raw Data'!V7&gt;'Raw Data'!BM7,'Raw Data'!V7,0)</f>
        <v>0</v>
      </c>
      <c r="R4">
        <f>IF('Raw Data'!W7&gt;'Raw Data'!BN7,'Raw Data'!W7,0)</f>
        <v>0</v>
      </c>
      <c r="S4">
        <f>IF('Raw Data'!X7&gt;'Raw Data'!BO7,'Raw Data'!X7,0)</f>
        <v>0.38374000000000003</v>
      </c>
      <c r="T4">
        <f>IF('Raw Data'!Y7&gt;'Raw Data'!BP7,'Raw Data'!Y7,0)</f>
        <v>0</v>
      </c>
      <c r="U4">
        <f>IF('Raw Data'!Z7&gt;'Raw Data'!BQ7,'Raw Data'!Z7,0)</f>
        <v>0</v>
      </c>
      <c r="V4">
        <f>IF('Raw Data'!AA7&gt;'Raw Data'!BR7,'Raw Data'!AA7,0)</f>
        <v>0</v>
      </c>
      <c r="W4">
        <f>IF('Raw Data'!AB7&gt;'Raw Data'!BS7,'Raw Data'!AB7,0)</f>
        <v>0</v>
      </c>
      <c r="X4">
        <f t="shared" si="0"/>
        <v>99.056385000000006</v>
      </c>
    </row>
    <row r="5" spans="1:24" x14ac:dyDescent="0.3">
      <c r="A5" t="str">
        <f>'Raw Data'!A8</f>
        <v>BS7b</v>
      </c>
      <c r="B5">
        <f>'Raw Data'!G8</f>
        <v>525</v>
      </c>
      <c r="C5">
        <f>'Raw Data'!H8</f>
        <v>4</v>
      </c>
      <c r="D5">
        <f>IF('Raw Data'!I8&gt;'Raw Data'!AZ8,'Raw Data'!I8,0)</f>
        <v>31.4178</v>
      </c>
      <c r="E5">
        <f>IF('Raw Data'!J8&gt;'Raw Data'!BA8,'Raw Data'!J8,0)</f>
        <v>0.44559300000000002</v>
      </c>
      <c r="F5">
        <f>IF('Raw Data'!K8&gt;'Raw Data'!BB8,'Raw Data'!K8,0)</f>
        <v>0</v>
      </c>
      <c r="G5">
        <f>IF('Raw Data'!L8&gt;'Raw Data'!BC8,'Raw Data'!L8,0)</f>
        <v>0</v>
      </c>
      <c r="H5">
        <f>IF('Raw Data'!M8&gt;'Raw Data'!BD8,'Raw Data'!M8,0)</f>
        <v>7.8135999999999997E-2</v>
      </c>
      <c r="I5">
        <f>IF('Raw Data'!N8&gt;'Raw Data'!BE8,'Raw Data'!N8,0)</f>
        <v>0.80202799999999996</v>
      </c>
      <c r="J5">
        <f>IF('Raw Data'!O8&gt;'Raw Data'!BF8,'Raw Data'!O8,0)</f>
        <v>0</v>
      </c>
      <c r="K5">
        <f>IF('Raw Data'!P8&gt;'Raw Data'!BG8,'Raw Data'!P8,0)</f>
        <v>0</v>
      </c>
      <c r="L5">
        <f>IF('Raw Data'!Q8&gt;'Raw Data'!BH8,'Raw Data'!Q8,0)</f>
        <v>62.590800000000002</v>
      </c>
      <c r="M5">
        <f>IF('Raw Data'!R8&gt;'Raw Data'!BI8,'Raw Data'!R8,0)</f>
        <v>3.46367</v>
      </c>
      <c r="N5">
        <f>IF('Raw Data'!S8&gt;'Raw Data'!BJ8,'Raw Data'!S8,0)</f>
        <v>0</v>
      </c>
      <c r="O5">
        <f>IF('Raw Data'!T8&gt;'Raw Data'!BK8,'Raw Data'!T8,0)</f>
        <v>0</v>
      </c>
      <c r="P5">
        <f>IF('Raw Data'!U8&gt;'Raw Data'!BL8,'Raw Data'!U8,0)</f>
        <v>0</v>
      </c>
      <c r="Q5">
        <f>IF('Raw Data'!V8&gt;'Raw Data'!BM8,'Raw Data'!V8,0)</f>
        <v>0</v>
      </c>
      <c r="R5">
        <f>IF('Raw Data'!W8&gt;'Raw Data'!BN8,'Raw Data'!W8,0)</f>
        <v>0</v>
      </c>
      <c r="S5">
        <f>IF('Raw Data'!X8&gt;'Raw Data'!BO8,'Raw Data'!X8,0)</f>
        <v>0.26209199999999999</v>
      </c>
      <c r="T5">
        <f>IF('Raw Data'!Y8&gt;'Raw Data'!BP8,'Raw Data'!Y8,0)</f>
        <v>0</v>
      </c>
      <c r="U5">
        <f>IF('Raw Data'!Z8&gt;'Raw Data'!BQ8,'Raw Data'!Z8,0)</f>
        <v>0</v>
      </c>
      <c r="V5">
        <f>IF('Raw Data'!AA8&gt;'Raw Data'!BR8,'Raw Data'!AA8,0)</f>
        <v>0</v>
      </c>
      <c r="W5">
        <f>IF('Raw Data'!AB8&gt;'Raw Data'!BS8,'Raw Data'!AB8,0)</f>
        <v>0</v>
      </c>
      <c r="X5">
        <f t="shared" si="0"/>
        <v>99.060118999999986</v>
      </c>
    </row>
    <row r="6" spans="1:24" x14ac:dyDescent="0.3">
      <c r="A6" t="str">
        <f>'Raw Data'!A9</f>
        <v>BS7b</v>
      </c>
      <c r="B6">
        <f>'Raw Data'!G9</f>
        <v>526</v>
      </c>
      <c r="C6">
        <f>'Raw Data'!H9</f>
        <v>5</v>
      </c>
      <c r="D6">
        <f>IF('Raw Data'!I9&gt;'Raw Data'!AZ9,'Raw Data'!I9,0)</f>
        <v>31.655000000000001</v>
      </c>
      <c r="E6">
        <f>IF('Raw Data'!J9&gt;'Raw Data'!BA9,'Raw Data'!J9,0)</f>
        <v>0.19955400000000001</v>
      </c>
      <c r="F6">
        <f>IF('Raw Data'!K9&gt;'Raw Data'!BB9,'Raw Data'!K9,0)</f>
        <v>0</v>
      </c>
      <c r="G6">
        <f>IF('Raw Data'!L9&gt;'Raw Data'!BC9,'Raw Data'!L9,0)</f>
        <v>0</v>
      </c>
      <c r="H6">
        <f>IF('Raw Data'!M9&gt;'Raw Data'!BD9,'Raw Data'!M9,0)</f>
        <v>6.2343999999999997E-2</v>
      </c>
      <c r="I6">
        <f>IF('Raw Data'!N9&gt;'Raw Data'!BE9,'Raw Data'!N9,0)</f>
        <v>0.171961</v>
      </c>
      <c r="J6">
        <f>IF('Raw Data'!O9&gt;'Raw Data'!BF9,'Raw Data'!O9,0)</f>
        <v>0</v>
      </c>
      <c r="K6">
        <f>IF('Raw Data'!P9&gt;'Raw Data'!BG9,'Raw Data'!P9,0)</f>
        <v>0</v>
      </c>
      <c r="L6">
        <f>IF('Raw Data'!Q9&gt;'Raw Data'!BH9,'Raw Data'!Q9,0)</f>
        <v>63.494199999999999</v>
      </c>
      <c r="M6">
        <f>IF('Raw Data'!R9&gt;'Raw Data'!BI9,'Raw Data'!R9,0)</f>
        <v>3.5528200000000001</v>
      </c>
      <c r="N6">
        <f>IF('Raw Data'!S9&gt;'Raw Data'!BJ9,'Raw Data'!S9,0)</f>
        <v>0</v>
      </c>
      <c r="O6">
        <f>IF('Raw Data'!T9&gt;'Raw Data'!BK9,'Raw Data'!T9,0)</f>
        <v>0</v>
      </c>
      <c r="P6">
        <f>IF('Raw Data'!U9&gt;'Raw Data'!BL9,'Raw Data'!U9,0)</f>
        <v>0</v>
      </c>
      <c r="Q6">
        <f>IF('Raw Data'!V9&gt;'Raw Data'!BM9,'Raw Data'!V9,0)</f>
        <v>0</v>
      </c>
      <c r="R6">
        <f>IF('Raw Data'!W9&gt;'Raw Data'!BN9,'Raw Data'!W9,0)</f>
        <v>1.6263E-2</v>
      </c>
      <c r="S6">
        <f>IF('Raw Data'!X9&gt;'Raw Data'!BO9,'Raw Data'!X9,0)</f>
        <v>0.12306599999999999</v>
      </c>
      <c r="T6">
        <f>IF('Raw Data'!Y9&gt;'Raw Data'!BP9,'Raw Data'!Y9,0)</f>
        <v>0</v>
      </c>
      <c r="U6">
        <f>IF('Raw Data'!Z9&gt;'Raw Data'!BQ9,'Raw Data'!Z9,0)</f>
        <v>0</v>
      </c>
      <c r="V6">
        <f>IF('Raw Data'!AA9&gt;'Raw Data'!BR9,'Raw Data'!AA9,0)</f>
        <v>0</v>
      </c>
      <c r="W6">
        <f>IF('Raw Data'!AB9&gt;'Raw Data'!BS9,'Raw Data'!AB9,0)</f>
        <v>0</v>
      </c>
      <c r="X6">
        <f t="shared" si="0"/>
        <v>99.275207999999978</v>
      </c>
    </row>
    <row r="7" spans="1:24" x14ac:dyDescent="0.3">
      <c r="A7" t="str">
        <f>'Raw Data'!A10</f>
        <v>BS7b</v>
      </c>
      <c r="B7">
        <f>'Raw Data'!G10</f>
        <v>527</v>
      </c>
      <c r="C7">
        <f>'Raw Data'!H10</f>
        <v>6</v>
      </c>
      <c r="D7">
        <f>IF('Raw Data'!I10&gt;'Raw Data'!AZ10,'Raw Data'!I10,0)</f>
        <v>31.824999999999999</v>
      </c>
      <c r="E7">
        <f>IF('Raw Data'!J10&gt;'Raw Data'!BA10,'Raw Data'!J10,0)</f>
        <v>0.427068</v>
      </c>
      <c r="F7">
        <f>IF('Raw Data'!K10&gt;'Raw Data'!BB10,'Raw Data'!K10,0)</f>
        <v>0</v>
      </c>
      <c r="G7">
        <f>IF('Raw Data'!L10&gt;'Raw Data'!BC10,'Raw Data'!L10,0)</f>
        <v>0</v>
      </c>
      <c r="H7">
        <f>IF('Raw Data'!M10&gt;'Raw Data'!BD10,'Raw Data'!M10,0)</f>
        <v>0.83743500000000004</v>
      </c>
      <c r="I7">
        <f>IF('Raw Data'!N10&gt;'Raw Data'!BE10,'Raw Data'!N10,0)</f>
        <v>4.3295E-2</v>
      </c>
      <c r="J7">
        <f>IF('Raw Data'!O10&gt;'Raw Data'!BF10,'Raw Data'!O10,0)</f>
        <v>0</v>
      </c>
      <c r="K7">
        <f>IF('Raw Data'!P10&gt;'Raw Data'!BG10,'Raw Data'!P10,0)</f>
        <v>0</v>
      </c>
      <c r="L7">
        <f>IF('Raw Data'!Q10&gt;'Raw Data'!BH10,'Raw Data'!Q10,0)</f>
        <v>65.375</v>
      </c>
      <c r="M7">
        <f>IF('Raw Data'!R10&gt;'Raw Data'!BI10,'Raw Data'!R10,0)</f>
        <v>7.0202000000000001E-2</v>
      </c>
      <c r="N7">
        <f>IF('Raw Data'!S10&gt;'Raw Data'!BJ10,'Raw Data'!S10,0)</f>
        <v>0</v>
      </c>
      <c r="O7">
        <f>IF('Raw Data'!T10&gt;'Raw Data'!BK10,'Raw Data'!T10,0)</f>
        <v>0</v>
      </c>
      <c r="P7">
        <f>IF('Raw Data'!U10&gt;'Raw Data'!BL10,'Raw Data'!U10,0)</f>
        <v>0</v>
      </c>
      <c r="Q7">
        <f>IF('Raw Data'!V10&gt;'Raw Data'!BM10,'Raw Data'!V10,0)</f>
        <v>0</v>
      </c>
      <c r="R7">
        <f>IF('Raw Data'!W10&gt;'Raw Data'!BN10,'Raw Data'!W10,0)</f>
        <v>1.8086000000000001E-2</v>
      </c>
      <c r="S7">
        <f>IF('Raw Data'!X10&gt;'Raw Data'!BO10,'Raw Data'!X10,0)</f>
        <v>0.12127300000000001</v>
      </c>
      <c r="T7">
        <f>IF('Raw Data'!Y10&gt;'Raw Data'!BP10,'Raw Data'!Y10,0)</f>
        <v>0</v>
      </c>
      <c r="U7">
        <f>IF('Raw Data'!Z10&gt;'Raw Data'!BQ10,'Raw Data'!Z10,0)</f>
        <v>0</v>
      </c>
      <c r="V7">
        <f>IF('Raw Data'!AA10&gt;'Raw Data'!BR10,'Raw Data'!AA10,0)</f>
        <v>0</v>
      </c>
      <c r="W7">
        <f>IF('Raw Data'!AB10&gt;'Raw Data'!BS10,'Raw Data'!AB10,0)</f>
        <v>0</v>
      </c>
      <c r="X7">
        <f t="shared" si="0"/>
        <v>98.717359000000002</v>
      </c>
    </row>
    <row r="8" spans="1:24" x14ac:dyDescent="0.3">
      <c r="A8" t="str">
        <f>'Raw Data'!A11</f>
        <v>BS7b</v>
      </c>
      <c r="B8">
        <f>'Raw Data'!G11</f>
        <v>528</v>
      </c>
      <c r="C8">
        <f>'Raw Data'!H11</f>
        <v>7</v>
      </c>
      <c r="D8">
        <f>IF('Raw Data'!I11&gt;'Raw Data'!AZ11,'Raw Data'!I11,0)</f>
        <v>32.241500000000002</v>
      </c>
      <c r="E8">
        <f>IF('Raw Data'!J11&gt;'Raw Data'!BA11,'Raw Data'!J11,0)</f>
        <v>0.168712</v>
      </c>
      <c r="F8">
        <f>IF('Raw Data'!K11&gt;'Raw Data'!BB11,'Raw Data'!K11,0)</f>
        <v>0</v>
      </c>
      <c r="G8">
        <f>IF('Raw Data'!L11&gt;'Raw Data'!BC11,'Raw Data'!L11,0)</f>
        <v>0</v>
      </c>
      <c r="H8">
        <f>IF('Raw Data'!M11&gt;'Raw Data'!BD11,'Raw Data'!M11,0)</f>
        <v>0.81074199999999996</v>
      </c>
      <c r="I8">
        <f>IF('Raw Data'!N11&gt;'Raw Data'!BE11,'Raw Data'!N11,0)</f>
        <v>0</v>
      </c>
      <c r="J8">
        <f>IF('Raw Data'!O11&gt;'Raw Data'!BF11,'Raw Data'!O11,0)</f>
        <v>0</v>
      </c>
      <c r="K8">
        <f>IF('Raw Data'!P11&gt;'Raw Data'!BG11,'Raw Data'!P11,0)</f>
        <v>0</v>
      </c>
      <c r="L8">
        <f>IF('Raw Data'!Q11&gt;'Raw Data'!BH11,'Raw Data'!Q11,0)</f>
        <v>65.900300000000001</v>
      </c>
      <c r="M8">
        <f>IF('Raw Data'!R11&gt;'Raw Data'!BI11,'Raw Data'!R11,0)</f>
        <v>0</v>
      </c>
      <c r="N8">
        <f>IF('Raw Data'!S11&gt;'Raw Data'!BJ11,'Raw Data'!S11,0)</f>
        <v>0</v>
      </c>
      <c r="O8">
        <f>IF('Raw Data'!T11&gt;'Raw Data'!BK11,'Raw Data'!T11,0)</f>
        <v>0</v>
      </c>
      <c r="P8">
        <f>IF('Raw Data'!U11&gt;'Raw Data'!BL11,'Raw Data'!U11,0)</f>
        <v>8.6372000000000004E-2</v>
      </c>
      <c r="Q8">
        <f>IF('Raw Data'!V11&gt;'Raw Data'!BM11,'Raw Data'!V11,0)</f>
        <v>0</v>
      </c>
      <c r="R8">
        <f>IF('Raw Data'!W11&gt;'Raw Data'!BN11,'Raw Data'!W11,0)</f>
        <v>1.7703E-2</v>
      </c>
      <c r="S8">
        <f>IF('Raw Data'!X11&gt;'Raw Data'!BO11,'Raw Data'!X11,0)</f>
        <v>0.10227799999999999</v>
      </c>
      <c r="T8">
        <f>IF('Raw Data'!Y11&gt;'Raw Data'!BP11,'Raw Data'!Y11,0)</f>
        <v>0</v>
      </c>
      <c r="U8">
        <f>IF('Raw Data'!Z11&gt;'Raw Data'!BQ11,'Raw Data'!Z11,0)</f>
        <v>0</v>
      </c>
      <c r="V8">
        <f>IF('Raw Data'!AA11&gt;'Raw Data'!BR11,'Raw Data'!AA11,0)</f>
        <v>0</v>
      </c>
      <c r="W8">
        <f>IF('Raw Data'!AB11&gt;'Raw Data'!BS11,'Raw Data'!AB11,0)</f>
        <v>0</v>
      </c>
      <c r="X8">
        <f t="shared" si="0"/>
        <v>99.327606999999986</v>
      </c>
    </row>
    <row r="9" spans="1:24" x14ac:dyDescent="0.3">
      <c r="A9" t="str">
        <f>'Raw Data'!A12</f>
        <v>BS7b</v>
      </c>
      <c r="B9">
        <f>'Raw Data'!G12</f>
        <v>529</v>
      </c>
      <c r="C9">
        <f>'Raw Data'!H12</f>
        <v>8</v>
      </c>
      <c r="D9">
        <f>IF('Raw Data'!I12&gt;'Raw Data'!AZ12,'Raw Data'!I12,0)</f>
        <v>32.0503</v>
      </c>
      <c r="E9">
        <f>IF('Raw Data'!J12&gt;'Raw Data'!BA12,'Raw Data'!J12,0)</f>
        <v>0.121918</v>
      </c>
      <c r="F9">
        <f>IF('Raw Data'!K12&gt;'Raw Data'!BB12,'Raw Data'!K12,0)</f>
        <v>0</v>
      </c>
      <c r="G9">
        <f>IF('Raw Data'!L12&gt;'Raw Data'!BC12,'Raw Data'!L12,0)</f>
        <v>0</v>
      </c>
      <c r="H9">
        <f>IF('Raw Data'!M12&gt;'Raw Data'!BD12,'Raw Data'!M12,0)</f>
        <v>1.1414599999999999</v>
      </c>
      <c r="I9">
        <f>IF('Raw Data'!N12&gt;'Raw Data'!BE12,'Raw Data'!N12,0)</f>
        <v>0</v>
      </c>
      <c r="J9">
        <f>IF('Raw Data'!O12&gt;'Raw Data'!BF12,'Raw Data'!O12,0)</f>
        <v>0</v>
      </c>
      <c r="K9">
        <f>IF('Raw Data'!P12&gt;'Raw Data'!BG12,'Raw Data'!P12,0)</f>
        <v>0</v>
      </c>
      <c r="L9">
        <f>IF('Raw Data'!Q12&gt;'Raw Data'!BH12,'Raw Data'!Q12,0)</f>
        <v>65.273600000000002</v>
      </c>
      <c r="M9">
        <f>IF('Raw Data'!R12&gt;'Raw Data'!BI12,'Raw Data'!R12,0)</f>
        <v>7.4523000000000006E-2</v>
      </c>
      <c r="N9">
        <f>IF('Raw Data'!S12&gt;'Raw Data'!BJ12,'Raw Data'!S12,0)</f>
        <v>0</v>
      </c>
      <c r="O9">
        <f>IF('Raw Data'!T12&gt;'Raw Data'!BK12,'Raw Data'!T12,0)</f>
        <v>0</v>
      </c>
      <c r="P9">
        <f>IF('Raw Data'!U12&gt;'Raw Data'!BL12,'Raw Data'!U12,0)</f>
        <v>0</v>
      </c>
      <c r="Q9">
        <f>IF('Raw Data'!V12&gt;'Raw Data'!BM12,'Raw Data'!V12,0)</f>
        <v>0</v>
      </c>
      <c r="R9">
        <f>IF('Raw Data'!W12&gt;'Raw Data'!BN12,'Raw Data'!W12,0)</f>
        <v>2.4060999999999999E-2</v>
      </c>
      <c r="S9">
        <f>IF('Raw Data'!X12&gt;'Raw Data'!BO12,'Raw Data'!X12,0)</f>
        <v>0.109856</v>
      </c>
      <c r="T9">
        <f>IF('Raw Data'!Y12&gt;'Raw Data'!BP12,'Raw Data'!Y12,0)</f>
        <v>0</v>
      </c>
      <c r="U9">
        <f>IF('Raw Data'!Z12&gt;'Raw Data'!BQ12,'Raw Data'!Z12,0)</f>
        <v>0</v>
      </c>
      <c r="V9">
        <f>IF('Raw Data'!AA12&gt;'Raw Data'!BR12,'Raw Data'!AA12,0)</f>
        <v>0</v>
      </c>
      <c r="W9">
        <f>IF('Raw Data'!AB12&gt;'Raw Data'!BS12,'Raw Data'!AB12,0)</f>
        <v>0</v>
      </c>
      <c r="X9">
        <f t="shared" si="0"/>
        <v>98.795717999999994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2019-07-24T11:08:01Z</dcterms:modified>
</cp:coreProperties>
</file>