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10" yWindow="-110" windowWidth="23260" windowHeight="12580"/>
  </bookViews>
  <sheets>
    <sheet name="Concentrations" sheetId="1" r:id="rId1"/>
    <sheet name="Uncertainties (2SE)" sheetId="2" r:id="rId2"/>
    <sheet name="Detection limits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5" i="1" l="1"/>
  <c r="V24" i="1"/>
  <c r="V19" i="1"/>
  <c r="V18" i="1"/>
  <c r="V17" i="1"/>
  <c r="V15" i="1"/>
  <c r="V14" i="1"/>
  <c r="V11" i="1"/>
  <c r="V8" i="1"/>
  <c r="V6" i="1"/>
  <c r="V5" i="1"/>
  <c r="W43" i="1" l="1"/>
  <c r="W44" i="1"/>
  <c r="W25" i="1"/>
  <c r="W24" i="1"/>
  <c r="W19" i="1"/>
  <c r="W18" i="1"/>
  <c r="W17" i="1"/>
  <c r="W15" i="1"/>
  <c r="W14" i="1"/>
  <c r="W11" i="1"/>
  <c r="W8" i="1"/>
  <c r="W6" i="1"/>
  <c r="W5" i="1"/>
</calcChain>
</file>

<file path=xl/sharedStrings.xml><?xml version="1.0" encoding="utf-8"?>
<sst xmlns="http://schemas.openxmlformats.org/spreadsheetml/2006/main" count="309" uniqueCount="101">
  <si>
    <t>Source file</t>
  </si>
  <si>
    <t>Na_ppm_m23</t>
  </si>
  <si>
    <t>Mn_ppm_m55</t>
  </si>
  <si>
    <t>Fe_ppm_m57</t>
  </si>
  <si>
    <t>Co_ppm_m59</t>
  </si>
  <si>
    <t>Ni_ppm_m60</t>
  </si>
  <si>
    <t>Cu_ppm_m63</t>
  </si>
  <si>
    <t>Ga_ppm_m69</t>
  </si>
  <si>
    <t>Ge_ppm (best value)</t>
  </si>
  <si>
    <t>As_ppm_m75</t>
  </si>
  <si>
    <t>Se_ppm_m77</t>
  </si>
  <si>
    <t>Ag_ppm_m107</t>
  </si>
  <si>
    <t>Cd_ppm_m111</t>
  </si>
  <si>
    <t>In_ppm (best value)</t>
  </si>
  <si>
    <t>Sn_ppm_m118</t>
  </si>
  <si>
    <t>Sb_ppm_m121</t>
  </si>
  <si>
    <t>Hg_ppm_m202</t>
  </si>
  <si>
    <t>Tl_ppm_m205</t>
  </si>
  <si>
    <t>Pb_ppm_m208</t>
  </si>
  <si>
    <t>PC1</t>
  </si>
  <si>
    <t>T (GGIMFis)</t>
  </si>
  <si>
    <t>PureSph_34.d</t>
  </si>
  <si>
    <t>TSU_35.d</t>
  </si>
  <si>
    <t>TSU_36.d</t>
  </si>
  <si>
    <t>TSU_37.d</t>
  </si>
  <si>
    <t>TSU_38.d</t>
  </si>
  <si>
    <t>TSU_39.d</t>
  </si>
  <si>
    <t>TSU_40.d</t>
  </si>
  <si>
    <t>TSU_41.d</t>
  </si>
  <si>
    <t>TSU_42.d</t>
  </si>
  <si>
    <t>TSU_43.d</t>
  </si>
  <si>
    <t>TSU_44.d</t>
  </si>
  <si>
    <t>TSU_45.d</t>
  </si>
  <si>
    <t>TSU_46.d</t>
  </si>
  <si>
    <t>TSU_47.d</t>
  </si>
  <si>
    <t>TSU_48.d</t>
  </si>
  <si>
    <t>TSU_49.d</t>
  </si>
  <si>
    <t>TSU_50.d</t>
  </si>
  <si>
    <t>TSU_51.d</t>
  </si>
  <si>
    <t>TSU_53.d</t>
  </si>
  <si>
    <t>TSU_54.d</t>
  </si>
  <si>
    <t>TSU_55.d</t>
  </si>
  <si>
    <t>Standard measurements</t>
  </si>
  <si>
    <t xml:space="preserve">Blank measurements </t>
  </si>
  <si>
    <t>Sample data</t>
  </si>
  <si>
    <t>Cl_ppm_m35</t>
  </si>
  <si>
    <t>TSU_56.d</t>
  </si>
  <si>
    <t>TSU_57.d</t>
  </si>
  <si>
    <t>NIST_30.d</t>
  </si>
  <si>
    <t>NIST_31.d</t>
  </si>
  <si>
    <t>NIST_58.d</t>
  </si>
  <si>
    <t>NIST_59.d</t>
  </si>
  <si>
    <t>SUM Metals</t>
  </si>
  <si>
    <t>Na_ppm_m23_Int2SE</t>
  </si>
  <si>
    <t>Mn_ppm_m55_Int2SE</t>
  </si>
  <si>
    <t>Fe_ppm_m57_Int2SE</t>
  </si>
  <si>
    <t>Co_ppm_m59_Int2SE</t>
  </si>
  <si>
    <t>Ni_ppm_m60_Int2SE</t>
  </si>
  <si>
    <t>Cu_ppm_m63_Int2SE</t>
  </si>
  <si>
    <t>Ga_ppm_m69_Int2SE</t>
  </si>
  <si>
    <t>Ge_ppm_m72_Int2SE</t>
  </si>
  <si>
    <t>Ge_ppm_m73_Int2SE</t>
  </si>
  <si>
    <t>As_ppm_m75_Int2SE</t>
  </si>
  <si>
    <t>Se_ppm_m77_Int2SE</t>
  </si>
  <si>
    <t>Ag_ppm_m107_Int2SE</t>
  </si>
  <si>
    <t>Cd_ppm_m111_Int2SE</t>
  </si>
  <si>
    <t>In_ppm_m113_Int2SE</t>
  </si>
  <si>
    <t>In_ppm_m115_Int2SE</t>
  </si>
  <si>
    <t>Sn_ppm_m118_Int2SE</t>
  </si>
  <si>
    <t>Sb_ppm_m121_Int2SE</t>
  </si>
  <si>
    <t>Hg_ppm_m202_Int2SE</t>
  </si>
  <si>
    <t>Tl_ppm_m205_Int2SE</t>
  </si>
  <si>
    <t>Pb_ppm_m208_Int2SE</t>
  </si>
  <si>
    <t>Cl_ppm_m35_Int2SE</t>
  </si>
  <si>
    <t>Na_ppm_m23_LOD</t>
  </si>
  <si>
    <t>Mn_ppm_m55_LOD</t>
  </si>
  <si>
    <t>Fe_ppm_m57_LOD</t>
  </si>
  <si>
    <t>Co_ppm_m59_LOD</t>
  </si>
  <si>
    <t>Ni_ppm_m60_LOD</t>
  </si>
  <si>
    <t>Cu_ppm_m63_LOD</t>
  </si>
  <si>
    <t>Ga_ppm_m69_LOD</t>
  </si>
  <si>
    <t>Ge_ppm_m72_LOD</t>
  </si>
  <si>
    <t>Ge_ppm_m73_LOD</t>
  </si>
  <si>
    <t>As_ppm_m75_LOD</t>
  </si>
  <si>
    <t>Se_ppm_m77_LOD</t>
  </si>
  <si>
    <t>Ag_ppm_m107_LOD</t>
  </si>
  <si>
    <t>Cd_ppm_m111_LOD</t>
  </si>
  <si>
    <t>In_ppm_m113_LOD</t>
  </si>
  <si>
    <t>In_ppm_m115_LOD</t>
  </si>
  <si>
    <t>Sn_ppm_m118_LOD</t>
  </si>
  <si>
    <t>Sb_ppm_m121_LOD</t>
  </si>
  <si>
    <t>Hg_ppm_m202_LOD</t>
  </si>
  <si>
    <t>Tl_ppm_m205_LOD</t>
  </si>
  <si>
    <t>Pb_ppm_m208_LOD</t>
  </si>
  <si>
    <t>Cl_ppm_m35_LOD</t>
  </si>
  <si>
    <t>Spot size (µm)</t>
  </si>
  <si>
    <t>MASS1_32.d</t>
  </si>
  <si>
    <t>MASS1_33.d</t>
  </si>
  <si>
    <t>MASS1_60.d</t>
  </si>
  <si>
    <t>MASS1_61.d</t>
  </si>
  <si>
    <t>PureSph_62.d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</si>
</sst>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tabSelected="1" zoomScale="85" zoomScaleNormal="85" workbookViewId="0">
      <selection activeCell="B1" sqref="B1:B1048576"/>
    </sheetView>
  </sheetViews>
  <sheetFormatPr baseColWidth="10" defaultColWidth="8.90625" defaultRowHeight="14.5" x14ac:dyDescent="0.35"/>
  <cols>
    <col min="1" max="1" width="12.453125" customWidth="1"/>
    <col min="2" max="2" width="14.08984375" customWidth="1"/>
    <col min="3" max="3" width="13.6328125" customWidth="1"/>
    <col min="4" max="4" width="16.6328125" customWidth="1"/>
  </cols>
  <sheetData>
    <row r="1" spans="1:23" x14ac:dyDescent="0.35">
      <c r="A1" t="s">
        <v>44</v>
      </c>
    </row>
    <row r="3" spans="1:23" x14ac:dyDescent="0.35">
      <c r="A3" t="s">
        <v>0</v>
      </c>
      <c r="B3" t="s">
        <v>95</v>
      </c>
      <c r="C3" t="s">
        <v>1</v>
      </c>
      <c r="D3" t="s">
        <v>45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13</v>
      </c>
      <c r="Q3" t="s">
        <v>14</v>
      </c>
      <c r="R3" t="s">
        <v>15</v>
      </c>
      <c r="S3" t="s">
        <v>16</v>
      </c>
      <c r="T3" t="s">
        <v>17</v>
      </c>
      <c r="U3" t="s">
        <v>18</v>
      </c>
      <c r="V3" t="s">
        <v>19</v>
      </c>
      <c r="W3" t="s">
        <v>20</v>
      </c>
    </row>
    <row r="4" spans="1:23" x14ac:dyDescent="0.35">
      <c r="A4" t="s">
        <v>22</v>
      </c>
      <c r="B4">
        <v>50</v>
      </c>
      <c r="C4">
        <v>-3.4098000000000002</v>
      </c>
      <c r="D4">
        <v>-100.52277372262772</v>
      </c>
      <c r="E4">
        <v>1521</v>
      </c>
      <c r="F4" s="1">
        <v>920</v>
      </c>
      <c r="G4" s="1">
        <v>2.7</v>
      </c>
      <c r="H4" s="1">
        <v>0.51</v>
      </c>
      <c r="I4" s="1">
        <v>2700</v>
      </c>
      <c r="J4">
        <v>145</v>
      </c>
      <c r="K4">
        <v>251.31399999999996</v>
      </c>
      <c r="L4" s="1">
        <v>52.7</v>
      </c>
      <c r="M4">
        <v>-2</v>
      </c>
      <c r="N4" s="1">
        <v>4.0599999999999996</v>
      </c>
      <c r="O4">
        <v>6023</v>
      </c>
      <c r="P4">
        <v>0.81618298976477599</v>
      </c>
      <c r="Q4">
        <v>20.47</v>
      </c>
      <c r="R4" s="1">
        <v>1.31</v>
      </c>
      <c r="S4">
        <v>95.4</v>
      </c>
      <c r="T4">
        <v>0.16200000000000001</v>
      </c>
      <c r="U4">
        <v>8.43</v>
      </c>
    </row>
    <row r="5" spans="1:23" x14ac:dyDescent="0.35">
      <c r="A5" t="s">
        <v>23</v>
      </c>
      <c r="B5">
        <v>50</v>
      </c>
      <c r="C5">
        <v>-3.8685</v>
      </c>
      <c r="D5">
        <v>-91.104306569343066</v>
      </c>
      <c r="E5">
        <v>1564</v>
      </c>
      <c r="F5">
        <v>66.3</v>
      </c>
      <c r="G5">
        <v>2.0489999999999999</v>
      </c>
      <c r="H5">
        <v>-0.4</v>
      </c>
      <c r="I5">
        <v>447</v>
      </c>
      <c r="J5">
        <v>148.19999999999999</v>
      </c>
      <c r="K5">
        <v>13.305199999999997</v>
      </c>
      <c r="L5" s="1">
        <v>45.2</v>
      </c>
      <c r="M5">
        <v>-2</v>
      </c>
      <c r="N5">
        <v>1.3240000000000001</v>
      </c>
      <c r="O5">
        <v>6085</v>
      </c>
      <c r="P5">
        <v>0.84084540831848398</v>
      </c>
      <c r="Q5">
        <v>2.7320000000000002</v>
      </c>
      <c r="R5" s="1">
        <v>5.22</v>
      </c>
      <c r="S5">
        <v>94.7</v>
      </c>
      <c r="T5" s="1">
        <v>0.109</v>
      </c>
      <c r="U5" s="1">
        <v>102</v>
      </c>
      <c r="V5">
        <f>LN(ABS(J5)^0.22*ABS(K5)^0.22/((F5/10000)^0.37*ABS(E5)^0.2*ABS(P5)^0.11))</f>
        <v>2.0731213942828064</v>
      </c>
      <c r="W5">
        <f>-V5*54.4+208</f>
        <v>95.222196151015339</v>
      </c>
    </row>
    <row r="6" spans="1:23" x14ac:dyDescent="0.35">
      <c r="A6" t="s">
        <v>24</v>
      </c>
      <c r="B6">
        <v>50</v>
      </c>
      <c r="C6">
        <v>11.1</v>
      </c>
      <c r="D6">
        <v>-111.44299270072992</v>
      </c>
      <c r="E6">
        <v>1556</v>
      </c>
      <c r="F6">
        <v>157.69999999999999</v>
      </c>
      <c r="G6">
        <v>1.0089999999999999</v>
      </c>
      <c r="H6">
        <v>-0.4</v>
      </c>
      <c r="I6">
        <v>1411</v>
      </c>
      <c r="J6">
        <v>163.69999999999999</v>
      </c>
      <c r="K6">
        <v>106.19799999999999</v>
      </c>
      <c r="L6">
        <v>219.2</v>
      </c>
      <c r="M6">
        <v>-2</v>
      </c>
      <c r="N6">
        <v>5.17</v>
      </c>
      <c r="O6">
        <v>5817</v>
      </c>
      <c r="P6">
        <v>0.907910377634778</v>
      </c>
      <c r="Q6">
        <v>18.34</v>
      </c>
      <c r="R6">
        <v>31.17</v>
      </c>
      <c r="S6">
        <v>89.4</v>
      </c>
      <c r="T6" s="1">
        <v>2.1800000000000002</v>
      </c>
      <c r="U6" s="1">
        <v>42.1</v>
      </c>
      <c r="V6">
        <f>LN(ABS(J6)^0.22*ABS(K6)^0.22/((F6/10000)^0.37*ABS(E6)^0.2*ABS(P6)^0.11))</f>
        <v>2.2239562581632346</v>
      </c>
      <c r="W6">
        <f>-V6*54.4+208</f>
        <v>87.016779555920039</v>
      </c>
    </row>
    <row r="7" spans="1:23" x14ac:dyDescent="0.35">
      <c r="A7" t="s">
        <v>25</v>
      </c>
      <c r="B7">
        <v>50</v>
      </c>
      <c r="C7">
        <v>-3.5015999999999998</v>
      </c>
      <c r="D7">
        <v>-99.068321167883212</v>
      </c>
      <c r="E7">
        <v>1551</v>
      </c>
      <c r="F7" s="1">
        <v>135</v>
      </c>
      <c r="G7">
        <v>1.66</v>
      </c>
      <c r="H7">
        <v>-0.4</v>
      </c>
      <c r="I7">
        <v>729</v>
      </c>
      <c r="J7">
        <v>157.69999999999999</v>
      </c>
      <c r="K7" s="1">
        <v>32.827999999999996</v>
      </c>
      <c r="L7" s="1">
        <v>60.8</v>
      </c>
      <c r="M7">
        <v>-2</v>
      </c>
      <c r="N7">
        <v>1.86</v>
      </c>
      <c r="O7">
        <v>5655</v>
      </c>
      <c r="P7">
        <v>0.85418234291179773</v>
      </c>
      <c r="Q7">
        <v>11.52</v>
      </c>
      <c r="R7" s="1">
        <v>2.93</v>
      </c>
      <c r="S7">
        <v>88.77</v>
      </c>
      <c r="T7">
        <v>0.115</v>
      </c>
      <c r="U7" s="1">
        <v>9.4</v>
      </c>
    </row>
    <row r="8" spans="1:23" x14ac:dyDescent="0.35">
      <c r="A8" t="s">
        <v>26</v>
      </c>
      <c r="B8">
        <v>50</v>
      </c>
      <c r="C8">
        <v>-4.0678999999999998</v>
      </c>
      <c r="D8">
        <v>-120.32934306569342</v>
      </c>
      <c r="E8">
        <v>1551</v>
      </c>
      <c r="F8">
        <v>181</v>
      </c>
      <c r="G8">
        <v>0.45600000000000002</v>
      </c>
      <c r="H8">
        <v>-0.4</v>
      </c>
      <c r="I8">
        <v>1325</v>
      </c>
      <c r="J8">
        <v>164.6</v>
      </c>
      <c r="K8">
        <v>114.55</v>
      </c>
      <c r="L8">
        <v>189</v>
      </c>
      <c r="M8">
        <v>-2</v>
      </c>
      <c r="N8">
        <v>4.42</v>
      </c>
      <c r="O8">
        <v>5443</v>
      </c>
      <c r="P8">
        <v>0.90225695907641656</v>
      </c>
      <c r="Q8">
        <v>19.170000000000002</v>
      </c>
      <c r="R8" s="1">
        <v>4.71</v>
      </c>
      <c r="S8">
        <v>88.7</v>
      </c>
      <c r="T8">
        <v>0.14000000000000001</v>
      </c>
      <c r="U8" s="1">
        <v>6.3</v>
      </c>
      <c r="V8">
        <f>LN(ABS(J8)^0.22*ABS(K8)^0.22/((F8/10000)^0.37*ABS(E8)^0.2*ABS(P8)^0.11))</f>
        <v>2.1921616882699544</v>
      </c>
      <c r="W8">
        <f>-V8*54.4+208</f>
        <v>88.746404158114487</v>
      </c>
    </row>
    <row r="9" spans="1:23" x14ac:dyDescent="0.35">
      <c r="A9" t="s">
        <v>27</v>
      </c>
      <c r="B9">
        <v>50</v>
      </c>
      <c r="C9">
        <v>-3.1688000000000001</v>
      </c>
      <c r="D9">
        <v>-91.701459854014587</v>
      </c>
      <c r="E9">
        <v>1535</v>
      </c>
      <c r="F9" s="1">
        <v>2890</v>
      </c>
      <c r="G9" s="1">
        <v>13.8</v>
      </c>
      <c r="H9" s="1">
        <v>4.4000000000000004</v>
      </c>
      <c r="I9">
        <v>1205</v>
      </c>
      <c r="J9">
        <v>147.19999999999999</v>
      </c>
      <c r="K9">
        <v>169.12800000000001</v>
      </c>
      <c r="L9">
        <v>48.5</v>
      </c>
      <c r="M9">
        <v>-2</v>
      </c>
      <c r="N9">
        <v>3</v>
      </c>
      <c r="O9">
        <v>5328</v>
      </c>
      <c r="P9">
        <v>0.7811867095484375</v>
      </c>
      <c r="Q9">
        <v>14.65</v>
      </c>
      <c r="R9" s="1">
        <v>1.05</v>
      </c>
      <c r="S9">
        <v>86.95</v>
      </c>
      <c r="T9">
        <v>0.186</v>
      </c>
      <c r="U9" s="1">
        <v>13.37</v>
      </c>
    </row>
    <row r="10" spans="1:23" x14ac:dyDescent="0.35">
      <c r="A10" t="s">
        <v>28</v>
      </c>
      <c r="B10">
        <v>50</v>
      </c>
      <c r="C10">
        <v>-4.3480999999999996</v>
      </c>
      <c r="D10">
        <v>-124.98240875912407</v>
      </c>
      <c r="E10">
        <v>1568</v>
      </c>
      <c r="F10" s="1">
        <v>340</v>
      </c>
      <c r="G10" s="1">
        <v>0.67</v>
      </c>
      <c r="H10" s="1">
        <v>0.61</v>
      </c>
      <c r="I10">
        <v>455</v>
      </c>
      <c r="J10">
        <v>153.5</v>
      </c>
      <c r="K10">
        <v>29.116</v>
      </c>
      <c r="L10">
        <v>32.1</v>
      </c>
      <c r="M10">
        <v>-2</v>
      </c>
      <c r="N10">
        <v>1.6040000000000001</v>
      </c>
      <c r="O10">
        <v>5366</v>
      </c>
      <c r="P10">
        <v>0.87937513166345538</v>
      </c>
      <c r="Q10">
        <v>7.91</v>
      </c>
      <c r="R10" s="1">
        <v>4.0999999999999996</v>
      </c>
      <c r="S10">
        <v>85.5</v>
      </c>
      <c r="T10">
        <v>0.18</v>
      </c>
      <c r="U10" s="1">
        <v>12.7</v>
      </c>
    </row>
    <row r="11" spans="1:23" x14ac:dyDescent="0.35">
      <c r="A11" t="s">
        <v>29</v>
      </c>
      <c r="B11">
        <v>50</v>
      </c>
      <c r="C11">
        <v>14.9</v>
      </c>
      <c r="D11">
        <v>-106.16912408759124</v>
      </c>
      <c r="E11">
        <v>1553</v>
      </c>
      <c r="F11">
        <v>78.400000000000006</v>
      </c>
      <c r="G11">
        <v>6.4000000000000001E-2</v>
      </c>
      <c r="H11">
        <v>-0.4</v>
      </c>
      <c r="I11" s="1">
        <v>650</v>
      </c>
      <c r="J11">
        <v>150.5</v>
      </c>
      <c r="K11">
        <v>44.787599999999998</v>
      </c>
      <c r="L11">
        <v>78.599999999999994</v>
      </c>
      <c r="M11">
        <v>-2</v>
      </c>
      <c r="N11">
        <v>3.14</v>
      </c>
      <c r="O11">
        <v>5206</v>
      </c>
      <c r="P11">
        <v>0.81617527145445357</v>
      </c>
      <c r="Q11">
        <v>6.38</v>
      </c>
      <c r="R11">
        <v>15.15</v>
      </c>
      <c r="S11">
        <v>82.5</v>
      </c>
      <c r="T11">
        <v>1.198</v>
      </c>
      <c r="U11" s="1">
        <v>33.9</v>
      </c>
      <c r="V11">
        <f>LN(ABS(J11)^0.22*ABS(K11)^0.22/((F11/10000)^0.37*ABS(E11)^0.2*ABS(P11)^0.11))</f>
        <v>2.2862029646876461</v>
      </c>
      <c r="W11">
        <f>-V11*54.4+208</f>
        <v>83.630558720992056</v>
      </c>
    </row>
    <row r="12" spans="1:23" x14ac:dyDescent="0.35">
      <c r="A12" t="s">
        <v>30</v>
      </c>
      <c r="B12">
        <v>50</v>
      </c>
      <c r="C12">
        <v>9.4</v>
      </c>
      <c r="D12">
        <v>-103.00007299270072</v>
      </c>
      <c r="E12">
        <v>1542</v>
      </c>
      <c r="F12" s="1">
        <v>890</v>
      </c>
      <c r="G12" s="1">
        <v>2.04</v>
      </c>
      <c r="H12" s="1">
        <v>1.47</v>
      </c>
      <c r="I12">
        <v>1426</v>
      </c>
      <c r="J12">
        <v>148.03</v>
      </c>
      <c r="K12">
        <v>214.83199999999997</v>
      </c>
      <c r="L12">
        <v>34.799999999999997</v>
      </c>
      <c r="M12">
        <v>-2</v>
      </c>
      <c r="N12">
        <v>2.34</v>
      </c>
      <c r="O12">
        <v>4993</v>
      </c>
      <c r="P12">
        <v>0.82570495156925272</v>
      </c>
      <c r="Q12">
        <v>19.96</v>
      </c>
      <c r="R12">
        <v>0.98899999999999999</v>
      </c>
      <c r="S12">
        <v>84.05</v>
      </c>
      <c r="T12">
        <v>0.13830000000000001</v>
      </c>
      <c r="U12" s="1">
        <v>433</v>
      </c>
    </row>
    <row r="13" spans="1:23" x14ac:dyDescent="0.35">
      <c r="A13" t="s">
        <v>31</v>
      </c>
      <c r="B13">
        <v>50</v>
      </c>
      <c r="C13">
        <v>-4.7500999999999998</v>
      </c>
      <c r="D13">
        <v>-118.37824817518246</v>
      </c>
      <c r="E13">
        <v>1576</v>
      </c>
      <c r="F13" s="1">
        <v>224</v>
      </c>
      <c r="G13" s="1">
        <v>0.85</v>
      </c>
      <c r="H13" s="1">
        <v>0.5</v>
      </c>
      <c r="I13">
        <v>1066</v>
      </c>
      <c r="J13">
        <v>145.1</v>
      </c>
      <c r="K13">
        <v>42.919999999999995</v>
      </c>
      <c r="L13" s="1">
        <v>132</v>
      </c>
      <c r="M13">
        <v>-2</v>
      </c>
      <c r="N13">
        <v>3.3</v>
      </c>
      <c r="O13">
        <v>4996</v>
      </c>
      <c r="P13">
        <v>0.87872228955712073</v>
      </c>
      <c r="Q13">
        <v>6.34</v>
      </c>
      <c r="R13" s="1">
        <v>36.9</v>
      </c>
      <c r="S13">
        <v>86.3</v>
      </c>
      <c r="T13" s="1">
        <v>0.61</v>
      </c>
      <c r="U13" s="1">
        <v>690</v>
      </c>
    </row>
    <row r="14" spans="1:23" x14ac:dyDescent="0.35">
      <c r="A14" t="s">
        <v>32</v>
      </c>
      <c r="B14">
        <v>50</v>
      </c>
      <c r="C14">
        <v>-3.1621999999999999</v>
      </c>
      <c r="D14">
        <v>-99.251605839416044</v>
      </c>
      <c r="E14">
        <v>1534</v>
      </c>
      <c r="F14">
        <v>123.9</v>
      </c>
      <c r="G14">
        <v>0.43</v>
      </c>
      <c r="H14">
        <v>-0.4</v>
      </c>
      <c r="I14">
        <v>1086</v>
      </c>
      <c r="J14">
        <v>157.80000000000001</v>
      </c>
      <c r="K14">
        <v>44.08</v>
      </c>
      <c r="L14" s="1">
        <v>160.69999999999999</v>
      </c>
      <c r="M14">
        <v>-2</v>
      </c>
      <c r="N14">
        <v>2.3079999999999998</v>
      </c>
      <c r="O14">
        <v>4754</v>
      </c>
      <c r="P14">
        <v>0.91370416401927812</v>
      </c>
      <c r="Q14">
        <v>15.11</v>
      </c>
      <c r="R14" s="1">
        <v>22.7</v>
      </c>
      <c r="S14">
        <v>83.84</v>
      </c>
      <c r="T14">
        <v>0.105</v>
      </c>
      <c r="U14" s="1">
        <v>26.2</v>
      </c>
      <c r="V14">
        <f>LN(ABS(J14)^0.22*ABS(K14)^0.22/((F14/10000)^0.37*ABS(E14)^0.2*ABS(P14)^0.11))</f>
        <v>2.1138344030511331</v>
      </c>
      <c r="W14">
        <f>-V14*54.4+208</f>
        <v>93.007408474018362</v>
      </c>
    </row>
    <row r="15" spans="1:23" x14ac:dyDescent="0.35">
      <c r="A15" t="s">
        <v>33</v>
      </c>
      <c r="B15">
        <v>50</v>
      </c>
      <c r="C15">
        <v>-3.2629999999999999</v>
      </c>
      <c r="D15">
        <v>-83.613284671532838</v>
      </c>
      <c r="E15">
        <v>1553</v>
      </c>
      <c r="F15">
        <v>117.4</v>
      </c>
      <c r="G15">
        <v>0.377</v>
      </c>
      <c r="H15">
        <v>-0.4</v>
      </c>
      <c r="I15">
        <v>873</v>
      </c>
      <c r="J15">
        <v>148</v>
      </c>
      <c r="K15">
        <v>29.133400000000002</v>
      </c>
      <c r="L15" s="1">
        <v>133.1</v>
      </c>
      <c r="M15">
        <v>-2</v>
      </c>
      <c r="N15">
        <v>2.56</v>
      </c>
      <c r="O15">
        <v>4539</v>
      </c>
      <c r="P15">
        <v>0.83075392851314656</v>
      </c>
      <c r="Q15">
        <v>5.8</v>
      </c>
      <c r="R15" s="1">
        <v>12.3</v>
      </c>
      <c r="S15">
        <v>82.74</v>
      </c>
      <c r="T15">
        <v>0.1105</v>
      </c>
      <c r="U15" s="1">
        <v>8.9</v>
      </c>
      <c r="V15">
        <f>LN(ABS(J15)^0.22*ABS(K15)^0.22/((F15/10000)^0.37*ABS(E15)^0.2*ABS(P15)^0.11))</f>
        <v>2.0365678603214046</v>
      </c>
      <c r="W15">
        <f>-V15*54.4+208</f>
        <v>97.210708398515592</v>
      </c>
    </row>
    <row r="16" spans="1:23" x14ac:dyDescent="0.35">
      <c r="A16" t="s">
        <v>34</v>
      </c>
      <c r="B16">
        <v>50</v>
      </c>
      <c r="C16">
        <v>-3.1284000000000001</v>
      </c>
      <c r="D16">
        <v>-100.00248175182482</v>
      </c>
      <c r="E16">
        <v>1483</v>
      </c>
      <c r="F16" s="1">
        <v>1010</v>
      </c>
      <c r="G16" s="1">
        <v>4.71</v>
      </c>
      <c r="H16" s="1">
        <v>0.93</v>
      </c>
      <c r="I16">
        <v>759</v>
      </c>
      <c r="J16">
        <v>136.80000000000001</v>
      </c>
      <c r="K16">
        <v>92.683999999999997</v>
      </c>
      <c r="L16" s="1">
        <v>63.7</v>
      </c>
      <c r="M16">
        <v>-2</v>
      </c>
      <c r="N16">
        <v>2.2999999999999998</v>
      </c>
      <c r="O16">
        <v>4534</v>
      </c>
      <c r="P16">
        <v>0.75812735143346388</v>
      </c>
      <c r="Q16">
        <v>9.9499999999999993</v>
      </c>
      <c r="R16" s="1">
        <v>1.66</v>
      </c>
      <c r="S16">
        <v>78.099999999999994</v>
      </c>
      <c r="T16">
        <v>0.20300000000000001</v>
      </c>
      <c r="U16" s="1">
        <v>117</v>
      </c>
    </row>
    <row r="17" spans="1:23" x14ac:dyDescent="0.35">
      <c r="A17" t="s">
        <v>35</v>
      </c>
      <c r="B17">
        <v>50</v>
      </c>
      <c r="C17">
        <v>-3.117</v>
      </c>
      <c r="D17">
        <v>-95.497226277372263</v>
      </c>
      <c r="E17">
        <v>1540</v>
      </c>
      <c r="F17">
        <v>46.2</v>
      </c>
      <c r="G17">
        <v>1.423</v>
      </c>
      <c r="H17">
        <v>0.58199999999999996</v>
      </c>
      <c r="I17">
        <v>294</v>
      </c>
      <c r="J17">
        <v>146.30000000000001</v>
      </c>
      <c r="K17">
        <v>0.84737999999999991</v>
      </c>
      <c r="L17">
        <v>0.39</v>
      </c>
      <c r="M17">
        <v>3.42</v>
      </c>
      <c r="N17">
        <v>2.8380000000000001</v>
      </c>
      <c r="O17">
        <v>4390</v>
      </c>
      <c r="P17">
        <v>0.75531062694530904</v>
      </c>
      <c r="Q17">
        <v>0.23300000000000001</v>
      </c>
      <c r="R17">
        <v>-0.08</v>
      </c>
      <c r="S17">
        <v>97.4</v>
      </c>
      <c r="T17" s="1">
        <v>0.35099999999999998</v>
      </c>
      <c r="U17" s="1">
        <v>12.4</v>
      </c>
      <c r="V17">
        <f>LN(ABS(J17)^0.22*ABS(K17)^0.22/((F17/10000)^0.37*ABS(E17)^0.2*ABS(P17)^0.11))</f>
        <v>1.6129964723069532</v>
      </c>
      <c r="W17">
        <f>-V17*54.4+208</f>
        <v>120.25299190650175</v>
      </c>
    </row>
    <row r="18" spans="1:23" x14ac:dyDescent="0.35">
      <c r="A18" t="s">
        <v>36</v>
      </c>
      <c r="B18">
        <v>50</v>
      </c>
      <c r="C18">
        <v>-4.7901999999999996</v>
      </c>
      <c r="D18">
        <v>-141.17058394160583</v>
      </c>
      <c r="E18">
        <v>1557</v>
      </c>
      <c r="F18">
        <v>33.200000000000003</v>
      </c>
      <c r="G18">
        <v>1.272</v>
      </c>
      <c r="H18">
        <v>-0.4</v>
      </c>
      <c r="I18">
        <v>201.5</v>
      </c>
      <c r="J18">
        <v>142.69999999999999</v>
      </c>
      <c r="K18">
        <v>-0.7</v>
      </c>
      <c r="L18">
        <v>-0.25679999999999997</v>
      </c>
      <c r="M18">
        <v>4.34</v>
      </c>
      <c r="N18">
        <v>0.92400000000000004</v>
      </c>
      <c r="O18">
        <v>4319</v>
      </c>
      <c r="P18">
        <v>0.77940612184915126</v>
      </c>
      <c r="Q18">
        <v>0.20200000000000001</v>
      </c>
      <c r="R18">
        <v>-0.08</v>
      </c>
      <c r="S18">
        <v>99.9</v>
      </c>
      <c r="T18">
        <v>0.122</v>
      </c>
      <c r="U18" s="1">
        <v>6.13</v>
      </c>
      <c r="V18">
        <f>LN(ABS(J18)^0.22*ABS(K18)^0.22/((F18/10000)^0.37*ABS(E18)^0.2*ABS(P18)^0.11))</f>
        <v>1.6820890903623797</v>
      </c>
      <c r="W18">
        <f>-V18*54.4+208</f>
        <v>116.49435348428655</v>
      </c>
    </row>
    <row r="19" spans="1:23" x14ac:dyDescent="0.35">
      <c r="A19" t="s">
        <v>37</v>
      </c>
      <c r="B19">
        <v>50</v>
      </c>
      <c r="C19">
        <v>-3.589</v>
      </c>
      <c r="D19">
        <v>-102.32605839416057</v>
      </c>
      <c r="E19">
        <v>1534</v>
      </c>
      <c r="F19">
        <v>34</v>
      </c>
      <c r="G19">
        <v>1.1419999999999999</v>
      </c>
      <c r="H19">
        <v>-0.4</v>
      </c>
      <c r="I19">
        <v>211.2</v>
      </c>
      <c r="J19">
        <v>144.19999999999999</v>
      </c>
      <c r="K19">
        <v>-0.7</v>
      </c>
      <c r="L19">
        <v>-0.22869</v>
      </c>
      <c r="M19">
        <v>3.78</v>
      </c>
      <c r="N19">
        <v>0.71799999999999997</v>
      </c>
      <c r="O19">
        <v>4225</v>
      </c>
      <c r="P19">
        <v>0.77159705024261194</v>
      </c>
      <c r="Q19">
        <v>0.13</v>
      </c>
      <c r="R19">
        <v>-0.08</v>
      </c>
      <c r="S19">
        <v>84.71</v>
      </c>
      <c r="T19">
        <v>3.8300000000000001E-2</v>
      </c>
      <c r="U19" s="1">
        <v>1.52</v>
      </c>
      <c r="V19">
        <f>LN(ABS(J19)^0.22*ABS(K19)^0.22/((F19/10000)^0.37*ABS(E19)^0.2*ABS(P19)^0.11))</f>
        <v>1.6796637392339033</v>
      </c>
      <c r="W19">
        <f>-V19*54.4+208</f>
        <v>116.62629258567566</v>
      </c>
    </row>
    <row r="20" spans="1:23" x14ac:dyDescent="0.35">
      <c r="A20" t="s">
        <v>38</v>
      </c>
      <c r="B20">
        <v>50</v>
      </c>
      <c r="C20">
        <v>7.1</v>
      </c>
      <c r="D20">
        <v>-100.36313868613139</v>
      </c>
      <c r="E20">
        <v>1537</v>
      </c>
      <c r="F20">
        <v>66.099999999999994</v>
      </c>
      <c r="G20">
        <v>1.1990000000000001</v>
      </c>
      <c r="H20">
        <v>0.98</v>
      </c>
      <c r="I20" s="1">
        <v>445</v>
      </c>
      <c r="J20">
        <v>145.5</v>
      </c>
      <c r="K20" s="1">
        <v>22.097999999999995</v>
      </c>
      <c r="L20" s="1">
        <v>5.7</v>
      </c>
      <c r="M20">
        <v>4.03</v>
      </c>
      <c r="N20">
        <v>1.8169999999999999</v>
      </c>
      <c r="O20">
        <v>4103</v>
      </c>
      <c r="P20">
        <v>0.82098730690709754</v>
      </c>
      <c r="Q20" s="1">
        <v>1.94</v>
      </c>
      <c r="R20">
        <v>0.156</v>
      </c>
      <c r="S20">
        <v>83.44</v>
      </c>
      <c r="T20">
        <v>0.29699999999999999</v>
      </c>
      <c r="U20" s="1">
        <v>37.299999999999997</v>
      </c>
    </row>
    <row r="21" spans="1:23" x14ac:dyDescent="0.35">
      <c r="A21" t="s">
        <v>39</v>
      </c>
      <c r="B21">
        <v>50</v>
      </c>
      <c r="C21">
        <v>9.6999999999999993</v>
      </c>
      <c r="D21">
        <v>-105.31182481751824</v>
      </c>
      <c r="E21">
        <v>1534.9</v>
      </c>
      <c r="F21">
        <v>43.9</v>
      </c>
      <c r="G21">
        <v>1.3580000000000001</v>
      </c>
      <c r="H21">
        <v>-0.4</v>
      </c>
      <c r="I21" s="1">
        <v>292</v>
      </c>
      <c r="J21">
        <v>144</v>
      </c>
      <c r="K21" s="1">
        <v>10.265999999999998</v>
      </c>
      <c r="L21" s="1">
        <v>3.44</v>
      </c>
      <c r="M21">
        <v>2.5499999999999998</v>
      </c>
      <c r="N21">
        <v>0.84</v>
      </c>
      <c r="O21">
        <v>4062</v>
      </c>
      <c r="P21">
        <v>0.80698626672963225</v>
      </c>
      <c r="Q21" s="1">
        <v>0.65</v>
      </c>
      <c r="R21">
        <v>-0.08</v>
      </c>
      <c r="S21">
        <v>82.02</v>
      </c>
      <c r="T21">
        <v>7.3599999999999999E-2</v>
      </c>
      <c r="U21" s="1">
        <v>2.04</v>
      </c>
    </row>
    <row r="22" spans="1:23" x14ac:dyDescent="0.35">
      <c r="A22" t="s">
        <v>40</v>
      </c>
      <c r="B22">
        <v>50</v>
      </c>
      <c r="C22">
        <v>-4.2064000000000004</v>
      </c>
      <c r="D22">
        <v>-107.81868613138685</v>
      </c>
      <c r="E22">
        <v>1545</v>
      </c>
      <c r="F22">
        <v>56.6</v>
      </c>
      <c r="G22">
        <v>1.1870000000000001</v>
      </c>
      <c r="H22">
        <v>0.44900000000000001</v>
      </c>
      <c r="I22" s="1">
        <v>575</v>
      </c>
      <c r="J22">
        <v>145.6</v>
      </c>
      <c r="K22" s="1">
        <v>1.7399999999999998</v>
      </c>
      <c r="L22" s="1">
        <v>0.48</v>
      </c>
      <c r="M22">
        <v>4.03</v>
      </c>
      <c r="N22">
        <v>1.8160000000000001</v>
      </c>
      <c r="O22">
        <v>4016</v>
      </c>
      <c r="P22">
        <v>0.81600145227619125</v>
      </c>
      <c r="Q22" s="1">
        <v>0.32600000000000001</v>
      </c>
      <c r="R22">
        <v>-0.08</v>
      </c>
      <c r="S22">
        <v>83.55</v>
      </c>
      <c r="T22">
        <v>0.13900000000000001</v>
      </c>
      <c r="U22" s="1">
        <v>6.2</v>
      </c>
    </row>
    <row r="23" spans="1:23" x14ac:dyDescent="0.35">
      <c r="A23" t="s">
        <v>41</v>
      </c>
      <c r="B23">
        <v>50</v>
      </c>
      <c r="C23">
        <v>-3.9146000000000001</v>
      </c>
      <c r="D23">
        <v>-105.24678832116787</v>
      </c>
      <c r="E23">
        <v>1545</v>
      </c>
      <c r="F23" s="1">
        <v>107</v>
      </c>
      <c r="G23" s="1">
        <v>1.339</v>
      </c>
      <c r="H23">
        <v>-0.4</v>
      </c>
      <c r="I23" s="1">
        <v>665</v>
      </c>
      <c r="J23">
        <v>143.9</v>
      </c>
      <c r="K23" s="1">
        <v>55.853999999999999</v>
      </c>
      <c r="L23" s="1">
        <v>33.299999999999997</v>
      </c>
      <c r="M23">
        <v>2.9</v>
      </c>
      <c r="N23">
        <v>1.0429999999999999</v>
      </c>
      <c r="O23">
        <v>3937</v>
      </c>
      <c r="P23">
        <v>0.80005959555141704</v>
      </c>
      <c r="Q23" s="1">
        <v>2.99</v>
      </c>
      <c r="R23" s="1">
        <v>0.26400000000000001</v>
      </c>
      <c r="S23">
        <v>80.05</v>
      </c>
      <c r="T23">
        <v>4.3999999999999997E-2</v>
      </c>
      <c r="U23" s="1">
        <v>2.5299999999999998</v>
      </c>
    </row>
    <row r="24" spans="1:23" x14ac:dyDescent="0.35">
      <c r="A24" t="s">
        <v>46</v>
      </c>
      <c r="B24">
        <v>50</v>
      </c>
      <c r="C24">
        <v>-3.8833000000000002</v>
      </c>
      <c r="D24">
        <v>-107.12693430656934</v>
      </c>
      <c r="E24">
        <v>1520</v>
      </c>
      <c r="F24">
        <v>74.8</v>
      </c>
      <c r="G24">
        <v>2.02</v>
      </c>
      <c r="H24">
        <v>0.45400000000000001</v>
      </c>
      <c r="I24" s="1">
        <v>318</v>
      </c>
      <c r="J24">
        <v>143.1</v>
      </c>
      <c r="K24">
        <v>-0.7</v>
      </c>
      <c r="L24">
        <v>0.25</v>
      </c>
      <c r="M24">
        <v>4.62</v>
      </c>
      <c r="N24">
        <v>0.82599999999999996</v>
      </c>
      <c r="O24">
        <v>3887</v>
      </c>
      <c r="P24">
        <v>0.81824968271452103</v>
      </c>
      <c r="Q24">
        <v>0.245</v>
      </c>
      <c r="R24">
        <v>-0.08</v>
      </c>
      <c r="S24">
        <v>82.13</v>
      </c>
      <c r="T24">
        <v>6.3899999999999998E-2</v>
      </c>
      <c r="U24" s="1">
        <v>1.3</v>
      </c>
      <c r="V24">
        <f>LN(ABS(J24)^0.22*ABS(K24)^0.22/((F24/10000)^0.37*ABS(E24)^0.2*ABS(P24)^0.11))</f>
        <v>1.3816259736673882</v>
      </c>
      <c r="W24">
        <f>-V24*54.4+208</f>
        <v>132.83954703249407</v>
      </c>
    </row>
    <row r="25" spans="1:23" ht="15.5" customHeight="1" x14ac:dyDescent="0.35">
      <c r="A25" t="s">
        <v>47</v>
      </c>
      <c r="B25">
        <v>50</v>
      </c>
      <c r="C25">
        <v>-3.8064</v>
      </c>
      <c r="D25">
        <v>-113.68970802919706</v>
      </c>
      <c r="E25">
        <v>1546</v>
      </c>
      <c r="F25">
        <v>40.9</v>
      </c>
      <c r="G25">
        <v>1.222</v>
      </c>
      <c r="H25">
        <v>-0.4</v>
      </c>
      <c r="I25" s="1">
        <v>267</v>
      </c>
      <c r="J25">
        <v>144.9</v>
      </c>
      <c r="K25">
        <v>-0.7</v>
      </c>
      <c r="L25">
        <v>-0.23959</v>
      </c>
      <c r="M25">
        <v>3.73</v>
      </c>
      <c r="N25">
        <v>0.80300000000000005</v>
      </c>
      <c r="O25">
        <v>3904</v>
      </c>
      <c r="P25">
        <v>0.82466774850753333</v>
      </c>
      <c r="Q25">
        <v>0.106</v>
      </c>
      <c r="R25">
        <v>-0.08</v>
      </c>
      <c r="S25">
        <v>79.89</v>
      </c>
      <c r="T25">
        <v>6.1400000000000003E-2</v>
      </c>
      <c r="U25" s="1">
        <v>2.4900000000000002</v>
      </c>
      <c r="V25">
        <f>LN(ABS(J25)^0.22*ABS(K25)^0.22/((F25/10000)^0.37*ABS(E25)^0.2*ABS(P25)^0.11))</f>
        <v>1.6034889449721137</v>
      </c>
      <c r="W25">
        <f>-V25*54.4+208</f>
        <v>120.77020139351701</v>
      </c>
    </row>
    <row r="27" spans="1:23" x14ac:dyDescent="0.35">
      <c r="A27" t="s">
        <v>42</v>
      </c>
    </row>
    <row r="29" spans="1:23" x14ac:dyDescent="0.35">
      <c r="A29" t="s">
        <v>0</v>
      </c>
      <c r="B29" t="s">
        <v>95</v>
      </c>
      <c r="C29" t="s">
        <v>1</v>
      </c>
      <c r="D29" t="s">
        <v>45</v>
      </c>
      <c r="E29" t="s">
        <v>2</v>
      </c>
      <c r="F29" t="s">
        <v>3</v>
      </c>
      <c r="G29" t="s">
        <v>4</v>
      </c>
      <c r="H29" t="s">
        <v>5</v>
      </c>
      <c r="I29" t="s">
        <v>6</v>
      </c>
      <c r="J29" t="s">
        <v>7</v>
      </c>
      <c r="L29" t="s">
        <v>9</v>
      </c>
      <c r="M29" t="s">
        <v>10</v>
      </c>
      <c r="N29" t="s">
        <v>11</v>
      </c>
      <c r="O29" t="s">
        <v>12</v>
      </c>
      <c r="P29" t="s">
        <v>13</v>
      </c>
      <c r="Q29" t="s">
        <v>14</v>
      </c>
      <c r="R29" t="s">
        <v>15</v>
      </c>
      <c r="S29" t="s">
        <v>16</v>
      </c>
      <c r="T29" t="s">
        <v>17</v>
      </c>
      <c r="U29" t="s">
        <v>18</v>
      </c>
      <c r="V29" t="s">
        <v>19</v>
      </c>
    </row>
    <row r="30" spans="1:23" x14ac:dyDescent="0.35">
      <c r="A30" t="s">
        <v>48</v>
      </c>
      <c r="B30">
        <v>70</v>
      </c>
      <c r="C30">
        <v>81800</v>
      </c>
      <c r="D30">
        <v>807.04379562043789</v>
      </c>
      <c r="E30">
        <v>555.1</v>
      </c>
      <c r="F30">
        <v>615</v>
      </c>
      <c r="G30">
        <v>433.6</v>
      </c>
      <c r="H30">
        <v>540.6</v>
      </c>
      <c r="I30">
        <v>528.29999999999995</v>
      </c>
      <c r="J30">
        <v>547.4</v>
      </c>
      <c r="K30">
        <v>460.46200000000005</v>
      </c>
      <c r="L30">
        <v>341.8</v>
      </c>
      <c r="M30">
        <v>122.5</v>
      </c>
      <c r="N30">
        <v>235.1</v>
      </c>
      <c r="O30">
        <v>194.8</v>
      </c>
      <c r="P30">
        <v>421.91887724164576</v>
      </c>
      <c r="Q30">
        <v>502.5</v>
      </c>
      <c r="R30">
        <v>426.4</v>
      </c>
      <c r="S30">
        <v>0.46800000000000003</v>
      </c>
      <c r="T30">
        <v>60.7</v>
      </c>
      <c r="U30">
        <v>461.1</v>
      </c>
    </row>
    <row r="31" spans="1:23" x14ac:dyDescent="0.35">
      <c r="A31" t="s">
        <v>49</v>
      </c>
      <c r="B31">
        <v>70</v>
      </c>
      <c r="C31">
        <v>83700</v>
      </c>
      <c r="D31">
        <v>812.956204379562</v>
      </c>
      <c r="E31">
        <v>558.70000000000005</v>
      </c>
      <c r="F31">
        <v>616</v>
      </c>
      <c r="G31">
        <v>434.1</v>
      </c>
      <c r="H31">
        <v>539.9</v>
      </c>
      <c r="I31">
        <v>532.79999999999995</v>
      </c>
      <c r="J31">
        <v>551.79999999999995</v>
      </c>
      <c r="K31">
        <v>463.71</v>
      </c>
      <c r="L31">
        <v>346.5</v>
      </c>
      <c r="M31">
        <v>125</v>
      </c>
      <c r="N31">
        <v>232.3</v>
      </c>
      <c r="O31">
        <v>188.8</v>
      </c>
      <c r="P31">
        <v>421.65346659043786</v>
      </c>
      <c r="Q31">
        <v>501.2</v>
      </c>
      <c r="R31">
        <v>428.3</v>
      </c>
      <c r="S31">
        <v>0.80400000000000005</v>
      </c>
      <c r="T31">
        <v>60.5</v>
      </c>
      <c r="U31">
        <v>459.2</v>
      </c>
    </row>
    <row r="32" spans="1:23" x14ac:dyDescent="0.35">
      <c r="A32" t="s">
        <v>50</v>
      </c>
      <c r="B32">
        <v>70</v>
      </c>
      <c r="C32">
        <v>83900</v>
      </c>
      <c r="D32">
        <v>795.21897810218968</v>
      </c>
      <c r="E32">
        <v>551.4</v>
      </c>
      <c r="F32">
        <v>603</v>
      </c>
      <c r="G32">
        <v>424</v>
      </c>
      <c r="H32">
        <v>521.6</v>
      </c>
      <c r="I32">
        <v>522.29999999999995</v>
      </c>
      <c r="J32">
        <v>541.29999999999995</v>
      </c>
      <c r="K32">
        <v>441.61199999999997</v>
      </c>
      <c r="L32">
        <v>323.8</v>
      </c>
      <c r="M32">
        <v>119.1</v>
      </c>
      <c r="N32">
        <v>229.5</v>
      </c>
      <c r="O32">
        <v>105.7</v>
      </c>
      <c r="P32">
        <v>400.31667297329039</v>
      </c>
      <c r="Q32">
        <v>488</v>
      </c>
      <c r="R32">
        <v>411.8</v>
      </c>
      <c r="S32">
        <v>0.498</v>
      </c>
      <c r="T32">
        <v>57.2</v>
      </c>
      <c r="U32">
        <v>464.5</v>
      </c>
    </row>
    <row r="33" spans="1:23" ht="15" customHeight="1" x14ac:dyDescent="0.35">
      <c r="A33" t="s">
        <v>51</v>
      </c>
      <c r="B33">
        <v>70</v>
      </c>
      <c r="C33">
        <v>86200</v>
      </c>
      <c r="D33">
        <v>821.8248175182481</v>
      </c>
      <c r="E33">
        <v>555.1</v>
      </c>
      <c r="F33">
        <v>604</v>
      </c>
      <c r="G33">
        <v>424.4</v>
      </c>
      <c r="H33">
        <v>522.4</v>
      </c>
      <c r="I33">
        <v>524.79999999999995</v>
      </c>
      <c r="J33">
        <v>544.70000000000005</v>
      </c>
      <c r="K33">
        <v>445.61399999999992</v>
      </c>
      <c r="L33">
        <v>323.60000000000002</v>
      </c>
      <c r="M33">
        <v>118.7</v>
      </c>
      <c r="N33">
        <v>227.6</v>
      </c>
      <c r="O33">
        <v>104.7</v>
      </c>
      <c r="P33">
        <v>399.31588442886908</v>
      </c>
      <c r="Q33">
        <v>484.4</v>
      </c>
      <c r="R33">
        <v>411.6</v>
      </c>
      <c r="S33">
        <v>0.53100000000000003</v>
      </c>
      <c r="T33">
        <v>56.75</v>
      </c>
      <c r="U33">
        <v>457.3</v>
      </c>
    </row>
    <row r="34" spans="1:23" ht="15" customHeight="1" x14ac:dyDescent="0.35"/>
    <row r="35" spans="1:23" x14ac:dyDescent="0.35">
      <c r="A35" t="s">
        <v>96</v>
      </c>
      <c r="B35">
        <v>70</v>
      </c>
      <c r="C35">
        <v>24430</v>
      </c>
      <c r="D35">
        <v>3044.8905109489051</v>
      </c>
      <c r="E35">
        <v>280.8</v>
      </c>
      <c r="F35">
        <v>153100</v>
      </c>
      <c r="G35">
        <v>60.02</v>
      </c>
      <c r="H35">
        <v>96.3</v>
      </c>
      <c r="I35">
        <v>129900</v>
      </c>
      <c r="J35">
        <v>63.2</v>
      </c>
      <c r="K35">
        <v>58.521999999999998</v>
      </c>
      <c r="L35">
        <v>67.3</v>
      </c>
      <c r="M35">
        <v>51.1</v>
      </c>
      <c r="N35">
        <v>49.7</v>
      </c>
      <c r="O35">
        <v>62.2</v>
      </c>
      <c r="P35">
        <v>49.722112712975097</v>
      </c>
      <c r="Q35">
        <v>58.4</v>
      </c>
      <c r="R35">
        <v>60.3</v>
      </c>
      <c r="S35">
        <v>60.9</v>
      </c>
      <c r="T35">
        <v>62.3</v>
      </c>
      <c r="U35">
        <v>68</v>
      </c>
    </row>
    <row r="36" spans="1:23" x14ac:dyDescent="0.35">
      <c r="A36" t="s">
        <v>97</v>
      </c>
      <c r="B36">
        <v>70</v>
      </c>
      <c r="C36">
        <v>23390</v>
      </c>
      <c r="D36">
        <v>2902.992700729927</v>
      </c>
      <c r="E36">
        <v>282.89999999999998</v>
      </c>
      <c r="F36">
        <v>157100</v>
      </c>
      <c r="G36">
        <v>59.24</v>
      </c>
      <c r="H36">
        <v>95.7</v>
      </c>
      <c r="I36">
        <v>136700</v>
      </c>
      <c r="J36">
        <v>62.9</v>
      </c>
      <c r="K36">
        <v>57.367799999999995</v>
      </c>
      <c r="L36">
        <v>64</v>
      </c>
      <c r="M36">
        <v>50.3</v>
      </c>
      <c r="N36">
        <v>49.96</v>
      </c>
      <c r="O36">
        <v>60.4</v>
      </c>
      <c r="P36">
        <v>49.223374226131554</v>
      </c>
      <c r="Q36">
        <v>58.2</v>
      </c>
      <c r="R36">
        <v>59.7</v>
      </c>
      <c r="S36">
        <v>56.5</v>
      </c>
      <c r="T36">
        <v>59.4</v>
      </c>
      <c r="U36">
        <v>67.099999999999994</v>
      </c>
    </row>
    <row r="37" spans="1:23" x14ac:dyDescent="0.35">
      <c r="A37" t="s">
        <v>98</v>
      </c>
      <c r="B37">
        <v>70</v>
      </c>
      <c r="C37">
        <v>25810</v>
      </c>
      <c r="D37">
        <v>2746.3138686131383</v>
      </c>
      <c r="E37">
        <v>279.5</v>
      </c>
      <c r="F37">
        <v>155300</v>
      </c>
      <c r="G37">
        <v>59.79</v>
      </c>
      <c r="H37">
        <v>96.4</v>
      </c>
      <c r="I37">
        <v>126700</v>
      </c>
      <c r="J37">
        <v>63.5</v>
      </c>
      <c r="K37">
        <v>56.735599999999991</v>
      </c>
      <c r="L37">
        <v>63.7</v>
      </c>
      <c r="M37">
        <v>48</v>
      </c>
      <c r="N37">
        <v>48.97</v>
      </c>
      <c r="O37">
        <v>63.8</v>
      </c>
      <c r="P37">
        <v>48.336787933526011</v>
      </c>
      <c r="Q37">
        <v>57.8</v>
      </c>
      <c r="R37">
        <v>58.7</v>
      </c>
      <c r="S37">
        <v>55</v>
      </c>
      <c r="T37">
        <v>59.3</v>
      </c>
      <c r="U37">
        <v>66.8</v>
      </c>
    </row>
    <row r="38" spans="1:23" x14ac:dyDescent="0.35">
      <c r="A38" t="s">
        <v>99</v>
      </c>
      <c r="B38">
        <v>70</v>
      </c>
      <c r="C38">
        <v>23720</v>
      </c>
      <c r="D38">
        <v>2938.4671532846714</v>
      </c>
      <c r="E38">
        <v>278.89999999999998</v>
      </c>
      <c r="F38">
        <v>155200</v>
      </c>
      <c r="G38">
        <v>59.29</v>
      </c>
      <c r="H38">
        <v>96.8</v>
      </c>
      <c r="I38">
        <v>129600</v>
      </c>
      <c r="J38">
        <v>65.5</v>
      </c>
      <c r="K38">
        <v>57.62299999999999</v>
      </c>
      <c r="L38">
        <v>64.900000000000006</v>
      </c>
      <c r="M38">
        <v>51.5</v>
      </c>
      <c r="N38">
        <v>49.63</v>
      </c>
      <c r="O38">
        <v>61.8</v>
      </c>
      <c r="P38">
        <v>49.565950668372004</v>
      </c>
      <c r="Q38">
        <v>59.3</v>
      </c>
      <c r="R38">
        <v>59.9</v>
      </c>
      <c r="S38">
        <v>58.2</v>
      </c>
      <c r="T38">
        <v>60.4</v>
      </c>
      <c r="U38">
        <v>68.099999999999994</v>
      </c>
    </row>
    <row r="40" spans="1:23" x14ac:dyDescent="0.35">
      <c r="A40" t="s">
        <v>43</v>
      </c>
    </row>
    <row r="42" spans="1:23" x14ac:dyDescent="0.35">
      <c r="A42" t="s">
        <v>0</v>
      </c>
      <c r="B42" t="s">
        <v>95</v>
      </c>
      <c r="C42" t="s">
        <v>1</v>
      </c>
      <c r="D42" t="s">
        <v>45</v>
      </c>
      <c r="E42" t="s">
        <v>2</v>
      </c>
      <c r="F42" t="s">
        <v>3</v>
      </c>
      <c r="G42" t="s">
        <v>4</v>
      </c>
      <c r="H42" t="s">
        <v>5</v>
      </c>
      <c r="I42" t="s">
        <v>6</v>
      </c>
      <c r="J42" t="s">
        <v>7</v>
      </c>
      <c r="L42" t="s">
        <v>9</v>
      </c>
      <c r="M42" t="s">
        <v>10</v>
      </c>
      <c r="N42" t="s">
        <v>11</v>
      </c>
      <c r="O42" t="s">
        <v>12</v>
      </c>
      <c r="P42" t="s">
        <v>13</v>
      </c>
      <c r="Q42" t="s">
        <v>14</v>
      </c>
      <c r="R42" t="s">
        <v>15</v>
      </c>
      <c r="S42" t="s">
        <v>16</v>
      </c>
      <c r="T42" t="s">
        <v>17</v>
      </c>
      <c r="U42" t="s">
        <v>18</v>
      </c>
      <c r="V42" t="s">
        <v>19</v>
      </c>
      <c r="W42" t="s">
        <v>52</v>
      </c>
    </row>
    <row r="43" spans="1:23" x14ac:dyDescent="0.35">
      <c r="A43" t="s">
        <v>21</v>
      </c>
      <c r="B43">
        <v>70</v>
      </c>
      <c r="C43">
        <v>-7.2019000000000002</v>
      </c>
      <c r="D43">
        <v>195.10948905109487</v>
      </c>
      <c r="E43">
        <v>-9.7091999999999998E-2</v>
      </c>
      <c r="F43">
        <v>-12.081</v>
      </c>
      <c r="G43">
        <v>-0.02</v>
      </c>
      <c r="H43">
        <v>-0.1</v>
      </c>
      <c r="I43">
        <v>7.28</v>
      </c>
      <c r="J43">
        <v>0.12</v>
      </c>
      <c r="K43">
        <v>-0.3654</v>
      </c>
      <c r="L43">
        <v>-0.18118999999999999</v>
      </c>
      <c r="M43">
        <v>-1</v>
      </c>
      <c r="N43">
        <v>0.47899999999999998</v>
      </c>
      <c r="O43">
        <v>22.04</v>
      </c>
      <c r="P43">
        <v>0.12868448661446197</v>
      </c>
      <c r="Q43">
        <v>0.104</v>
      </c>
      <c r="R43">
        <v>-0.03</v>
      </c>
      <c r="S43">
        <v>10.63</v>
      </c>
      <c r="T43">
        <v>1.11E-2</v>
      </c>
      <c r="U43">
        <v>0.222</v>
      </c>
      <c r="W43">
        <f>I43+J43+N43+O43+P43+Q43+S43+T43+U43</f>
        <v>41.01478448661446</v>
      </c>
    </row>
    <row r="44" spans="1:23" x14ac:dyDescent="0.35">
      <c r="A44" t="s">
        <v>100</v>
      </c>
      <c r="B44">
        <v>70</v>
      </c>
      <c r="C44">
        <v>6.2</v>
      </c>
      <c r="D44">
        <v>242.40875912408757</v>
      </c>
      <c r="E44">
        <v>-8.3965999999999999E-2</v>
      </c>
      <c r="F44">
        <v>-1.9221999999999999</v>
      </c>
      <c r="G44">
        <v>-0.02</v>
      </c>
      <c r="H44">
        <v>-0.1</v>
      </c>
      <c r="I44">
        <v>6.35</v>
      </c>
      <c r="J44">
        <v>0.10199999999999999</v>
      </c>
      <c r="K44">
        <v>-0.37235999999999997</v>
      </c>
      <c r="L44">
        <v>-0.17659</v>
      </c>
      <c r="M44">
        <v>-1</v>
      </c>
      <c r="N44">
        <v>0.47799999999999998</v>
      </c>
      <c r="O44">
        <v>37.299999999999997</v>
      </c>
      <c r="P44">
        <v>0.10136507795656928</v>
      </c>
      <c r="Q44">
        <v>0.108</v>
      </c>
      <c r="R44">
        <v>-0.03</v>
      </c>
      <c r="S44">
        <v>6.26</v>
      </c>
      <c r="T44">
        <v>1.06E-2</v>
      </c>
      <c r="U44">
        <v>0.152</v>
      </c>
      <c r="W44">
        <f>I44+J44+N44+O44+P44+Q44+S44+T44+U44</f>
        <v>50.861965077956562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topLeftCell="A10" workbookViewId="0">
      <selection activeCell="B1" sqref="B1:B1048576"/>
    </sheetView>
  </sheetViews>
  <sheetFormatPr baseColWidth="10" defaultRowHeight="14.5" x14ac:dyDescent="0.35"/>
  <cols>
    <col min="1" max="1" width="12.453125" customWidth="1"/>
    <col min="2" max="2" width="14.08984375" customWidth="1"/>
  </cols>
  <sheetData>
    <row r="1" spans="1:23" x14ac:dyDescent="0.35">
      <c r="A1" t="s">
        <v>44</v>
      </c>
    </row>
    <row r="3" spans="1:23" x14ac:dyDescent="0.35">
      <c r="A3" t="s">
        <v>0</v>
      </c>
      <c r="B3" t="s">
        <v>95</v>
      </c>
      <c r="C3" t="s">
        <v>53</v>
      </c>
      <c r="D3" t="s">
        <v>73</v>
      </c>
      <c r="E3" t="s">
        <v>54</v>
      </c>
      <c r="F3" t="s">
        <v>55</v>
      </c>
      <c r="G3" t="s">
        <v>56</v>
      </c>
      <c r="H3" t="s">
        <v>57</v>
      </c>
      <c r="I3" t="s">
        <v>58</v>
      </c>
      <c r="J3" t="s">
        <v>59</v>
      </c>
      <c r="K3" t="s">
        <v>60</v>
      </c>
      <c r="L3" t="s">
        <v>61</v>
      </c>
      <c r="M3" t="s">
        <v>62</v>
      </c>
      <c r="N3" t="s">
        <v>63</v>
      </c>
      <c r="O3" t="s">
        <v>64</v>
      </c>
      <c r="P3" t="s">
        <v>65</v>
      </c>
      <c r="Q3" t="s">
        <v>66</v>
      </c>
      <c r="R3" t="s">
        <v>67</v>
      </c>
      <c r="S3" t="s">
        <v>68</v>
      </c>
      <c r="T3" t="s">
        <v>69</v>
      </c>
      <c r="U3" t="s">
        <v>70</v>
      </c>
      <c r="V3" t="s">
        <v>71</v>
      </c>
      <c r="W3" t="s">
        <v>72</v>
      </c>
    </row>
    <row r="4" spans="1:23" x14ac:dyDescent="0.35">
      <c r="A4" t="s">
        <v>22</v>
      </c>
      <c r="B4">
        <v>50</v>
      </c>
      <c r="C4">
        <v>1.8</v>
      </c>
      <c r="D4">
        <v>47.299270072992698</v>
      </c>
      <c r="E4">
        <v>13</v>
      </c>
      <c r="F4">
        <v>130</v>
      </c>
      <c r="G4">
        <v>0.31</v>
      </c>
      <c r="H4">
        <v>0.1</v>
      </c>
      <c r="I4">
        <v>180</v>
      </c>
      <c r="J4">
        <v>1.1000000000000001</v>
      </c>
      <c r="K4">
        <v>3.016</v>
      </c>
      <c r="L4">
        <v>3.2479999999999998</v>
      </c>
      <c r="M4">
        <v>4.5999999999999996</v>
      </c>
      <c r="N4">
        <v>0.11</v>
      </c>
      <c r="O4">
        <v>0.28999999999999998</v>
      </c>
      <c r="P4">
        <v>50</v>
      </c>
      <c r="Q4">
        <v>26</v>
      </c>
      <c r="R4">
        <v>0.02</v>
      </c>
      <c r="S4">
        <v>0.31</v>
      </c>
      <c r="T4">
        <v>0.19</v>
      </c>
      <c r="U4">
        <v>1.3</v>
      </c>
      <c r="V4">
        <v>1.2E-2</v>
      </c>
      <c r="W4">
        <v>0.38</v>
      </c>
    </row>
    <row r="5" spans="1:23" x14ac:dyDescent="0.35">
      <c r="A5" t="s">
        <v>23</v>
      </c>
      <c r="B5">
        <v>50</v>
      </c>
      <c r="C5">
        <v>1.7</v>
      </c>
      <c r="D5">
        <v>47.299270072992698</v>
      </c>
      <c r="E5">
        <v>13</v>
      </c>
      <c r="F5">
        <v>3.7</v>
      </c>
      <c r="G5">
        <v>6.0999999999999999E-2</v>
      </c>
      <c r="H5">
        <v>3.5999999999999997E-2</v>
      </c>
      <c r="I5">
        <v>13</v>
      </c>
      <c r="J5">
        <v>1.3</v>
      </c>
      <c r="K5">
        <v>0.46399999999999997</v>
      </c>
      <c r="L5">
        <v>0.51039999999999996</v>
      </c>
      <c r="M5">
        <v>3.9</v>
      </c>
      <c r="N5">
        <v>4.6999999999999999E-6</v>
      </c>
      <c r="O5">
        <v>5.3999999999999999E-2</v>
      </c>
      <c r="P5">
        <v>59</v>
      </c>
      <c r="Q5">
        <v>33</v>
      </c>
      <c r="R5">
        <v>2.3E-2</v>
      </c>
      <c r="S5">
        <v>9.7000000000000003E-2</v>
      </c>
      <c r="T5">
        <v>0.82</v>
      </c>
      <c r="U5">
        <v>1.1000000000000001</v>
      </c>
      <c r="V5">
        <v>1.7999999999999999E-2</v>
      </c>
      <c r="W5">
        <v>12</v>
      </c>
    </row>
    <row r="6" spans="1:23" x14ac:dyDescent="0.35">
      <c r="A6" t="s">
        <v>24</v>
      </c>
      <c r="B6">
        <v>50</v>
      </c>
      <c r="C6">
        <v>1.6</v>
      </c>
      <c r="D6">
        <v>41.386861313868607</v>
      </c>
      <c r="E6">
        <v>12</v>
      </c>
      <c r="F6">
        <v>8.6999999999999993</v>
      </c>
      <c r="G6">
        <v>3.7999999999999999E-2</v>
      </c>
      <c r="H6">
        <v>4.9000000000000002E-2</v>
      </c>
      <c r="I6">
        <v>42</v>
      </c>
      <c r="J6">
        <v>1.6</v>
      </c>
      <c r="K6">
        <v>2.3199999999999998</v>
      </c>
      <c r="L6">
        <v>2.2039999999999997</v>
      </c>
      <c r="M6">
        <v>7.8</v>
      </c>
      <c r="N6">
        <v>0.13</v>
      </c>
      <c r="O6">
        <v>0.21</v>
      </c>
      <c r="P6">
        <v>47</v>
      </c>
      <c r="Q6">
        <v>27</v>
      </c>
      <c r="R6">
        <v>3.1E-2</v>
      </c>
      <c r="S6">
        <v>0.41</v>
      </c>
      <c r="T6">
        <v>0.9</v>
      </c>
      <c r="U6">
        <v>1.2</v>
      </c>
      <c r="V6">
        <v>0.11</v>
      </c>
      <c r="W6">
        <v>2.7</v>
      </c>
    </row>
    <row r="7" spans="1:23" x14ac:dyDescent="0.35">
      <c r="A7" t="s">
        <v>25</v>
      </c>
      <c r="B7">
        <v>50</v>
      </c>
      <c r="C7">
        <v>1.3</v>
      </c>
      <c r="D7">
        <v>50.255474452554743</v>
      </c>
      <c r="E7">
        <v>15</v>
      </c>
      <c r="F7">
        <v>12</v>
      </c>
      <c r="G7">
        <v>6.8000000000000005E-2</v>
      </c>
      <c r="H7">
        <v>4.2000000000000003E-2</v>
      </c>
      <c r="I7">
        <v>32</v>
      </c>
      <c r="J7">
        <v>1.6</v>
      </c>
      <c r="K7">
        <v>1.9719999999999998</v>
      </c>
      <c r="L7">
        <v>2.3199999999999998</v>
      </c>
      <c r="M7">
        <v>7.2</v>
      </c>
      <c r="N7">
        <v>3.1E-6</v>
      </c>
      <c r="O7">
        <v>0.14000000000000001</v>
      </c>
      <c r="P7">
        <v>48</v>
      </c>
      <c r="Q7">
        <v>25</v>
      </c>
      <c r="R7">
        <v>2.1000000000000001E-2</v>
      </c>
      <c r="S7">
        <v>0.43</v>
      </c>
      <c r="T7">
        <v>0.38</v>
      </c>
      <c r="U7">
        <v>0.93</v>
      </c>
      <c r="V7">
        <v>1.2E-2</v>
      </c>
      <c r="W7">
        <v>2.6</v>
      </c>
    </row>
    <row r="8" spans="1:23" x14ac:dyDescent="0.35">
      <c r="A8" t="s">
        <v>26</v>
      </c>
      <c r="B8">
        <v>50</v>
      </c>
      <c r="C8">
        <v>1.9</v>
      </c>
      <c r="D8">
        <v>67.992700729927009</v>
      </c>
      <c r="E8">
        <v>18</v>
      </c>
      <c r="F8">
        <v>8.1</v>
      </c>
      <c r="G8">
        <v>3.2000000000000001E-2</v>
      </c>
      <c r="H8">
        <v>4.2000000000000003E-2</v>
      </c>
      <c r="I8">
        <v>38</v>
      </c>
      <c r="J8">
        <v>1.7</v>
      </c>
      <c r="K8">
        <v>1.6239999999999999</v>
      </c>
      <c r="L8">
        <v>2.2039999999999997</v>
      </c>
      <c r="M8">
        <v>10</v>
      </c>
      <c r="N8">
        <v>0.11</v>
      </c>
      <c r="O8">
        <v>0.19</v>
      </c>
      <c r="P8">
        <v>51</v>
      </c>
      <c r="Q8">
        <v>29</v>
      </c>
      <c r="R8">
        <v>2.1000000000000001E-2</v>
      </c>
      <c r="S8">
        <v>0.44</v>
      </c>
      <c r="T8">
        <v>0.43</v>
      </c>
      <c r="U8">
        <v>1.2</v>
      </c>
      <c r="V8">
        <v>1.2E-2</v>
      </c>
      <c r="W8">
        <v>0.41</v>
      </c>
    </row>
    <row r="9" spans="1:23" x14ac:dyDescent="0.35">
      <c r="A9" t="s">
        <v>27</v>
      </c>
      <c r="B9">
        <v>50</v>
      </c>
      <c r="C9">
        <v>1.7</v>
      </c>
      <c r="D9">
        <v>32.518248175182478</v>
      </c>
      <c r="E9">
        <v>11</v>
      </c>
      <c r="F9">
        <v>400</v>
      </c>
      <c r="G9">
        <v>3</v>
      </c>
      <c r="H9">
        <v>1</v>
      </c>
      <c r="I9">
        <v>42</v>
      </c>
      <c r="J9">
        <v>1</v>
      </c>
      <c r="K9">
        <v>3.3639999999999999</v>
      </c>
      <c r="L9">
        <v>3.7119999999999997</v>
      </c>
      <c r="M9">
        <v>3</v>
      </c>
      <c r="N9">
        <v>0.17</v>
      </c>
      <c r="O9">
        <v>0.22</v>
      </c>
      <c r="P9">
        <v>40</v>
      </c>
      <c r="Q9">
        <v>24</v>
      </c>
      <c r="R9">
        <v>1.9E-2</v>
      </c>
      <c r="S9">
        <v>0.23</v>
      </c>
      <c r="T9">
        <v>0.11</v>
      </c>
      <c r="U9">
        <v>0.81</v>
      </c>
      <c r="V9">
        <v>0.01</v>
      </c>
      <c r="W9">
        <v>0.43</v>
      </c>
    </row>
    <row r="10" spans="1:23" x14ac:dyDescent="0.35">
      <c r="A10" t="s">
        <v>28</v>
      </c>
      <c r="B10">
        <v>50</v>
      </c>
      <c r="C10">
        <v>2.7</v>
      </c>
      <c r="D10">
        <v>85.729927007299267</v>
      </c>
      <c r="E10">
        <v>18</v>
      </c>
      <c r="F10">
        <v>130</v>
      </c>
      <c r="G10">
        <v>0.33</v>
      </c>
      <c r="H10">
        <v>0.28000000000000003</v>
      </c>
      <c r="I10">
        <v>14</v>
      </c>
      <c r="J10">
        <v>2</v>
      </c>
      <c r="K10">
        <v>1.8559999999999999</v>
      </c>
      <c r="L10">
        <v>2.3199999999999998</v>
      </c>
      <c r="M10">
        <v>2</v>
      </c>
      <c r="N10">
        <v>0.33</v>
      </c>
      <c r="O10">
        <v>7.5999999999999998E-2</v>
      </c>
      <c r="P10">
        <v>68</v>
      </c>
      <c r="Q10">
        <v>36</v>
      </c>
      <c r="R10">
        <v>3.1E-2</v>
      </c>
      <c r="S10">
        <v>0.2</v>
      </c>
      <c r="T10">
        <v>0.51</v>
      </c>
      <c r="U10">
        <v>1.8</v>
      </c>
      <c r="V10">
        <v>1.7000000000000001E-2</v>
      </c>
      <c r="W10">
        <v>2.4</v>
      </c>
    </row>
    <row r="11" spans="1:23" x14ac:dyDescent="0.35">
      <c r="A11" t="s">
        <v>29</v>
      </c>
      <c r="B11">
        <v>50</v>
      </c>
      <c r="C11">
        <v>2.1</v>
      </c>
      <c r="D11">
        <v>56.167883211678827</v>
      </c>
      <c r="E11">
        <v>21</v>
      </c>
      <c r="F11">
        <v>5.2</v>
      </c>
      <c r="G11">
        <v>1.2999999999999999E-2</v>
      </c>
      <c r="H11">
        <v>5.0999999999999997E-2</v>
      </c>
      <c r="I11">
        <v>26</v>
      </c>
      <c r="J11">
        <v>1.4</v>
      </c>
      <c r="K11">
        <v>0.63800000000000001</v>
      </c>
      <c r="L11">
        <v>1.276</v>
      </c>
      <c r="M11">
        <v>5.0999999999999996</v>
      </c>
      <c r="N11">
        <v>0.2</v>
      </c>
      <c r="O11">
        <v>0.16</v>
      </c>
      <c r="P11">
        <v>55</v>
      </c>
      <c r="Q11">
        <v>40</v>
      </c>
      <c r="R11">
        <v>2.1000000000000001E-2</v>
      </c>
      <c r="S11">
        <v>0.19</v>
      </c>
      <c r="T11">
        <v>0.69</v>
      </c>
      <c r="U11">
        <v>1</v>
      </c>
      <c r="V11">
        <v>8.4000000000000005E-2</v>
      </c>
      <c r="W11">
        <v>2.6</v>
      </c>
    </row>
    <row r="12" spans="1:23" x14ac:dyDescent="0.35">
      <c r="A12" t="s">
        <v>30</v>
      </c>
      <c r="B12">
        <v>50</v>
      </c>
      <c r="C12">
        <v>3.2</v>
      </c>
      <c r="D12">
        <v>47.299270072992698</v>
      </c>
      <c r="E12">
        <v>15</v>
      </c>
      <c r="F12">
        <v>150</v>
      </c>
      <c r="G12">
        <v>0.55000000000000004</v>
      </c>
      <c r="H12">
        <v>0.37</v>
      </c>
      <c r="I12">
        <v>71</v>
      </c>
      <c r="J12">
        <v>0.99</v>
      </c>
      <c r="K12">
        <v>3.2479999999999998</v>
      </c>
      <c r="L12">
        <v>3.7119999999999997</v>
      </c>
      <c r="M12">
        <v>1</v>
      </c>
      <c r="N12">
        <v>0.17</v>
      </c>
      <c r="O12">
        <v>0.14000000000000001</v>
      </c>
      <c r="P12">
        <v>46</v>
      </c>
      <c r="Q12">
        <v>28</v>
      </c>
      <c r="R12">
        <v>2.1000000000000001E-2</v>
      </c>
      <c r="S12">
        <v>0.39</v>
      </c>
      <c r="T12">
        <v>5.8999999999999997E-2</v>
      </c>
      <c r="U12">
        <v>0.79</v>
      </c>
      <c r="V12">
        <v>9.2999999999999992E-3</v>
      </c>
      <c r="W12">
        <v>93</v>
      </c>
    </row>
    <row r="13" spans="1:23" x14ac:dyDescent="0.35">
      <c r="A13" t="s">
        <v>31</v>
      </c>
      <c r="B13">
        <v>50</v>
      </c>
      <c r="C13">
        <v>2.2999999999999998</v>
      </c>
      <c r="D13">
        <v>67.992700729927009</v>
      </c>
      <c r="E13">
        <v>16</v>
      </c>
      <c r="F13">
        <v>71</v>
      </c>
      <c r="G13">
        <v>0.38</v>
      </c>
      <c r="H13">
        <v>0.12</v>
      </c>
      <c r="I13">
        <v>65</v>
      </c>
      <c r="J13">
        <v>1.9</v>
      </c>
      <c r="K13">
        <v>5.6840000000000002</v>
      </c>
      <c r="L13">
        <v>5.452</v>
      </c>
      <c r="M13">
        <v>17</v>
      </c>
      <c r="N13">
        <v>8.6999999999999997E-6</v>
      </c>
      <c r="O13">
        <v>0.19</v>
      </c>
      <c r="P13">
        <v>65</v>
      </c>
      <c r="Q13">
        <v>41</v>
      </c>
      <c r="R13">
        <v>2.8000000000000001E-2</v>
      </c>
      <c r="S13">
        <v>0.68</v>
      </c>
      <c r="T13">
        <v>7.7</v>
      </c>
      <c r="U13">
        <v>1.8</v>
      </c>
      <c r="V13">
        <v>0.2</v>
      </c>
      <c r="W13">
        <v>570</v>
      </c>
    </row>
    <row r="14" spans="1:23" x14ac:dyDescent="0.35">
      <c r="A14" t="s">
        <v>32</v>
      </c>
      <c r="B14">
        <v>50</v>
      </c>
      <c r="C14">
        <v>1.6</v>
      </c>
      <c r="D14">
        <v>41.386861313868607</v>
      </c>
      <c r="E14">
        <v>22</v>
      </c>
      <c r="F14">
        <v>6.2</v>
      </c>
      <c r="G14">
        <v>2.9000000000000001E-2</v>
      </c>
      <c r="H14">
        <v>5.0999999999999997E-2</v>
      </c>
      <c r="I14">
        <v>31</v>
      </c>
      <c r="J14">
        <v>1.7</v>
      </c>
      <c r="K14">
        <v>2.6679999999999997</v>
      </c>
      <c r="L14">
        <v>2.6679999999999997</v>
      </c>
      <c r="M14">
        <v>8.1999999999999993</v>
      </c>
      <c r="N14">
        <v>7.0000000000000007E-2</v>
      </c>
      <c r="O14">
        <v>7.9000000000000001E-2</v>
      </c>
      <c r="P14">
        <v>42</v>
      </c>
      <c r="Q14">
        <v>27</v>
      </c>
      <c r="R14">
        <v>0.02</v>
      </c>
      <c r="S14">
        <v>0.75</v>
      </c>
      <c r="T14">
        <v>1.6</v>
      </c>
      <c r="U14">
        <v>0.97</v>
      </c>
      <c r="V14">
        <v>5.0000000000000001E-3</v>
      </c>
      <c r="W14">
        <v>3.4</v>
      </c>
    </row>
    <row r="15" spans="1:23" x14ac:dyDescent="0.35">
      <c r="A15" t="s">
        <v>33</v>
      </c>
      <c r="B15">
        <v>50</v>
      </c>
      <c r="C15">
        <v>1.7</v>
      </c>
      <c r="D15">
        <v>35.474452554744524</v>
      </c>
      <c r="E15">
        <v>16</v>
      </c>
      <c r="F15">
        <v>7.2</v>
      </c>
      <c r="G15">
        <v>1.6E-2</v>
      </c>
      <c r="H15">
        <v>5.0999999999999997E-2</v>
      </c>
      <c r="I15">
        <v>34</v>
      </c>
      <c r="J15">
        <v>1.2</v>
      </c>
      <c r="K15">
        <v>0.49879999999999997</v>
      </c>
      <c r="L15">
        <v>0.6611999999999999</v>
      </c>
      <c r="M15">
        <v>9.3000000000000007</v>
      </c>
      <c r="N15">
        <v>9.0999999999999998E-2</v>
      </c>
      <c r="O15">
        <v>0.14000000000000001</v>
      </c>
      <c r="P15">
        <v>41</v>
      </c>
      <c r="Q15">
        <v>24</v>
      </c>
      <c r="R15">
        <v>1.9E-2</v>
      </c>
      <c r="S15">
        <v>0.17</v>
      </c>
      <c r="T15">
        <v>1.3</v>
      </c>
      <c r="U15">
        <v>0.85</v>
      </c>
      <c r="V15">
        <v>7.1000000000000004E-3</v>
      </c>
      <c r="W15">
        <v>2.7</v>
      </c>
    </row>
    <row r="16" spans="1:23" x14ac:dyDescent="0.35">
      <c r="A16" t="s">
        <v>34</v>
      </c>
      <c r="B16">
        <v>50</v>
      </c>
      <c r="C16">
        <v>1.5</v>
      </c>
      <c r="D16">
        <v>41.386861313868607</v>
      </c>
      <c r="E16">
        <v>14</v>
      </c>
      <c r="F16">
        <v>160</v>
      </c>
      <c r="G16">
        <v>0.66</v>
      </c>
      <c r="H16">
        <v>0.19</v>
      </c>
      <c r="I16">
        <v>51</v>
      </c>
      <c r="J16">
        <v>1.3</v>
      </c>
      <c r="K16">
        <v>6.1479999999999997</v>
      </c>
      <c r="L16">
        <v>6.4959999999999996</v>
      </c>
      <c r="M16">
        <v>7.1</v>
      </c>
      <c r="N16">
        <v>0.27</v>
      </c>
      <c r="O16">
        <v>0.11</v>
      </c>
      <c r="P16">
        <v>35</v>
      </c>
      <c r="Q16">
        <v>22</v>
      </c>
      <c r="R16">
        <v>1.6E-2</v>
      </c>
      <c r="S16">
        <v>0.57999999999999996</v>
      </c>
      <c r="T16">
        <v>0.19</v>
      </c>
      <c r="U16">
        <v>0.95</v>
      </c>
      <c r="V16">
        <v>1.2E-2</v>
      </c>
      <c r="W16">
        <v>83</v>
      </c>
    </row>
    <row r="17" spans="1:23" x14ac:dyDescent="0.35">
      <c r="A17" t="s">
        <v>35</v>
      </c>
      <c r="B17">
        <v>50</v>
      </c>
      <c r="C17">
        <v>1.7</v>
      </c>
      <c r="D17">
        <v>41.386861313868607</v>
      </c>
      <c r="E17">
        <v>12</v>
      </c>
      <c r="F17">
        <v>4.5</v>
      </c>
      <c r="G17">
        <v>4.2000000000000003E-2</v>
      </c>
      <c r="H17">
        <v>7.8E-2</v>
      </c>
      <c r="I17">
        <v>16</v>
      </c>
      <c r="J17">
        <v>1.2</v>
      </c>
      <c r="K17">
        <v>7.8880000000000006E-2</v>
      </c>
      <c r="L17">
        <v>0.11599999999999999</v>
      </c>
      <c r="M17">
        <v>0.12</v>
      </c>
      <c r="N17">
        <v>0.42</v>
      </c>
      <c r="O17">
        <v>8.5999999999999993E-2</v>
      </c>
      <c r="P17">
        <v>39</v>
      </c>
      <c r="Q17">
        <v>23</v>
      </c>
      <c r="R17">
        <v>1.4999999999999999E-2</v>
      </c>
      <c r="S17">
        <v>2.9000000000000001E-2</v>
      </c>
      <c r="T17">
        <v>1.0999999999999999E-2</v>
      </c>
      <c r="U17">
        <v>1.8</v>
      </c>
      <c r="V17">
        <v>0.04</v>
      </c>
      <c r="W17">
        <v>1.6</v>
      </c>
    </row>
    <row r="18" spans="1:23" x14ac:dyDescent="0.35">
      <c r="A18" t="s">
        <v>36</v>
      </c>
      <c r="B18">
        <v>50</v>
      </c>
      <c r="C18">
        <v>2.8</v>
      </c>
      <c r="D18">
        <v>65.036496350364956</v>
      </c>
      <c r="E18">
        <v>17</v>
      </c>
      <c r="F18">
        <v>3.6</v>
      </c>
      <c r="G18">
        <v>6.8000000000000005E-2</v>
      </c>
      <c r="H18">
        <v>6.8000000000000005E-2</v>
      </c>
      <c r="I18">
        <v>5.6</v>
      </c>
      <c r="J18">
        <v>1.5</v>
      </c>
      <c r="K18">
        <v>0.10207999999999999</v>
      </c>
      <c r="L18">
        <v>0.15079999999999999</v>
      </c>
      <c r="M18">
        <v>0.16</v>
      </c>
      <c r="N18">
        <v>0.66</v>
      </c>
      <c r="O18">
        <v>7.0999999999999994E-2</v>
      </c>
      <c r="P18">
        <v>65</v>
      </c>
      <c r="Q18">
        <v>39</v>
      </c>
      <c r="R18">
        <v>1.9E-2</v>
      </c>
      <c r="S18">
        <v>3.9E-2</v>
      </c>
      <c r="T18">
        <v>1.2E-2</v>
      </c>
      <c r="U18">
        <v>2.7</v>
      </c>
      <c r="V18">
        <v>1.7000000000000001E-2</v>
      </c>
      <c r="W18">
        <v>0.5</v>
      </c>
    </row>
    <row r="19" spans="1:23" x14ac:dyDescent="0.35">
      <c r="A19" t="s">
        <v>37</v>
      </c>
      <c r="B19">
        <v>50</v>
      </c>
      <c r="C19">
        <v>1.2</v>
      </c>
      <c r="D19">
        <v>35.474452554744524</v>
      </c>
      <c r="E19">
        <v>11</v>
      </c>
      <c r="F19">
        <v>2.6</v>
      </c>
      <c r="G19">
        <v>4.9000000000000002E-2</v>
      </c>
      <c r="H19">
        <v>3.5999999999999997E-2</v>
      </c>
      <c r="I19">
        <v>4.7</v>
      </c>
      <c r="J19">
        <v>0.88</v>
      </c>
      <c r="K19">
        <v>6.8439999999999987E-2</v>
      </c>
      <c r="L19">
        <v>6.3799999999999996E-2</v>
      </c>
      <c r="M19">
        <v>9.6000000000000002E-2</v>
      </c>
      <c r="N19">
        <v>0.41</v>
      </c>
      <c r="O19">
        <v>3.5999999999999997E-2</v>
      </c>
      <c r="P19">
        <v>30</v>
      </c>
      <c r="Q19">
        <v>23</v>
      </c>
      <c r="R19">
        <v>1.9E-2</v>
      </c>
      <c r="S19">
        <v>0.02</v>
      </c>
      <c r="T19">
        <v>4.7999999999999996E-3</v>
      </c>
      <c r="U19">
        <v>0.72</v>
      </c>
      <c r="V19">
        <v>4.3E-3</v>
      </c>
      <c r="W19">
        <v>0.16</v>
      </c>
    </row>
    <row r="20" spans="1:23" x14ac:dyDescent="0.35">
      <c r="A20" t="s">
        <v>38</v>
      </c>
      <c r="B20">
        <v>50</v>
      </c>
      <c r="C20">
        <v>3.6</v>
      </c>
      <c r="D20">
        <v>41.386861313868607</v>
      </c>
      <c r="E20">
        <v>15</v>
      </c>
      <c r="F20">
        <v>6.6</v>
      </c>
      <c r="G20">
        <v>4.2999999999999997E-2</v>
      </c>
      <c r="H20">
        <v>0.11</v>
      </c>
      <c r="I20">
        <v>39</v>
      </c>
      <c r="J20">
        <v>1.2</v>
      </c>
      <c r="K20">
        <v>4.7559999999999993</v>
      </c>
      <c r="L20">
        <v>5.1040000000000001</v>
      </c>
      <c r="M20">
        <v>1.1000000000000001</v>
      </c>
      <c r="N20">
        <v>0.44</v>
      </c>
      <c r="O20">
        <v>8.4000000000000005E-2</v>
      </c>
      <c r="P20">
        <v>35</v>
      </c>
      <c r="Q20">
        <v>25</v>
      </c>
      <c r="R20">
        <v>1.9E-2</v>
      </c>
      <c r="S20">
        <v>0.23</v>
      </c>
      <c r="T20">
        <v>0.02</v>
      </c>
      <c r="U20">
        <v>0.91</v>
      </c>
      <c r="V20">
        <v>1.7000000000000001E-2</v>
      </c>
      <c r="W20">
        <v>7.3</v>
      </c>
    </row>
    <row r="21" spans="1:23" x14ac:dyDescent="0.35">
      <c r="A21" t="s">
        <v>39</v>
      </c>
      <c r="B21">
        <v>50</v>
      </c>
      <c r="C21">
        <v>2.6</v>
      </c>
      <c r="D21">
        <v>47.299270072992698</v>
      </c>
      <c r="E21">
        <v>9.5</v>
      </c>
      <c r="F21">
        <v>5</v>
      </c>
      <c r="G21">
        <v>3.9E-2</v>
      </c>
      <c r="H21">
        <v>3.5000000000000003E-2</v>
      </c>
      <c r="I21">
        <v>24</v>
      </c>
      <c r="J21">
        <v>1.1000000000000001</v>
      </c>
      <c r="K21">
        <v>2.2039999999999997</v>
      </c>
      <c r="L21">
        <v>2.3199999999999998</v>
      </c>
      <c r="M21">
        <v>0.85</v>
      </c>
      <c r="N21">
        <v>0.38</v>
      </c>
      <c r="O21">
        <v>5.1999999999999998E-2</v>
      </c>
      <c r="P21">
        <v>33</v>
      </c>
      <c r="Q21">
        <v>23</v>
      </c>
      <c r="R21">
        <v>2.1000000000000001E-2</v>
      </c>
      <c r="S21">
        <v>0.1</v>
      </c>
      <c r="T21">
        <v>9.2999999999999992E-3</v>
      </c>
      <c r="U21">
        <v>0.81</v>
      </c>
      <c r="V21">
        <v>5.8999999999999999E-3</v>
      </c>
      <c r="W21">
        <v>0.19</v>
      </c>
    </row>
    <row r="22" spans="1:23" x14ac:dyDescent="0.35">
      <c r="A22" t="s">
        <v>40</v>
      </c>
      <c r="B22">
        <v>50</v>
      </c>
      <c r="C22">
        <v>1.5</v>
      </c>
      <c r="D22">
        <v>38.430656934306569</v>
      </c>
      <c r="E22">
        <v>12</v>
      </c>
      <c r="F22">
        <v>4.0999999999999996</v>
      </c>
      <c r="G22">
        <v>3.9E-2</v>
      </c>
      <c r="H22">
        <v>5.3999999999999999E-2</v>
      </c>
      <c r="I22">
        <v>28</v>
      </c>
      <c r="J22">
        <v>1.2</v>
      </c>
      <c r="K22">
        <v>0.30159999999999998</v>
      </c>
      <c r="L22">
        <v>0.31319999999999998</v>
      </c>
      <c r="M22">
        <v>0.11</v>
      </c>
      <c r="N22">
        <v>0.42</v>
      </c>
      <c r="O22">
        <v>6.7000000000000004E-2</v>
      </c>
      <c r="P22">
        <v>30</v>
      </c>
      <c r="Q22">
        <v>17</v>
      </c>
      <c r="R22">
        <v>1.9E-2</v>
      </c>
      <c r="S22">
        <v>3.5000000000000003E-2</v>
      </c>
      <c r="T22">
        <v>8.2000000000000007E-3</v>
      </c>
      <c r="U22">
        <v>0.7</v>
      </c>
      <c r="V22">
        <v>1.6E-2</v>
      </c>
      <c r="W22">
        <v>0.52</v>
      </c>
    </row>
    <row r="23" spans="1:23" x14ac:dyDescent="0.35">
      <c r="A23" t="s">
        <v>41</v>
      </c>
      <c r="B23">
        <v>50</v>
      </c>
      <c r="C23">
        <v>1.6</v>
      </c>
      <c r="D23">
        <v>44.343065693430653</v>
      </c>
      <c r="E23">
        <v>11</v>
      </c>
      <c r="F23">
        <v>13</v>
      </c>
      <c r="G23">
        <v>6.2E-2</v>
      </c>
      <c r="H23">
        <v>0.05</v>
      </c>
      <c r="I23">
        <v>59</v>
      </c>
      <c r="J23">
        <v>1</v>
      </c>
      <c r="K23">
        <v>8.5839999999999996</v>
      </c>
      <c r="L23">
        <v>8.6999999999999993</v>
      </c>
      <c r="M23">
        <v>5.3</v>
      </c>
      <c r="N23">
        <v>0.39</v>
      </c>
      <c r="O23">
        <v>0.04</v>
      </c>
      <c r="P23">
        <v>33</v>
      </c>
      <c r="Q23">
        <v>19</v>
      </c>
      <c r="R23">
        <v>1.4999999999999999E-2</v>
      </c>
      <c r="S23">
        <v>0.45</v>
      </c>
      <c r="T23">
        <v>5.5E-2</v>
      </c>
      <c r="U23">
        <v>0.87</v>
      </c>
      <c r="V23">
        <v>3.8E-3</v>
      </c>
      <c r="W23">
        <v>0.36</v>
      </c>
    </row>
    <row r="24" spans="1:23" x14ac:dyDescent="0.35">
      <c r="A24" t="s">
        <v>46</v>
      </c>
      <c r="B24">
        <v>50</v>
      </c>
      <c r="C24">
        <v>2.2999999999999998</v>
      </c>
      <c r="D24">
        <v>53.211678832116789</v>
      </c>
      <c r="E24">
        <v>14</v>
      </c>
      <c r="F24">
        <v>5.2</v>
      </c>
      <c r="G24">
        <v>6.9000000000000006E-2</v>
      </c>
      <c r="H24">
        <v>5.7000000000000002E-2</v>
      </c>
      <c r="I24">
        <v>12</v>
      </c>
      <c r="J24">
        <v>1.1000000000000001</v>
      </c>
      <c r="K24">
        <v>7.5399999999999995E-2</v>
      </c>
      <c r="L24">
        <v>9.5119999999999996E-2</v>
      </c>
      <c r="M24">
        <v>0.1</v>
      </c>
      <c r="N24">
        <v>0.56000000000000005</v>
      </c>
      <c r="O24">
        <v>4.9000000000000002E-2</v>
      </c>
      <c r="P24">
        <v>38</v>
      </c>
      <c r="Q24">
        <v>25</v>
      </c>
      <c r="R24">
        <v>2.1000000000000001E-2</v>
      </c>
      <c r="S24">
        <v>0.03</v>
      </c>
      <c r="T24">
        <v>5.4000000000000003E-3</v>
      </c>
      <c r="U24">
        <v>0.93</v>
      </c>
      <c r="V24">
        <v>7.4999999999999997E-3</v>
      </c>
      <c r="W24">
        <v>0.15</v>
      </c>
    </row>
    <row r="25" spans="1:23" x14ac:dyDescent="0.35">
      <c r="A25" t="s">
        <v>47</v>
      </c>
      <c r="B25">
        <v>50</v>
      </c>
      <c r="C25">
        <v>2.1</v>
      </c>
      <c r="D25">
        <v>50.255474452554743</v>
      </c>
      <c r="E25">
        <v>14</v>
      </c>
      <c r="F25">
        <v>2.8</v>
      </c>
      <c r="G25">
        <v>3.6999999999999998E-2</v>
      </c>
      <c r="H25">
        <v>3.5999999999999997E-2</v>
      </c>
      <c r="I25">
        <v>18</v>
      </c>
      <c r="J25">
        <v>1.3</v>
      </c>
      <c r="K25">
        <v>7.3079999999999992E-2</v>
      </c>
      <c r="L25">
        <v>9.2799999999999994E-2</v>
      </c>
      <c r="M25">
        <v>0.13</v>
      </c>
      <c r="N25">
        <v>0.5</v>
      </c>
      <c r="O25">
        <v>4.5999999999999999E-2</v>
      </c>
      <c r="P25">
        <v>33</v>
      </c>
      <c r="Q25">
        <v>22</v>
      </c>
      <c r="R25">
        <v>2.1000000000000001E-2</v>
      </c>
      <c r="S25">
        <v>1.7000000000000001E-2</v>
      </c>
      <c r="T25">
        <v>7.4000000000000003E-3</v>
      </c>
      <c r="U25">
        <v>0.85</v>
      </c>
      <c r="V25">
        <v>8.0999999999999996E-3</v>
      </c>
      <c r="W25">
        <v>0.38</v>
      </c>
    </row>
    <row r="27" spans="1:23" x14ac:dyDescent="0.35">
      <c r="A27" t="s">
        <v>42</v>
      </c>
    </row>
    <row r="29" spans="1:23" x14ac:dyDescent="0.35">
      <c r="A29" t="s">
        <v>0</v>
      </c>
      <c r="B29" t="s">
        <v>95</v>
      </c>
      <c r="C29" t="s">
        <v>53</v>
      </c>
      <c r="D29" t="s">
        <v>73</v>
      </c>
      <c r="E29" t="s">
        <v>54</v>
      </c>
      <c r="F29" t="s">
        <v>55</v>
      </c>
      <c r="G29" t="s">
        <v>56</v>
      </c>
      <c r="H29" t="s">
        <v>57</v>
      </c>
      <c r="I29" t="s">
        <v>58</v>
      </c>
      <c r="J29" t="s">
        <v>59</v>
      </c>
      <c r="K29" t="s">
        <v>60</v>
      </c>
      <c r="L29" t="s">
        <v>61</v>
      </c>
      <c r="M29" t="s">
        <v>62</v>
      </c>
      <c r="N29" t="s">
        <v>63</v>
      </c>
      <c r="O29" t="s">
        <v>64</v>
      </c>
      <c r="P29" t="s">
        <v>65</v>
      </c>
      <c r="Q29" t="s">
        <v>66</v>
      </c>
      <c r="R29" t="s">
        <v>67</v>
      </c>
      <c r="S29" t="s">
        <v>68</v>
      </c>
      <c r="T29" t="s">
        <v>69</v>
      </c>
      <c r="U29" t="s">
        <v>70</v>
      </c>
      <c r="V29" t="s">
        <v>71</v>
      </c>
      <c r="W29" t="s">
        <v>72</v>
      </c>
    </row>
    <row r="30" spans="1:23" x14ac:dyDescent="0.35">
      <c r="A30" t="s">
        <v>48</v>
      </c>
      <c r="B30">
        <v>70</v>
      </c>
      <c r="C30">
        <v>1400</v>
      </c>
      <c r="D30">
        <v>50.255474452554743</v>
      </c>
      <c r="E30">
        <v>8.6999999999999993</v>
      </c>
      <c r="F30">
        <v>13</v>
      </c>
      <c r="G30">
        <v>6.4</v>
      </c>
      <c r="H30">
        <v>7.5</v>
      </c>
      <c r="I30">
        <v>8.6999999999999993</v>
      </c>
      <c r="J30">
        <v>9</v>
      </c>
      <c r="K30">
        <v>8.2359999999999989</v>
      </c>
      <c r="L30">
        <v>8.8159999999999989</v>
      </c>
      <c r="M30">
        <v>5</v>
      </c>
      <c r="N30">
        <v>2.7</v>
      </c>
      <c r="O30">
        <v>4.0999999999999996</v>
      </c>
      <c r="P30">
        <v>2.5</v>
      </c>
      <c r="Q30">
        <v>3.5</v>
      </c>
      <c r="R30">
        <v>7.4</v>
      </c>
      <c r="S30">
        <v>7.2</v>
      </c>
      <c r="T30">
        <v>6.3</v>
      </c>
      <c r="U30">
        <v>5.0999999999999997E-2</v>
      </c>
      <c r="V30">
        <v>1</v>
      </c>
      <c r="W30">
        <v>6.7</v>
      </c>
    </row>
    <row r="31" spans="1:23" x14ac:dyDescent="0.35">
      <c r="A31" t="s">
        <v>49</v>
      </c>
      <c r="B31">
        <v>70</v>
      </c>
      <c r="C31">
        <v>1500</v>
      </c>
      <c r="D31">
        <v>47.299270072992698</v>
      </c>
      <c r="E31">
        <v>8</v>
      </c>
      <c r="F31">
        <v>12</v>
      </c>
      <c r="G31">
        <v>6.6</v>
      </c>
      <c r="H31">
        <v>9.1</v>
      </c>
      <c r="I31">
        <v>8.3000000000000007</v>
      </c>
      <c r="J31">
        <v>8.8000000000000007</v>
      </c>
      <c r="K31">
        <v>7.6559999999999988</v>
      </c>
      <c r="L31">
        <v>8.0039999999999996</v>
      </c>
      <c r="M31">
        <v>5.3</v>
      </c>
      <c r="N31">
        <v>2.8</v>
      </c>
      <c r="O31">
        <v>3.9</v>
      </c>
      <c r="P31">
        <v>3</v>
      </c>
      <c r="Q31">
        <v>4</v>
      </c>
      <c r="R31">
        <v>7.2</v>
      </c>
      <c r="S31">
        <v>8.1999999999999993</v>
      </c>
      <c r="T31">
        <v>7.3</v>
      </c>
      <c r="U31">
        <v>5.8000000000000003E-2</v>
      </c>
      <c r="V31">
        <v>1.1000000000000001</v>
      </c>
      <c r="W31">
        <v>7.6</v>
      </c>
    </row>
    <row r="32" spans="1:23" x14ac:dyDescent="0.35">
      <c r="A32" t="s">
        <v>50</v>
      </c>
      <c r="B32">
        <v>70</v>
      </c>
      <c r="C32">
        <v>1400</v>
      </c>
      <c r="D32">
        <v>53.211678832116789</v>
      </c>
      <c r="E32">
        <v>8.6999999999999993</v>
      </c>
      <c r="F32">
        <v>13</v>
      </c>
      <c r="G32">
        <v>6.8</v>
      </c>
      <c r="H32">
        <v>8.1999999999999993</v>
      </c>
      <c r="I32">
        <v>7.9</v>
      </c>
      <c r="J32">
        <v>8.4</v>
      </c>
      <c r="K32">
        <v>7.7719999999999994</v>
      </c>
      <c r="L32">
        <v>7.4239999999999995</v>
      </c>
      <c r="M32">
        <v>5.6</v>
      </c>
      <c r="N32">
        <v>2.6</v>
      </c>
      <c r="O32">
        <v>4.2</v>
      </c>
      <c r="P32">
        <v>1.5</v>
      </c>
      <c r="Q32">
        <v>2.7</v>
      </c>
      <c r="R32">
        <v>7</v>
      </c>
      <c r="S32">
        <v>7.7</v>
      </c>
      <c r="T32">
        <v>6.2</v>
      </c>
      <c r="U32">
        <v>4.2000000000000003E-2</v>
      </c>
      <c r="V32">
        <v>1.1000000000000001</v>
      </c>
      <c r="W32">
        <v>7.6</v>
      </c>
    </row>
    <row r="33" spans="1:23" x14ac:dyDescent="0.35">
      <c r="A33" t="s">
        <v>51</v>
      </c>
      <c r="B33">
        <v>70</v>
      </c>
      <c r="C33">
        <v>1400</v>
      </c>
      <c r="D33">
        <v>44.343065693430653</v>
      </c>
      <c r="E33">
        <v>7.5</v>
      </c>
      <c r="F33">
        <v>10</v>
      </c>
      <c r="G33">
        <v>5.3</v>
      </c>
      <c r="H33">
        <v>6.9</v>
      </c>
      <c r="I33">
        <v>6.5</v>
      </c>
      <c r="J33">
        <v>6.7</v>
      </c>
      <c r="K33">
        <v>6.6120000000000001</v>
      </c>
      <c r="L33">
        <v>6.9599999999999991</v>
      </c>
      <c r="M33">
        <v>3.9</v>
      </c>
      <c r="N33">
        <v>3</v>
      </c>
      <c r="O33">
        <v>3.3</v>
      </c>
      <c r="P33">
        <v>1.7</v>
      </c>
      <c r="Q33">
        <v>2.2999999999999998</v>
      </c>
      <c r="R33">
        <v>6.6</v>
      </c>
      <c r="S33">
        <v>7.3</v>
      </c>
      <c r="T33">
        <v>6</v>
      </c>
      <c r="U33">
        <v>4.9000000000000002E-2</v>
      </c>
      <c r="V33">
        <v>0.95</v>
      </c>
      <c r="W33">
        <v>6.6</v>
      </c>
    </row>
    <row r="35" spans="1:23" x14ac:dyDescent="0.35">
      <c r="A35" t="s">
        <v>96</v>
      </c>
      <c r="B35">
        <v>70</v>
      </c>
      <c r="C35">
        <v>800</v>
      </c>
      <c r="D35">
        <v>73.905109489051085</v>
      </c>
      <c r="E35">
        <v>4.3</v>
      </c>
      <c r="F35">
        <v>2500</v>
      </c>
      <c r="G35">
        <v>0.75</v>
      </c>
      <c r="H35">
        <v>1.6</v>
      </c>
      <c r="I35">
        <v>1800</v>
      </c>
      <c r="J35">
        <v>1.1000000000000001</v>
      </c>
      <c r="K35">
        <v>1.1599999999999999</v>
      </c>
      <c r="L35">
        <v>1.276</v>
      </c>
      <c r="M35">
        <v>1.5</v>
      </c>
      <c r="N35">
        <v>1.5</v>
      </c>
      <c r="O35">
        <v>1.1000000000000001</v>
      </c>
      <c r="P35">
        <v>1.9</v>
      </c>
      <c r="Q35">
        <v>1.4</v>
      </c>
      <c r="R35">
        <v>1.1000000000000001</v>
      </c>
      <c r="S35">
        <v>1.3</v>
      </c>
      <c r="T35">
        <v>1.4</v>
      </c>
      <c r="U35">
        <v>2</v>
      </c>
      <c r="V35">
        <v>1.8</v>
      </c>
      <c r="W35">
        <v>2</v>
      </c>
    </row>
    <row r="36" spans="1:23" x14ac:dyDescent="0.35">
      <c r="A36" t="s">
        <v>97</v>
      </c>
      <c r="B36">
        <v>70</v>
      </c>
      <c r="C36">
        <v>740</v>
      </c>
      <c r="D36">
        <v>76.861313868613138</v>
      </c>
      <c r="E36">
        <v>4.0999999999999996</v>
      </c>
      <c r="F36">
        <v>2800</v>
      </c>
      <c r="G36">
        <v>0.67</v>
      </c>
      <c r="H36">
        <v>1.6</v>
      </c>
      <c r="I36">
        <v>2500</v>
      </c>
      <c r="J36">
        <v>1.1000000000000001</v>
      </c>
      <c r="K36">
        <v>1.0671999999999999</v>
      </c>
      <c r="L36">
        <v>1.1019999999999999</v>
      </c>
      <c r="M36">
        <v>1.1000000000000001</v>
      </c>
      <c r="N36">
        <v>1.6</v>
      </c>
      <c r="O36">
        <v>0.98</v>
      </c>
      <c r="P36">
        <v>1.3</v>
      </c>
      <c r="Q36">
        <v>0.83</v>
      </c>
      <c r="R36">
        <v>0.95</v>
      </c>
      <c r="S36">
        <v>1</v>
      </c>
      <c r="T36">
        <v>1.1000000000000001</v>
      </c>
      <c r="U36">
        <v>1.1000000000000001</v>
      </c>
      <c r="V36">
        <v>1.3</v>
      </c>
      <c r="W36">
        <v>1.4</v>
      </c>
    </row>
    <row r="37" spans="1:23" x14ac:dyDescent="0.35">
      <c r="A37" t="s">
        <v>98</v>
      </c>
      <c r="B37">
        <v>70</v>
      </c>
      <c r="C37">
        <v>830</v>
      </c>
      <c r="D37">
        <v>79.817518248175176</v>
      </c>
      <c r="E37">
        <v>3.2</v>
      </c>
      <c r="F37">
        <v>2500</v>
      </c>
      <c r="G37">
        <v>0.64</v>
      </c>
      <c r="H37">
        <v>1.5</v>
      </c>
      <c r="I37">
        <v>1600</v>
      </c>
      <c r="J37">
        <v>1.1000000000000001</v>
      </c>
      <c r="K37">
        <v>0.95119999999999982</v>
      </c>
      <c r="L37">
        <v>1.1135999999999999</v>
      </c>
      <c r="M37">
        <v>1.3</v>
      </c>
      <c r="N37">
        <v>1.3</v>
      </c>
      <c r="O37">
        <v>0.94</v>
      </c>
      <c r="P37">
        <v>2.2000000000000002</v>
      </c>
      <c r="Q37">
        <v>1.7</v>
      </c>
      <c r="R37">
        <v>0.79</v>
      </c>
      <c r="S37">
        <v>1.1000000000000001</v>
      </c>
      <c r="T37">
        <v>1.3</v>
      </c>
      <c r="U37">
        <v>1.4</v>
      </c>
      <c r="V37">
        <v>1.6</v>
      </c>
      <c r="W37">
        <v>1.4</v>
      </c>
    </row>
    <row r="38" spans="1:23" x14ac:dyDescent="0.35">
      <c r="A38" t="s">
        <v>99</v>
      </c>
      <c r="B38">
        <v>70</v>
      </c>
      <c r="C38">
        <v>920</v>
      </c>
      <c r="D38">
        <v>91.642335766423358</v>
      </c>
      <c r="E38">
        <v>4.5999999999999996</v>
      </c>
      <c r="F38">
        <v>2300</v>
      </c>
      <c r="G38">
        <v>0.98</v>
      </c>
      <c r="H38">
        <v>1.8</v>
      </c>
      <c r="I38">
        <v>2400</v>
      </c>
      <c r="J38">
        <v>1.1000000000000001</v>
      </c>
      <c r="K38">
        <v>1.1252</v>
      </c>
      <c r="L38">
        <v>1.3919999999999999</v>
      </c>
      <c r="M38">
        <v>1.2</v>
      </c>
      <c r="N38">
        <v>1.7</v>
      </c>
      <c r="O38">
        <v>0.78</v>
      </c>
      <c r="P38">
        <v>2.6</v>
      </c>
      <c r="Q38">
        <v>1.6</v>
      </c>
      <c r="R38">
        <v>0.91</v>
      </c>
      <c r="S38">
        <v>1.1000000000000001</v>
      </c>
      <c r="T38">
        <v>1.3</v>
      </c>
      <c r="U38">
        <v>1.3</v>
      </c>
      <c r="V38">
        <v>1.4</v>
      </c>
      <c r="W38">
        <v>1.5</v>
      </c>
    </row>
    <row r="40" spans="1:23" x14ac:dyDescent="0.35">
      <c r="A40" t="s">
        <v>43</v>
      </c>
    </row>
    <row r="42" spans="1:23" x14ac:dyDescent="0.35">
      <c r="A42" t="s">
        <v>0</v>
      </c>
      <c r="B42" t="s">
        <v>95</v>
      </c>
      <c r="C42" t="s">
        <v>53</v>
      </c>
      <c r="D42" t="s">
        <v>73</v>
      </c>
      <c r="E42" t="s">
        <v>54</v>
      </c>
      <c r="F42" t="s">
        <v>55</v>
      </c>
      <c r="G42" t="s">
        <v>56</v>
      </c>
      <c r="H42" t="s">
        <v>57</v>
      </c>
      <c r="I42" t="s">
        <v>58</v>
      </c>
      <c r="J42" t="s">
        <v>59</v>
      </c>
      <c r="K42" t="s">
        <v>60</v>
      </c>
      <c r="L42" t="s">
        <v>61</v>
      </c>
      <c r="M42" t="s">
        <v>62</v>
      </c>
      <c r="N42" t="s">
        <v>63</v>
      </c>
      <c r="O42" t="s">
        <v>64</v>
      </c>
      <c r="P42" t="s">
        <v>65</v>
      </c>
      <c r="Q42" t="s">
        <v>66</v>
      </c>
      <c r="R42" t="s">
        <v>67</v>
      </c>
      <c r="S42" t="s">
        <v>68</v>
      </c>
      <c r="T42" t="s">
        <v>69</v>
      </c>
      <c r="U42" t="s">
        <v>70</v>
      </c>
      <c r="V42" t="s">
        <v>71</v>
      </c>
      <c r="W42" t="s">
        <v>72</v>
      </c>
    </row>
    <row r="43" spans="1:23" x14ac:dyDescent="0.35">
      <c r="A43" t="s">
        <v>21</v>
      </c>
      <c r="B43">
        <v>70</v>
      </c>
      <c r="C43">
        <v>1.6</v>
      </c>
      <c r="D43">
        <v>35.474452554744524</v>
      </c>
      <c r="E43">
        <v>4.8000000000000001E-2</v>
      </c>
      <c r="F43">
        <v>0.99</v>
      </c>
      <c r="G43">
        <v>4.4000000000000003E-3</v>
      </c>
      <c r="H43">
        <v>1.2999999999999999E-2</v>
      </c>
      <c r="I43">
        <v>0.76</v>
      </c>
      <c r="J43">
        <v>1.0999999999999999E-2</v>
      </c>
      <c r="K43">
        <v>5.7999999999999996E-2</v>
      </c>
      <c r="L43">
        <v>6.495999999999999E-2</v>
      </c>
      <c r="M43">
        <v>9.8000000000000004E-2</v>
      </c>
      <c r="N43">
        <v>3.4000000000000001E-6</v>
      </c>
      <c r="O43">
        <v>2.5000000000000001E-2</v>
      </c>
      <c r="P43">
        <v>0.55000000000000004</v>
      </c>
      <c r="Q43">
        <v>0.36</v>
      </c>
      <c r="R43">
        <v>0.01</v>
      </c>
      <c r="S43">
        <v>1.7000000000000001E-2</v>
      </c>
      <c r="T43">
        <v>7.6E-3</v>
      </c>
      <c r="U43">
        <v>0.23</v>
      </c>
      <c r="V43">
        <v>2.8999999999999998E-3</v>
      </c>
      <c r="W43">
        <v>0.02</v>
      </c>
    </row>
    <row r="44" spans="1:23" x14ac:dyDescent="0.35">
      <c r="A44" t="s">
        <v>100</v>
      </c>
      <c r="B44">
        <v>70</v>
      </c>
      <c r="C44">
        <v>1.9</v>
      </c>
      <c r="D44">
        <v>38.430656934306569</v>
      </c>
      <c r="E44">
        <v>35</v>
      </c>
      <c r="F44">
        <v>750</v>
      </c>
      <c r="G44">
        <v>0.14000000000000001</v>
      </c>
      <c r="H44">
        <v>5.8000000000000003E-2</v>
      </c>
      <c r="I44">
        <v>1.3</v>
      </c>
      <c r="J44">
        <v>8.0000000000000002E-3</v>
      </c>
      <c r="K44">
        <v>4.5239999999999995E-2</v>
      </c>
      <c r="L44">
        <v>5.3359999999999998E-2</v>
      </c>
      <c r="M44">
        <v>8.1000000000000003E-2</v>
      </c>
      <c r="N44">
        <v>1.5</v>
      </c>
      <c r="O44">
        <v>4.7E-2</v>
      </c>
      <c r="P44">
        <v>15</v>
      </c>
      <c r="Q44">
        <v>10</v>
      </c>
      <c r="R44">
        <v>1.9</v>
      </c>
      <c r="S44">
        <v>0.04</v>
      </c>
      <c r="T44">
        <v>5.5999999999999999E-3</v>
      </c>
      <c r="U44">
        <v>0.13</v>
      </c>
      <c r="V44">
        <v>1.1000000000000001E-3</v>
      </c>
      <c r="W44">
        <v>4.7E-2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topLeftCell="A7" workbookViewId="0">
      <selection activeCell="D5" sqref="D5"/>
    </sheetView>
  </sheetViews>
  <sheetFormatPr baseColWidth="10" defaultRowHeight="14.5" x14ac:dyDescent="0.35"/>
  <cols>
    <col min="1" max="1" width="12.453125" customWidth="1"/>
    <col min="2" max="2" width="14.08984375" customWidth="1"/>
    <col min="4" max="4" width="13.08984375" customWidth="1"/>
  </cols>
  <sheetData>
    <row r="1" spans="1:23" x14ac:dyDescent="0.35">
      <c r="A1" t="s">
        <v>44</v>
      </c>
    </row>
    <row r="3" spans="1:23" x14ac:dyDescent="0.35">
      <c r="A3" t="s">
        <v>0</v>
      </c>
      <c r="B3" t="s">
        <v>95</v>
      </c>
      <c r="C3" t="s">
        <v>74</v>
      </c>
      <c r="D3" t="s">
        <v>94</v>
      </c>
      <c r="E3" t="s">
        <v>75</v>
      </c>
      <c r="F3" t="s">
        <v>76</v>
      </c>
      <c r="G3" t="s">
        <v>77</v>
      </c>
      <c r="H3" t="s">
        <v>78</v>
      </c>
      <c r="I3" t="s">
        <v>79</v>
      </c>
      <c r="J3" t="s">
        <v>80</v>
      </c>
      <c r="K3" t="s">
        <v>81</v>
      </c>
      <c r="L3" t="s">
        <v>82</v>
      </c>
      <c r="M3" t="s">
        <v>83</v>
      </c>
      <c r="N3" t="s">
        <v>84</v>
      </c>
      <c r="O3" t="s">
        <v>85</v>
      </c>
      <c r="P3" t="s">
        <v>86</v>
      </c>
      <c r="Q3" t="s">
        <v>87</v>
      </c>
      <c r="R3" t="s">
        <v>88</v>
      </c>
      <c r="S3" t="s">
        <v>89</v>
      </c>
      <c r="T3" t="s">
        <v>90</v>
      </c>
      <c r="U3" t="s">
        <v>91</v>
      </c>
      <c r="V3" t="s">
        <v>92</v>
      </c>
      <c r="W3" t="s">
        <v>93</v>
      </c>
    </row>
    <row r="4" spans="1:23" x14ac:dyDescent="0.35">
      <c r="A4" t="s">
        <v>22</v>
      </c>
      <c r="B4">
        <v>50</v>
      </c>
      <c r="C4">
        <v>3.4098000000000002</v>
      </c>
      <c r="D4">
        <v>100.52277372262772</v>
      </c>
      <c r="E4">
        <v>0.11044</v>
      </c>
      <c r="F4">
        <v>2.5150999999999999</v>
      </c>
      <c r="G4">
        <v>0.06</v>
      </c>
      <c r="H4">
        <v>0.4</v>
      </c>
      <c r="I4">
        <v>1.8425</v>
      </c>
      <c r="J4">
        <v>0.06</v>
      </c>
      <c r="K4">
        <v>0.1</v>
      </c>
      <c r="L4">
        <v>0.7</v>
      </c>
      <c r="M4">
        <v>0.25829000000000002</v>
      </c>
      <c r="N4">
        <v>2</v>
      </c>
      <c r="O4">
        <v>0.1</v>
      </c>
      <c r="P4">
        <v>0.3</v>
      </c>
      <c r="Q4">
        <v>0.2</v>
      </c>
      <c r="R4">
        <v>0.02</v>
      </c>
      <c r="S4">
        <v>0.08</v>
      </c>
      <c r="T4">
        <v>0.08</v>
      </c>
      <c r="U4">
        <v>0.12254</v>
      </c>
      <c r="V4">
        <v>0.02</v>
      </c>
      <c r="W4">
        <v>0.19697000000000001</v>
      </c>
    </row>
    <row r="5" spans="1:23" x14ac:dyDescent="0.35">
      <c r="A5" t="s">
        <v>23</v>
      </c>
      <c r="B5">
        <v>50</v>
      </c>
      <c r="C5">
        <v>3.8685</v>
      </c>
      <c r="D5">
        <v>91.104306569343066</v>
      </c>
      <c r="E5">
        <v>0.12127</v>
      </c>
      <c r="F5">
        <v>4.6394000000000002</v>
      </c>
      <c r="G5">
        <v>0.06</v>
      </c>
      <c r="H5">
        <v>0.4</v>
      </c>
      <c r="I5">
        <v>0.1</v>
      </c>
      <c r="J5">
        <v>0.06</v>
      </c>
      <c r="K5">
        <v>0.1</v>
      </c>
      <c r="L5">
        <v>0.7</v>
      </c>
      <c r="M5">
        <v>0.37919999999999998</v>
      </c>
      <c r="N5">
        <v>2</v>
      </c>
      <c r="O5">
        <v>0.1</v>
      </c>
      <c r="P5">
        <v>0.34292</v>
      </c>
      <c r="Q5">
        <v>0.2</v>
      </c>
      <c r="R5">
        <v>0.02</v>
      </c>
      <c r="S5">
        <v>0.08</v>
      </c>
      <c r="T5">
        <v>0.08</v>
      </c>
      <c r="U5">
        <v>0.12323000000000001</v>
      </c>
      <c r="V5">
        <v>0.02</v>
      </c>
      <c r="W5">
        <v>0.02</v>
      </c>
    </row>
    <row r="6" spans="1:23" x14ac:dyDescent="0.35">
      <c r="A6" t="s">
        <v>24</v>
      </c>
      <c r="B6">
        <v>50</v>
      </c>
      <c r="C6">
        <v>3.7328000000000001</v>
      </c>
      <c r="D6">
        <v>111.44299270072992</v>
      </c>
      <c r="E6">
        <v>0.13558000000000001</v>
      </c>
      <c r="F6">
        <v>2.6652999999999998</v>
      </c>
      <c r="G6">
        <v>0.06</v>
      </c>
      <c r="H6">
        <v>0.4</v>
      </c>
      <c r="I6">
        <v>0.1</v>
      </c>
      <c r="J6">
        <v>0.06</v>
      </c>
      <c r="K6">
        <v>0.1</v>
      </c>
      <c r="L6">
        <v>0.7</v>
      </c>
      <c r="M6">
        <v>0.22991</v>
      </c>
      <c r="N6">
        <v>2</v>
      </c>
      <c r="O6">
        <v>0.1</v>
      </c>
      <c r="P6">
        <v>0.39778999999999998</v>
      </c>
      <c r="Q6">
        <v>0.2</v>
      </c>
      <c r="R6">
        <v>0.02</v>
      </c>
      <c r="S6">
        <v>0.08</v>
      </c>
      <c r="T6">
        <v>0.08</v>
      </c>
      <c r="U6">
        <v>0.11559999999999999</v>
      </c>
      <c r="V6">
        <v>0.02</v>
      </c>
      <c r="W6">
        <v>0.02</v>
      </c>
    </row>
    <row r="7" spans="1:23" x14ac:dyDescent="0.35">
      <c r="A7" t="s">
        <v>25</v>
      </c>
      <c r="B7">
        <v>50</v>
      </c>
      <c r="C7">
        <v>3.5015999999999998</v>
      </c>
      <c r="D7">
        <v>99.068321167883212</v>
      </c>
      <c r="E7">
        <v>0.11545999999999999</v>
      </c>
      <c r="F7">
        <v>2.8246000000000002</v>
      </c>
      <c r="G7">
        <v>0.06</v>
      </c>
      <c r="H7">
        <v>0.4</v>
      </c>
      <c r="I7">
        <v>0.1</v>
      </c>
      <c r="J7">
        <v>0.06</v>
      </c>
      <c r="K7">
        <v>0.1</v>
      </c>
      <c r="L7">
        <v>0.7</v>
      </c>
      <c r="M7">
        <v>0.22578999999999999</v>
      </c>
      <c r="N7">
        <v>2</v>
      </c>
      <c r="O7">
        <v>0.1</v>
      </c>
      <c r="P7">
        <v>0.33372000000000002</v>
      </c>
      <c r="Q7">
        <v>0.23644999999999999</v>
      </c>
      <c r="R7">
        <v>0.02</v>
      </c>
      <c r="S7">
        <v>0.08</v>
      </c>
      <c r="T7">
        <v>0.08</v>
      </c>
      <c r="U7">
        <v>0.11931</v>
      </c>
      <c r="V7">
        <v>0.02</v>
      </c>
      <c r="W7">
        <v>0.02</v>
      </c>
    </row>
    <row r="8" spans="1:23" x14ac:dyDescent="0.35">
      <c r="A8" t="s">
        <v>26</v>
      </c>
      <c r="B8">
        <v>50</v>
      </c>
      <c r="C8">
        <v>4.0678999999999998</v>
      </c>
      <c r="D8">
        <v>120.32934306569342</v>
      </c>
      <c r="E8">
        <v>0.11967</v>
      </c>
      <c r="F8">
        <v>2.8959999999999999</v>
      </c>
      <c r="G8">
        <v>0.06</v>
      </c>
      <c r="H8">
        <v>0.4</v>
      </c>
      <c r="I8">
        <v>0.1</v>
      </c>
      <c r="J8">
        <v>0.06</v>
      </c>
      <c r="K8">
        <v>0.1</v>
      </c>
      <c r="L8">
        <v>0.7</v>
      </c>
      <c r="M8">
        <v>0.2185</v>
      </c>
      <c r="N8">
        <v>2</v>
      </c>
      <c r="O8">
        <v>0.1</v>
      </c>
      <c r="P8">
        <v>0.34242</v>
      </c>
      <c r="Q8">
        <v>0.22481000000000001</v>
      </c>
      <c r="R8">
        <v>0.02</v>
      </c>
      <c r="S8">
        <v>0.08</v>
      </c>
      <c r="T8">
        <v>0.08</v>
      </c>
      <c r="U8">
        <v>0.13779</v>
      </c>
      <c r="V8">
        <v>0.02</v>
      </c>
      <c r="W8">
        <v>0.02</v>
      </c>
    </row>
    <row r="9" spans="1:23" x14ac:dyDescent="0.35">
      <c r="A9" t="s">
        <v>27</v>
      </c>
      <c r="B9">
        <v>50</v>
      </c>
      <c r="C9">
        <v>3.1688000000000001</v>
      </c>
      <c r="D9">
        <v>91.701459854014587</v>
      </c>
      <c r="E9">
        <v>0.11215</v>
      </c>
      <c r="F9">
        <v>2.5804</v>
      </c>
      <c r="G9">
        <v>0.06</v>
      </c>
      <c r="H9">
        <v>0.4</v>
      </c>
      <c r="I9">
        <v>0.1</v>
      </c>
      <c r="J9">
        <v>0.06</v>
      </c>
      <c r="K9">
        <v>0.1</v>
      </c>
      <c r="L9">
        <v>0.7</v>
      </c>
      <c r="M9">
        <v>0.21997</v>
      </c>
      <c r="N9">
        <v>2</v>
      </c>
      <c r="O9">
        <v>0.1</v>
      </c>
      <c r="P9">
        <v>0.36297000000000001</v>
      </c>
      <c r="Q9">
        <v>0.23818</v>
      </c>
      <c r="R9">
        <v>0.02</v>
      </c>
      <c r="S9">
        <v>0.08</v>
      </c>
      <c r="T9">
        <v>0.08</v>
      </c>
      <c r="U9">
        <v>0.1041</v>
      </c>
      <c r="V9">
        <v>0.02</v>
      </c>
      <c r="W9">
        <v>0.02</v>
      </c>
    </row>
    <row r="10" spans="1:23" x14ac:dyDescent="0.35">
      <c r="A10" t="s">
        <v>28</v>
      </c>
      <c r="B10">
        <v>50</v>
      </c>
      <c r="C10">
        <v>4.3480999999999996</v>
      </c>
      <c r="D10">
        <v>124.98240875912407</v>
      </c>
      <c r="E10">
        <v>0.13938</v>
      </c>
      <c r="F10">
        <v>2.8359999999999999</v>
      </c>
      <c r="G10">
        <v>0.06</v>
      </c>
      <c r="H10">
        <v>0.4</v>
      </c>
      <c r="I10">
        <v>0.1</v>
      </c>
      <c r="J10">
        <v>0.06</v>
      </c>
      <c r="K10">
        <v>0.11908000000000001</v>
      </c>
      <c r="L10">
        <v>0.7</v>
      </c>
      <c r="M10">
        <v>0.33151999999999998</v>
      </c>
      <c r="N10">
        <v>2</v>
      </c>
      <c r="O10">
        <v>0.1</v>
      </c>
      <c r="P10">
        <v>0.53683000000000003</v>
      </c>
      <c r="Q10">
        <v>0.33287</v>
      </c>
      <c r="R10">
        <v>0.02</v>
      </c>
      <c r="S10">
        <v>0.08</v>
      </c>
      <c r="T10">
        <v>0.08</v>
      </c>
      <c r="U10">
        <v>0.17949000000000001</v>
      </c>
      <c r="V10">
        <v>0.02</v>
      </c>
      <c r="W10">
        <v>0.02</v>
      </c>
    </row>
    <row r="11" spans="1:23" x14ac:dyDescent="0.35">
      <c r="A11" t="s">
        <v>29</v>
      </c>
      <c r="B11">
        <v>50</v>
      </c>
      <c r="C11">
        <v>3.5861999999999998</v>
      </c>
      <c r="D11">
        <v>106.16912408759124</v>
      </c>
      <c r="E11">
        <v>0.104</v>
      </c>
      <c r="F11">
        <v>12.59</v>
      </c>
      <c r="G11">
        <v>0.06</v>
      </c>
      <c r="H11">
        <v>0.4</v>
      </c>
      <c r="I11">
        <v>0.1</v>
      </c>
      <c r="J11">
        <v>0.06</v>
      </c>
      <c r="K11">
        <v>0.10712000000000001</v>
      </c>
      <c r="L11">
        <v>0.7</v>
      </c>
      <c r="M11">
        <v>0.24363000000000001</v>
      </c>
      <c r="N11">
        <v>2</v>
      </c>
      <c r="O11">
        <v>0.1</v>
      </c>
      <c r="P11">
        <v>0.53913999999999995</v>
      </c>
      <c r="Q11">
        <v>0.27392</v>
      </c>
      <c r="R11">
        <v>0.02</v>
      </c>
      <c r="S11">
        <v>0.08</v>
      </c>
      <c r="T11">
        <v>0.08</v>
      </c>
      <c r="U11">
        <v>0.13236999999999999</v>
      </c>
      <c r="V11">
        <v>0.02</v>
      </c>
      <c r="W11">
        <v>0.02</v>
      </c>
    </row>
    <row r="12" spans="1:23" x14ac:dyDescent="0.35">
      <c r="A12" t="s">
        <v>30</v>
      </c>
      <c r="B12">
        <v>50</v>
      </c>
      <c r="C12">
        <v>3.5573999999999999</v>
      </c>
      <c r="D12">
        <v>103.00007299270072</v>
      </c>
      <c r="E12">
        <v>0.11551</v>
      </c>
      <c r="F12">
        <v>2.7309000000000001</v>
      </c>
      <c r="G12">
        <v>0.06</v>
      </c>
      <c r="H12">
        <v>0.4</v>
      </c>
      <c r="I12">
        <v>0.1</v>
      </c>
      <c r="J12">
        <v>0.06</v>
      </c>
      <c r="K12">
        <v>0.1</v>
      </c>
      <c r="L12">
        <v>0.7</v>
      </c>
      <c r="M12">
        <v>0.24435000000000001</v>
      </c>
      <c r="N12">
        <v>2</v>
      </c>
      <c r="O12">
        <v>0.1</v>
      </c>
      <c r="P12">
        <v>0.34273999999999999</v>
      </c>
      <c r="Q12">
        <v>0.23521</v>
      </c>
      <c r="R12">
        <v>0.02</v>
      </c>
      <c r="S12">
        <v>0.08</v>
      </c>
      <c r="T12">
        <v>0.08</v>
      </c>
      <c r="U12">
        <v>0.11584999999999999</v>
      </c>
      <c r="V12">
        <v>0.02</v>
      </c>
      <c r="W12">
        <v>0.02</v>
      </c>
    </row>
    <row r="13" spans="1:23" x14ac:dyDescent="0.35">
      <c r="A13" t="s">
        <v>31</v>
      </c>
      <c r="B13">
        <v>50</v>
      </c>
      <c r="C13">
        <v>4.7500999999999998</v>
      </c>
      <c r="D13">
        <v>118.37824817518246</v>
      </c>
      <c r="E13">
        <v>0.13256000000000001</v>
      </c>
      <c r="F13">
        <v>3.3138000000000001</v>
      </c>
      <c r="G13">
        <v>0.06</v>
      </c>
      <c r="H13">
        <v>0.4</v>
      </c>
      <c r="I13">
        <v>0.1</v>
      </c>
      <c r="J13">
        <v>0.06</v>
      </c>
      <c r="K13">
        <v>0.10817</v>
      </c>
      <c r="L13">
        <v>0.7</v>
      </c>
      <c r="M13">
        <v>0.31459999999999999</v>
      </c>
      <c r="N13">
        <v>2</v>
      </c>
      <c r="O13">
        <v>0.1</v>
      </c>
      <c r="P13">
        <v>0.51903999999999995</v>
      </c>
      <c r="Q13">
        <v>0.36514000000000002</v>
      </c>
      <c r="R13">
        <v>0.02</v>
      </c>
      <c r="S13">
        <v>0.08</v>
      </c>
      <c r="T13">
        <v>0.08</v>
      </c>
      <c r="U13">
        <v>0.15823999999999999</v>
      </c>
      <c r="V13">
        <v>0.02</v>
      </c>
      <c r="W13">
        <v>0.02</v>
      </c>
    </row>
    <row r="14" spans="1:23" x14ac:dyDescent="0.35">
      <c r="A14" t="s">
        <v>32</v>
      </c>
      <c r="B14">
        <v>50</v>
      </c>
      <c r="C14">
        <v>3.1621999999999999</v>
      </c>
      <c r="D14">
        <v>99.251605839416044</v>
      </c>
      <c r="E14">
        <v>9.8073999999999995E-2</v>
      </c>
      <c r="F14">
        <v>2.5602</v>
      </c>
      <c r="G14">
        <v>0.06</v>
      </c>
      <c r="H14">
        <v>0.4</v>
      </c>
      <c r="I14">
        <v>0.1</v>
      </c>
      <c r="J14">
        <v>0.06</v>
      </c>
      <c r="K14">
        <v>0.1</v>
      </c>
      <c r="L14">
        <v>0.7</v>
      </c>
      <c r="M14">
        <v>0.19825999999999999</v>
      </c>
      <c r="N14">
        <v>2</v>
      </c>
      <c r="O14">
        <v>0.1</v>
      </c>
      <c r="P14">
        <v>0.34025</v>
      </c>
      <c r="Q14">
        <v>0.22524</v>
      </c>
      <c r="R14">
        <v>0.02</v>
      </c>
      <c r="S14">
        <v>0.08</v>
      </c>
      <c r="T14">
        <v>0.08</v>
      </c>
      <c r="U14">
        <v>0.10843</v>
      </c>
      <c r="V14">
        <v>0.02</v>
      </c>
      <c r="W14">
        <v>0.02</v>
      </c>
    </row>
    <row r="15" spans="1:23" x14ac:dyDescent="0.35">
      <c r="A15" t="s">
        <v>33</v>
      </c>
      <c r="B15">
        <v>50</v>
      </c>
      <c r="C15">
        <v>3.2629999999999999</v>
      </c>
      <c r="D15">
        <v>83.613284671532838</v>
      </c>
      <c r="E15">
        <v>9.8895999999999998E-2</v>
      </c>
      <c r="F15">
        <v>2.1158000000000001</v>
      </c>
      <c r="G15">
        <v>0.06</v>
      </c>
      <c r="H15">
        <v>0.4</v>
      </c>
      <c r="I15">
        <v>0.1</v>
      </c>
      <c r="J15">
        <v>0.06</v>
      </c>
      <c r="K15">
        <v>0.1</v>
      </c>
      <c r="L15">
        <v>0.7</v>
      </c>
      <c r="M15">
        <v>0.18217</v>
      </c>
      <c r="N15">
        <v>2</v>
      </c>
      <c r="O15">
        <v>0.1</v>
      </c>
      <c r="P15">
        <v>0.3</v>
      </c>
      <c r="Q15">
        <v>0.20061000000000001</v>
      </c>
      <c r="R15">
        <v>0.02</v>
      </c>
      <c r="S15">
        <v>0.08</v>
      </c>
      <c r="T15">
        <v>0.08</v>
      </c>
      <c r="U15">
        <v>9.6015000000000003E-2</v>
      </c>
      <c r="V15">
        <v>0.02</v>
      </c>
      <c r="W15">
        <v>0.02</v>
      </c>
    </row>
    <row r="16" spans="1:23" x14ac:dyDescent="0.35">
      <c r="A16" t="s">
        <v>34</v>
      </c>
      <c r="B16">
        <v>50</v>
      </c>
      <c r="C16">
        <v>3.1284000000000001</v>
      </c>
      <c r="D16">
        <v>100.00248175182482</v>
      </c>
      <c r="E16">
        <v>0.11616</v>
      </c>
      <c r="F16">
        <v>2.2103999999999999</v>
      </c>
      <c r="G16">
        <v>0.06</v>
      </c>
      <c r="H16">
        <v>0.4</v>
      </c>
      <c r="I16">
        <v>0.1</v>
      </c>
      <c r="J16">
        <v>0.06</v>
      </c>
      <c r="K16">
        <v>0.1</v>
      </c>
      <c r="L16">
        <v>0.7</v>
      </c>
      <c r="M16">
        <v>0.23587</v>
      </c>
      <c r="N16">
        <v>2</v>
      </c>
      <c r="O16">
        <v>0.1</v>
      </c>
      <c r="P16">
        <v>0.32142999999999999</v>
      </c>
      <c r="Q16">
        <v>0.24721000000000001</v>
      </c>
      <c r="R16">
        <v>0.02</v>
      </c>
      <c r="S16">
        <v>0.08</v>
      </c>
      <c r="T16">
        <v>0.08</v>
      </c>
      <c r="U16">
        <v>0.10883</v>
      </c>
      <c r="V16">
        <v>0.02</v>
      </c>
      <c r="W16">
        <v>0.02</v>
      </c>
    </row>
    <row r="17" spans="1:23" x14ac:dyDescent="0.35">
      <c r="A17" t="s">
        <v>35</v>
      </c>
      <c r="B17">
        <v>50</v>
      </c>
      <c r="C17">
        <v>3.117</v>
      </c>
      <c r="D17">
        <v>95.497226277372263</v>
      </c>
      <c r="E17">
        <v>9.7597000000000003E-2</v>
      </c>
      <c r="F17">
        <v>2.2675999999999998</v>
      </c>
      <c r="G17">
        <v>0.06</v>
      </c>
      <c r="H17">
        <v>0.4</v>
      </c>
      <c r="I17">
        <v>0.1</v>
      </c>
      <c r="J17">
        <v>0.06</v>
      </c>
      <c r="K17">
        <v>0.1</v>
      </c>
      <c r="L17">
        <v>0.7</v>
      </c>
      <c r="M17">
        <v>0.23219999999999999</v>
      </c>
      <c r="N17">
        <v>2</v>
      </c>
      <c r="O17">
        <v>0.1</v>
      </c>
      <c r="P17">
        <v>0.33756999999999998</v>
      </c>
      <c r="Q17">
        <v>0.2</v>
      </c>
      <c r="R17">
        <v>0.02</v>
      </c>
      <c r="S17">
        <v>0.08</v>
      </c>
      <c r="T17">
        <v>0.08</v>
      </c>
      <c r="U17">
        <v>0.11862</v>
      </c>
      <c r="V17">
        <v>0.02</v>
      </c>
      <c r="W17">
        <v>0.02</v>
      </c>
    </row>
    <row r="18" spans="1:23" x14ac:dyDescent="0.35">
      <c r="A18" t="s">
        <v>36</v>
      </c>
      <c r="B18">
        <v>50</v>
      </c>
      <c r="C18">
        <v>4.7901999999999996</v>
      </c>
      <c r="D18">
        <v>141.17058394160583</v>
      </c>
      <c r="E18">
        <v>0.12191</v>
      </c>
      <c r="F18">
        <v>2.9643999999999999</v>
      </c>
      <c r="G18">
        <v>0.06</v>
      </c>
      <c r="H18">
        <v>0.4</v>
      </c>
      <c r="I18">
        <v>0.1</v>
      </c>
      <c r="J18">
        <v>0.06</v>
      </c>
      <c r="K18">
        <v>0.1</v>
      </c>
      <c r="L18">
        <v>0.7</v>
      </c>
      <c r="M18">
        <v>0.25679999999999997</v>
      </c>
      <c r="N18">
        <v>2</v>
      </c>
      <c r="O18">
        <v>0.1</v>
      </c>
      <c r="P18">
        <v>0.49828</v>
      </c>
      <c r="Q18">
        <v>0.28881000000000001</v>
      </c>
      <c r="R18">
        <v>0.02</v>
      </c>
      <c r="S18">
        <v>0.08</v>
      </c>
      <c r="T18">
        <v>0.08</v>
      </c>
      <c r="U18">
        <v>0.12028999999999999</v>
      </c>
      <c r="V18">
        <v>0.02</v>
      </c>
      <c r="W18">
        <v>0.02</v>
      </c>
    </row>
    <row r="19" spans="1:23" x14ac:dyDescent="0.35">
      <c r="A19" t="s">
        <v>37</v>
      </c>
      <c r="B19">
        <v>50</v>
      </c>
      <c r="C19">
        <v>3.589</v>
      </c>
      <c r="D19">
        <v>102.32605839416057</v>
      </c>
      <c r="E19">
        <v>9.9155999999999994E-2</v>
      </c>
      <c r="F19">
        <v>2.4062999999999999</v>
      </c>
      <c r="G19">
        <v>0.06</v>
      </c>
      <c r="H19">
        <v>0.4</v>
      </c>
      <c r="I19">
        <v>0.1</v>
      </c>
      <c r="J19">
        <v>0.06</v>
      </c>
      <c r="K19">
        <v>0.1</v>
      </c>
      <c r="L19">
        <v>0.7</v>
      </c>
      <c r="M19">
        <v>0.22869</v>
      </c>
      <c r="N19">
        <v>2</v>
      </c>
      <c r="O19">
        <v>0.1</v>
      </c>
      <c r="P19">
        <v>0.30357000000000001</v>
      </c>
      <c r="Q19">
        <v>0.2</v>
      </c>
      <c r="R19">
        <v>0.02</v>
      </c>
      <c r="S19">
        <v>0.08</v>
      </c>
      <c r="T19">
        <v>0.08</v>
      </c>
      <c r="U19">
        <v>8.6814000000000002E-2</v>
      </c>
      <c r="V19">
        <v>0.02</v>
      </c>
      <c r="W19">
        <v>0.02</v>
      </c>
    </row>
    <row r="20" spans="1:23" x14ac:dyDescent="0.35">
      <c r="A20" t="s">
        <v>38</v>
      </c>
      <c r="B20">
        <v>50</v>
      </c>
      <c r="C20">
        <v>3.1974999999999998</v>
      </c>
      <c r="D20">
        <v>100.36313868613139</v>
      </c>
      <c r="E20">
        <v>0.11545999999999999</v>
      </c>
      <c r="F20">
        <v>5.3494000000000002</v>
      </c>
      <c r="G20">
        <v>0.06</v>
      </c>
      <c r="H20">
        <v>0.4</v>
      </c>
      <c r="I20">
        <v>0.1</v>
      </c>
      <c r="J20">
        <v>0.06</v>
      </c>
      <c r="K20">
        <v>0.1</v>
      </c>
      <c r="L20">
        <v>0.7</v>
      </c>
      <c r="M20">
        <v>0.18457999999999999</v>
      </c>
      <c r="N20">
        <v>2</v>
      </c>
      <c r="O20">
        <v>0.1</v>
      </c>
      <c r="P20">
        <v>0.38652999999999998</v>
      </c>
      <c r="Q20">
        <v>0.22212999999999999</v>
      </c>
      <c r="R20">
        <v>0.02</v>
      </c>
      <c r="S20">
        <v>0.08</v>
      </c>
      <c r="T20">
        <v>0.08</v>
      </c>
      <c r="U20">
        <v>0.11951000000000001</v>
      </c>
      <c r="V20">
        <v>0.02</v>
      </c>
      <c r="W20">
        <v>0.02</v>
      </c>
    </row>
    <row r="21" spans="1:23" x14ac:dyDescent="0.35">
      <c r="A21" t="s">
        <v>39</v>
      </c>
      <c r="B21">
        <v>50</v>
      </c>
      <c r="C21">
        <v>3.5865</v>
      </c>
      <c r="D21">
        <v>105.31182481751824</v>
      </c>
      <c r="E21">
        <v>0.10764</v>
      </c>
      <c r="F21">
        <v>2.5205000000000002</v>
      </c>
      <c r="G21">
        <v>0.06</v>
      </c>
      <c r="H21">
        <v>0.4</v>
      </c>
      <c r="I21">
        <v>0.1</v>
      </c>
      <c r="J21">
        <v>0.06</v>
      </c>
      <c r="K21">
        <v>0.1</v>
      </c>
      <c r="L21">
        <v>0.7</v>
      </c>
      <c r="M21">
        <v>0.21253</v>
      </c>
      <c r="N21">
        <v>2</v>
      </c>
      <c r="O21">
        <v>0.1</v>
      </c>
      <c r="P21">
        <v>0.35404999999999998</v>
      </c>
      <c r="Q21">
        <v>0.2</v>
      </c>
      <c r="R21">
        <v>0.02</v>
      </c>
      <c r="S21">
        <v>0.08</v>
      </c>
      <c r="T21">
        <v>0.08</v>
      </c>
      <c r="U21">
        <v>0.10919</v>
      </c>
      <c r="V21">
        <v>0.02</v>
      </c>
      <c r="W21">
        <v>0.02</v>
      </c>
    </row>
    <row r="22" spans="1:23" x14ac:dyDescent="0.35">
      <c r="A22" t="s">
        <v>40</v>
      </c>
      <c r="B22">
        <v>50</v>
      </c>
      <c r="C22">
        <v>4.2064000000000004</v>
      </c>
      <c r="D22">
        <v>107.81868613138685</v>
      </c>
      <c r="E22">
        <v>0.10222000000000001</v>
      </c>
      <c r="F22">
        <v>3.0234999999999999</v>
      </c>
      <c r="G22">
        <v>0.06</v>
      </c>
      <c r="H22">
        <v>0.4</v>
      </c>
      <c r="I22">
        <v>0.1</v>
      </c>
      <c r="J22">
        <v>0.06</v>
      </c>
      <c r="K22">
        <v>0.1</v>
      </c>
      <c r="L22">
        <v>0.7</v>
      </c>
      <c r="M22">
        <v>0.20801</v>
      </c>
      <c r="N22">
        <v>2</v>
      </c>
      <c r="O22">
        <v>0.1</v>
      </c>
      <c r="P22">
        <v>0.32240000000000002</v>
      </c>
      <c r="Q22">
        <v>0.20427000000000001</v>
      </c>
      <c r="R22">
        <v>0.02</v>
      </c>
      <c r="S22">
        <v>0.08</v>
      </c>
      <c r="T22">
        <v>0.08</v>
      </c>
      <c r="U22">
        <v>0.11637</v>
      </c>
      <c r="V22">
        <v>0.02</v>
      </c>
      <c r="W22">
        <v>0.02</v>
      </c>
    </row>
    <row r="23" spans="1:23" x14ac:dyDescent="0.35">
      <c r="A23" t="s">
        <v>41</v>
      </c>
      <c r="B23">
        <v>50</v>
      </c>
      <c r="C23">
        <v>3.9146000000000001</v>
      </c>
      <c r="D23">
        <v>105.24678832116787</v>
      </c>
      <c r="E23">
        <v>0.11222</v>
      </c>
      <c r="F23">
        <v>2.6360999999999999</v>
      </c>
      <c r="G23">
        <v>0.06</v>
      </c>
      <c r="H23">
        <v>0.4</v>
      </c>
      <c r="I23">
        <v>0.1</v>
      </c>
      <c r="J23">
        <v>0.06</v>
      </c>
      <c r="K23">
        <v>0.1</v>
      </c>
      <c r="L23">
        <v>0.7</v>
      </c>
      <c r="M23">
        <v>0.16322</v>
      </c>
      <c r="N23">
        <v>2</v>
      </c>
      <c r="O23">
        <v>0.1</v>
      </c>
      <c r="P23">
        <v>0.35099999999999998</v>
      </c>
      <c r="Q23">
        <v>0.24367</v>
      </c>
      <c r="R23">
        <v>0.02</v>
      </c>
      <c r="S23">
        <v>0.08</v>
      </c>
      <c r="T23">
        <v>0.08</v>
      </c>
      <c r="U23">
        <v>9.4247999999999998E-2</v>
      </c>
      <c r="V23">
        <v>0.02</v>
      </c>
      <c r="W23">
        <v>0.02</v>
      </c>
    </row>
    <row r="24" spans="1:23" x14ac:dyDescent="0.35">
      <c r="A24" t="s">
        <v>46</v>
      </c>
      <c r="B24">
        <v>50</v>
      </c>
      <c r="C24">
        <v>3.8833000000000002</v>
      </c>
      <c r="D24">
        <v>107.12693430656934</v>
      </c>
      <c r="E24">
        <v>0.13941999999999999</v>
      </c>
      <c r="F24">
        <v>2.7208000000000001</v>
      </c>
      <c r="G24">
        <v>0.06</v>
      </c>
      <c r="H24">
        <v>0.4</v>
      </c>
      <c r="I24">
        <v>0.1</v>
      </c>
      <c r="J24">
        <v>0.06</v>
      </c>
      <c r="K24">
        <v>0.1</v>
      </c>
      <c r="L24">
        <v>0.7</v>
      </c>
      <c r="M24">
        <v>0.23200999999999999</v>
      </c>
      <c r="N24">
        <v>2</v>
      </c>
      <c r="O24">
        <v>0.1</v>
      </c>
      <c r="P24">
        <v>0.38601999999999997</v>
      </c>
      <c r="Q24">
        <v>0.33444000000000002</v>
      </c>
      <c r="R24">
        <v>0.02</v>
      </c>
      <c r="S24">
        <v>0.08</v>
      </c>
      <c r="T24">
        <v>0.08</v>
      </c>
      <c r="U24">
        <v>0.12906999999999999</v>
      </c>
      <c r="V24">
        <v>0.02</v>
      </c>
      <c r="W24">
        <v>0.02</v>
      </c>
    </row>
    <row r="25" spans="1:23" x14ac:dyDescent="0.35">
      <c r="A25" t="s">
        <v>47</v>
      </c>
      <c r="B25">
        <v>50</v>
      </c>
      <c r="C25">
        <v>3.8064</v>
      </c>
      <c r="D25">
        <v>113.68970802919706</v>
      </c>
      <c r="E25">
        <v>0.12523999999999999</v>
      </c>
      <c r="F25">
        <v>2.3140000000000001</v>
      </c>
      <c r="G25">
        <v>0.06</v>
      </c>
      <c r="H25">
        <v>0.4</v>
      </c>
      <c r="I25">
        <v>0.1</v>
      </c>
      <c r="J25">
        <v>0.06</v>
      </c>
      <c r="K25">
        <v>0.1</v>
      </c>
      <c r="L25">
        <v>0.7</v>
      </c>
      <c r="M25">
        <v>0.23959</v>
      </c>
      <c r="N25">
        <v>2</v>
      </c>
      <c r="O25">
        <v>0.1</v>
      </c>
      <c r="P25">
        <v>0.32649</v>
      </c>
      <c r="Q25">
        <v>0.20641999999999999</v>
      </c>
      <c r="R25">
        <v>0.02</v>
      </c>
      <c r="S25">
        <v>0.08</v>
      </c>
      <c r="T25">
        <v>0.08</v>
      </c>
      <c r="U25">
        <v>9.5833000000000002E-2</v>
      </c>
      <c r="V25">
        <v>0.02</v>
      </c>
      <c r="W25">
        <v>0.02</v>
      </c>
    </row>
    <row r="27" spans="1:23" x14ac:dyDescent="0.35">
      <c r="A27" t="s">
        <v>42</v>
      </c>
    </row>
    <row r="29" spans="1:23" x14ac:dyDescent="0.35">
      <c r="A29" t="s">
        <v>0</v>
      </c>
      <c r="B29" t="s">
        <v>95</v>
      </c>
      <c r="C29" t="s">
        <v>74</v>
      </c>
      <c r="D29" t="s">
        <v>94</v>
      </c>
      <c r="E29" t="s">
        <v>75</v>
      </c>
      <c r="F29" t="s">
        <v>76</v>
      </c>
      <c r="G29" t="s">
        <v>77</v>
      </c>
      <c r="H29" t="s">
        <v>78</v>
      </c>
      <c r="I29" t="s">
        <v>79</v>
      </c>
      <c r="J29" t="s">
        <v>80</v>
      </c>
      <c r="K29" t="s">
        <v>81</v>
      </c>
      <c r="L29" t="s">
        <v>82</v>
      </c>
      <c r="M29" t="s">
        <v>83</v>
      </c>
      <c r="N29" t="s">
        <v>84</v>
      </c>
      <c r="O29" t="s">
        <v>85</v>
      </c>
      <c r="P29" t="s">
        <v>86</v>
      </c>
      <c r="Q29" t="s">
        <v>87</v>
      </c>
      <c r="R29" t="s">
        <v>88</v>
      </c>
      <c r="S29" t="s">
        <v>89</v>
      </c>
      <c r="T29" t="s">
        <v>90</v>
      </c>
      <c r="U29" t="s">
        <v>91</v>
      </c>
      <c r="V29" t="s">
        <v>92</v>
      </c>
      <c r="W29" t="s">
        <v>93</v>
      </c>
    </row>
    <row r="30" spans="1:23" x14ac:dyDescent="0.35">
      <c r="A30" t="s">
        <v>48</v>
      </c>
      <c r="B30">
        <v>70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</row>
    <row r="31" spans="1:23" x14ac:dyDescent="0.35">
      <c r="A31" t="s">
        <v>49</v>
      </c>
      <c r="B31">
        <v>70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</row>
    <row r="32" spans="1:23" x14ac:dyDescent="0.35">
      <c r="A32" t="s">
        <v>50</v>
      </c>
      <c r="B32">
        <v>70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</row>
    <row r="33" spans="1:23" x14ac:dyDescent="0.35">
      <c r="A33" t="s">
        <v>51</v>
      </c>
      <c r="B33">
        <v>70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</row>
    <row r="35" spans="1:23" x14ac:dyDescent="0.35">
      <c r="A35" t="s">
        <v>96</v>
      </c>
      <c r="B35">
        <v>70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</row>
    <row r="36" spans="1:23" x14ac:dyDescent="0.35">
      <c r="A36" t="s">
        <v>97</v>
      </c>
      <c r="B36">
        <v>70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</row>
    <row r="37" spans="1:23" x14ac:dyDescent="0.35">
      <c r="A37" t="s">
        <v>98</v>
      </c>
      <c r="B37">
        <v>70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</row>
    <row r="38" spans="1:23" x14ac:dyDescent="0.35">
      <c r="A38" t="s">
        <v>99</v>
      </c>
      <c r="B38">
        <v>70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</row>
    <row r="40" spans="1:23" x14ac:dyDescent="0.35">
      <c r="A40" t="s">
        <v>43</v>
      </c>
    </row>
    <row r="42" spans="1:23" x14ac:dyDescent="0.35">
      <c r="A42" t="s">
        <v>0</v>
      </c>
      <c r="B42" t="s">
        <v>95</v>
      </c>
      <c r="C42" t="s">
        <v>74</v>
      </c>
      <c r="D42" t="s">
        <v>94</v>
      </c>
      <c r="E42" t="s">
        <v>75</v>
      </c>
      <c r="F42" t="s">
        <v>76</v>
      </c>
      <c r="G42" t="s">
        <v>77</v>
      </c>
      <c r="H42" t="s">
        <v>78</v>
      </c>
      <c r="I42" t="s">
        <v>79</v>
      </c>
      <c r="J42" t="s">
        <v>80</v>
      </c>
      <c r="K42" t="s">
        <v>81</v>
      </c>
      <c r="L42" t="s">
        <v>82</v>
      </c>
      <c r="M42" t="s">
        <v>83</v>
      </c>
      <c r="N42" t="s">
        <v>84</v>
      </c>
      <c r="O42" t="s">
        <v>85</v>
      </c>
      <c r="P42" t="s">
        <v>86</v>
      </c>
      <c r="Q42" t="s">
        <v>87</v>
      </c>
      <c r="R42" t="s">
        <v>88</v>
      </c>
      <c r="S42" t="s">
        <v>89</v>
      </c>
      <c r="T42" t="s">
        <v>90</v>
      </c>
      <c r="U42" t="s">
        <v>91</v>
      </c>
      <c r="V42" t="s">
        <v>92</v>
      </c>
      <c r="W42" t="s">
        <v>93</v>
      </c>
    </row>
    <row r="43" spans="1:23" x14ac:dyDescent="0.35">
      <c r="A43" t="s">
        <v>21</v>
      </c>
      <c r="B43">
        <v>70</v>
      </c>
      <c r="C43">
        <v>7.2019000000000002</v>
      </c>
      <c r="D43">
        <v>45.200364963503645</v>
      </c>
      <c r="E43">
        <v>9.7091999999999998E-2</v>
      </c>
      <c r="F43">
        <v>12.081</v>
      </c>
      <c r="G43">
        <v>0.02</v>
      </c>
      <c r="H43">
        <v>0.1</v>
      </c>
      <c r="I43">
        <v>1.6873</v>
      </c>
      <c r="J43">
        <v>0.03</v>
      </c>
      <c r="K43">
        <v>6.1294000000000001E-2</v>
      </c>
      <c r="L43">
        <v>0.2</v>
      </c>
      <c r="M43">
        <v>0.18118999999999999</v>
      </c>
      <c r="N43">
        <v>1</v>
      </c>
      <c r="O43">
        <v>0.03</v>
      </c>
      <c r="P43">
        <v>0.2</v>
      </c>
      <c r="Q43">
        <v>0.08</v>
      </c>
      <c r="R43">
        <v>8.0000000000000002E-3</v>
      </c>
      <c r="S43">
        <v>0.03</v>
      </c>
      <c r="T43">
        <v>0.03</v>
      </c>
      <c r="U43">
        <v>9.4407000000000005E-2</v>
      </c>
      <c r="V43">
        <v>0.01</v>
      </c>
      <c r="W43">
        <v>2.5382999999999999E-2</v>
      </c>
    </row>
    <row r="44" spans="1:23" x14ac:dyDescent="0.35">
      <c r="A44" t="s">
        <v>100</v>
      </c>
      <c r="B44">
        <v>70</v>
      </c>
      <c r="C44">
        <v>3.5468999999999999</v>
      </c>
      <c r="D44">
        <v>41.620401459854016</v>
      </c>
      <c r="E44">
        <v>8.3965999999999999E-2</v>
      </c>
      <c r="F44">
        <v>1.9221999999999999</v>
      </c>
      <c r="G44">
        <v>0.02</v>
      </c>
      <c r="H44">
        <v>0.1</v>
      </c>
      <c r="I44">
        <v>7.0000000000000007E-2</v>
      </c>
      <c r="J44">
        <v>0.03</v>
      </c>
      <c r="K44">
        <v>6.8873000000000004E-2</v>
      </c>
      <c r="L44">
        <v>0.2</v>
      </c>
      <c r="M44">
        <v>0.17659</v>
      </c>
      <c r="N44">
        <v>1</v>
      </c>
      <c r="O44">
        <v>0.03</v>
      </c>
      <c r="P44">
        <v>0.2</v>
      </c>
      <c r="Q44">
        <v>0.3891</v>
      </c>
      <c r="R44">
        <v>8.0000000000000002E-3</v>
      </c>
      <c r="S44">
        <v>0.03</v>
      </c>
      <c r="T44">
        <v>0.03</v>
      </c>
      <c r="U44">
        <v>9.3210000000000001E-2</v>
      </c>
      <c r="V44">
        <v>0.01</v>
      </c>
      <c r="W44">
        <v>0.01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Concentrations</vt:lpstr>
      <vt:lpstr>Uncertainties (2SE)</vt:lpstr>
      <vt:lpstr>Detection limits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2019-09-20T14:44:40Z</dcterms:modified>
</cp:coreProperties>
</file>