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10" yWindow="-110" windowWidth="23260" windowHeight="12580" activeTab="1"/>
  </bookViews>
  <sheets>
    <sheet name="Concentrations" sheetId="1" r:id="rId1"/>
    <sheet name="Uncertainties (2SE)" sheetId="2" r:id="rId2"/>
    <sheet name="Detection limits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0" i="1" l="1"/>
  <c r="X19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4" i="1"/>
  <c r="Y15" i="1" l="1"/>
  <c r="Y14" i="1"/>
  <c r="Y13" i="1"/>
  <c r="Y12" i="1"/>
  <c r="Y11" i="1"/>
  <c r="Y10" i="1"/>
  <c r="Y9" i="1"/>
  <c r="Y8" i="1"/>
  <c r="Y7" i="1"/>
  <c r="Y6" i="1"/>
  <c r="Y5" i="1"/>
  <c r="Y4" i="1"/>
  <c r="Y17" i="1"/>
  <c r="Y20" i="1"/>
  <c r="Y19" i="1"/>
  <c r="Y16" i="1"/>
  <c r="Y45" i="1"/>
  <c r="Y44" i="1"/>
  <c r="Y43" i="1"/>
  <c r="Y42" i="1"/>
  <c r="Y41" i="1"/>
  <c r="Y40" i="1"/>
</calcChain>
</file>

<file path=xl/sharedStrings.xml><?xml version="1.0" encoding="utf-8"?>
<sst xmlns="http://schemas.openxmlformats.org/spreadsheetml/2006/main" count="330" uniqueCount="110">
  <si>
    <t>Source file</t>
  </si>
  <si>
    <t>Spot size</t>
  </si>
  <si>
    <t>Na_ppm_m23</t>
  </si>
  <si>
    <t>Mn_ppm_m55</t>
  </si>
  <si>
    <t>Fe_ppm_m57</t>
  </si>
  <si>
    <t>Co_ppm_m59</t>
  </si>
  <si>
    <t>Ni_ppm_m60</t>
  </si>
  <si>
    <t>Cu_ppm_m63</t>
  </si>
  <si>
    <t>Ga_ppm_m69</t>
  </si>
  <si>
    <t>Ge_ppm (best value)</t>
  </si>
  <si>
    <t>As_ppm_m75</t>
  </si>
  <si>
    <t>Se_ppm_m77</t>
  </si>
  <si>
    <t>Ag_ppm_m107</t>
  </si>
  <si>
    <t>Cd_ppm_m111</t>
  </si>
  <si>
    <t>In_ppm (best value)</t>
  </si>
  <si>
    <t>Sn_ppm_m118</t>
  </si>
  <si>
    <t>Sb_ppm_m121</t>
  </si>
  <si>
    <t>Hg_ppm_m202</t>
  </si>
  <si>
    <t>Tl_ppm_m205</t>
  </si>
  <si>
    <t>Pb_ppm_m208</t>
  </si>
  <si>
    <t>PC1</t>
  </si>
  <si>
    <t>GGIMFis</t>
  </si>
  <si>
    <t>Br_ppm_m79</t>
  </si>
  <si>
    <t>Br_ppm_m81</t>
  </si>
  <si>
    <t>S4_68.d</t>
  </si>
  <si>
    <t>S4_69.d</t>
  </si>
  <si>
    <t>S4_70.d</t>
  </si>
  <si>
    <t>S4_71.d</t>
  </si>
  <si>
    <t>S4_72.d</t>
  </si>
  <si>
    <t>S4_73.d</t>
  </si>
  <si>
    <t>S4_74.d</t>
  </si>
  <si>
    <t>S4_75.d</t>
  </si>
  <si>
    <t>S4_76.d</t>
  </si>
  <si>
    <t>S4_77.d</t>
  </si>
  <si>
    <t>S4_78.d</t>
  </si>
  <si>
    <t>S4_79.d</t>
  </si>
  <si>
    <t>S4_80.d</t>
  </si>
  <si>
    <t>S4_81.d</t>
  </si>
  <si>
    <t>S4_82.d</t>
  </si>
  <si>
    <t>S4_84.d</t>
  </si>
  <si>
    <t>S4_85.d</t>
  </si>
  <si>
    <t>Standard measurements</t>
  </si>
  <si>
    <t>Cl_ppm_m35</t>
  </si>
  <si>
    <t>Blank measurements (synthetic sphalerite; &gt; 99.995%)</t>
  </si>
  <si>
    <t>Pure_Sph_65.d</t>
  </si>
  <si>
    <t>Pure_Sph_66.d</t>
  </si>
  <si>
    <t>Pure_Sph_67.d</t>
  </si>
  <si>
    <t>Pure_Sph_91.d</t>
  </si>
  <si>
    <t>Pure_Sph_92.d</t>
  </si>
  <si>
    <t>Pure_Sph_93.d</t>
  </si>
  <si>
    <t>NIST610_60.d</t>
  </si>
  <si>
    <t>NIST610_61.d</t>
  </si>
  <si>
    <t>NIST610_86.d</t>
  </si>
  <si>
    <t>NIST610_87.d</t>
  </si>
  <si>
    <t>MASS1_62.d</t>
  </si>
  <si>
    <t>MASS1_63.d</t>
  </si>
  <si>
    <t>MASS1_64.d</t>
  </si>
  <si>
    <t>MASS1_88.d</t>
  </si>
  <si>
    <t>MASS1_89.d</t>
  </si>
  <si>
    <t>MASS1_90.d</t>
  </si>
  <si>
    <t>SUM Metals</t>
  </si>
  <si>
    <t>Sample Data</t>
  </si>
  <si>
    <t>Na_ppm_m23_Int2SE</t>
  </si>
  <si>
    <t>Mn_ppm_m55_Int2SE</t>
  </si>
  <si>
    <t>Fe_ppm_m57_Int2SE</t>
  </si>
  <si>
    <t>Co_ppm_m59_Int2SE</t>
  </si>
  <si>
    <t>Ni_ppm_m60_Int2SE</t>
  </si>
  <si>
    <t>Cu_ppm_m63_Int2SE</t>
  </si>
  <si>
    <t>Ga_ppm_m69_Int2SE</t>
  </si>
  <si>
    <t>Ge_ppm_m72_Int2SE</t>
  </si>
  <si>
    <t>Ge_ppm_m73_Int2SE</t>
  </si>
  <si>
    <t>As_ppm_m75_Int2SE</t>
  </si>
  <si>
    <t>Se_ppm_m77_Int2SE</t>
  </si>
  <si>
    <t>Br79_CPS_Int2SE</t>
  </si>
  <si>
    <t>Br81_CPS_Int2SE</t>
  </si>
  <si>
    <t>Ag_ppm_m107_Int2SE</t>
  </si>
  <si>
    <t>Cd_ppm_m111_Int2SE</t>
  </si>
  <si>
    <t>In_ppm_m113_Int2SE</t>
  </si>
  <si>
    <t>In_ppm_m115_Int2SE</t>
  </si>
  <si>
    <t>Sn_ppm_m118_Int2SE</t>
  </si>
  <si>
    <t>Sb_ppm_m121_Int2SE</t>
  </si>
  <si>
    <t>Hg_ppm_m202_Int2SE</t>
  </si>
  <si>
    <t>Tl_ppm_m205_Int2SE</t>
  </si>
  <si>
    <t>Pb_ppm_m208_Int2SE</t>
  </si>
  <si>
    <t>Cl_ppm_m35_Int2SE</t>
  </si>
  <si>
    <t>Na_ppm_m23_LOD</t>
  </si>
  <si>
    <t>Mn_ppm_m55_LOD</t>
  </si>
  <si>
    <t>Fe_ppm_m57_LOD</t>
  </si>
  <si>
    <t>Co_ppm_m59_LOD</t>
  </si>
  <si>
    <t>Ni_ppm_m60_LOD</t>
  </si>
  <si>
    <t>Cu_ppm_m63_LOD</t>
  </si>
  <si>
    <t>Ga_ppm_m69_LOD</t>
  </si>
  <si>
    <t>Ge_ppm_m72_LOD</t>
  </si>
  <si>
    <t>Ge_ppm_m73_LOD</t>
  </si>
  <si>
    <t>As_ppm_m75_LOD</t>
  </si>
  <si>
    <t>Se_ppm_m77_LOD</t>
  </si>
  <si>
    <t>Ag_ppm_m107_LOD</t>
  </si>
  <si>
    <t>Cd_ppm_m111_LOD</t>
  </si>
  <si>
    <t>In_ppm_m113_LOD</t>
  </si>
  <si>
    <t>In_ppm_m115_LOD</t>
  </si>
  <si>
    <t>Sn_ppm_m118_LOD</t>
  </si>
  <si>
    <t>Sb_ppm_m121_LOD</t>
  </si>
  <si>
    <t>Hg_ppm_m202_LOD</t>
  </si>
  <si>
    <t>Tl_ppm_m205_LOD</t>
  </si>
  <si>
    <t>Pb_ppm_m208_LOD</t>
  </si>
  <si>
    <t>Cl_ppm_m35_LOD</t>
  </si>
  <si>
    <t>Br_ppm_m79_LOD</t>
  </si>
  <si>
    <t>Br_ppm_m81_LOD</t>
  </si>
  <si>
    <t>Spot size (µm)</t>
  </si>
  <si>
    <t>Cl_ppm_m35 (corrected)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</si>
</sst>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zoomScaleNormal="100" workbookViewId="0">
      <selection activeCell="B1" sqref="B1:B1048576"/>
    </sheetView>
  </sheetViews>
  <sheetFormatPr baseColWidth="10" defaultColWidth="8.90625" defaultRowHeight="14.5" x14ac:dyDescent="0.35"/>
  <cols>
    <col min="1" max="1" width="15.08984375" customWidth="1"/>
    <col min="2" max="2" width="13.6328125" customWidth="1"/>
    <col min="6" max="6" width="12.453125" bestFit="1" customWidth="1"/>
  </cols>
  <sheetData>
    <row r="1" spans="1:25" x14ac:dyDescent="0.35">
      <c r="A1" t="s">
        <v>61</v>
      </c>
    </row>
    <row r="3" spans="1:25" x14ac:dyDescent="0.35">
      <c r="A3" t="s">
        <v>0</v>
      </c>
      <c r="B3" t="s">
        <v>108</v>
      </c>
      <c r="C3" t="s">
        <v>2</v>
      </c>
      <c r="D3" t="s">
        <v>109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22</v>
      </c>
      <c r="O3" t="s">
        <v>23</v>
      </c>
      <c r="P3" t="s">
        <v>12</v>
      </c>
      <c r="Q3" t="s">
        <v>13</v>
      </c>
      <c r="R3" t="s">
        <v>14</v>
      </c>
      <c r="S3" t="s">
        <v>15</v>
      </c>
      <c r="T3" t="s">
        <v>16</v>
      </c>
      <c r="U3" t="s">
        <v>17</v>
      </c>
      <c r="V3" t="s">
        <v>18</v>
      </c>
      <c r="W3" t="s">
        <v>19</v>
      </c>
      <c r="X3" t="s">
        <v>20</v>
      </c>
      <c r="Y3" t="s">
        <v>21</v>
      </c>
    </row>
    <row r="4" spans="1:25" x14ac:dyDescent="0.35">
      <c r="A4" t="s">
        <v>24</v>
      </c>
      <c r="B4">
        <v>25</v>
      </c>
      <c r="C4">
        <v>-6.6102999999999996</v>
      </c>
      <c r="D4">
        <v>-357.94313868613136</v>
      </c>
      <c r="E4">
        <v>12870</v>
      </c>
      <c r="F4">
        <v>39310</v>
      </c>
      <c r="G4">
        <v>0.47599999999999998</v>
      </c>
      <c r="H4">
        <v>-2</v>
      </c>
      <c r="I4">
        <v>7250</v>
      </c>
      <c r="J4">
        <v>2.5099999999999998</v>
      </c>
      <c r="K4">
        <v>-3</v>
      </c>
      <c r="L4">
        <v>-4.1189999999999998</v>
      </c>
      <c r="M4">
        <v>-20</v>
      </c>
      <c r="N4">
        <v>-26.612903225806452</v>
      </c>
      <c r="O4">
        <v>-21.29032258064516</v>
      </c>
      <c r="P4" s="1">
        <v>48</v>
      </c>
      <c r="Q4">
        <v>731</v>
      </c>
      <c r="R4">
        <v>6.2556249437271534</v>
      </c>
      <c r="S4">
        <v>4440</v>
      </c>
      <c r="T4">
        <v>6.97</v>
      </c>
      <c r="U4">
        <v>36.4</v>
      </c>
      <c r="V4">
        <v>-0.2</v>
      </c>
      <c r="W4">
        <v>16.03</v>
      </c>
      <c r="X4">
        <f t="shared" ref="X4:X17" si="0">LN(ABS(J4)^0.22*ABS(K4)^0.22/((F4/10000)^0.37*ABS(E4)^0.2*ABS(R4)^0.11))</f>
        <v>-2.1565475896016504</v>
      </c>
      <c r="Y4">
        <f t="shared" ref="Y4:Y20" si="1">-X4*54.4+208</f>
        <v>325.31618887432978</v>
      </c>
    </row>
    <row r="5" spans="1:25" x14ac:dyDescent="0.35">
      <c r="A5" t="s">
        <v>25</v>
      </c>
      <c r="B5">
        <v>25</v>
      </c>
      <c r="C5">
        <v>-9.1583000000000006</v>
      </c>
      <c r="D5">
        <v>-448.66313868613145</v>
      </c>
      <c r="E5">
        <v>14480</v>
      </c>
      <c r="F5">
        <v>46300</v>
      </c>
      <c r="G5">
        <v>0.58799999999999997</v>
      </c>
      <c r="H5">
        <v>-2</v>
      </c>
      <c r="I5">
        <v>8020</v>
      </c>
      <c r="J5">
        <v>3.82</v>
      </c>
      <c r="K5">
        <v>-3</v>
      </c>
      <c r="L5">
        <v>-4.9726999999999997</v>
      </c>
      <c r="M5">
        <v>-20</v>
      </c>
      <c r="N5">
        <v>-28.387096774193548</v>
      </c>
      <c r="O5">
        <v>-19.516129032258064</v>
      </c>
      <c r="P5">
        <v>83.1</v>
      </c>
      <c r="Q5">
        <v>1005</v>
      </c>
      <c r="R5">
        <v>7.4845091373831742</v>
      </c>
      <c r="S5">
        <v>5630</v>
      </c>
      <c r="T5">
        <v>16.98</v>
      </c>
      <c r="U5">
        <v>29.5</v>
      </c>
      <c r="V5">
        <v>-0.2</v>
      </c>
      <c r="W5">
        <v>22.5</v>
      </c>
      <c r="X5">
        <f t="shared" si="0"/>
        <v>-2.16801287588466</v>
      </c>
      <c r="Y5">
        <f t="shared" si="1"/>
        <v>325.93990044812551</v>
      </c>
    </row>
    <row r="6" spans="1:25" x14ac:dyDescent="0.35">
      <c r="A6" t="s">
        <v>26</v>
      </c>
      <c r="B6">
        <v>25</v>
      </c>
      <c r="C6">
        <v>-6.5857999999999999</v>
      </c>
      <c r="D6">
        <v>-326.56007299270073</v>
      </c>
      <c r="E6">
        <v>15960</v>
      </c>
      <c r="F6">
        <v>37230</v>
      </c>
      <c r="G6">
        <v>-0.3</v>
      </c>
      <c r="H6">
        <v>-2</v>
      </c>
      <c r="I6" s="1">
        <v>2670</v>
      </c>
      <c r="J6">
        <v>1.8</v>
      </c>
      <c r="K6">
        <v>-3</v>
      </c>
      <c r="L6">
        <v>3.8</v>
      </c>
      <c r="M6">
        <v>-20</v>
      </c>
      <c r="N6">
        <v>-28.032258064516128</v>
      </c>
      <c r="O6">
        <v>-17.741935483870968</v>
      </c>
      <c r="P6" s="1">
        <v>18.57</v>
      </c>
      <c r="Q6">
        <v>590</v>
      </c>
      <c r="R6">
        <v>1.6242510088341144</v>
      </c>
      <c r="S6">
        <v>1172</v>
      </c>
      <c r="T6">
        <v>0.48899999999999999</v>
      </c>
      <c r="U6">
        <v>40.6</v>
      </c>
      <c r="V6">
        <v>-0.2</v>
      </c>
      <c r="W6">
        <v>1.19</v>
      </c>
      <c r="X6">
        <f t="shared" si="0"/>
        <v>-2.1042915756322809</v>
      </c>
      <c r="Y6">
        <f t="shared" si="1"/>
        <v>322.47346171439608</v>
      </c>
    </row>
    <row r="7" spans="1:25" x14ac:dyDescent="0.35">
      <c r="A7" t="s">
        <v>27</v>
      </c>
      <c r="B7">
        <v>25</v>
      </c>
      <c r="C7">
        <v>-6.7663000000000002</v>
      </c>
      <c r="D7">
        <v>-361.72708029197082</v>
      </c>
      <c r="E7">
        <v>14980</v>
      </c>
      <c r="F7">
        <v>50400</v>
      </c>
      <c r="G7">
        <v>0.34599999999999997</v>
      </c>
      <c r="H7">
        <v>-2</v>
      </c>
      <c r="I7" s="1">
        <v>5160</v>
      </c>
      <c r="J7">
        <v>1.37</v>
      </c>
      <c r="K7">
        <v>-3</v>
      </c>
      <c r="L7">
        <v>-4.7310999999999996</v>
      </c>
      <c r="M7">
        <v>-20</v>
      </c>
      <c r="N7">
        <v>-25.903225806451612</v>
      </c>
      <c r="O7">
        <v>-20.225806451612904</v>
      </c>
      <c r="P7" s="1">
        <v>31.9</v>
      </c>
      <c r="Q7">
        <v>773</v>
      </c>
      <c r="R7">
        <v>6.9146169642911293</v>
      </c>
      <c r="S7">
        <v>1732</v>
      </c>
      <c r="T7">
        <v>0.52700000000000002</v>
      </c>
      <c r="U7">
        <v>31.8</v>
      </c>
      <c r="V7">
        <v>-0.2</v>
      </c>
      <c r="W7">
        <v>1.76</v>
      </c>
      <c r="X7">
        <f t="shared" si="0"/>
        <v>-2.4230815683868818</v>
      </c>
      <c r="Y7">
        <f t="shared" si="1"/>
        <v>339.81563732024637</v>
      </c>
    </row>
    <row r="8" spans="1:25" x14ac:dyDescent="0.35">
      <c r="A8" t="s">
        <v>28</v>
      </c>
      <c r="B8">
        <v>25</v>
      </c>
      <c r="C8">
        <v>-7.4223999999999997</v>
      </c>
      <c r="D8">
        <v>-406.01102189781022</v>
      </c>
      <c r="E8">
        <v>14450</v>
      </c>
      <c r="F8">
        <v>50720</v>
      </c>
      <c r="G8">
        <v>0.33300000000000002</v>
      </c>
      <c r="H8">
        <v>-2</v>
      </c>
      <c r="I8">
        <v>1225</v>
      </c>
      <c r="J8">
        <v>1.5</v>
      </c>
      <c r="K8">
        <v>-3</v>
      </c>
      <c r="L8">
        <v>-5.0076999999999998</v>
      </c>
      <c r="M8">
        <v>-20</v>
      </c>
      <c r="N8">
        <v>-28.741935483870968</v>
      </c>
      <c r="O8">
        <v>-27.322580645161292</v>
      </c>
      <c r="P8">
        <v>12.76</v>
      </c>
      <c r="Q8">
        <v>710</v>
      </c>
      <c r="R8">
        <v>6.0264436599928235</v>
      </c>
      <c r="S8">
        <v>1015</v>
      </c>
      <c r="T8">
        <v>-0.4</v>
      </c>
      <c r="U8">
        <v>32.700000000000003</v>
      </c>
      <c r="V8">
        <v>-0.2</v>
      </c>
      <c r="W8">
        <v>0.35399999999999998</v>
      </c>
      <c r="X8">
        <f t="shared" si="0"/>
        <v>-2.3831522186093235</v>
      </c>
      <c r="Y8">
        <f t="shared" si="1"/>
        <v>337.64348069234723</v>
      </c>
    </row>
    <row r="9" spans="1:25" x14ac:dyDescent="0.35">
      <c r="A9" t="s">
        <v>29</v>
      </c>
      <c r="B9">
        <v>25</v>
      </c>
      <c r="C9">
        <v>-14.042999999999999</v>
      </c>
      <c r="D9">
        <v>-386.74839416058393</v>
      </c>
      <c r="E9">
        <v>13490</v>
      </c>
      <c r="F9">
        <v>47700</v>
      </c>
      <c r="G9">
        <v>0.61399999999999999</v>
      </c>
      <c r="H9">
        <v>-2</v>
      </c>
      <c r="I9">
        <v>27400</v>
      </c>
      <c r="J9">
        <v>2.79</v>
      </c>
      <c r="K9">
        <v>-3</v>
      </c>
      <c r="L9">
        <v>-4.3095999999999997</v>
      </c>
      <c r="M9">
        <v>-20</v>
      </c>
      <c r="N9">
        <v>-23.419354838709676</v>
      </c>
      <c r="O9">
        <v>-20.580645161290324</v>
      </c>
      <c r="P9">
        <v>169.9</v>
      </c>
      <c r="Q9">
        <v>811</v>
      </c>
      <c r="R9">
        <v>-1</v>
      </c>
      <c r="S9">
        <v>6910</v>
      </c>
      <c r="T9">
        <v>11.43</v>
      </c>
      <c r="U9">
        <v>26.2</v>
      </c>
      <c r="V9">
        <v>-0.2</v>
      </c>
      <c r="W9">
        <v>19.52</v>
      </c>
      <c r="X9">
        <f t="shared" si="0"/>
        <v>-2.0125850680631485</v>
      </c>
      <c r="Y9">
        <f t="shared" si="1"/>
        <v>317.48462770263529</v>
      </c>
    </row>
    <row r="10" spans="1:25" x14ac:dyDescent="0.35">
      <c r="A10" t="s">
        <v>30</v>
      </c>
      <c r="B10">
        <v>25</v>
      </c>
      <c r="C10">
        <v>-6.0335999999999999</v>
      </c>
      <c r="D10">
        <v>-326.28218978102194</v>
      </c>
      <c r="E10">
        <v>12330</v>
      </c>
      <c r="F10">
        <v>43850</v>
      </c>
      <c r="G10">
        <v>0.41499999999999998</v>
      </c>
      <c r="H10">
        <v>-2</v>
      </c>
      <c r="I10" s="1">
        <v>9600</v>
      </c>
      <c r="J10">
        <v>1.31</v>
      </c>
      <c r="K10">
        <v>-3</v>
      </c>
      <c r="L10">
        <v>-4.3723000000000001</v>
      </c>
      <c r="M10">
        <v>-20</v>
      </c>
      <c r="N10">
        <v>-28.032258064516128</v>
      </c>
      <c r="O10">
        <v>-19.516129032258064</v>
      </c>
      <c r="P10" s="1">
        <v>47</v>
      </c>
      <c r="Q10">
        <v>662.6</v>
      </c>
      <c r="R10">
        <v>7.7097110896693914</v>
      </c>
      <c r="S10">
        <v>1349</v>
      </c>
      <c r="T10">
        <v>0.97599999999999998</v>
      </c>
      <c r="U10">
        <v>35.6</v>
      </c>
      <c r="V10">
        <v>-0.2</v>
      </c>
      <c r="W10">
        <v>4.8</v>
      </c>
      <c r="X10">
        <f t="shared" si="0"/>
        <v>-2.3544604857115279</v>
      </c>
      <c r="Y10">
        <f t="shared" si="1"/>
        <v>336.0826504227071</v>
      </c>
    </row>
    <row r="11" spans="1:25" x14ac:dyDescent="0.35">
      <c r="A11" t="s">
        <v>31</v>
      </c>
      <c r="B11">
        <v>25</v>
      </c>
      <c r="C11">
        <v>-8.0190000000000001</v>
      </c>
      <c r="D11">
        <v>-413.02313868613135</v>
      </c>
      <c r="E11">
        <v>6450</v>
      </c>
      <c r="F11">
        <v>30620</v>
      </c>
      <c r="G11">
        <v>0.621</v>
      </c>
      <c r="H11">
        <v>-2</v>
      </c>
      <c r="I11">
        <v>23840</v>
      </c>
      <c r="J11">
        <v>3.57</v>
      </c>
      <c r="K11">
        <v>-3</v>
      </c>
      <c r="L11">
        <v>-4.7034000000000002</v>
      </c>
      <c r="M11">
        <v>-20</v>
      </c>
      <c r="N11">
        <v>-29.806451612903224</v>
      </c>
      <c r="O11">
        <v>-25.548387096774192</v>
      </c>
      <c r="P11">
        <v>103.8</v>
      </c>
      <c r="Q11">
        <v>799</v>
      </c>
      <c r="R11">
        <v>6.0278151805726399</v>
      </c>
      <c r="S11">
        <v>4210</v>
      </c>
      <c r="T11">
        <v>16.09</v>
      </c>
      <c r="U11">
        <v>30</v>
      </c>
      <c r="V11">
        <v>-0.2</v>
      </c>
      <c r="W11" s="1">
        <v>370</v>
      </c>
      <c r="X11">
        <f t="shared" si="0"/>
        <v>-1.8443655255690472</v>
      </c>
      <c r="Y11">
        <f t="shared" si="1"/>
        <v>308.33348459095617</v>
      </c>
    </row>
    <row r="12" spans="1:25" x14ac:dyDescent="0.35">
      <c r="A12" t="s">
        <v>32</v>
      </c>
      <c r="B12">
        <v>25</v>
      </c>
      <c r="C12">
        <v>-6.5811000000000002</v>
      </c>
      <c r="D12">
        <v>-446.88350364963503</v>
      </c>
      <c r="E12">
        <v>9810</v>
      </c>
      <c r="F12">
        <v>31720</v>
      </c>
      <c r="G12">
        <v>1.3440000000000001</v>
      </c>
      <c r="H12">
        <v>-2</v>
      </c>
      <c r="I12" s="1">
        <v>15570</v>
      </c>
      <c r="J12">
        <v>5.44</v>
      </c>
      <c r="K12">
        <v>-3</v>
      </c>
      <c r="L12">
        <v>-4.1672000000000002</v>
      </c>
      <c r="M12">
        <v>-20</v>
      </c>
      <c r="N12">
        <v>-26.258064516129032</v>
      </c>
      <c r="O12">
        <v>-19.161290322580644</v>
      </c>
      <c r="P12" s="1">
        <v>94.6</v>
      </c>
      <c r="Q12">
        <v>810</v>
      </c>
      <c r="R12">
        <v>-1</v>
      </c>
      <c r="S12">
        <v>2960</v>
      </c>
      <c r="T12">
        <v>4.04</v>
      </c>
      <c r="U12">
        <v>32.799999999999997</v>
      </c>
      <c r="V12">
        <v>-0.2</v>
      </c>
      <c r="W12" s="1">
        <v>10.07</v>
      </c>
      <c r="X12">
        <f t="shared" si="0"/>
        <v>-1.651019466009833</v>
      </c>
      <c r="Y12">
        <f t="shared" si="1"/>
        <v>297.8154589509349</v>
      </c>
    </row>
    <row r="13" spans="1:25" x14ac:dyDescent="0.35">
      <c r="A13" t="s">
        <v>33</v>
      </c>
      <c r="B13">
        <v>25</v>
      </c>
      <c r="C13">
        <v>-4.3</v>
      </c>
      <c r="D13">
        <v>-490.37518248175178</v>
      </c>
      <c r="E13">
        <v>13200</v>
      </c>
      <c r="F13">
        <v>48050</v>
      </c>
      <c r="G13">
        <v>0.435</v>
      </c>
      <c r="H13">
        <v>-2</v>
      </c>
      <c r="I13" s="1">
        <v>3043</v>
      </c>
      <c r="J13">
        <v>2.0499999999999998</v>
      </c>
      <c r="K13">
        <v>-3</v>
      </c>
      <c r="L13">
        <v>3.8</v>
      </c>
      <c r="M13">
        <v>-20</v>
      </c>
      <c r="N13">
        <v>-29.806451612903224</v>
      </c>
      <c r="O13">
        <v>-33</v>
      </c>
      <c r="P13" s="1">
        <v>31.05</v>
      </c>
      <c r="Q13">
        <v>821</v>
      </c>
      <c r="R13">
        <v>11.016493966137517</v>
      </c>
      <c r="S13" s="1">
        <v>2614</v>
      </c>
      <c r="T13">
        <v>0.53</v>
      </c>
      <c r="U13">
        <v>26.6</v>
      </c>
      <c r="V13">
        <v>-0.2</v>
      </c>
      <c r="W13">
        <v>1.19</v>
      </c>
      <c r="X13">
        <f t="shared" si="0"/>
        <v>-2.342681365544236</v>
      </c>
      <c r="Y13">
        <f t="shared" si="1"/>
        <v>335.44186628560647</v>
      </c>
    </row>
    <row r="14" spans="1:25" x14ac:dyDescent="0.35">
      <c r="A14" t="s">
        <v>34</v>
      </c>
      <c r="B14">
        <v>25</v>
      </c>
      <c r="C14">
        <v>-7.1938000000000004</v>
      </c>
      <c r="D14">
        <v>-363.11058394160585</v>
      </c>
      <c r="E14">
        <v>8350</v>
      </c>
      <c r="F14">
        <v>31500</v>
      </c>
      <c r="G14">
        <v>-0.3</v>
      </c>
      <c r="H14">
        <v>-2</v>
      </c>
      <c r="I14">
        <v>19320</v>
      </c>
      <c r="J14">
        <v>1.62</v>
      </c>
      <c r="K14">
        <v>-3</v>
      </c>
      <c r="L14">
        <v>-4.9987000000000004</v>
      </c>
      <c r="M14">
        <v>-20</v>
      </c>
      <c r="N14">
        <v>-21.64516129032258</v>
      </c>
      <c r="O14">
        <v>-20.225806451612904</v>
      </c>
      <c r="P14" s="1">
        <v>132</v>
      </c>
      <c r="Q14">
        <v>704</v>
      </c>
      <c r="R14">
        <v>-1</v>
      </c>
      <c r="S14">
        <v>1429</v>
      </c>
      <c r="T14" s="1">
        <v>6</v>
      </c>
      <c r="U14">
        <v>33.700000000000003</v>
      </c>
      <c r="V14">
        <v>-0.2</v>
      </c>
      <c r="W14" s="1">
        <v>297</v>
      </c>
      <c r="X14">
        <f t="shared" si="0"/>
        <v>-1.8827138147781421</v>
      </c>
      <c r="Y14">
        <f t="shared" si="1"/>
        <v>310.41963152393095</v>
      </c>
    </row>
    <row r="15" spans="1:25" x14ac:dyDescent="0.35">
      <c r="A15" t="s">
        <v>35</v>
      </c>
      <c r="B15">
        <v>25</v>
      </c>
      <c r="C15">
        <v>-7.3071000000000002</v>
      </c>
      <c r="D15">
        <v>-420.9398540145985</v>
      </c>
      <c r="E15">
        <v>14420</v>
      </c>
      <c r="F15">
        <v>36570</v>
      </c>
      <c r="G15">
        <v>-0.3</v>
      </c>
      <c r="H15">
        <v>-2</v>
      </c>
      <c r="I15">
        <v>17040</v>
      </c>
      <c r="J15">
        <v>1.97</v>
      </c>
      <c r="K15">
        <v>-3</v>
      </c>
      <c r="L15">
        <v>-5.1443000000000003</v>
      </c>
      <c r="M15">
        <v>-20</v>
      </c>
      <c r="N15">
        <v>-26.258064516129032</v>
      </c>
      <c r="O15">
        <v>-18.096774193548388</v>
      </c>
      <c r="P15">
        <v>108.9</v>
      </c>
      <c r="Q15">
        <v>686.3</v>
      </c>
      <c r="R15">
        <v>3.6285050152433653</v>
      </c>
      <c r="S15" s="1">
        <v>2190</v>
      </c>
      <c r="T15">
        <v>9.1999999999999993</v>
      </c>
      <c r="U15">
        <v>29.8</v>
      </c>
      <c r="V15">
        <v>-0.2</v>
      </c>
      <c r="W15" s="1">
        <v>11.99</v>
      </c>
      <c r="X15">
        <f t="shared" si="0"/>
        <v>-2.1459404401584656</v>
      </c>
      <c r="Y15">
        <f t="shared" si="1"/>
        <v>324.7391599446205</v>
      </c>
    </row>
    <row r="16" spans="1:25" x14ac:dyDescent="0.35">
      <c r="A16" t="s">
        <v>36</v>
      </c>
      <c r="B16">
        <v>25</v>
      </c>
      <c r="C16">
        <v>-7.9492000000000003</v>
      </c>
      <c r="D16">
        <v>-521.61635036496352</v>
      </c>
      <c r="E16">
        <v>13640</v>
      </c>
      <c r="F16">
        <v>35420</v>
      </c>
      <c r="G16">
        <v>-0.3</v>
      </c>
      <c r="H16">
        <v>-2</v>
      </c>
      <c r="I16">
        <v>14130</v>
      </c>
      <c r="J16">
        <v>1.33</v>
      </c>
      <c r="K16">
        <v>-3</v>
      </c>
      <c r="L16">
        <v>-6.4020000000000001</v>
      </c>
      <c r="M16">
        <v>-20</v>
      </c>
      <c r="N16">
        <v>-42.58064516129032</v>
      </c>
      <c r="O16">
        <v>-34.774193548387096</v>
      </c>
      <c r="P16" s="1">
        <v>76.900000000000006</v>
      </c>
      <c r="Q16">
        <v>672</v>
      </c>
      <c r="R16">
        <v>4.4444749952264395</v>
      </c>
      <c r="S16">
        <v>1357</v>
      </c>
      <c r="T16" s="1">
        <v>0.87</v>
      </c>
      <c r="U16">
        <v>27.4</v>
      </c>
      <c r="V16">
        <v>-0.2</v>
      </c>
      <c r="W16" s="1">
        <v>193</v>
      </c>
      <c r="X16">
        <f t="shared" si="0"/>
        <v>-2.231736977619343</v>
      </c>
      <c r="Y16">
        <f t="shared" si="1"/>
        <v>329.40649158249227</v>
      </c>
    </row>
    <row r="17" spans="1:25" x14ac:dyDescent="0.35">
      <c r="A17" t="s">
        <v>37</v>
      </c>
      <c r="B17">
        <v>25</v>
      </c>
      <c r="C17">
        <v>-7.4108000000000001</v>
      </c>
      <c r="D17">
        <v>-363.0751094890511</v>
      </c>
      <c r="E17">
        <v>15370</v>
      </c>
      <c r="F17">
        <v>48890</v>
      </c>
      <c r="G17">
        <v>0.59199999999999997</v>
      </c>
      <c r="H17">
        <v>-2</v>
      </c>
      <c r="I17" s="1">
        <v>8470</v>
      </c>
      <c r="J17">
        <v>3.31</v>
      </c>
      <c r="K17">
        <v>-3</v>
      </c>
      <c r="L17">
        <v>5.7</v>
      </c>
      <c r="M17">
        <v>-20</v>
      </c>
      <c r="N17">
        <v>-26.258064516129032</v>
      </c>
      <c r="O17">
        <v>-17.741935483870968</v>
      </c>
      <c r="P17">
        <v>82.6</v>
      </c>
      <c r="Q17">
        <v>1090</v>
      </c>
      <c r="R17">
        <v>-1</v>
      </c>
      <c r="S17">
        <v>4415</v>
      </c>
      <c r="T17">
        <v>15.28</v>
      </c>
      <c r="U17">
        <v>27.8</v>
      </c>
      <c r="V17">
        <v>-0.2</v>
      </c>
      <c r="W17">
        <v>20.07</v>
      </c>
      <c r="X17">
        <f t="shared" si="0"/>
        <v>-2.0101967420646787</v>
      </c>
      <c r="Y17">
        <f t="shared" si="1"/>
        <v>317.35470276831853</v>
      </c>
    </row>
    <row r="18" spans="1:25" x14ac:dyDescent="0.35">
      <c r="A18" t="s">
        <v>38</v>
      </c>
      <c r="B18">
        <v>25</v>
      </c>
      <c r="C18">
        <v>-6.9726999999999997</v>
      </c>
      <c r="D18">
        <v>-328.06773722627736</v>
      </c>
      <c r="E18">
        <v>11710</v>
      </c>
      <c r="F18">
        <v>42300</v>
      </c>
      <c r="G18">
        <v>0.56599999999999995</v>
      </c>
      <c r="H18">
        <v>-2</v>
      </c>
      <c r="I18" s="1">
        <v>22650</v>
      </c>
      <c r="J18">
        <v>2.92</v>
      </c>
      <c r="K18">
        <v>-3</v>
      </c>
      <c r="L18">
        <v>-4.3632999999999997</v>
      </c>
      <c r="M18">
        <v>-20</v>
      </c>
      <c r="N18">
        <v>-30.516129032258064</v>
      </c>
      <c r="O18">
        <v>-17.032258064516128</v>
      </c>
      <c r="P18" s="1">
        <v>112.1</v>
      </c>
      <c r="Q18">
        <v>834</v>
      </c>
      <c r="R18" s="1">
        <v>6.2064575336581944</v>
      </c>
      <c r="S18" s="1">
        <v>6150</v>
      </c>
      <c r="T18" s="1">
        <v>17.34</v>
      </c>
      <c r="U18">
        <v>23.3</v>
      </c>
      <c r="V18">
        <v>-0.2</v>
      </c>
      <c r="W18" s="1">
        <v>31.79</v>
      </c>
    </row>
    <row r="19" spans="1:25" x14ac:dyDescent="0.35">
      <c r="A19" t="s">
        <v>39</v>
      </c>
      <c r="B19">
        <v>25</v>
      </c>
      <c r="C19">
        <v>-7.2436999999999996</v>
      </c>
      <c r="D19">
        <v>-380.07328467153292</v>
      </c>
      <c r="E19">
        <v>13130</v>
      </c>
      <c r="F19">
        <v>43650</v>
      </c>
      <c r="G19">
        <v>0.498</v>
      </c>
      <c r="H19">
        <v>-2</v>
      </c>
      <c r="I19" s="1">
        <v>4750</v>
      </c>
      <c r="J19">
        <v>2.67</v>
      </c>
      <c r="K19">
        <v>-3</v>
      </c>
      <c r="L19">
        <v>5.9</v>
      </c>
      <c r="M19">
        <v>-20</v>
      </c>
      <c r="N19">
        <v>-23.419354838709676</v>
      </c>
      <c r="O19">
        <v>-15.612903225806452</v>
      </c>
      <c r="P19" s="1">
        <v>46.9</v>
      </c>
      <c r="Q19">
        <v>890</v>
      </c>
      <c r="R19">
        <v>6.3625015316587179</v>
      </c>
      <c r="S19" s="1">
        <v>3320</v>
      </c>
      <c r="T19" s="1">
        <v>7.43</v>
      </c>
      <c r="U19">
        <v>31.1</v>
      </c>
      <c r="V19">
        <v>-0.2</v>
      </c>
      <c r="W19">
        <v>9.0500000000000007</v>
      </c>
      <c r="X19">
        <f>LN(ABS(J19)^0.22*ABS(K19)^0.22/((F19/10000)^0.37*ABS(E19)^0.2*ABS(R19)^0.11))</f>
        <v>-2.1875641345465597</v>
      </c>
      <c r="Y19">
        <f t="shared" si="1"/>
        <v>327.00348891933288</v>
      </c>
    </row>
    <row r="20" spans="1:25" x14ac:dyDescent="0.35">
      <c r="A20" t="s">
        <v>40</v>
      </c>
      <c r="B20">
        <v>25</v>
      </c>
      <c r="C20">
        <v>-6.1169000000000002</v>
      </c>
      <c r="D20">
        <v>-388.41569343065692</v>
      </c>
      <c r="E20">
        <v>14050</v>
      </c>
      <c r="F20">
        <v>49400</v>
      </c>
      <c r="G20">
        <v>0.42499999999999999</v>
      </c>
      <c r="H20">
        <v>-2</v>
      </c>
      <c r="I20" s="1">
        <v>10690</v>
      </c>
      <c r="J20">
        <v>2.13</v>
      </c>
      <c r="K20">
        <v>-3</v>
      </c>
      <c r="L20">
        <v>-4.3353000000000002</v>
      </c>
      <c r="M20">
        <v>-20</v>
      </c>
      <c r="N20">
        <v>-26.612903225806452</v>
      </c>
      <c r="O20">
        <v>-20.580645161290324</v>
      </c>
      <c r="P20" s="1">
        <v>55</v>
      </c>
      <c r="Q20">
        <v>716</v>
      </c>
      <c r="R20">
        <v>9.9743575398249771</v>
      </c>
      <c r="S20">
        <v>3920</v>
      </c>
      <c r="T20">
        <v>3.04</v>
      </c>
      <c r="U20">
        <v>25.5</v>
      </c>
      <c r="V20">
        <v>-0.2</v>
      </c>
      <c r="W20">
        <v>5.29</v>
      </c>
      <c r="X20">
        <f>LN(ABS(J20)^0.22*ABS(K20)^0.22/((F20/10000)^0.37*ABS(E20)^0.2*ABS(R20)^0.11))</f>
        <v>-2.3460610993539661</v>
      </c>
      <c r="Y20">
        <f t="shared" si="1"/>
        <v>335.62572380485574</v>
      </c>
    </row>
    <row r="22" spans="1:25" x14ac:dyDescent="0.35">
      <c r="A22" t="s">
        <v>41</v>
      </c>
    </row>
    <row r="24" spans="1:25" x14ac:dyDescent="0.35">
      <c r="A24" t="s">
        <v>0</v>
      </c>
      <c r="B24" t="s">
        <v>108</v>
      </c>
      <c r="C24" t="s">
        <v>2</v>
      </c>
      <c r="D24" t="s">
        <v>42</v>
      </c>
      <c r="E24" t="s">
        <v>3</v>
      </c>
      <c r="F24" t="s">
        <v>4</v>
      </c>
      <c r="G24" t="s">
        <v>5</v>
      </c>
      <c r="H24" t="s">
        <v>6</v>
      </c>
      <c r="I24" t="s">
        <v>7</v>
      </c>
      <c r="J24" t="s">
        <v>8</v>
      </c>
      <c r="K24" t="s">
        <v>9</v>
      </c>
      <c r="L24" t="s">
        <v>10</v>
      </c>
      <c r="M24" t="s">
        <v>11</v>
      </c>
      <c r="N24" t="s">
        <v>22</v>
      </c>
      <c r="O24" t="s">
        <v>23</v>
      </c>
      <c r="P24" t="s">
        <v>12</v>
      </c>
      <c r="Q24" t="s">
        <v>13</v>
      </c>
      <c r="R24" t="s">
        <v>14</v>
      </c>
      <c r="S24" t="s">
        <v>15</v>
      </c>
      <c r="T24" t="s">
        <v>16</v>
      </c>
      <c r="U24" t="s">
        <v>17</v>
      </c>
      <c r="V24" t="s">
        <v>18</v>
      </c>
      <c r="W24" t="s">
        <v>19</v>
      </c>
    </row>
    <row r="25" spans="1:25" x14ac:dyDescent="0.35">
      <c r="A25" t="s">
        <v>50</v>
      </c>
      <c r="B25">
        <v>70</v>
      </c>
      <c r="C25">
        <v>83300</v>
      </c>
      <c r="D25">
        <v>804.08759124087589</v>
      </c>
      <c r="E25">
        <v>613</v>
      </c>
      <c r="F25">
        <v>658</v>
      </c>
      <c r="G25">
        <v>455.6</v>
      </c>
      <c r="H25">
        <v>514</v>
      </c>
      <c r="I25">
        <v>529</v>
      </c>
      <c r="J25">
        <v>536</v>
      </c>
      <c r="K25">
        <v>408.95799999999991</v>
      </c>
      <c r="L25">
        <v>279</v>
      </c>
      <c r="M25">
        <v>121.5</v>
      </c>
      <c r="N25">
        <v>31.225806451612904</v>
      </c>
      <c r="O25">
        <v>32.751612903225805</v>
      </c>
      <c r="P25">
        <v>217.5</v>
      </c>
      <c r="Q25">
        <v>204.2</v>
      </c>
      <c r="R25">
        <v>370.03930129119431</v>
      </c>
      <c r="S25">
        <v>474</v>
      </c>
      <c r="T25">
        <v>400.6</v>
      </c>
      <c r="U25">
        <v>0.17499999999999999</v>
      </c>
      <c r="V25">
        <v>43.8</v>
      </c>
      <c r="W25">
        <v>408</v>
      </c>
    </row>
    <row r="26" spans="1:25" x14ac:dyDescent="0.35">
      <c r="A26" t="s">
        <v>51</v>
      </c>
      <c r="B26">
        <v>70</v>
      </c>
      <c r="C26">
        <v>83500</v>
      </c>
      <c r="D26">
        <v>818.8686131386861</v>
      </c>
      <c r="E26">
        <v>599</v>
      </c>
      <c r="F26">
        <v>658</v>
      </c>
      <c r="G26">
        <v>451.6</v>
      </c>
      <c r="H26">
        <v>518</v>
      </c>
      <c r="I26">
        <v>530</v>
      </c>
      <c r="J26">
        <v>533</v>
      </c>
      <c r="K26">
        <v>411.68399999999997</v>
      </c>
      <c r="L26">
        <v>279.89999999999998</v>
      </c>
      <c r="M26">
        <v>121.3</v>
      </c>
      <c r="N26">
        <v>34.064516129032256</v>
      </c>
      <c r="O26">
        <v>33.425806451612907</v>
      </c>
      <c r="P26">
        <v>219</v>
      </c>
      <c r="Q26">
        <v>206</v>
      </c>
      <c r="R26">
        <v>376.729811022418</v>
      </c>
      <c r="S26">
        <v>468</v>
      </c>
      <c r="T26">
        <v>398.5</v>
      </c>
      <c r="U26">
        <v>6.6000000000000003E-2</v>
      </c>
      <c r="V26">
        <v>45.5</v>
      </c>
      <c r="W26">
        <v>412</v>
      </c>
    </row>
    <row r="27" spans="1:25" x14ac:dyDescent="0.35">
      <c r="A27" t="s">
        <v>52</v>
      </c>
      <c r="B27">
        <v>70</v>
      </c>
      <c r="C27">
        <v>84400</v>
      </c>
      <c r="D27">
        <v>818.8686131386861</v>
      </c>
      <c r="E27">
        <v>599</v>
      </c>
      <c r="F27">
        <v>618</v>
      </c>
      <c r="G27">
        <v>445.7</v>
      </c>
      <c r="H27">
        <v>555</v>
      </c>
      <c r="I27">
        <v>532</v>
      </c>
      <c r="J27">
        <v>546</v>
      </c>
      <c r="K27">
        <v>399.44600000000003</v>
      </c>
      <c r="L27">
        <v>280.89999999999998</v>
      </c>
      <c r="M27">
        <v>119.1</v>
      </c>
      <c r="N27">
        <v>33.70967741935484</v>
      </c>
      <c r="O27">
        <v>31.970967741935482</v>
      </c>
      <c r="P27">
        <v>218.5</v>
      </c>
      <c r="Q27">
        <v>219.4</v>
      </c>
      <c r="R27">
        <v>390.27005955794982</v>
      </c>
      <c r="S27">
        <v>471</v>
      </c>
      <c r="T27">
        <v>393.1</v>
      </c>
      <c r="U27">
        <v>0.16400000000000001</v>
      </c>
      <c r="V27">
        <v>48.2</v>
      </c>
      <c r="W27">
        <v>419.8</v>
      </c>
    </row>
    <row r="28" spans="1:25" x14ac:dyDescent="0.35">
      <c r="A28" t="s">
        <v>53</v>
      </c>
      <c r="B28">
        <v>70</v>
      </c>
      <c r="C28">
        <v>85200</v>
      </c>
      <c r="D28">
        <v>810</v>
      </c>
      <c r="E28">
        <v>601</v>
      </c>
      <c r="F28">
        <v>640</v>
      </c>
      <c r="G28">
        <v>446.6</v>
      </c>
      <c r="H28">
        <v>547.5</v>
      </c>
      <c r="I28">
        <v>534</v>
      </c>
      <c r="J28">
        <v>551</v>
      </c>
      <c r="K28">
        <v>407.73999999999995</v>
      </c>
      <c r="L28">
        <v>284.39999999999998</v>
      </c>
      <c r="M28">
        <v>119.9</v>
      </c>
      <c r="N28">
        <v>32.716129032258067</v>
      </c>
      <c r="O28">
        <v>34.454838709677418</v>
      </c>
      <c r="P28">
        <v>222.4</v>
      </c>
      <c r="Q28">
        <v>225.4</v>
      </c>
      <c r="R28">
        <v>395.15717528304492</v>
      </c>
      <c r="S28">
        <v>472</v>
      </c>
      <c r="T28">
        <v>397.1</v>
      </c>
      <c r="U28">
        <v>8.7999999999999995E-2</v>
      </c>
      <c r="V28">
        <v>49.7</v>
      </c>
      <c r="W28">
        <v>431.6</v>
      </c>
    </row>
    <row r="30" spans="1:25" x14ac:dyDescent="0.35">
      <c r="A30" t="s">
        <v>54</v>
      </c>
      <c r="B30">
        <v>70</v>
      </c>
      <c r="C30">
        <v>27050</v>
      </c>
      <c r="D30" s="2">
        <v>8986.8613138686123</v>
      </c>
      <c r="E30">
        <v>282.8</v>
      </c>
      <c r="F30">
        <v>159200</v>
      </c>
      <c r="G30">
        <v>61.7</v>
      </c>
      <c r="H30">
        <v>96.9</v>
      </c>
      <c r="I30">
        <v>134500</v>
      </c>
      <c r="J30">
        <v>64</v>
      </c>
      <c r="K30">
        <v>58.985999999999997</v>
      </c>
      <c r="L30">
        <v>73.400000000000006</v>
      </c>
      <c r="M30">
        <v>51.9</v>
      </c>
      <c r="N30">
        <v>0</v>
      </c>
      <c r="O30">
        <v>0</v>
      </c>
      <c r="P30">
        <v>50.5</v>
      </c>
      <c r="Q30">
        <v>63.3</v>
      </c>
      <c r="R30">
        <v>49.795539872357644</v>
      </c>
      <c r="S30">
        <v>63.5</v>
      </c>
      <c r="T30">
        <v>62</v>
      </c>
      <c r="U30">
        <v>61.7</v>
      </c>
      <c r="V30">
        <v>63</v>
      </c>
      <c r="W30">
        <v>69.3</v>
      </c>
    </row>
    <row r="31" spans="1:25" x14ac:dyDescent="0.35">
      <c r="A31" t="s">
        <v>55</v>
      </c>
      <c r="B31">
        <v>70</v>
      </c>
      <c r="C31">
        <v>24900</v>
      </c>
      <c r="D31">
        <v>3390.7664233576643</v>
      </c>
      <c r="E31">
        <v>287.7</v>
      </c>
      <c r="F31">
        <v>161200</v>
      </c>
      <c r="G31">
        <v>61.79</v>
      </c>
      <c r="H31">
        <v>97.3</v>
      </c>
      <c r="I31">
        <v>137000</v>
      </c>
      <c r="J31">
        <v>64.260000000000005</v>
      </c>
      <c r="K31">
        <v>57.315599999999989</v>
      </c>
      <c r="L31">
        <v>63.6</v>
      </c>
      <c r="M31">
        <v>49.7</v>
      </c>
      <c r="N31">
        <v>0</v>
      </c>
      <c r="O31">
        <v>0</v>
      </c>
      <c r="P31">
        <v>50.64</v>
      </c>
      <c r="Q31">
        <v>59.3</v>
      </c>
      <c r="R31">
        <v>50.148569613929915</v>
      </c>
      <c r="S31">
        <v>58.9</v>
      </c>
      <c r="T31">
        <v>59.7</v>
      </c>
      <c r="U31">
        <v>57.8</v>
      </c>
      <c r="V31">
        <v>58.6</v>
      </c>
      <c r="W31">
        <v>67.599999999999994</v>
      </c>
    </row>
    <row r="32" spans="1:25" x14ac:dyDescent="0.35">
      <c r="A32" t="s">
        <v>56</v>
      </c>
      <c r="B32">
        <v>70</v>
      </c>
      <c r="C32">
        <v>24070</v>
      </c>
      <c r="D32">
        <v>3869.6715328467153</v>
      </c>
      <c r="E32">
        <v>268.89999999999998</v>
      </c>
      <c r="F32">
        <v>152100</v>
      </c>
      <c r="G32">
        <v>57.37</v>
      </c>
      <c r="H32">
        <v>97.1</v>
      </c>
      <c r="I32">
        <v>131100</v>
      </c>
      <c r="J32">
        <v>63.75</v>
      </c>
      <c r="K32">
        <v>57.576599999999992</v>
      </c>
      <c r="L32">
        <v>63.68</v>
      </c>
      <c r="M32">
        <v>50.1</v>
      </c>
      <c r="N32">
        <v>0</v>
      </c>
      <c r="O32">
        <v>0</v>
      </c>
      <c r="P32">
        <v>48.36</v>
      </c>
      <c r="Q32">
        <v>59.7</v>
      </c>
      <c r="R32">
        <v>49.51436079168284</v>
      </c>
      <c r="S32">
        <v>58.53</v>
      </c>
      <c r="T32">
        <v>59.28</v>
      </c>
      <c r="U32">
        <v>54.5</v>
      </c>
      <c r="V32">
        <v>60.8</v>
      </c>
      <c r="W32">
        <v>67.8</v>
      </c>
    </row>
    <row r="33" spans="1:25" x14ac:dyDescent="0.35">
      <c r="A33" t="s">
        <v>57</v>
      </c>
      <c r="B33">
        <v>70</v>
      </c>
      <c r="C33">
        <v>26010</v>
      </c>
      <c r="D33">
        <v>3579.9635036496352</v>
      </c>
      <c r="E33">
        <v>277.10000000000002</v>
      </c>
      <c r="F33">
        <v>157000</v>
      </c>
      <c r="G33">
        <v>60.2</v>
      </c>
      <c r="H33">
        <v>96.9</v>
      </c>
      <c r="I33">
        <v>135000</v>
      </c>
      <c r="J33">
        <v>64.3</v>
      </c>
      <c r="K33">
        <v>58.690199999999997</v>
      </c>
      <c r="L33">
        <v>70.5</v>
      </c>
      <c r="M33">
        <v>52.1</v>
      </c>
      <c r="N33">
        <v>0</v>
      </c>
      <c r="O33">
        <v>0</v>
      </c>
      <c r="P33">
        <v>50.93</v>
      </c>
      <c r="Q33">
        <v>59.7</v>
      </c>
      <c r="R33">
        <v>49.838187512311457</v>
      </c>
      <c r="S33">
        <v>59.5</v>
      </c>
      <c r="T33">
        <v>60.4</v>
      </c>
      <c r="U33">
        <v>58.1</v>
      </c>
      <c r="V33">
        <v>60.4</v>
      </c>
      <c r="W33">
        <v>68.5</v>
      </c>
    </row>
    <row r="34" spans="1:25" x14ac:dyDescent="0.35">
      <c r="A34" t="s">
        <v>58</v>
      </c>
      <c r="B34">
        <v>70</v>
      </c>
      <c r="C34">
        <v>23590</v>
      </c>
      <c r="D34">
        <v>3420.3284671532847</v>
      </c>
      <c r="E34">
        <v>280.3</v>
      </c>
      <c r="F34">
        <v>155700</v>
      </c>
      <c r="G34">
        <v>60.54</v>
      </c>
      <c r="H34">
        <v>97.3</v>
      </c>
      <c r="I34">
        <v>135000</v>
      </c>
      <c r="J34">
        <v>63.41</v>
      </c>
      <c r="K34">
        <v>58.3596</v>
      </c>
      <c r="L34">
        <v>64.3</v>
      </c>
      <c r="M34">
        <v>50</v>
      </c>
      <c r="N34">
        <v>0</v>
      </c>
      <c r="O34">
        <v>0</v>
      </c>
      <c r="P34">
        <v>48.92</v>
      </c>
      <c r="Q34">
        <v>60.6</v>
      </c>
      <c r="R34">
        <v>50.056246403433384</v>
      </c>
      <c r="S34">
        <v>58.6</v>
      </c>
      <c r="T34">
        <v>60</v>
      </c>
      <c r="U34">
        <v>60.9</v>
      </c>
      <c r="V34">
        <v>59.8</v>
      </c>
      <c r="W34">
        <v>67.7</v>
      </c>
    </row>
    <row r="35" spans="1:25" x14ac:dyDescent="0.35">
      <c r="A35" t="s">
        <v>59</v>
      </c>
      <c r="B35">
        <v>70</v>
      </c>
      <c r="C35">
        <v>24370</v>
      </c>
      <c r="D35">
        <v>3334.5985401459852</v>
      </c>
      <c r="E35">
        <v>283.89999999999998</v>
      </c>
      <c r="F35">
        <v>157300</v>
      </c>
      <c r="G35">
        <v>59.43</v>
      </c>
      <c r="H35">
        <v>96.6</v>
      </c>
      <c r="I35">
        <v>130800</v>
      </c>
      <c r="J35">
        <v>64.5</v>
      </c>
      <c r="K35">
        <v>57.930399999999992</v>
      </c>
      <c r="L35">
        <v>63.3</v>
      </c>
      <c r="M35">
        <v>49</v>
      </c>
      <c r="N35">
        <v>0</v>
      </c>
      <c r="O35">
        <v>0</v>
      </c>
      <c r="P35">
        <v>49.51</v>
      </c>
      <c r="Q35">
        <v>59.5</v>
      </c>
      <c r="R35">
        <v>49.708165766902226</v>
      </c>
      <c r="S35">
        <v>58.9</v>
      </c>
      <c r="T35">
        <v>59.6</v>
      </c>
      <c r="U35">
        <v>53.6</v>
      </c>
      <c r="V35">
        <v>59.8</v>
      </c>
      <c r="W35">
        <v>67.8</v>
      </c>
    </row>
    <row r="37" spans="1:25" x14ac:dyDescent="0.35">
      <c r="A37" t="s">
        <v>43</v>
      </c>
    </row>
    <row r="39" spans="1:25" x14ac:dyDescent="0.35">
      <c r="A39" t="s">
        <v>0</v>
      </c>
      <c r="B39" t="s">
        <v>1</v>
      </c>
      <c r="C39" t="s">
        <v>2</v>
      </c>
      <c r="D39" t="s">
        <v>42</v>
      </c>
      <c r="E39" t="s">
        <v>3</v>
      </c>
      <c r="F39" t="s">
        <v>4</v>
      </c>
      <c r="G39" t="s">
        <v>5</v>
      </c>
      <c r="H39" t="s">
        <v>6</v>
      </c>
      <c r="I39" t="s">
        <v>7</v>
      </c>
      <c r="J39" t="s">
        <v>8</v>
      </c>
      <c r="K39" t="s">
        <v>9</v>
      </c>
      <c r="L39" t="s">
        <v>10</v>
      </c>
      <c r="M39" t="s">
        <v>11</v>
      </c>
      <c r="N39" t="s">
        <v>22</v>
      </c>
      <c r="O39" t="s">
        <v>23</v>
      </c>
      <c r="P39" t="s">
        <v>12</v>
      </c>
      <c r="Q39" t="s">
        <v>13</v>
      </c>
      <c r="R39" t="s">
        <v>14</v>
      </c>
      <c r="S39" t="s">
        <v>15</v>
      </c>
      <c r="T39" t="s">
        <v>16</v>
      </c>
      <c r="U39" t="s">
        <v>17</v>
      </c>
      <c r="V39" t="s">
        <v>18</v>
      </c>
      <c r="W39" t="s">
        <v>19</v>
      </c>
      <c r="Y39" t="s">
        <v>60</v>
      </c>
    </row>
    <row r="40" spans="1:25" x14ac:dyDescent="0.35">
      <c r="A40" t="s">
        <v>44</v>
      </c>
      <c r="B40">
        <v>70</v>
      </c>
      <c r="C40">
        <v>-4.2789999999999999</v>
      </c>
      <c r="D40">
        <v>261.32846715328469</v>
      </c>
      <c r="E40">
        <v>-6.9719000000000003E-2</v>
      </c>
      <c r="F40">
        <v>-1.3772</v>
      </c>
      <c r="G40">
        <v>-0.02</v>
      </c>
      <c r="H40">
        <v>-0.1</v>
      </c>
      <c r="I40">
        <v>0.64</v>
      </c>
      <c r="J40">
        <v>0.109</v>
      </c>
      <c r="K40">
        <v>-0.2</v>
      </c>
      <c r="L40">
        <v>3.42</v>
      </c>
      <c r="M40">
        <v>-1</v>
      </c>
      <c r="N40">
        <v>-2.6258064516129034</v>
      </c>
      <c r="O40">
        <v>-1.8451612903225807</v>
      </c>
      <c r="P40">
        <v>0.316</v>
      </c>
      <c r="Q40">
        <v>11.96</v>
      </c>
      <c r="R40">
        <v>0.10463410579609549</v>
      </c>
      <c r="S40">
        <v>0.113</v>
      </c>
      <c r="T40">
        <v>-0.03</v>
      </c>
      <c r="U40">
        <v>47.2</v>
      </c>
      <c r="V40">
        <v>1.23E-2</v>
      </c>
      <c r="W40">
        <v>0.35099999999999998</v>
      </c>
      <c r="Y40">
        <f t="shared" ref="Y40:Y45" si="2">SUM(I40,J40,L40,P40,Q40,R40,S40,U40,W40)</f>
        <v>64.213634105796103</v>
      </c>
    </row>
    <row r="41" spans="1:25" x14ac:dyDescent="0.35">
      <c r="A41" t="s">
        <v>45</v>
      </c>
      <c r="B41">
        <v>70</v>
      </c>
      <c r="C41">
        <v>0.89</v>
      </c>
      <c r="D41">
        <v>268.42335766423355</v>
      </c>
      <c r="E41">
        <v>-7.4667999999999998E-2</v>
      </c>
      <c r="F41">
        <v>-4.3959999999999999</v>
      </c>
      <c r="G41">
        <v>-0.02</v>
      </c>
      <c r="H41">
        <v>-0.1</v>
      </c>
      <c r="I41">
        <v>3.3</v>
      </c>
      <c r="J41">
        <v>0.11600000000000001</v>
      </c>
      <c r="K41">
        <v>-0.2</v>
      </c>
      <c r="L41">
        <v>2.97</v>
      </c>
      <c r="M41">
        <v>-1</v>
      </c>
      <c r="N41">
        <v>-2.5193548387096771</v>
      </c>
      <c r="O41">
        <v>-2.0935483870967744</v>
      </c>
      <c r="P41">
        <v>0.312</v>
      </c>
      <c r="Q41">
        <v>12.04</v>
      </c>
      <c r="R41">
        <v>0.1079008441234538</v>
      </c>
      <c r="S41">
        <v>8.8999999999999996E-2</v>
      </c>
      <c r="T41">
        <v>-0.03</v>
      </c>
      <c r="U41">
        <v>46.7</v>
      </c>
      <c r="V41">
        <v>1.3299999999999999E-2</v>
      </c>
      <c r="W41">
        <v>0.36699999999999999</v>
      </c>
      <c r="Y41">
        <f t="shared" si="2"/>
        <v>66.001900844123455</v>
      </c>
    </row>
    <row r="42" spans="1:25" x14ac:dyDescent="0.35">
      <c r="A42" t="s">
        <v>46</v>
      </c>
      <c r="B42">
        <v>70</v>
      </c>
      <c r="C42">
        <v>-0.56037999999999999</v>
      </c>
      <c r="D42">
        <v>234.42700729927006</v>
      </c>
      <c r="E42">
        <v>-5.9360999999999997E-2</v>
      </c>
      <c r="F42">
        <v>-6.7831000000000001</v>
      </c>
      <c r="G42">
        <v>-0.02</v>
      </c>
      <c r="H42">
        <v>-0.1</v>
      </c>
      <c r="I42">
        <v>1.73</v>
      </c>
      <c r="J42">
        <v>9.8000000000000004E-2</v>
      </c>
      <c r="K42">
        <v>-0.2</v>
      </c>
      <c r="L42">
        <v>3.13</v>
      </c>
      <c r="M42">
        <v>-1</v>
      </c>
      <c r="N42">
        <v>-2.8032258064516129</v>
      </c>
      <c r="O42">
        <v>-1.9516129032258065</v>
      </c>
      <c r="P42">
        <v>0.30199999999999999</v>
      </c>
      <c r="Q42">
        <v>11.81</v>
      </c>
      <c r="R42">
        <v>9.8936373517441278E-2</v>
      </c>
      <c r="S42">
        <v>7.6999999999999999E-2</v>
      </c>
      <c r="T42">
        <v>-0.03</v>
      </c>
      <c r="U42">
        <v>45.83</v>
      </c>
      <c r="V42">
        <v>-0.01</v>
      </c>
      <c r="W42">
        <v>0.39900000000000002</v>
      </c>
      <c r="Y42">
        <f t="shared" si="2"/>
        <v>63.474936373517444</v>
      </c>
    </row>
    <row r="43" spans="1:25" x14ac:dyDescent="0.35">
      <c r="A43" t="s">
        <v>47</v>
      </c>
      <c r="B43">
        <v>70</v>
      </c>
      <c r="C43">
        <v>0.81</v>
      </c>
      <c r="D43">
        <v>234.42700729927006</v>
      </c>
      <c r="E43">
        <v>-6.9195999999999994E-2</v>
      </c>
      <c r="F43">
        <v>-17.212</v>
      </c>
      <c r="G43">
        <v>-0.02</v>
      </c>
      <c r="H43">
        <v>-0.1</v>
      </c>
      <c r="I43">
        <v>-1.7586999999999999</v>
      </c>
      <c r="J43">
        <v>9.9299999999999999E-2</v>
      </c>
      <c r="K43">
        <v>-0.2</v>
      </c>
      <c r="L43">
        <v>2.63</v>
      </c>
      <c r="M43">
        <v>-1</v>
      </c>
      <c r="N43">
        <v>-2.3774193548387097</v>
      </c>
      <c r="O43">
        <v>-1.4903225806451612</v>
      </c>
      <c r="P43">
        <v>0.29299999999999998</v>
      </c>
      <c r="Q43">
        <v>9.8800000000000008</v>
      </c>
      <c r="R43">
        <v>0.10219469163798847</v>
      </c>
      <c r="S43">
        <v>9.7000000000000003E-2</v>
      </c>
      <c r="T43">
        <v>-0.03</v>
      </c>
      <c r="U43">
        <v>41.96</v>
      </c>
      <c r="V43">
        <v>1.4500000000000001E-2</v>
      </c>
      <c r="W43">
        <v>0.442</v>
      </c>
      <c r="Y43">
        <f t="shared" si="2"/>
        <v>53.744794691637992</v>
      </c>
    </row>
    <row r="44" spans="1:25" x14ac:dyDescent="0.35">
      <c r="A44" t="s">
        <v>48</v>
      </c>
      <c r="B44">
        <v>70</v>
      </c>
      <c r="C44">
        <v>1.1299999999999999</v>
      </c>
      <c r="D44">
        <v>241.81751824817519</v>
      </c>
      <c r="E44">
        <v>-7.1746000000000004E-2</v>
      </c>
      <c r="F44">
        <v>-1.4414</v>
      </c>
      <c r="G44">
        <v>-0.02</v>
      </c>
      <c r="H44">
        <v>-0.1</v>
      </c>
      <c r="I44">
        <v>-2.1585000000000001</v>
      </c>
      <c r="J44">
        <v>9.1600000000000001E-2</v>
      </c>
      <c r="K44">
        <v>-0.2</v>
      </c>
      <c r="L44">
        <v>2.92</v>
      </c>
      <c r="M44">
        <v>-1</v>
      </c>
      <c r="N44">
        <v>-2.306451612903226</v>
      </c>
      <c r="O44">
        <v>-1.703225806451613</v>
      </c>
      <c r="P44">
        <v>0.318</v>
      </c>
      <c r="Q44">
        <v>9.51</v>
      </c>
      <c r="R44">
        <v>9.4969619206736328E-2</v>
      </c>
      <c r="S44">
        <v>0.10199999999999999</v>
      </c>
      <c r="T44">
        <v>-0.03</v>
      </c>
      <c r="U44">
        <v>41.54</v>
      </c>
      <c r="V44">
        <v>2.0899999999999998E-2</v>
      </c>
      <c r="W44">
        <v>0.46200000000000002</v>
      </c>
      <c r="Y44">
        <f t="shared" si="2"/>
        <v>52.880069619206736</v>
      </c>
    </row>
    <row r="45" spans="1:25" x14ac:dyDescent="0.35">
      <c r="A45" t="s">
        <v>49</v>
      </c>
      <c r="B45">
        <v>70</v>
      </c>
      <c r="C45">
        <v>-0.52625999999999995</v>
      </c>
      <c r="D45">
        <v>211.07299270072994</v>
      </c>
      <c r="E45">
        <v>-0.22103999999999999</v>
      </c>
      <c r="F45">
        <v>-19.806999999999999</v>
      </c>
      <c r="G45">
        <v>-0.02</v>
      </c>
      <c r="H45">
        <v>-0.1</v>
      </c>
      <c r="I45">
        <v>-3.3929</v>
      </c>
      <c r="J45">
        <v>0.112</v>
      </c>
      <c r="K45">
        <v>-0.2</v>
      </c>
      <c r="L45">
        <v>2.8</v>
      </c>
      <c r="M45">
        <v>-1</v>
      </c>
      <c r="N45">
        <v>-1.8451612903225807</v>
      </c>
      <c r="O45">
        <v>-1.596774193548387</v>
      </c>
      <c r="P45">
        <v>0.318</v>
      </c>
      <c r="Q45">
        <v>9.35</v>
      </c>
      <c r="R45">
        <v>0.11025552557774927</v>
      </c>
      <c r="S45">
        <v>7.6999999999999999E-2</v>
      </c>
      <c r="T45">
        <v>-0.03</v>
      </c>
      <c r="U45">
        <v>39.590000000000003</v>
      </c>
      <c r="V45">
        <v>1.35E-2</v>
      </c>
      <c r="W45">
        <v>0.371</v>
      </c>
      <c r="Y45">
        <f t="shared" si="2"/>
        <v>49.335355525577754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abSelected="1" topLeftCell="A7" workbookViewId="0">
      <selection activeCell="T5" sqref="T5"/>
    </sheetView>
  </sheetViews>
  <sheetFormatPr baseColWidth="10" defaultRowHeight="14.5" x14ac:dyDescent="0.35"/>
  <cols>
    <col min="1" max="1" width="15.08984375" customWidth="1"/>
    <col min="2" max="2" width="13.6328125" customWidth="1"/>
    <col min="19" max="19" width="14.6328125" customWidth="1"/>
    <col min="20" max="20" width="13.6328125" customWidth="1"/>
  </cols>
  <sheetData>
    <row r="1" spans="1:25" x14ac:dyDescent="0.35">
      <c r="A1" t="s">
        <v>61</v>
      </c>
    </row>
    <row r="3" spans="1:25" x14ac:dyDescent="0.35">
      <c r="A3" t="s">
        <v>0</v>
      </c>
      <c r="B3" t="s">
        <v>108</v>
      </c>
      <c r="C3" t="s">
        <v>62</v>
      </c>
      <c r="D3" t="s">
        <v>84</v>
      </c>
      <c r="E3" t="s">
        <v>63</v>
      </c>
      <c r="F3" t="s">
        <v>64</v>
      </c>
      <c r="G3" t="s">
        <v>65</v>
      </c>
      <c r="H3" t="s">
        <v>66</v>
      </c>
      <c r="I3" t="s">
        <v>67</v>
      </c>
      <c r="J3" t="s">
        <v>68</v>
      </c>
      <c r="K3" t="s">
        <v>69</v>
      </c>
      <c r="L3" t="s">
        <v>70</v>
      </c>
      <c r="M3" t="s">
        <v>71</v>
      </c>
      <c r="N3" t="s">
        <v>72</v>
      </c>
      <c r="O3" t="s">
        <v>73</v>
      </c>
      <c r="P3" t="s">
        <v>74</v>
      </c>
      <c r="Q3" t="s">
        <v>75</v>
      </c>
      <c r="R3" t="s">
        <v>76</v>
      </c>
      <c r="S3" t="s">
        <v>77</v>
      </c>
      <c r="T3" t="s">
        <v>78</v>
      </c>
      <c r="U3" t="s">
        <v>79</v>
      </c>
      <c r="V3" t="s">
        <v>80</v>
      </c>
      <c r="W3" t="s">
        <v>81</v>
      </c>
      <c r="X3" t="s">
        <v>82</v>
      </c>
      <c r="Y3" t="s">
        <v>83</v>
      </c>
    </row>
    <row r="4" spans="1:25" x14ac:dyDescent="0.35">
      <c r="A4" t="s">
        <v>24</v>
      </c>
      <c r="B4">
        <v>25</v>
      </c>
      <c r="C4">
        <v>2.7</v>
      </c>
      <c r="D4">
        <v>203.978102189781</v>
      </c>
      <c r="E4">
        <v>240</v>
      </c>
      <c r="F4">
        <v>800</v>
      </c>
      <c r="G4">
        <v>7.0000000000000007E-2</v>
      </c>
      <c r="H4">
        <v>0.22</v>
      </c>
      <c r="I4">
        <v>270</v>
      </c>
      <c r="J4">
        <v>0.16</v>
      </c>
      <c r="K4">
        <v>0.22039999999999998</v>
      </c>
      <c r="L4">
        <v>0.20879999999999999</v>
      </c>
      <c r="M4">
        <v>1.9</v>
      </c>
      <c r="N4">
        <v>0.94</v>
      </c>
      <c r="O4">
        <v>26.612903225806452</v>
      </c>
      <c r="P4">
        <v>21.29032258064516</v>
      </c>
      <c r="Q4">
        <v>2.2999999999999998</v>
      </c>
      <c r="R4">
        <v>11</v>
      </c>
      <c r="S4">
        <v>6.6</v>
      </c>
      <c r="T4">
        <v>0.51</v>
      </c>
      <c r="U4">
        <v>130</v>
      </c>
      <c r="V4">
        <v>0.43</v>
      </c>
      <c r="W4">
        <v>1.6</v>
      </c>
      <c r="X4">
        <v>1.7999999999999999E-2</v>
      </c>
      <c r="Y4">
        <v>0.64</v>
      </c>
    </row>
    <row r="5" spans="1:25" x14ac:dyDescent="0.35">
      <c r="A5" t="s">
        <v>25</v>
      </c>
      <c r="B5">
        <v>25</v>
      </c>
      <c r="C5">
        <v>2.9</v>
      </c>
      <c r="D5">
        <v>274.92700729927003</v>
      </c>
      <c r="E5">
        <v>360</v>
      </c>
      <c r="F5">
        <v>1100</v>
      </c>
      <c r="G5">
        <v>9.2999999999999999E-2</v>
      </c>
      <c r="H5">
        <v>0.3</v>
      </c>
      <c r="I5">
        <v>180</v>
      </c>
      <c r="J5">
        <v>0.24</v>
      </c>
      <c r="K5">
        <v>0.34799999999999998</v>
      </c>
      <c r="L5">
        <v>0.24359999999999998</v>
      </c>
      <c r="M5">
        <v>2.5</v>
      </c>
      <c r="N5">
        <v>1.7</v>
      </c>
      <c r="O5">
        <v>28.387096774193548</v>
      </c>
      <c r="P5">
        <v>19.516129032258064</v>
      </c>
      <c r="Q5">
        <v>2.8</v>
      </c>
      <c r="R5">
        <v>19</v>
      </c>
      <c r="S5">
        <v>8.4</v>
      </c>
      <c r="T5">
        <v>0.63</v>
      </c>
      <c r="U5">
        <v>110</v>
      </c>
      <c r="V5">
        <v>0.73</v>
      </c>
      <c r="W5">
        <v>1.7</v>
      </c>
      <c r="X5">
        <v>1.7999999999999999E-2</v>
      </c>
      <c r="Y5">
        <v>1.1000000000000001</v>
      </c>
    </row>
    <row r="6" spans="1:25" x14ac:dyDescent="0.35">
      <c r="A6" t="s">
        <v>26</v>
      </c>
      <c r="B6">
        <v>25</v>
      </c>
      <c r="C6">
        <v>2.4</v>
      </c>
      <c r="D6">
        <v>206.93430656934305</v>
      </c>
      <c r="E6">
        <v>260</v>
      </c>
      <c r="F6">
        <v>640</v>
      </c>
      <c r="G6">
        <v>4.1000000000000002E-2</v>
      </c>
      <c r="H6">
        <v>0.11</v>
      </c>
      <c r="I6">
        <v>190</v>
      </c>
      <c r="J6">
        <v>0.16</v>
      </c>
      <c r="K6">
        <v>0.24359999999999998</v>
      </c>
      <c r="L6">
        <v>0.19720000000000001</v>
      </c>
      <c r="M6">
        <v>1.7</v>
      </c>
      <c r="N6">
        <v>1.1000000000000001</v>
      </c>
      <c r="O6">
        <v>28.032258064516128</v>
      </c>
      <c r="P6">
        <v>17.741935483870968</v>
      </c>
      <c r="Q6">
        <v>0.91</v>
      </c>
      <c r="R6">
        <v>10</v>
      </c>
      <c r="S6">
        <v>4.5999999999999996</v>
      </c>
      <c r="T6">
        <v>0.19</v>
      </c>
      <c r="U6">
        <v>24</v>
      </c>
      <c r="V6">
        <v>9.6000000000000002E-2</v>
      </c>
      <c r="W6">
        <v>2.2000000000000002</v>
      </c>
      <c r="X6">
        <v>1.0999999999999999E-2</v>
      </c>
      <c r="Y6">
        <v>0.17</v>
      </c>
    </row>
    <row r="7" spans="1:25" x14ac:dyDescent="0.35">
      <c r="A7" t="s">
        <v>27</v>
      </c>
      <c r="B7">
        <v>25</v>
      </c>
      <c r="C7">
        <v>3</v>
      </c>
      <c r="D7">
        <v>180.32846715328466</v>
      </c>
      <c r="E7">
        <v>280</v>
      </c>
      <c r="F7">
        <v>1200</v>
      </c>
      <c r="G7">
        <v>5.2999999999999999E-2</v>
      </c>
      <c r="H7">
        <v>0.12</v>
      </c>
      <c r="I7">
        <v>410</v>
      </c>
      <c r="J7">
        <v>0.11</v>
      </c>
      <c r="K7">
        <v>0.24359999999999998</v>
      </c>
      <c r="L7">
        <v>0.16240000000000002</v>
      </c>
      <c r="M7">
        <v>1.7</v>
      </c>
      <c r="N7">
        <v>1.1000000000000001</v>
      </c>
      <c r="O7">
        <v>25.903225806451612</v>
      </c>
      <c r="P7">
        <v>20.225806451612904</v>
      </c>
      <c r="Q7">
        <v>2</v>
      </c>
      <c r="R7">
        <v>11</v>
      </c>
      <c r="S7">
        <v>5.8</v>
      </c>
      <c r="T7">
        <v>0.41</v>
      </c>
      <c r="U7">
        <v>93</v>
      </c>
      <c r="V7">
        <v>9.7000000000000003E-2</v>
      </c>
      <c r="W7">
        <v>1.7</v>
      </c>
      <c r="X7">
        <v>1.4999999999999999E-2</v>
      </c>
      <c r="Y7">
        <v>0.17</v>
      </c>
    </row>
    <row r="8" spans="1:25" x14ac:dyDescent="0.35">
      <c r="A8" t="s">
        <v>28</v>
      </c>
      <c r="B8">
        <v>25</v>
      </c>
      <c r="C8">
        <v>3</v>
      </c>
      <c r="D8">
        <v>189.19708029197079</v>
      </c>
      <c r="E8">
        <v>250</v>
      </c>
      <c r="F8">
        <v>940</v>
      </c>
      <c r="G8">
        <v>5.0999999999999997E-2</v>
      </c>
      <c r="H8">
        <v>7.8E-2</v>
      </c>
      <c r="I8">
        <v>22</v>
      </c>
      <c r="J8">
        <v>0.14000000000000001</v>
      </c>
      <c r="K8">
        <v>0.25519999999999998</v>
      </c>
      <c r="L8">
        <v>0.17399999999999999</v>
      </c>
      <c r="M8">
        <v>2</v>
      </c>
      <c r="N8">
        <v>0.9</v>
      </c>
      <c r="O8">
        <v>28.741935483870968</v>
      </c>
      <c r="P8">
        <v>27.322580645161292</v>
      </c>
      <c r="Q8">
        <v>0.56999999999999995</v>
      </c>
      <c r="R8">
        <v>11</v>
      </c>
      <c r="S8">
        <v>6.1</v>
      </c>
      <c r="T8">
        <v>0.28999999999999998</v>
      </c>
      <c r="U8">
        <v>24</v>
      </c>
      <c r="V8">
        <v>4.2000000000000003E-2</v>
      </c>
      <c r="W8">
        <v>1.7</v>
      </c>
      <c r="X8">
        <v>8.8999999999999999E-3</v>
      </c>
      <c r="Y8">
        <v>8.2000000000000003E-2</v>
      </c>
    </row>
    <row r="9" spans="1:25" x14ac:dyDescent="0.35">
      <c r="A9" t="s">
        <v>29</v>
      </c>
      <c r="B9">
        <v>25</v>
      </c>
      <c r="C9">
        <v>2.8</v>
      </c>
      <c r="D9">
        <v>168.50364963503648</v>
      </c>
      <c r="E9">
        <v>360</v>
      </c>
      <c r="F9">
        <v>1200</v>
      </c>
      <c r="G9">
        <v>7.0999999999999994E-2</v>
      </c>
      <c r="H9">
        <v>0.25</v>
      </c>
      <c r="I9">
        <v>1000</v>
      </c>
      <c r="J9">
        <v>0.19</v>
      </c>
      <c r="K9">
        <v>0.24359999999999998</v>
      </c>
      <c r="L9">
        <v>0.19720000000000001</v>
      </c>
      <c r="M9">
        <v>2.4</v>
      </c>
      <c r="N9">
        <v>0.72</v>
      </c>
      <c r="O9">
        <v>23.419354838709676</v>
      </c>
      <c r="P9">
        <v>20.580645161290324</v>
      </c>
      <c r="Q9">
        <v>5.8</v>
      </c>
      <c r="R9">
        <v>13</v>
      </c>
      <c r="S9">
        <v>6.4</v>
      </c>
      <c r="T9">
        <v>0.62</v>
      </c>
      <c r="U9">
        <v>120</v>
      </c>
      <c r="V9">
        <v>0.57999999999999996</v>
      </c>
      <c r="W9">
        <v>1.1000000000000001</v>
      </c>
      <c r="X9">
        <v>1.9E-2</v>
      </c>
      <c r="Y9">
        <v>0.87</v>
      </c>
    </row>
    <row r="10" spans="1:25" x14ac:dyDescent="0.35">
      <c r="A10" t="s">
        <v>30</v>
      </c>
      <c r="B10">
        <v>25</v>
      </c>
      <c r="C10">
        <v>2.8</v>
      </c>
      <c r="D10">
        <v>147.81021897810217</v>
      </c>
      <c r="E10">
        <v>180</v>
      </c>
      <c r="F10">
        <v>690</v>
      </c>
      <c r="G10">
        <v>6.4000000000000001E-2</v>
      </c>
      <c r="H10">
        <v>9.6000000000000002E-2</v>
      </c>
      <c r="I10">
        <v>260</v>
      </c>
      <c r="J10">
        <v>0.1</v>
      </c>
      <c r="K10">
        <v>0.22039999999999998</v>
      </c>
      <c r="L10">
        <v>0.13919999999999999</v>
      </c>
      <c r="M10">
        <v>2.1</v>
      </c>
      <c r="N10">
        <v>1.1000000000000001</v>
      </c>
      <c r="O10">
        <v>28.032258064516128</v>
      </c>
      <c r="P10">
        <v>19.516129032258064</v>
      </c>
      <c r="Q10">
        <v>1.6</v>
      </c>
      <c r="R10">
        <v>8.8000000000000007</v>
      </c>
      <c r="S10">
        <v>3.6</v>
      </c>
      <c r="T10">
        <v>0.27</v>
      </c>
      <c r="U10">
        <v>25</v>
      </c>
      <c r="V10">
        <v>8.6999999999999994E-2</v>
      </c>
      <c r="W10">
        <v>1.1000000000000001</v>
      </c>
      <c r="X10">
        <v>1.2999999999999999E-2</v>
      </c>
      <c r="Y10">
        <v>0.31</v>
      </c>
    </row>
    <row r="11" spans="1:25" x14ac:dyDescent="0.35">
      <c r="A11" t="s">
        <v>31</v>
      </c>
      <c r="B11">
        <v>25</v>
      </c>
      <c r="C11">
        <v>4.8</v>
      </c>
      <c r="D11">
        <v>198.06569343065692</v>
      </c>
      <c r="E11">
        <v>340</v>
      </c>
      <c r="F11">
        <v>880</v>
      </c>
      <c r="G11">
        <v>9.9000000000000005E-2</v>
      </c>
      <c r="H11">
        <v>0.24</v>
      </c>
      <c r="I11">
        <v>630</v>
      </c>
      <c r="J11">
        <v>0.22</v>
      </c>
      <c r="K11">
        <v>0.28999999999999998</v>
      </c>
      <c r="L11">
        <v>0.24359999999999998</v>
      </c>
      <c r="M11">
        <v>3.5</v>
      </c>
      <c r="N11">
        <v>1.3</v>
      </c>
      <c r="O11">
        <v>29.806451612903224</v>
      </c>
      <c r="P11">
        <v>25.548387096774192</v>
      </c>
      <c r="Q11">
        <v>4</v>
      </c>
      <c r="R11">
        <v>13</v>
      </c>
      <c r="S11">
        <v>6.3</v>
      </c>
      <c r="T11">
        <v>0.49</v>
      </c>
      <c r="U11">
        <v>110</v>
      </c>
      <c r="V11">
        <v>0.75</v>
      </c>
      <c r="W11">
        <v>1.2</v>
      </c>
      <c r="X11">
        <v>2.5000000000000001E-2</v>
      </c>
      <c r="Y11">
        <v>260</v>
      </c>
    </row>
    <row r="12" spans="1:25" x14ac:dyDescent="0.35">
      <c r="A12" t="s">
        <v>32</v>
      </c>
      <c r="B12">
        <v>25</v>
      </c>
      <c r="C12">
        <v>2.6</v>
      </c>
      <c r="D12">
        <v>171.45985401459853</v>
      </c>
      <c r="E12">
        <v>170</v>
      </c>
      <c r="F12">
        <v>680</v>
      </c>
      <c r="G12">
        <v>0.09</v>
      </c>
      <c r="H12">
        <v>0.19</v>
      </c>
      <c r="I12">
        <v>820</v>
      </c>
      <c r="J12">
        <v>0.27</v>
      </c>
      <c r="K12">
        <v>0.25519999999999998</v>
      </c>
      <c r="L12">
        <v>0.18559999999999999</v>
      </c>
      <c r="M12">
        <v>2.2999999999999998</v>
      </c>
      <c r="N12">
        <v>1.2</v>
      </c>
      <c r="O12">
        <v>26.258064516129032</v>
      </c>
      <c r="P12">
        <v>19.161290322580644</v>
      </c>
      <c r="Q12">
        <v>5.8</v>
      </c>
      <c r="R12">
        <v>13</v>
      </c>
      <c r="S12">
        <v>5.8</v>
      </c>
      <c r="T12">
        <v>0.35</v>
      </c>
      <c r="U12">
        <v>110</v>
      </c>
      <c r="V12">
        <v>0.33</v>
      </c>
      <c r="W12">
        <v>1.2</v>
      </c>
      <c r="X12">
        <v>1.4999999999999999E-2</v>
      </c>
      <c r="Y12">
        <v>0.54</v>
      </c>
    </row>
    <row r="13" spans="1:25" x14ac:dyDescent="0.35">
      <c r="A13" t="s">
        <v>33</v>
      </c>
      <c r="B13">
        <v>25</v>
      </c>
      <c r="C13">
        <v>4.3</v>
      </c>
      <c r="D13">
        <v>277.88321167883208</v>
      </c>
      <c r="E13">
        <v>270</v>
      </c>
      <c r="F13">
        <v>940</v>
      </c>
      <c r="G13">
        <v>8.7999999999999995E-2</v>
      </c>
      <c r="H13">
        <v>0.16</v>
      </c>
      <c r="I13">
        <v>67</v>
      </c>
      <c r="J13">
        <v>0.21</v>
      </c>
      <c r="K13">
        <v>0.24359999999999998</v>
      </c>
      <c r="L13">
        <v>0.20879999999999999</v>
      </c>
      <c r="M13">
        <v>2.9</v>
      </c>
      <c r="N13">
        <v>1.1000000000000001</v>
      </c>
      <c r="O13">
        <v>29.806451612903224</v>
      </c>
      <c r="P13">
        <v>33</v>
      </c>
      <c r="Q13">
        <v>0.97</v>
      </c>
      <c r="R13">
        <v>18</v>
      </c>
      <c r="S13">
        <v>7.2</v>
      </c>
      <c r="T13">
        <v>0.56000000000000005</v>
      </c>
      <c r="U13">
        <v>56</v>
      </c>
      <c r="V13">
        <v>0.13</v>
      </c>
      <c r="W13">
        <v>1.5</v>
      </c>
      <c r="X13">
        <v>1.2999999999999999E-2</v>
      </c>
      <c r="Y13">
        <v>0.21</v>
      </c>
    </row>
    <row r="14" spans="1:25" x14ac:dyDescent="0.35">
      <c r="A14" t="s">
        <v>34</v>
      </c>
      <c r="B14">
        <v>25</v>
      </c>
      <c r="C14">
        <v>2.9</v>
      </c>
      <c r="D14">
        <v>195.10948905109487</v>
      </c>
      <c r="E14">
        <v>830</v>
      </c>
      <c r="F14">
        <v>1300</v>
      </c>
      <c r="G14">
        <v>3.7999999999999999E-2</v>
      </c>
      <c r="H14">
        <v>9.2999999999999999E-2</v>
      </c>
      <c r="I14">
        <v>690</v>
      </c>
      <c r="J14">
        <v>0.12</v>
      </c>
      <c r="K14">
        <v>0.20879999999999999</v>
      </c>
      <c r="L14">
        <v>0.23199999999999998</v>
      </c>
      <c r="M14">
        <v>2.2999999999999998</v>
      </c>
      <c r="N14">
        <v>0.74</v>
      </c>
      <c r="O14">
        <v>21.64516129032258</v>
      </c>
      <c r="P14">
        <v>20.225806451612904</v>
      </c>
      <c r="Q14">
        <v>12</v>
      </c>
      <c r="R14">
        <v>13</v>
      </c>
      <c r="S14">
        <v>7.4</v>
      </c>
      <c r="T14">
        <v>0.2</v>
      </c>
      <c r="U14">
        <v>74</v>
      </c>
      <c r="V14">
        <v>1.2</v>
      </c>
      <c r="W14">
        <v>1.8</v>
      </c>
      <c r="X14">
        <v>1.7000000000000001E-2</v>
      </c>
      <c r="Y14">
        <v>85</v>
      </c>
    </row>
    <row r="15" spans="1:25" x14ac:dyDescent="0.35">
      <c r="A15" t="s">
        <v>35</v>
      </c>
      <c r="B15">
        <v>25</v>
      </c>
      <c r="C15">
        <v>3</v>
      </c>
      <c r="D15">
        <v>156.6788321167883</v>
      </c>
      <c r="E15">
        <v>190</v>
      </c>
      <c r="F15">
        <v>590</v>
      </c>
      <c r="G15">
        <v>4.8000000000000001E-2</v>
      </c>
      <c r="H15">
        <v>0.1</v>
      </c>
      <c r="I15">
        <v>540</v>
      </c>
      <c r="J15">
        <v>0.16</v>
      </c>
      <c r="K15">
        <v>0.22039999999999998</v>
      </c>
      <c r="L15">
        <v>0.17399999999999999</v>
      </c>
      <c r="M15">
        <v>2.4</v>
      </c>
      <c r="N15">
        <v>0.71</v>
      </c>
      <c r="O15">
        <v>26.258064516129032</v>
      </c>
      <c r="P15">
        <v>18.096774193548388</v>
      </c>
      <c r="Q15">
        <v>3</v>
      </c>
      <c r="R15">
        <v>9</v>
      </c>
      <c r="S15">
        <v>3.9</v>
      </c>
      <c r="T15">
        <v>0.35</v>
      </c>
      <c r="U15">
        <v>130</v>
      </c>
      <c r="V15">
        <v>1.2</v>
      </c>
      <c r="W15">
        <v>1.1000000000000001</v>
      </c>
      <c r="X15">
        <v>1.6E-2</v>
      </c>
      <c r="Y15">
        <v>0.95</v>
      </c>
    </row>
    <row r="16" spans="1:25" x14ac:dyDescent="0.35">
      <c r="A16" t="s">
        <v>36</v>
      </c>
      <c r="B16">
        <v>25</v>
      </c>
      <c r="C16">
        <v>4.0999999999999996</v>
      </c>
      <c r="D16">
        <v>236.49635036496349</v>
      </c>
      <c r="E16">
        <v>340</v>
      </c>
      <c r="F16">
        <v>930</v>
      </c>
      <c r="G16">
        <v>5.6000000000000001E-2</v>
      </c>
      <c r="H16">
        <v>0.14000000000000001</v>
      </c>
      <c r="I16">
        <v>360</v>
      </c>
      <c r="J16">
        <v>0.15</v>
      </c>
      <c r="K16">
        <v>0.33639999999999998</v>
      </c>
      <c r="L16">
        <v>0.25519999999999998</v>
      </c>
      <c r="M16">
        <v>3.6</v>
      </c>
      <c r="N16">
        <v>1.5</v>
      </c>
      <c r="O16">
        <v>42.58064516129032</v>
      </c>
      <c r="P16">
        <v>34.774193548387096</v>
      </c>
      <c r="Q16">
        <v>2.7</v>
      </c>
      <c r="R16">
        <v>13</v>
      </c>
      <c r="S16">
        <v>6.6</v>
      </c>
      <c r="T16">
        <v>0.36</v>
      </c>
      <c r="U16">
        <v>27</v>
      </c>
      <c r="V16">
        <v>0.15</v>
      </c>
      <c r="W16">
        <v>1.1000000000000001</v>
      </c>
      <c r="X16">
        <v>1.9E-2</v>
      </c>
      <c r="Y16">
        <v>28</v>
      </c>
    </row>
    <row r="17" spans="1:25" x14ac:dyDescent="0.35">
      <c r="A17" t="s">
        <v>37</v>
      </c>
      <c r="B17">
        <v>25</v>
      </c>
      <c r="C17">
        <v>3.1</v>
      </c>
      <c r="D17">
        <v>165.54744525547443</v>
      </c>
      <c r="E17">
        <v>260</v>
      </c>
      <c r="F17">
        <v>890</v>
      </c>
      <c r="G17">
        <v>5.1999999999999998E-2</v>
      </c>
      <c r="H17">
        <v>0.19</v>
      </c>
      <c r="I17">
        <v>360</v>
      </c>
      <c r="J17">
        <v>0.16</v>
      </c>
      <c r="K17">
        <v>0.20879999999999999</v>
      </c>
      <c r="L17">
        <v>0.17399999999999999</v>
      </c>
      <c r="M17">
        <v>2.1</v>
      </c>
      <c r="N17">
        <v>1.1000000000000001</v>
      </c>
      <c r="O17">
        <v>26.258064516129032</v>
      </c>
      <c r="P17">
        <v>17.741935483870968</v>
      </c>
      <c r="Q17">
        <v>2.5</v>
      </c>
      <c r="R17">
        <v>13</v>
      </c>
      <c r="S17">
        <v>7.5</v>
      </c>
      <c r="T17">
        <v>0.34</v>
      </c>
      <c r="U17">
        <v>67</v>
      </c>
      <c r="V17">
        <v>0.49</v>
      </c>
      <c r="W17">
        <v>1.4</v>
      </c>
      <c r="X17">
        <v>1.2999999999999999E-2</v>
      </c>
      <c r="Y17">
        <v>0.49</v>
      </c>
    </row>
    <row r="18" spans="1:25" x14ac:dyDescent="0.35">
      <c r="A18" t="s">
        <v>38</v>
      </c>
      <c r="B18">
        <v>25</v>
      </c>
      <c r="C18">
        <v>2.2000000000000002</v>
      </c>
      <c r="D18">
        <v>165.54744525547443</v>
      </c>
      <c r="E18">
        <v>170</v>
      </c>
      <c r="F18">
        <v>1000</v>
      </c>
      <c r="G18">
        <v>7.3999999999999996E-2</v>
      </c>
      <c r="H18">
        <v>0.18</v>
      </c>
      <c r="I18">
        <v>720</v>
      </c>
      <c r="J18">
        <v>0.17</v>
      </c>
      <c r="K18">
        <v>0.19720000000000001</v>
      </c>
      <c r="L18">
        <v>0.16240000000000002</v>
      </c>
      <c r="M18">
        <v>2.1</v>
      </c>
      <c r="N18">
        <v>0.88</v>
      </c>
      <c r="O18">
        <v>30.516129032258064</v>
      </c>
      <c r="P18">
        <v>17.032258064516128</v>
      </c>
      <c r="Q18">
        <v>2.2999999999999998</v>
      </c>
      <c r="R18">
        <v>11</v>
      </c>
      <c r="S18">
        <v>4.7</v>
      </c>
      <c r="T18">
        <v>0.37</v>
      </c>
      <c r="U18">
        <v>88</v>
      </c>
      <c r="V18">
        <v>0.54</v>
      </c>
      <c r="W18">
        <v>1.3</v>
      </c>
      <c r="X18">
        <v>1.6E-2</v>
      </c>
      <c r="Y18">
        <v>0.65</v>
      </c>
    </row>
    <row r="19" spans="1:25" x14ac:dyDescent="0.35">
      <c r="A19" t="s">
        <v>39</v>
      </c>
      <c r="B19">
        <v>25</v>
      </c>
      <c r="C19">
        <v>3</v>
      </c>
      <c r="D19">
        <v>183.28467153284672</v>
      </c>
      <c r="E19">
        <v>260</v>
      </c>
      <c r="F19">
        <v>840</v>
      </c>
      <c r="G19">
        <v>0.06</v>
      </c>
      <c r="H19">
        <v>0.14000000000000001</v>
      </c>
      <c r="I19">
        <v>380</v>
      </c>
      <c r="J19">
        <v>0.23</v>
      </c>
      <c r="K19">
        <v>0.17399999999999999</v>
      </c>
      <c r="L19">
        <v>0.19720000000000001</v>
      </c>
      <c r="M19">
        <v>2.5</v>
      </c>
      <c r="N19">
        <v>0.93</v>
      </c>
      <c r="O19">
        <v>23.419354838709676</v>
      </c>
      <c r="P19">
        <v>15.612903225806452</v>
      </c>
      <c r="Q19">
        <v>4.0999999999999996</v>
      </c>
      <c r="R19">
        <v>15</v>
      </c>
      <c r="S19">
        <v>8.5</v>
      </c>
      <c r="T19">
        <v>0.55000000000000004</v>
      </c>
      <c r="U19">
        <v>170</v>
      </c>
      <c r="V19">
        <v>0.87</v>
      </c>
      <c r="W19">
        <v>1.9</v>
      </c>
      <c r="X19">
        <v>2.1000000000000001E-2</v>
      </c>
      <c r="Y19">
        <v>0.93</v>
      </c>
    </row>
    <row r="20" spans="1:25" x14ac:dyDescent="0.35">
      <c r="A20" t="s">
        <v>40</v>
      </c>
      <c r="B20">
        <v>25</v>
      </c>
      <c r="C20">
        <v>2.2999999999999998</v>
      </c>
      <c r="D20">
        <v>162.5912408759124</v>
      </c>
      <c r="E20">
        <v>310</v>
      </c>
      <c r="F20">
        <v>1100</v>
      </c>
      <c r="G20">
        <v>5.8000000000000003E-2</v>
      </c>
      <c r="H20">
        <v>0.15</v>
      </c>
      <c r="I20">
        <v>680</v>
      </c>
      <c r="J20">
        <v>0.17</v>
      </c>
      <c r="K20">
        <v>0.24359999999999998</v>
      </c>
      <c r="L20">
        <v>0.17399999999999999</v>
      </c>
      <c r="M20">
        <v>2</v>
      </c>
      <c r="N20">
        <v>1.2</v>
      </c>
      <c r="O20">
        <v>26.612903225806452</v>
      </c>
      <c r="P20">
        <v>20.580645161290324</v>
      </c>
      <c r="Q20">
        <v>2.7</v>
      </c>
      <c r="R20">
        <v>12</v>
      </c>
      <c r="S20">
        <v>6.1</v>
      </c>
      <c r="T20">
        <v>0.82</v>
      </c>
      <c r="U20">
        <v>120</v>
      </c>
      <c r="V20">
        <v>0.33</v>
      </c>
      <c r="W20">
        <v>1.5</v>
      </c>
      <c r="X20">
        <v>1.2999999999999999E-2</v>
      </c>
      <c r="Y20">
        <v>0.47</v>
      </c>
    </row>
    <row r="22" spans="1:25" x14ac:dyDescent="0.35">
      <c r="A22" t="s">
        <v>41</v>
      </c>
    </row>
    <row r="24" spans="1:25" x14ac:dyDescent="0.35">
      <c r="A24" t="s">
        <v>0</v>
      </c>
      <c r="B24" t="s">
        <v>108</v>
      </c>
      <c r="C24" t="s">
        <v>62</v>
      </c>
      <c r="D24" t="s">
        <v>84</v>
      </c>
      <c r="E24" t="s">
        <v>63</v>
      </c>
      <c r="F24" t="s">
        <v>64</v>
      </c>
      <c r="G24" t="s">
        <v>65</v>
      </c>
      <c r="H24" t="s">
        <v>66</v>
      </c>
      <c r="I24" t="s">
        <v>67</v>
      </c>
      <c r="J24" t="s">
        <v>68</v>
      </c>
      <c r="K24" t="s">
        <v>69</v>
      </c>
      <c r="L24" t="s">
        <v>70</v>
      </c>
      <c r="M24" t="s">
        <v>71</v>
      </c>
      <c r="N24" t="s">
        <v>72</v>
      </c>
      <c r="O24" t="s">
        <v>73</v>
      </c>
      <c r="P24" t="s">
        <v>74</v>
      </c>
      <c r="Q24" t="s">
        <v>75</v>
      </c>
      <c r="R24" t="s">
        <v>76</v>
      </c>
      <c r="S24" t="s">
        <v>77</v>
      </c>
      <c r="T24" t="s">
        <v>78</v>
      </c>
      <c r="U24" t="s">
        <v>79</v>
      </c>
      <c r="V24" t="s">
        <v>80</v>
      </c>
      <c r="W24" t="s">
        <v>81</v>
      </c>
      <c r="X24" t="s">
        <v>82</v>
      </c>
      <c r="Y24" t="s">
        <v>83</v>
      </c>
    </row>
    <row r="25" spans="1:25" x14ac:dyDescent="0.35">
      <c r="A25" t="s">
        <v>50</v>
      </c>
      <c r="B25">
        <v>70</v>
      </c>
      <c r="C25">
        <v>1600</v>
      </c>
      <c r="D25">
        <v>41.386861313868607</v>
      </c>
      <c r="E25">
        <v>11</v>
      </c>
      <c r="F25">
        <v>16</v>
      </c>
      <c r="G25">
        <v>8.5</v>
      </c>
      <c r="H25">
        <v>10</v>
      </c>
      <c r="I25">
        <v>10</v>
      </c>
      <c r="J25">
        <v>11</v>
      </c>
      <c r="K25">
        <v>8.8159999999999989</v>
      </c>
      <c r="L25">
        <v>9.9759999999999991</v>
      </c>
      <c r="M25">
        <v>5.9</v>
      </c>
      <c r="N25">
        <v>3.5</v>
      </c>
      <c r="O25">
        <v>3.903225806451613</v>
      </c>
      <c r="P25">
        <v>3.5129032258064514</v>
      </c>
      <c r="Q25">
        <v>5.3</v>
      </c>
      <c r="R25">
        <v>5</v>
      </c>
      <c r="S25">
        <v>5.2</v>
      </c>
      <c r="T25">
        <v>9</v>
      </c>
      <c r="U25">
        <v>11</v>
      </c>
      <c r="V25">
        <v>9.1</v>
      </c>
      <c r="W25">
        <v>1.6E-2</v>
      </c>
      <c r="X25">
        <v>1.1000000000000001</v>
      </c>
      <c r="Y25">
        <v>10</v>
      </c>
    </row>
    <row r="26" spans="1:25" x14ac:dyDescent="0.35">
      <c r="A26" t="s">
        <v>51</v>
      </c>
      <c r="B26">
        <v>70</v>
      </c>
      <c r="C26">
        <v>1900</v>
      </c>
      <c r="D26">
        <v>38.430656934306569</v>
      </c>
      <c r="E26">
        <v>13</v>
      </c>
      <c r="F26">
        <v>16</v>
      </c>
      <c r="G26">
        <v>9.1999999999999993</v>
      </c>
      <c r="H26">
        <v>11</v>
      </c>
      <c r="I26">
        <v>13</v>
      </c>
      <c r="J26">
        <v>12</v>
      </c>
      <c r="K26">
        <v>9.2799999999999994</v>
      </c>
      <c r="L26">
        <v>9.9759999999999991</v>
      </c>
      <c r="M26">
        <v>6.5</v>
      </c>
      <c r="N26">
        <v>3.7</v>
      </c>
      <c r="O26">
        <v>4.612903225806452</v>
      </c>
      <c r="P26">
        <v>2.4838709677419355</v>
      </c>
      <c r="Q26">
        <v>5.4</v>
      </c>
      <c r="R26">
        <v>4.8</v>
      </c>
      <c r="S26">
        <v>6.2</v>
      </c>
      <c r="T26">
        <v>8.9</v>
      </c>
      <c r="U26">
        <v>11</v>
      </c>
      <c r="V26">
        <v>9.8000000000000007</v>
      </c>
      <c r="W26">
        <v>1.4999999999999999E-2</v>
      </c>
      <c r="X26">
        <v>1.3</v>
      </c>
      <c r="Y26">
        <v>11</v>
      </c>
    </row>
    <row r="27" spans="1:25" x14ac:dyDescent="0.35">
      <c r="A27" t="s">
        <v>52</v>
      </c>
      <c r="B27">
        <v>70</v>
      </c>
      <c r="C27">
        <v>2000</v>
      </c>
      <c r="D27">
        <v>35.474452554744524</v>
      </c>
      <c r="E27">
        <v>12</v>
      </c>
      <c r="F27">
        <v>13</v>
      </c>
      <c r="G27">
        <v>7.8</v>
      </c>
      <c r="H27">
        <v>10</v>
      </c>
      <c r="I27">
        <v>9.4</v>
      </c>
      <c r="J27">
        <v>11</v>
      </c>
      <c r="K27">
        <v>8.5839999999999996</v>
      </c>
      <c r="L27">
        <v>9.1639999999999997</v>
      </c>
      <c r="M27">
        <v>5.8</v>
      </c>
      <c r="N27">
        <v>3.5</v>
      </c>
      <c r="O27">
        <v>3.5483870967741935</v>
      </c>
      <c r="P27">
        <v>2.661290322580645</v>
      </c>
      <c r="Q27">
        <v>5.6</v>
      </c>
      <c r="R27">
        <v>4</v>
      </c>
      <c r="S27">
        <v>5.3</v>
      </c>
      <c r="T27">
        <v>9.3000000000000007</v>
      </c>
      <c r="U27">
        <v>10</v>
      </c>
      <c r="V27">
        <v>7.8</v>
      </c>
      <c r="W27">
        <v>1.9E-2</v>
      </c>
      <c r="X27">
        <v>1.2</v>
      </c>
      <c r="Y27">
        <v>9.9</v>
      </c>
    </row>
    <row r="28" spans="1:25" x14ac:dyDescent="0.35">
      <c r="A28" t="s">
        <v>53</v>
      </c>
      <c r="B28">
        <v>70</v>
      </c>
      <c r="C28">
        <v>1800</v>
      </c>
      <c r="D28">
        <v>29.562043795620436</v>
      </c>
      <c r="E28">
        <v>13</v>
      </c>
      <c r="F28">
        <v>16</v>
      </c>
      <c r="G28">
        <v>8.6</v>
      </c>
      <c r="H28">
        <v>9.5</v>
      </c>
      <c r="I28">
        <v>11</v>
      </c>
      <c r="J28">
        <v>11</v>
      </c>
      <c r="K28">
        <v>8.2359999999999989</v>
      </c>
      <c r="L28">
        <v>9.9759999999999991</v>
      </c>
      <c r="M28">
        <v>6</v>
      </c>
      <c r="N28">
        <v>3.1</v>
      </c>
      <c r="O28">
        <v>2.9451612903225812</v>
      </c>
      <c r="P28">
        <v>3.0161290322580645</v>
      </c>
      <c r="Q28">
        <v>5.3</v>
      </c>
      <c r="R28">
        <v>5.5</v>
      </c>
      <c r="S28">
        <v>5.5</v>
      </c>
      <c r="T28">
        <v>8.5</v>
      </c>
      <c r="U28">
        <v>10</v>
      </c>
      <c r="V28">
        <v>7.6</v>
      </c>
      <c r="W28">
        <v>1.7000000000000001E-2</v>
      </c>
      <c r="X28">
        <v>1.1000000000000001</v>
      </c>
      <c r="Y28">
        <v>9.6999999999999993</v>
      </c>
    </row>
    <row r="30" spans="1:25" x14ac:dyDescent="0.35">
      <c r="A30" t="s">
        <v>54</v>
      </c>
      <c r="B30">
        <v>70</v>
      </c>
      <c r="C30">
        <v>850</v>
      </c>
      <c r="D30">
        <v>2246.7153284671531</v>
      </c>
      <c r="E30">
        <v>5.5</v>
      </c>
      <c r="F30">
        <v>3300</v>
      </c>
      <c r="G30">
        <v>1.3</v>
      </c>
      <c r="H30">
        <v>1.9</v>
      </c>
      <c r="I30">
        <v>2300</v>
      </c>
      <c r="J30">
        <v>1.2</v>
      </c>
      <c r="K30">
        <v>1.276</v>
      </c>
      <c r="L30">
        <v>1.3919999999999999</v>
      </c>
      <c r="M30">
        <v>1.8</v>
      </c>
      <c r="N30">
        <v>1.5</v>
      </c>
      <c r="O30">
        <v>2.5193548387096771</v>
      </c>
      <c r="P30">
        <v>1.9516129032258065</v>
      </c>
      <c r="Q30">
        <v>1.1000000000000001</v>
      </c>
      <c r="R30">
        <v>2.9</v>
      </c>
      <c r="S30">
        <v>1.6</v>
      </c>
      <c r="T30">
        <v>1.3</v>
      </c>
      <c r="U30">
        <v>2.8</v>
      </c>
      <c r="V30">
        <v>1.4</v>
      </c>
      <c r="W30">
        <v>4.4000000000000004</v>
      </c>
      <c r="X30">
        <v>2.7</v>
      </c>
      <c r="Y30">
        <v>2.1</v>
      </c>
    </row>
    <row r="31" spans="1:25" x14ac:dyDescent="0.35">
      <c r="A31" t="s">
        <v>55</v>
      </c>
      <c r="B31">
        <v>70</v>
      </c>
      <c r="C31">
        <v>660</v>
      </c>
      <c r="D31">
        <v>67.992700729927009</v>
      </c>
      <c r="E31">
        <v>3.4</v>
      </c>
      <c r="F31">
        <v>2400</v>
      </c>
      <c r="G31">
        <v>0.83</v>
      </c>
      <c r="H31">
        <v>1.6</v>
      </c>
      <c r="I31">
        <v>1800</v>
      </c>
      <c r="J31">
        <v>0.81</v>
      </c>
      <c r="K31">
        <v>0.78880000000000006</v>
      </c>
      <c r="L31">
        <v>1.0671999999999999</v>
      </c>
      <c r="M31">
        <v>1.3</v>
      </c>
      <c r="N31">
        <v>1.5</v>
      </c>
      <c r="O31">
        <v>1.7741935483870968</v>
      </c>
      <c r="P31">
        <v>1.596774193548387</v>
      </c>
      <c r="Q31">
        <v>0.93</v>
      </c>
      <c r="R31">
        <v>1.6</v>
      </c>
      <c r="S31">
        <v>0.97</v>
      </c>
      <c r="T31">
        <v>0.89</v>
      </c>
      <c r="U31">
        <v>1</v>
      </c>
      <c r="V31">
        <v>1.1000000000000001</v>
      </c>
      <c r="W31">
        <v>2.6</v>
      </c>
      <c r="X31">
        <v>1.4</v>
      </c>
      <c r="Y31">
        <v>1.4</v>
      </c>
    </row>
    <row r="32" spans="1:25" x14ac:dyDescent="0.35">
      <c r="A32" t="s">
        <v>56</v>
      </c>
      <c r="B32">
        <v>70</v>
      </c>
      <c r="C32">
        <v>490</v>
      </c>
      <c r="D32">
        <v>206.93430656934305</v>
      </c>
      <c r="E32">
        <v>4</v>
      </c>
      <c r="F32">
        <v>1800</v>
      </c>
      <c r="G32">
        <v>0.84</v>
      </c>
      <c r="H32">
        <v>1.3</v>
      </c>
      <c r="I32">
        <v>1600</v>
      </c>
      <c r="J32">
        <v>0.7</v>
      </c>
      <c r="K32">
        <v>0.82359999999999989</v>
      </c>
      <c r="L32">
        <v>0.95119999999999982</v>
      </c>
      <c r="M32">
        <v>0.85</v>
      </c>
      <c r="N32">
        <v>1.2</v>
      </c>
      <c r="O32">
        <v>1.9161290322580646</v>
      </c>
      <c r="P32">
        <v>1.5258064516129033</v>
      </c>
      <c r="Q32">
        <v>0.84</v>
      </c>
      <c r="R32">
        <v>1.5</v>
      </c>
      <c r="S32">
        <v>1</v>
      </c>
      <c r="T32">
        <v>0.89</v>
      </c>
      <c r="U32">
        <v>0.96</v>
      </c>
      <c r="V32">
        <v>0.97</v>
      </c>
      <c r="W32">
        <v>2.6</v>
      </c>
      <c r="X32">
        <v>1.7</v>
      </c>
      <c r="Y32">
        <v>1.4</v>
      </c>
    </row>
    <row r="33" spans="1:25" x14ac:dyDescent="0.35">
      <c r="A33" t="s">
        <v>57</v>
      </c>
      <c r="B33">
        <v>70</v>
      </c>
      <c r="C33">
        <v>580</v>
      </c>
      <c r="D33">
        <v>73.905109489051085</v>
      </c>
      <c r="E33">
        <v>4.4000000000000004</v>
      </c>
      <c r="F33">
        <v>2800</v>
      </c>
      <c r="G33">
        <v>1.1000000000000001</v>
      </c>
      <c r="H33">
        <v>1.9</v>
      </c>
      <c r="I33">
        <v>2300</v>
      </c>
      <c r="J33">
        <v>1</v>
      </c>
      <c r="K33">
        <v>0.92799999999999994</v>
      </c>
      <c r="L33">
        <v>1.276</v>
      </c>
      <c r="M33">
        <v>1.4</v>
      </c>
      <c r="N33">
        <v>1.7</v>
      </c>
      <c r="O33">
        <v>1.667741935483871</v>
      </c>
      <c r="P33">
        <v>1.3129032258064517</v>
      </c>
      <c r="Q33">
        <v>0.89</v>
      </c>
      <c r="R33">
        <v>1.5</v>
      </c>
      <c r="S33">
        <v>0.96</v>
      </c>
      <c r="T33">
        <v>0.88</v>
      </c>
      <c r="U33">
        <v>1.1000000000000001</v>
      </c>
      <c r="V33">
        <v>1.2</v>
      </c>
      <c r="W33">
        <v>3.5</v>
      </c>
      <c r="X33">
        <v>1.7</v>
      </c>
      <c r="Y33">
        <v>1.5</v>
      </c>
    </row>
    <row r="34" spans="1:25" x14ac:dyDescent="0.35">
      <c r="A34" t="s">
        <v>58</v>
      </c>
      <c r="B34">
        <v>70</v>
      </c>
      <c r="C34">
        <v>490</v>
      </c>
      <c r="D34">
        <v>65.036496350364956</v>
      </c>
      <c r="E34">
        <v>4.5</v>
      </c>
      <c r="F34">
        <v>2500</v>
      </c>
      <c r="G34">
        <v>0.81</v>
      </c>
      <c r="H34">
        <v>1.5</v>
      </c>
      <c r="I34">
        <v>2200</v>
      </c>
      <c r="J34">
        <v>0.9</v>
      </c>
      <c r="K34">
        <v>0.93959999999999999</v>
      </c>
      <c r="L34">
        <v>1.276</v>
      </c>
      <c r="M34">
        <v>1.1000000000000001</v>
      </c>
      <c r="N34">
        <v>1.1000000000000001</v>
      </c>
      <c r="O34">
        <v>1.9161290322580646</v>
      </c>
      <c r="P34">
        <v>1.3838709677419354</v>
      </c>
      <c r="Q34">
        <v>0.99</v>
      </c>
      <c r="R34">
        <v>1.4</v>
      </c>
      <c r="S34">
        <v>1.1000000000000001</v>
      </c>
      <c r="T34">
        <v>0.98</v>
      </c>
      <c r="U34">
        <v>1.2</v>
      </c>
      <c r="V34">
        <v>1.2</v>
      </c>
      <c r="W34">
        <v>2.2999999999999998</v>
      </c>
      <c r="X34">
        <v>1.7</v>
      </c>
      <c r="Y34">
        <v>1.4</v>
      </c>
    </row>
    <row r="35" spans="1:25" x14ac:dyDescent="0.35">
      <c r="A35" t="s">
        <v>59</v>
      </c>
      <c r="B35">
        <v>70</v>
      </c>
      <c r="C35">
        <v>590</v>
      </c>
      <c r="D35">
        <v>88.686131386861305</v>
      </c>
      <c r="E35">
        <v>4.5999999999999996</v>
      </c>
      <c r="F35">
        <v>1900</v>
      </c>
      <c r="G35">
        <v>0.87</v>
      </c>
      <c r="H35">
        <v>1.6</v>
      </c>
      <c r="I35">
        <v>1900</v>
      </c>
      <c r="J35">
        <v>1</v>
      </c>
      <c r="K35">
        <v>1.0207999999999999</v>
      </c>
      <c r="L35">
        <v>0.98599999999999988</v>
      </c>
      <c r="M35">
        <v>1.2</v>
      </c>
      <c r="N35">
        <v>1.6</v>
      </c>
      <c r="O35">
        <v>1.6322580645161289</v>
      </c>
      <c r="P35">
        <v>1.2774193548387096</v>
      </c>
      <c r="Q35">
        <v>0.78</v>
      </c>
      <c r="R35">
        <v>1.6</v>
      </c>
      <c r="S35">
        <v>1.1000000000000001</v>
      </c>
      <c r="T35">
        <v>0.95</v>
      </c>
      <c r="U35">
        <v>1</v>
      </c>
      <c r="V35">
        <v>1.3</v>
      </c>
      <c r="W35">
        <v>2.1</v>
      </c>
      <c r="X35">
        <v>1.5</v>
      </c>
      <c r="Y35">
        <v>1.6</v>
      </c>
    </row>
    <row r="37" spans="1:25" x14ac:dyDescent="0.35">
      <c r="A37" t="s">
        <v>43</v>
      </c>
    </row>
    <row r="39" spans="1:25" x14ac:dyDescent="0.35">
      <c r="A39" t="s">
        <v>0</v>
      </c>
      <c r="B39" t="s">
        <v>1</v>
      </c>
      <c r="C39" t="s">
        <v>62</v>
      </c>
      <c r="D39" t="s">
        <v>84</v>
      </c>
      <c r="E39" t="s">
        <v>63</v>
      </c>
      <c r="F39" t="s">
        <v>64</v>
      </c>
      <c r="G39" t="s">
        <v>65</v>
      </c>
      <c r="H39" t="s">
        <v>66</v>
      </c>
      <c r="I39" t="s">
        <v>67</v>
      </c>
      <c r="J39" t="s">
        <v>68</v>
      </c>
      <c r="K39" t="s">
        <v>69</v>
      </c>
      <c r="L39" t="s">
        <v>70</v>
      </c>
      <c r="M39" t="s">
        <v>71</v>
      </c>
      <c r="N39" t="s">
        <v>72</v>
      </c>
      <c r="O39" t="s">
        <v>73</v>
      </c>
      <c r="P39" t="s">
        <v>74</v>
      </c>
      <c r="Q39" t="s">
        <v>75</v>
      </c>
      <c r="R39" t="s">
        <v>76</v>
      </c>
      <c r="S39" t="s">
        <v>77</v>
      </c>
      <c r="T39" t="s">
        <v>78</v>
      </c>
      <c r="U39" t="s">
        <v>79</v>
      </c>
      <c r="V39" t="s">
        <v>80</v>
      </c>
      <c r="W39" t="s">
        <v>81</v>
      </c>
      <c r="X39" t="s">
        <v>82</v>
      </c>
      <c r="Y39" t="s">
        <v>83</v>
      </c>
    </row>
    <row r="40" spans="1:25" x14ac:dyDescent="0.35">
      <c r="A40" t="s">
        <v>44</v>
      </c>
      <c r="B40">
        <v>70</v>
      </c>
      <c r="C40">
        <v>0.3</v>
      </c>
      <c r="D40">
        <v>20.693430656934304</v>
      </c>
      <c r="E40">
        <v>3.7999999999999999E-2</v>
      </c>
      <c r="F40">
        <v>1.3</v>
      </c>
      <c r="G40">
        <v>2.3999999999999998E-3</v>
      </c>
      <c r="H40">
        <v>9.9000000000000008E-3</v>
      </c>
      <c r="I40">
        <v>0.32</v>
      </c>
      <c r="J40">
        <v>1.0999999999999999E-2</v>
      </c>
      <c r="K40">
        <v>3.3639999999999996E-2</v>
      </c>
      <c r="L40">
        <v>2.784E-2</v>
      </c>
      <c r="M40">
        <v>0.27</v>
      </c>
      <c r="N40">
        <v>5.6000000000000001E-2</v>
      </c>
      <c r="O40">
        <v>2.6258064516129034</v>
      </c>
      <c r="P40">
        <v>1.8451612903225807</v>
      </c>
      <c r="Q40">
        <v>2.1000000000000001E-2</v>
      </c>
      <c r="R40">
        <v>0.4</v>
      </c>
      <c r="S40">
        <v>0.19</v>
      </c>
      <c r="T40">
        <v>5.4999999999999997E-3</v>
      </c>
      <c r="U40">
        <v>1.6E-2</v>
      </c>
      <c r="V40">
        <v>6.0000000000000001E-3</v>
      </c>
      <c r="W40">
        <v>1</v>
      </c>
      <c r="X40">
        <v>2.0999999999999999E-3</v>
      </c>
      <c r="Y40">
        <v>1.6E-2</v>
      </c>
    </row>
    <row r="41" spans="1:25" x14ac:dyDescent="0.35">
      <c r="A41" t="s">
        <v>45</v>
      </c>
      <c r="B41">
        <v>70</v>
      </c>
      <c r="C41">
        <v>0.28999999999999998</v>
      </c>
      <c r="D41">
        <v>20.693430656934304</v>
      </c>
      <c r="E41">
        <v>0.03</v>
      </c>
      <c r="F41">
        <v>0.62</v>
      </c>
      <c r="G41">
        <v>1.5E-3</v>
      </c>
      <c r="H41">
        <v>1.0999999999999999E-2</v>
      </c>
      <c r="I41">
        <v>1.8</v>
      </c>
      <c r="J41">
        <v>1.2E-2</v>
      </c>
      <c r="K41">
        <v>3.3639999999999996E-2</v>
      </c>
      <c r="L41">
        <v>2.3199999999999998E-2</v>
      </c>
      <c r="M41">
        <v>0.19</v>
      </c>
      <c r="N41">
        <v>7.4000000000000003E-6</v>
      </c>
      <c r="O41">
        <v>2.5193548387096771</v>
      </c>
      <c r="P41">
        <v>2.0935483870967744</v>
      </c>
      <c r="Q41">
        <v>2.4E-2</v>
      </c>
      <c r="R41">
        <v>0.37</v>
      </c>
      <c r="S41">
        <v>0.2</v>
      </c>
      <c r="T41">
        <v>6.0000000000000001E-3</v>
      </c>
      <c r="U41">
        <v>1.0999999999999999E-2</v>
      </c>
      <c r="V41">
        <v>5.3E-3</v>
      </c>
      <c r="W41">
        <v>1</v>
      </c>
      <c r="X41">
        <v>2.0999999999999999E-3</v>
      </c>
      <c r="Y41">
        <v>1.7000000000000001E-2</v>
      </c>
    </row>
    <row r="42" spans="1:25" x14ac:dyDescent="0.35">
      <c r="A42" t="s">
        <v>46</v>
      </c>
      <c r="B42">
        <v>70</v>
      </c>
      <c r="C42">
        <v>0.28999999999999998</v>
      </c>
      <c r="D42">
        <v>13.302919708029197</v>
      </c>
      <c r="E42">
        <v>0.03</v>
      </c>
      <c r="F42">
        <v>1.7</v>
      </c>
      <c r="G42">
        <v>1.5E-3</v>
      </c>
      <c r="H42">
        <v>9.9000000000000008E-3</v>
      </c>
      <c r="I42">
        <v>0.57999999999999996</v>
      </c>
      <c r="J42">
        <v>1.0999999999999999E-2</v>
      </c>
      <c r="K42">
        <v>3.3639999999999996E-2</v>
      </c>
      <c r="L42">
        <v>1.5079999999999998E-2</v>
      </c>
      <c r="M42">
        <v>0.23</v>
      </c>
      <c r="N42">
        <v>5.8000000000000003E-2</v>
      </c>
      <c r="O42">
        <v>2.8032258064516129</v>
      </c>
      <c r="P42">
        <v>1.9516129032258065</v>
      </c>
      <c r="Q42">
        <v>1.9E-2</v>
      </c>
      <c r="R42">
        <v>0.38</v>
      </c>
      <c r="S42">
        <v>0.18</v>
      </c>
      <c r="T42">
        <v>5.1000000000000004E-3</v>
      </c>
      <c r="U42">
        <v>1.0999999999999999E-2</v>
      </c>
      <c r="V42">
        <v>5.1000000000000004E-3</v>
      </c>
      <c r="W42">
        <v>0.92</v>
      </c>
      <c r="X42">
        <v>1.5E-3</v>
      </c>
      <c r="Y42">
        <v>2.5999999999999999E-2</v>
      </c>
    </row>
    <row r="43" spans="1:25" x14ac:dyDescent="0.35">
      <c r="A43" t="s">
        <v>47</v>
      </c>
      <c r="B43">
        <v>70</v>
      </c>
      <c r="C43">
        <v>0.27</v>
      </c>
      <c r="D43">
        <v>18.919708029197079</v>
      </c>
      <c r="E43">
        <v>0.08</v>
      </c>
      <c r="F43">
        <v>0.98</v>
      </c>
      <c r="G43">
        <v>2E-3</v>
      </c>
      <c r="H43">
        <v>0.01</v>
      </c>
      <c r="I43">
        <v>0.6</v>
      </c>
      <c r="J43">
        <v>9.7999999999999997E-3</v>
      </c>
      <c r="K43">
        <v>4.0600000000000004E-2</v>
      </c>
      <c r="L43">
        <v>2.6679999999999999E-2</v>
      </c>
      <c r="M43">
        <v>0.24</v>
      </c>
      <c r="N43">
        <v>0.03</v>
      </c>
      <c r="O43">
        <v>2.3774193548387097</v>
      </c>
      <c r="P43">
        <v>1.4903225806451612</v>
      </c>
      <c r="Q43">
        <v>1.7000000000000001E-2</v>
      </c>
      <c r="R43">
        <v>0.31</v>
      </c>
      <c r="S43">
        <v>0.13</v>
      </c>
      <c r="T43">
        <v>6.7000000000000002E-3</v>
      </c>
      <c r="U43">
        <v>1.4E-2</v>
      </c>
      <c r="V43">
        <v>5.7999999999999996E-3</v>
      </c>
      <c r="W43">
        <v>0.87</v>
      </c>
      <c r="X43">
        <v>2.0999999999999999E-3</v>
      </c>
      <c r="Y43">
        <v>3.5999999999999997E-2</v>
      </c>
    </row>
    <row r="44" spans="1:25" x14ac:dyDescent="0.35">
      <c r="A44" t="s">
        <v>48</v>
      </c>
      <c r="B44">
        <v>70</v>
      </c>
      <c r="C44">
        <v>0.21</v>
      </c>
      <c r="D44">
        <v>22.171532846715326</v>
      </c>
      <c r="E44">
        <v>2.9000000000000001E-2</v>
      </c>
      <c r="F44">
        <v>0.68</v>
      </c>
      <c r="G44">
        <v>1.5E-3</v>
      </c>
      <c r="H44">
        <v>9.5999999999999992E-3</v>
      </c>
      <c r="I44">
        <v>0.23</v>
      </c>
      <c r="J44">
        <v>7.7000000000000002E-3</v>
      </c>
      <c r="K44">
        <v>4.1759999999999992E-2</v>
      </c>
      <c r="L44">
        <v>2.6679999999999999E-2</v>
      </c>
      <c r="M44">
        <v>0.26</v>
      </c>
      <c r="N44">
        <v>6.0999999999999999E-2</v>
      </c>
      <c r="O44">
        <v>2.306451612903226</v>
      </c>
      <c r="P44">
        <v>1.703225806451613</v>
      </c>
      <c r="Q44">
        <v>1.7000000000000001E-2</v>
      </c>
      <c r="R44">
        <v>0.28999999999999998</v>
      </c>
      <c r="S44">
        <v>0.15</v>
      </c>
      <c r="T44">
        <v>4.7999999999999996E-3</v>
      </c>
      <c r="U44">
        <v>1.4E-2</v>
      </c>
      <c r="V44">
        <v>6.1999999999999998E-3</v>
      </c>
      <c r="W44">
        <v>0.86</v>
      </c>
      <c r="X44">
        <v>2.8E-3</v>
      </c>
      <c r="Y44">
        <v>1.7999999999999999E-2</v>
      </c>
    </row>
    <row r="45" spans="1:25" x14ac:dyDescent="0.35">
      <c r="A45" t="s">
        <v>49</v>
      </c>
      <c r="B45">
        <v>70</v>
      </c>
      <c r="C45">
        <v>0.26</v>
      </c>
      <c r="D45">
        <v>15.963503649635037</v>
      </c>
      <c r="E45">
        <v>2.8000000000000001E-2</v>
      </c>
      <c r="F45">
        <v>0.63</v>
      </c>
      <c r="G45">
        <v>1.6000000000000001E-3</v>
      </c>
      <c r="H45">
        <v>8.9999999999999993E-3</v>
      </c>
      <c r="I45">
        <v>0.13</v>
      </c>
      <c r="J45">
        <v>1.2E-2</v>
      </c>
      <c r="K45">
        <v>3.4799999999999998E-2</v>
      </c>
      <c r="L45">
        <v>2.2039999999999997E-2</v>
      </c>
      <c r="M45">
        <v>0.21</v>
      </c>
      <c r="N45">
        <v>5.5E-2</v>
      </c>
      <c r="O45">
        <v>1.8451612903225807</v>
      </c>
      <c r="P45">
        <v>1.596774193548387</v>
      </c>
      <c r="Q45">
        <v>1.7000000000000001E-2</v>
      </c>
      <c r="R45">
        <v>0.32</v>
      </c>
      <c r="S45">
        <v>0.15</v>
      </c>
      <c r="T45">
        <v>5.4999999999999997E-3</v>
      </c>
      <c r="U45">
        <v>1.2E-2</v>
      </c>
      <c r="V45">
        <v>5.7999999999999996E-3</v>
      </c>
      <c r="W45">
        <v>0.79</v>
      </c>
      <c r="X45">
        <v>2.5000000000000001E-3</v>
      </c>
      <c r="Y45">
        <v>2.3E-2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opLeftCell="A16" workbookViewId="0">
      <selection activeCell="D39" sqref="D39"/>
    </sheetView>
  </sheetViews>
  <sheetFormatPr baseColWidth="10" defaultRowHeight="14.5" x14ac:dyDescent="0.35"/>
  <cols>
    <col min="1" max="1" width="15.08984375" customWidth="1"/>
    <col min="2" max="2" width="13.6328125" customWidth="1"/>
  </cols>
  <sheetData>
    <row r="1" spans="1:25" x14ac:dyDescent="0.35">
      <c r="A1" t="s">
        <v>61</v>
      </c>
    </row>
    <row r="3" spans="1:25" x14ac:dyDescent="0.35">
      <c r="A3" t="s">
        <v>0</v>
      </c>
      <c r="B3" t="s">
        <v>108</v>
      </c>
      <c r="C3" t="s">
        <v>85</v>
      </c>
      <c r="D3" t="s">
        <v>105</v>
      </c>
      <c r="E3" t="s">
        <v>86</v>
      </c>
      <c r="F3" t="s">
        <v>87</v>
      </c>
      <c r="G3" t="s">
        <v>88</v>
      </c>
      <c r="H3" t="s">
        <v>89</v>
      </c>
      <c r="I3" t="s">
        <v>90</v>
      </c>
      <c r="J3" t="s">
        <v>91</v>
      </c>
      <c r="K3" t="s">
        <v>92</v>
      </c>
      <c r="L3" t="s">
        <v>93</v>
      </c>
      <c r="M3" t="s">
        <v>94</v>
      </c>
      <c r="N3" t="s">
        <v>95</v>
      </c>
      <c r="O3" t="s">
        <v>106</v>
      </c>
      <c r="P3" t="s">
        <v>107</v>
      </c>
      <c r="Q3" t="s">
        <v>96</v>
      </c>
      <c r="R3" t="s">
        <v>97</v>
      </c>
      <c r="S3" t="s">
        <v>98</v>
      </c>
      <c r="T3" t="s">
        <v>99</v>
      </c>
      <c r="U3" t="s">
        <v>100</v>
      </c>
      <c r="V3" t="s">
        <v>101</v>
      </c>
      <c r="W3" t="s">
        <v>102</v>
      </c>
      <c r="X3" t="s">
        <v>103</v>
      </c>
      <c r="Y3" t="s">
        <v>104</v>
      </c>
    </row>
    <row r="4" spans="1:25" x14ac:dyDescent="0.35">
      <c r="A4" t="s">
        <v>24</v>
      </c>
      <c r="B4">
        <v>25</v>
      </c>
      <c r="C4">
        <v>6.6102999999999996</v>
      </c>
      <c r="D4">
        <v>357.94313868613136</v>
      </c>
      <c r="E4">
        <v>0.85511999999999999</v>
      </c>
      <c r="F4">
        <v>55.838999999999999</v>
      </c>
      <c r="G4">
        <v>0.3</v>
      </c>
      <c r="H4">
        <v>2</v>
      </c>
      <c r="I4">
        <v>2</v>
      </c>
      <c r="J4">
        <v>0.4</v>
      </c>
      <c r="K4">
        <v>0.9</v>
      </c>
      <c r="L4">
        <v>3</v>
      </c>
      <c r="M4">
        <v>4.1189999999999998</v>
      </c>
      <c r="N4">
        <v>20</v>
      </c>
      <c r="O4">
        <v>10.503935483870968</v>
      </c>
      <c r="P4">
        <v>11.156129032258066</v>
      </c>
      <c r="Q4">
        <v>0.4</v>
      </c>
      <c r="R4">
        <v>4</v>
      </c>
      <c r="S4">
        <v>1</v>
      </c>
      <c r="T4">
        <v>0.1</v>
      </c>
      <c r="U4">
        <v>0.6</v>
      </c>
      <c r="V4">
        <v>0.4</v>
      </c>
      <c r="W4">
        <v>0.71989000000000003</v>
      </c>
      <c r="X4">
        <v>0.2</v>
      </c>
      <c r="Y4">
        <v>0.2</v>
      </c>
    </row>
    <row r="5" spans="1:25" x14ac:dyDescent="0.35">
      <c r="A5" t="s">
        <v>25</v>
      </c>
      <c r="B5">
        <v>25</v>
      </c>
      <c r="C5">
        <v>9.1583000000000006</v>
      </c>
      <c r="D5">
        <v>448.66313868613145</v>
      </c>
      <c r="E5">
        <v>1.1064000000000001</v>
      </c>
      <c r="F5">
        <v>17.472000000000001</v>
      </c>
      <c r="G5">
        <v>0.3</v>
      </c>
      <c r="H5">
        <v>2</v>
      </c>
      <c r="I5">
        <v>23.571999999999999</v>
      </c>
      <c r="J5">
        <v>0.4</v>
      </c>
      <c r="K5">
        <v>0.9</v>
      </c>
      <c r="L5">
        <v>3</v>
      </c>
      <c r="M5">
        <v>4.9726999999999997</v>
      </c>
      <c r="N5">
        <v>20</v>
      </c>
      <c r="O5">
        <v>12.775612903225806</v>
      </c>
      <c r="P5">
        <v>10.932580645161291</v>
      </c>
      <c r="Q5">
        <v>0.4</v>
      </c>
      <c r="R5">
        <v>4</v>
      </c>
      <c r="S5">
        <v>1</v>
      </c>
      <c r="T5">
        <v>0.1</v>
      </c>
      <c r="U5">
        <v>0.6</v>
      </c>
      <c r="V5">
        <v>0.4</v>
      </c>
      <c r="W5">
        <v>0.59914999999999996</v>
      </c>
      <c r="X5">
        <v>0.2</v>
      </c>
      <c r="Y5">
        <v>0.2</v>
      </c>
    </row>
    <row r="6" spans="1:25" x14ac:dyDescent="0.35">
      <c r="A6" t="s">
        <v>26</v>
      </c>
      <c r="B6">
        <v>25</v>
      </c>
      <c r="C6">
        <v>6.5857999999999999</v>
      </c>
      <c r="D6">
        <v>326.56007299270073</v>
      </c>
      <c r="E6">
        <v>5.1924000000000001</v>
      </c>
      <c r="F6">
        <v>21.402999999999999</v>
      </c>
      <c r="G6">
        <v>0.3</v>
      </c>
      <c r="H6">
        <v>2</v>
      </c>
      <c r="I6">
        <v>2</v>
      </c>
      <c r="J6">
        <v>0.4</v>
      </c>
      <c r="K6">
        <v>0.9</v>
      </c>
      <c r="L6">
        <v>3</v>
      </c>
      <c r="M6">
        <v>3.7046999999999999</v>
      </c>
      <c r="N6">
        <v>20</v>
      </c>
      <c r="O6">
        <v>12.342709677419355</v>
      </c>
      <c r="P6">
        <v>10.848129032258065</v>
      </c>
      <c r="Q6">
        <v>0.4</v>
      </c>
      <c r="R6">
        <v>4.8385999999999996</v>
      </c>
      <c r="S6">
        <v>1</v>
      </c>
      <c r="T6">
        <v>0.1</v>
      </c>
      <c r="U6">
        <v>0.6</v>
      </c>
      <c r="V6">
        <v>0.4</v>
      </c>
      <c r="W6">
        <v>0.46761000000000003</v>
      </c>
      <c r="X6">
        <v>0.2</v>
      </c>
      <c r="Y6">
        <v>0.2</v>
      </c>
    </row>
    <row r="7" spans="1:25" x14ac:dyDescent="0.35">
      <c r="A7" t="s">
        <v>27</v>
      </c>
      <c r="B7">
        <v>25</v>
      </c>
      <c r="C7">
        <v>6.7663000000000002</v>
      </c>
      <c r="D7">
        <v>361.72708029197082</v>
      </c>
      <c r="E7">
        <v>0.95616000000000001</v>
      </c>
      <c r="F7">
        <v>14.599</v>
      </c>
      <c r="G7">
        <v>0.3</v>
      </c>
      <c r="H7">
        <v>2</v>
      </c>
      <c r="I7">
        <v>2</v>
      </c>
      <c r="J7">
        <v>0.4</v>
      </c>
      <c r="K7">
        <v>0.9</v>
      </c>
      <c r="L7">
        <v>3</v>
      </c>
      <c r="M7">
        <v>4.7310999999999996</v>
      </c>
      <c r="N7">
        <v>20</v>
      </c>
      <c r="O7">
        <v>12.281322580645162</v>
      </c>
      <c r="P7">
        <v>14.08</v>
      </c>
      <c r="Q7">
        <v>0.4</v>
      </c>
      <c r="R7">
        <v>4</v>
      </c>
      <c r="S7">
        <v>1.7129000000000001</v>
      </c>
      <c r="T7">
        <v>0.1</v>
      </c>
      <c r="U7">
        <v>0.60165000000000002</v>
      </c>
      <c r="V7">
        <v>0.4</v>
      </c>
      <c r="W7">
        <v>0.38407000000000002</v>
      </c>
      <c r="X7">
        <v>0.2</v>
      </c>
      <c r="Y7">
        <v>0.2</v>
      </c>
    </row>
    <row r="8" spans="1:25" x14ac:dyDescent="0.35">
      <c r="A8" t="s">
        <v>28</v>
      </c>
      <c r="B8">
        <v>25</v>
      </c>
      <c r="C8">
        <v>7.4223999999999997</v>
      </c>
      <c r="D8">
        <v>406.01102189781022</v>
      </c>
      <c r="E8">
        <v>0.97199999999999998</v>
      </c>
      <c r="F8">
        <v>94.472999999999999</v>
      </c>
      <c r="G8">
        <v>0.3</v>
      </c>
      <c r="H8">
        <v>2</v>
      </c>
      <c r="I8">
        <v>19.78</v>
      </c>
      <c r="J8">
        <v>0.4</v>
      </c>
      <c r="K8">
        <v>0.9</v>
      </c>
      <c r="L8">
        <v>3</v>
      </c>
      <c r="M8">
        <v>5.0076999999999998</v>
      </c>
      <c r="N8">
        <v>20</v>
      </c>
      <c r="O8">
        <v>11.968354838709677</v>
      </c>
      <c r="P8">
        <v>9.1658387096774199</v>
      </c>
      <c r="Q8">
        <v>0.4</v>
      </c>
      <c r="R8">
        <v>4</v>
      </c>
      <c r="S8">
        <v>1</v>
      </c>
      <c r="T8">
        <v>0.1</v>
      </c>
      <c r="U8">
        <v>0.6</v>
      </c>
      <c r="V8">
        <v>0.4</v>
      </c>
      <c r="W8">
        <v>0.38627</v>
      </c>
      <c r="X8">
        <v>0.2</v>
      </c>
      <c r="Y8">
        <v>0.2</v>
      </c>
    </row>
    <row r="9" spans="1:25" x14ac:dyDescent="0.35">
      <c r="A9" t="s">
        <v>29</v>
      </c>
      <c r="B9">
        <v>25</v>
      </c>
      <c r="C9">
        <v>14.042999999999999</v>
      </c>
      <c r="D9">
        <v>386.74839416058393</v>
      </c>
      <c r="E9">
        <v>0.75605</v>
      </c>
      <c r="F9">
        <v>23.006</v>
      </c>
      <c r="G9">
        <v>0.3</v>
      </c>
      <c r="H9">
        <v>2</v>
      </c>
      <c r="I9">
        <v>2</v>
      </c>
      <c r="J9">
        <v>0.4</v>
      </c>
      <c r="K9">
        <v>0.9</v>
      </c>
      <c r="L9">
        <v>3</v>
      </c>
      <c r="M9">
        <v>4.3095999999999997</v>
      </c>
      <c r="N9">
        <v>20</v>
      </c>
      <c r="O9">
        <v>11.347032258064518</v>
      </c>
      <c r="P9">
        <v>11.644387096774196</v>
      </c>
      <c r="Q9">
        <v>0.4</v>
      </c>
      <c r="R9">
        <v>4</v>
      </c>
      <c r="S9">
        <v>1</v>
      </c>
      <c r="T9">
        <v>0.1</v>
      </c>
      <c r="U9">
        <v>0.6</v>
      </c>
      <c r="V9">
        <v>0.4</v>
      </c>
      <c r="W9">
        <v>0.36107</v>
      </c>
      <c r="X9">
        <v>0.2</v>
      </c>
      <c r="Y9">
        <v>0.2</v>
      </c>
    </row>
    <row r="10" spans="1:25" x14ac:dyDescent="0.35">
      <c r="A10" t="s">
        <v>30</v>
      </c>
      <c r="B10">
        <v>25</v>
      </c>
      <c r="C10">
        <v>6.0335999999999999</v>
      </c>
      <c r="D10">
        <v>326.28218978102194</v>
      </c>
      <c r="E10">
        <v>0.96158999999999994</v>
      </c>
      <c r="F10">
        <v>128.13999999999999</v>
      </c>
      <c r="G10">
        <v>0.3</v>
      </c>
      <c r="H10">
        <v>2</v>
      </c>
      <c r="I10">
        <v>2.2498999999999998</v>
      </c>
      <c r="J10">
        <v>0.4</v>
      </c>
      <c r="K10">
        <v>0.9</v>
      </c>
      <c r="L10">
        <v>3</v>
      </c>
      <c r="M10">
        <v>4.3723000000000001</v>
      </c>
      <c r="N10">
        <v>20</v>
      </c>
      <c r="O10">
        <v>12.62125806451613</v>
      </c>
      <c r="P10">
        <v>9.4184838709677425</v>
      </c>
      <c r="Q10">
        <v>0.4</v>
      </c>
      <c r="R10">
        <v>4</v>
      </c>
      <c r="S10">
        <v>1</v>
      </c>
      <c r="T10">
        <v>0.1</v>
      </c>
      <c r="U10">
        <v>0.6</v>
      </c>
      <c r="V10">
        <v>0.4</v>
      </c>
      <c r="W10">
        <v>0.34022000000000002</v>
      </c>
      <c r="X10">
        <v>0.2</v>
      </c>
      <c r="Y10">
        <v>0.2</v>
      </c>
    </row>
    <row r="11" spans="1:25" x14ac:dyDescent="0.35">
      <c r="A11" t="s">
        <v>31</v>
      </c>
      <c r="B11">
        <v>25</v>
      </c>
      <c r="C11">
        <v>8.0190000000000001</v>
      </c>
      <c r="D11">
        <v>413.02313868613135</v>
      </c>
      <c r="E11">
        <v>10.847</v>
      </c>
      <c r="F11">
        <v>21.498000000000001</v>
      </c>
      <c r="G11">
        <v>0.3</v>
      </c>
      <c r="H11">
        <v>2</v>
      </c>
      <c r="I11">
        <v>2</v>
      </c>
      <c r="J11">
        <v>0.4</v>
      </c>
      <c r="K11">
        <v>0.9</v>
      </c>
      <c r="L11">
        <v>3</v>
      </c>
      <c r="M11">
        <v>4.7034000000000002</v>
      </c>
      <c r="N11">
        <v>20</v>
      </c>
      <c r="O11">
        <v>14.876258064516129</v>
      </c>
      <c r="P11">
        <v>10.777161290322582</v>
      </c>
      <c r="Q11">
        <v>0.4</v>
      </c>
      <c r="R11">
        <v>4</v>
      </c>
      <c r="S11">
        <v>1</v>
      </c>
      <c r="T11">
        <v>0.1</v>
      </c>
      <c r="U11">
        <v>0.6</v>
      </c>
      <c r="V11">
        <v>0.4</v>
      </c>
      <c r="W11">
        <v>0.41091</v>
      </c>
      <c r="X11">
        <v>0.2</v>
      </c>
      <c r="Y11">
        <v>0.2</v>
      </c>
    </row>
    <row r="12" spans="1:25" x14ac:dyDescent="0.35">
      <c r="A12" t="s">
        <v>32</v>
      </c>
      <c r="B12">
        <v>25</v>
      </c>
      <c r="C12">
        <v>6.5811000000000002</v>
      </c>
      <c r="D12">
        <v>446.88350364963503</v>
      </c>
      <c r="E12">
        <v>0.78661000000000003</v>
      </c>
      <c r="F12">
        <v>16.222999999999999</v>
      </c>
      <c r="G12">
        <v>0.3</v>
      </c>
      <c r="H12">
        <v>2</v>
      </c>
      <c r="I12">
        <v>2</v>
      </c>
      <c r="J12">
        <v>0.4</v>
      </c>
      <c r="K12">
        <v>0.9</v>
      </c>
      <c r="L12">
        <v>3</v>
      </c>
      <c r="M12">
        <v>4.1672000000000002</v>
      </c>
      <c r="N12">
        <v>20</v>
      </c>
      <c r="O12">
        <v>10.514225806451613</v>
      </c>
      <c r="P12">
        <v>10.310548387096775</v>
      </c>
      <c r="Q12">
        <v>0.4</v>
      </c>
      <c r="R12">
        <v>4</v>
      </c>
      <c r="S12">
        <v>1</v>
      </c>
      <c r="T12">
        <v>0.1</v>
      </c>
      <c r="U12">
        <v>0.6</v>
      </c>
      <c r="V12">
        <v>0.4</v>
      </c>
      <c r="W12">
        <v>0.38356000000000001</v>
      </c>
      <c r="X12">
        <v>0.2</v>
      </c>
      <c r="Y12">
        <v>0.2</v>
      </c>
    </row>
    <row r="13" spans="1:25" x14ac:dyDescent="0.35">
      <c r="A13" t="s">
        <v>33</v>
      </c>
      <c r="B13">
        <v>25</v>
      </c>
      <c r="C13">
        <v>8.2205999999999992</v>
      </c>
      <c r="D13">
        <v>490.37518248175178</v>
      </c>
      <c r="E13">
        <v>3.5026000000000002</v>
      </c>
      <c r="F13">
        <v>861.74</v>
      </c>
      <c r="G13">
        <v>0.3</v>
      </c>
      <c r="H13">
        <v>2</v>
      </c>
      <c r="I13">
        <v>2</v>
      </c>
      <c r="J13">
        <v>0.4</v>
      </c>
      <c r="K13">
        <v>0.9</v>
      </c>
      <c r="L13">
        <v>3</v>
      </c>
      <c r="M13">
        <v>5.4960000000000004</v>
      </c>
      <c r="N13">
        <v>20</v>
      </c>
      <c r="O13">
        <v>14.20667741935484</v>
      </c>
      <c r="P13">
        <v>13.355774193548388</v>
      </c>
      <c r="Q13">
        <v>0.4</v>
      </c>
      <c r="R13">
        <v>4</v>
      </c>
      <c r="S13">
        <v>1</v>
      </c>
      <c r="T13">
        <v>0.1</v>
      </c>
      <c r="U13">
        <v>0.6</v>
      </c>
      <c r="V13">
        <v>0.4</v>
      </c>
      <c r="W13">
        <v>0.42568</v>
      </c>
      <c r="X13">
        <v>0.2</v>
      </c>
      <c r="Y13">
        <v>0.2</v>
      </c>
    </row>
    <row r="14" spans="1:25" x14ac:dyDescent="0.35">
      <c r="A14" t="s">
        <v>34</v>
      </c>
      <c r="B14">
        <v>25</v>
      </c>
      <c r="C14">
        <v>7.1938000000000004</v>
      </c>
      <c r="D14">
        <v>363.11058394160585</v>
      </c>
      <c r="E14">
        <v>0.73211000000000004</v>
      </c>
      <c r="F14">
        <v>187.37</v>
      </c>
      <c r="G14">
        <v>0.3</v>
      </c>
      <c r="H14">
        <v>2</v>
      </c>
      <c r="I14">
        <v>2</v>
      </c>
      <c r="J14">
        <v>0.4</v>
      </c>
      <c r="K14">
        <v>0.9</v>
      </c>
      <c r="L14">
        <v>3</v>
      </c>
      <c r="M14">
        <v>4.9987000000000004</v>
      </c>
      <c r="N14">
        <v>20</v>
      </c>
      <c r="O14">
        <v>12.748290322580646</v>
      </c>
      <c r="P14">
        <v>11.546806451612902</v>
      </c>
      <c r="Q14">
        <v>0.4</v>
      </c>
      <c r="R14">
        <v>4</v>
      </c>
      <c r="S14">
        <v>1</v>
      </c>
      <c r="T14">
        <v>0.1</v>
      </c>
      <c r="U14">
        <v>0.6</v>
      </c>
      <c r="V14">
        <v>0.4</v>
      </c>
      <c r="W14">
        <v>0.35135</v>
      </c>
      <c r="X14">
        <v>0.2</v>
      </c>
      <c r="Y14">
        <v>0.2</v>
      </c>
    </row>
    <row r="15" spans="1:25" x14ac:dyDescent="0.35">
      <c r="A15" t="s">
        <v>35</v>
      </c>
      <c r="B15">
        <v>25</v>
      </c>
      <c r="C15">
        <v>7.3071000000000002</v>
      </c>
      <c r="D15">
        <v>420.9398540145985</v>
      </c>
      <c r="E15">
        <v>1.1207</v>
      </c>
      <c r="F15">
        <v>22.352</v>
      </c>
      <c r="G15">
        <v>0.3</v>
      </c>
      <c r="H15">
        <v>2</v>
      </c>
      <c r="I15">
        <v>11.734999999999999</v>
      </c>
      <c r="J15">
        <v>0.4</v>
      </c>
      <c r="K15">
        <v>0.9</v>
      </c>
      <c r="L15">
        <v>3</v>
      </c>
      <c r="M15">
        <v>5.1443000000000003</v>
      </c>
      <c r="N15">
        <v>20</v>
      </c>
      <c r="O15">
        <v>11.890645161290323</v>
      </c>
      <c r="P15">
        <v>12.19083870967742</v>
      </c>
      <c r="Q15">
        <v>0.4</v>
      </c>
      <c r="R15">
        <v>4</v>
      </c>
      <c r="S15">
        <v>1</v>
      </c>
      <c r="T15">
        <v>0.1</v>
      </c>
      <c r="U15">
        <v>0.6</v>
      </c>
      <c r="V15">
        <v>0.4</v>
      </c>
      <c r="W15">
        <v>0.32249</v>
      </c>
      <c r="X15">
        <v>0.2</v>
      </c>
      <c r="Y15">
        <v>0.2</v>
      </c>
    </row>
    <row r="16" spans="1:25" x14ac:dyDescent="0.35">
      <c r="A16" t="s">
        <v>36</v>
      </c>
      <c r="B16">
        <v>25</v>
      </c>
      <c r="C16">
        <v>7.9492000000000003</v>
      </c>
      <c r="D16">
        <v>521.61635036496352</v>
      </c>
      <c r="E16">
        <v>0.95421999999999996</v>
      </c>
      <c r="F16">
        <v>18.736999999999998</v>
      </c>
      <c r="G16">
        <v>0.3</v>
      </c>
      <c r="H16">
        <v>2</v>
      </c>
      <c r="I16">
        <v>2</v>
      </c>
      <c r="J16">
        <v>0.4</v>
      </c>
      <c r="K16">
        <v>0.9</v>
      </c>
      <c r="L16">
        <v>3</v>
      </c>
      <c r="M16">
        <v>6.4020000000000001</v>
      </c>
      <c r="N16">
        <v>20</v>
      </c>
      <c r="O16">
        <v>15.911322580645162</v>
      </c>
      <c r="P16">
        <v>13.111290322580647</v>
      </c>
      <c r="Q16">
        <v>2.0699000000000001</v>
      </c>
      <c r="R16">
        <v>4</v>
      </c>
      <c r="S16">
        <v>1</v>
      </c>
      <c r="T16">
        <v>0.1</v>
      </c>
      <c r="U16">
        <v>0.6</v>
      </c>
      <c r="V16">
        <v>0.4</v>
      </c>
      <c r="W16">
        <v>0.41936000000000001</v>
      </c>
      <c r="X16">
        <v>0.2</v>
      </c>
      <c r="Y16">
        <v>0.2</v>
      </c>
    </row>
    <row r="17" spans="1:25" x14ac:dyDescent="0.35">
      <c r="A17" t="s">
        <v>37</v>
      </c>
      <c r="B17">
        <v>25</v>
      </c>
      <c r="C17">
        <v>7.4108000000000001</v>
      </c>
      <c r="D17">
        <v>363.0751094890511</v>
      </c>
      <c r="E17">
        <v>6.8122999999999996</v>
      </c>
      <c r="F17">
        <v>20.178999999999998</v>
      </c>
      <c r="G17">
        <v>0.3</v>
      </c>
      <c r="H17">
        <v>2</v>
      </c>
      <c r="I17">
        <v>2</v>
      </c>
      <c r="J17">
        <v>0.4</v>
      </c>
      <c r="K17">
        <v>0.9</v>
      </c>
      <c r="L17">
        <v>3</v>
      </c>
      <c r="M17">
        <v>3.5350999999999999</v>
      </c>
      <c r="N17">
        <v>20</v>
      </c>
      <c r="O17">
        <v>11.796258064516129</v>
      </c>
      <c r="P17">
        <v>12.460870967741934</v>
      </c>
      <c r="Q17">
        <v>0.4</v>
      </c>
      <c r="R17">
        <v>4</v>
      </c>
      <c r="S17">
        <v>1</v>
      </c>
      <c r="T17">
        <v>0.1</v>
      </c>
      <c r="U17">
        <v>0.6</v>
      </c>
      <c r="V17">
        <v>0.4</v>
      </c>
      <c r="W17">
        <v>0.29797000000000001</v>
      </c>
      <c r="X17">
        <v>0.2</v>
      </c>
      <c r="Y17">
        <v>0.2</v>
      </c>
    </row>
    <row r="18" spans="1:25" x14ac:dyDescent="0.35">
      <c r="A18" t="s">
        <v>38</v>
      </c>
      <c r="B18">
        <v>25</v>
      </c>
      <c r="C18">
        <v>6.9726999999999997</v>
      </c>
      <c r="D18">
        <v>328.06773722627736</v>
      </c>
      <c r="E18">
        <v>0.87278999999999995</v>
      </c>
      <c r="F18">
        <v>18.478000000000002</v>
      </c>
      <c r="G18">
        <v>0.3</v>
      </c>
      <c r="H18">
        <v>2</v>
      </c>
      <c r="I18">
        <v>2</v>
      </c>
      <c r="J18">
        <v>0.4</v>
      </c>
      <c r="K18">
        <v>0.9</v>
      </c>
      <c r="L18">
        <v>3</v>
      </c>
      <c r="M18">
        <v>4.3632999999999997</v>
      </c>
      <c r="N18">
        <v>20</v>
      </c>
      <c r="O18">
        <v>10.377258064516131</v>
      </c>
      <c r="P18">
        <v>11.256548387096775</v>
      </c>
      <c r="Q18">
        <v>0.4</v>
      </c>
      <c r="R18">
        <v>4</v>
      </c>
      <c r="S18">
        <v>1</v>
      </c>
      <c r="T18">
        <v>0.1</v>
      </c>
      <c r="U18">
        <v>0.6</v>
      </c>
      <c r="V18">
        <v>0.4</v>
      </c>
      <c r="W18">
        <v>0.32940000000000003</v>
      </c>
      <c r="X18">
        <v>0.2</v>
      </c>
      <c r="Y18">
        <v>0.2</v>
      </c>
    </row>
    <row r="19" spans="1:25" x14ac:dyDescent="0.35">
      <c r="A19" t="s">
        <v>39</v>
      </c>
      <c r="B19">
        <v>25</v>
      </c>
      <c r="C19">
        <v>7.2436999999999996</v>
      </c>
      <c r="D19">
        <v>380.07328467153292</v>
      </c>
      <c r="E19">
        <v>0.78761000000000003</v>
      </c>
      <c r="F19">
        <v>16.157</v>
      </c>
      <c r="G19">
        <v>0.3</v>
      </c>
      <c r="H19">
        <v>2</v>
      </c>
      <c r="I19">
        <v>2</v>
      </c>
      <c r="J19">
        <v>0.4</v>
      </c>
      <c r="K19">
        <v>0.9</v>
      </c>
      <c r="L19">
        <v>3</v>
      </c>
      <c r="M19">
        <v>4.8159999999999998</v>
      </c>
      <c r="N19">
        <v>20</v>
      </c>
      <c r="O19">
        <v>11.651483870967741</v>
      </c>
      <c r="P19">
        <v>10.718612903225807</v>
      </c>
      <c r="Q19">
        <v>0.4</v>
      </c>
      <c r="R19">
        <v>4</v>
      </c>
      <c r="S19">
        <v>1</v>
      </c>
      <c r="T19">
        <v>0.1</v>
      </c>
      <c r="U19">
        <v>0.6</v>
      </c>
      <c r="V19">
        <v>0.4</v>
      </c>
      <c r="W19">
        <v>0.32866000000000001</v>
      </c>
      <c r="X19">
        <v>0.2</v>
      </c>
      <c r="Y19">
        <v>0.2</v>
      </c>
    </row>
    <row r="20" spans="1:25" x14ac:dyDescent="0.35">
      <c r="A20" t="s">
        <v>40</v>
      </c>
      <c r="B20">
        <v>25</v>
      </c>
      <c r="C20">
        <v>6.1169000000000002</v>
      </c>
      <c r="D20">
        <v>388.41569343065692</v>
      </c>
      <c r="E20">
        <v>0.93584000000000001</v>
      </c>
      <c r="F20">
        <v>17.059000000000001</v>
      </c>
      <c r="G20">
        <v>0.3</v>
      </c>
      <c r="H20">
        <v>2</v>
      </c>
      <c r="I20">
        <v>11.885999999999999</v>
      </c>
      <c r="J20">
        <v>0.4</v>
      </c>
      <c r="K20">
        <v>0.9</v>
      </c>
      <c r="L20">
        <v>3</v>
      </c>
      <c r="M20">
        <v>4.3353000000000002</v>
      </c>
      <c r="N20">
        <v>20</v>
      </c>
      <c r="O20">
        <v>11.449225806451613</v>
      </c>
      <c r="P20">
        <v>11.388193548387099</v>
      </c>
      <c r="Q20">
        <v>0.4</v>
      </c>
      <c r="R20">
        <v>4</v>
      </c>
      <c r="S20">
        <v>1</v>
      </c>
      <c r="T20">
        <v>0.1</v>
      </c>
      <c r="U20">
        <v>0.6</v>
      </c>
      <c r="V20">
        <v>0.4</v>
      </c>
      <c r="W20">
        <v>0.28758</v>
      </c>
      <c r="X20">
        <v>0.2</v>
      </c>
      <c r="Y20">
        <v>0.2</v>
      </c>
    </row>
    <row r="22" spans="1:25" x14ac:dyDescent="0.35">
      <c r="A22" t="s">
        <v>41</v>
      </c>
    </row>
    <row r="24" spans="1:25" x14ac:dyDescent="0.35">
      <c r="A24" t="s">
        <v>0</v>
      </c>
      <c r="B24" t="s">
        <v>108</v>
      </c>
      <c r="C24" t="s">
        <v>85</v>
      </c>
      <c r="D24" t="s">
        <v>105</v>
      </c>
      <c r="E24" t="s">
        <v>86</v>
      </c>
      <c r="F24" t="s">
        <v>87</v>
      </c>
      <c r="G24" t="s">
        <v>88</v>
      </c>
      <c r="H24" t="s">
        <v>89</v>
      </c>
      <c r="I24" t="s">
        <v>90</v>
      </c>
      <c r="J24" t="s">
        <v>91</v>
      </c>
      <c r="K24" t="s">
        <v>92</v>
      </c>
      <c r="L24" t="s">
        <v>93</v>
      </c>
      <c r="M24" t="s">
        <v>94</v>
      </c>
      <c r="N24" t="s">
        <v>95</v>
      </c>
      <c r="O24" t="s">
        <v>106</v>
      </c>
      <c r="P24" t="s">
        <v>107</v>
      </c>
      <c r="Q24" t="s">
        <v>96</v>
      </c>
      <c r="R24" t="s">
        <v>97</v>
      </c>
      <c r="S24" t="s">
        <v>98</v>
      </c>
      <c r="T24" t="s">
        <v>99</v>
      </c>
      <c r="U24" t="s">
        <v>100</v>
      </c>
      <c r="V24" t="s">
        <v>101</v>
      </c>
      <c r="W24" t="s">
        <v>102</v>
      </c>
      <c r="X24" t="s">
        <v>103</v>
      </c>
      <c r="Y24" t="s">
        <v>104</v>
      </c>
    </row>
    <row r="25" spans="1:25" x14ac:dyDescent="0.35">
      <c r="A25" t="s">
        <v>50</v>
      </c>
      <c r="B25">
        <v>70</v>
      </c>
      <c r="C25">
        <v>0.82045999999999997</v>
      </c>
      <c r="D25">
        <v>19.409255474452554</v>
      </c>
      <c r="E25">
        <v>0.90246999999999999</v>
      </c>
      <c r="F25">
        <v>1.8837999999999999</v>
      </c>
      <c r="G25">
        <v>4.7641999999999997E-3</v>
      </c>
      <c r="H25">
        <v>1.7721000000000001E-2</v>
      </c>
      <c r="I25">
        <v>2.8452000000000002E-2</v>
      </c>
      <c r="J25">
        <v>1.7183000000000001E-3</v>
      </c>
      <c r="K25">
        <v>6.0308E-2</v>
      </c>
      <c r="L25">
        <v>4.3369999999999999E-2</v>
      </c>
      <c r="M25">
        <v>0.59408000000000005</v>
      </c>
      <c r="N25">
        <v>0.11397</v>
      </c>
      <c r="O25">
        <v>1.2003838709677419</v>
      </c>
      <c r="P25">
        <v>1.2995258064516131</v>
      </c>
      <c r="Q25">
        <v>2.0965999999999999E-2</v>
      </c>
      <c r="R25">
        <v>0.23297999999999999</v>
      </c>
      <c r="S25">
        <v>6.0533999999999998E-2</v>
      </c>
      <c r="T25">
        <v>6.5022999999999999E-3</v>
      </c>
      <c r="U25">
        <v>2.2619E-2</v>
      </c>
      <c r="V25">
        <v>8.4490999999999993E-3</v>
      </c>
      <c r="W25">
        <v>3.8207999999999999E-2</v>
      </c>
      <c r="X25">
        <v>1.3619999999999999E-3</v>
      </c>
      <c r="Y25">
        <v>1.1384E-2</v>
      </c>
    </row>
    <row r="26" spans="1:25" x14ac:dyDescent="0.35">
      <c r="A26" t="s">
        <v>51</v>
      </c>
      <c r="B26">
        <v>70</v>
      </c>
      <c r="C26">
        <v>1.9255</v>
      </c>
      <c r="D26">
        <v>20.691361313868612</v>
      </c>
      <c r="E26">
        <v>0.24897</v>
      </c>
      <c r="F26">
        <v>7.4499000000000004</v>
      </c>
      <c r="G26">
        <v>9.7949999999999999E-3</v>
      </c>
      <c r="H26">
        <v>2.7349999999999999E-2</v>
      </c>
      <c r="I26">
        <v>3.4640999999999998E-2</v>
      </c>
      <c r="J26">
        <v>6.8180999999999997E-3</v>
      </c>
      <c r="K26">
        <v>7.7847E-2</v>
      </c>
      <c r="L26">
        <v>8.3268999999999996E-2</v>
      </c>
      <c r="M26">
        <v>0.71738999999999997</v>
      </c>
      <c r="N26">
        <v>0.22467999999999999</v>
      </c>
      <c r="O26">
        <v>1.2751838709677421</v>
      </c>
      <c r="P26">
        <v>1.1316870967741934</v>
      </c>
      <c r="Q26">
        <v>3.4977000000000001E-2</v>
      </c>
      <c r="R26">
        <v>9.6810999999999994E-2</v>
      </c>
      <c r="S26">
        <v>6.4421999999999993E-2</v>
      </c>
      <c r="T26">
        <v>2.6824000000000001E-3</v>
      </c>
      <c r="U26">
        <v>1.8925000000000001E-2</v>
      </c>
      <c r="V26">
        <v>2.1898999999999998E-2</v>
      </c>
      <c r="W26">
        <v>4.8434999999999999E-2</v>
      </c>
      <c r="X26">
        <v>3.2304E-3</v>
      </c>
      <c r="Y26">
        <v>1.4174000000000001E-2</v>
      </c>
    </row>
    <row r="27" spans="1:25" x14ac:dyDescent="0.35">
      <c r="A27" t="s">
        <v>52</v>
      </c>
      <c r="B27">
        <v>70</v>
      </c>
      <c r="C27">
        <v>3.9645999999999999</v>
      </c>
      <c r="D27">
        <v>20.134708029197078</v>
      </c>
      <c r="E27">
        <v>0.17459</v>
      </c>
      <c r="F27">
        <v>2.1086999999999998</v>
      </c>
      <c r="G27">
        <v>7.0429000000000004E-3</v>
      </c>
      <c r="H27">
        <v>1.4656000000000001E-2</v>
      </c>
      <c r="I27">
        <v>2.0423</v>
      </c>
      <c r="J27">
        <v>6.0213000000000003E-3</v>
      </c>
      <c r="K27">
        <v>6.5619999999999998E-2</v>
      </c>
      <c r="L27">
        <v>6.1436999999999999E-2</v>
      </c>
      <c r="M27">
        <v>0.52451999999999999</v>
      </c>
      <c r="N27">
        <v>0.13122</v>
      </c>
      <c r="O27">
        <v>1.3039612903225806</v>
      </c>
      <c r="P27">
        <v>1.1476903225806452</v>
      </c>
      <c r="Q27">
        <v>1.8398999999999999E-2</v>
      </c>
      <c r="R27">
        <v>7.5661000000000006E-2</v>
      </c>
      <c r="S27">
        <v>3.6452999999999999E-2</v>
      </c>
      <c r="T27">
        <v>4.7628999999999998E-4</v>
      </c>
      <c r="U27">
        <v>2.3113000000000002E-2</v>
      </c>
      <c r="V27">
        <v>7.6233999999999998E-3</v>
      </c>
      <c r="W27">
        <v>3.0411000000000001E-2</v>
      </c>
      <c r="X27">
        <v>4.2696000000000001E-3</v>
      </c>
      <c r="Y27">
        <v>1.1469E-2</v>
      </c>
    </row>
    <row r="28" spans="1:25" x14ac:dyDescent="0.35">
      <c r="A28" t="s">
        <v>53</v>
      </c>
      <c r="B28">
        <v>70</v>
      </c>
      <c r="C28">
        <v>0.71757000000000004</v>
      </c>
      <c r="D28">
        <v>21.101682481751823</v>
      </c>
      <c r="E28">
        <v>0.12159</v>
      </c>
      <c r="F28">
        <v>1.4867999999999999</v>
      </c>
      <c r="G28">
        <v>0.2777</v>
      </c>
      <c r="H28">
        <v>1.7946E-2</v>
      </c>
      <c r="I28">
        <v>1.2741</v>
      </c>
      <c r="J28">
        <v>7.6737999999999997E-3</v>
      </c>
      <c r="K28">
        <v>7.9477999999999993E-2</v>
      </c>
      <c r="L28">
        <v>0.10244</v>
      </c>
      <c r="M28">
        <v>0.55937000000000003</v>
      </c>
      <c r="N28">
        <v>0.16739999999999999</v>
      </c>
      <c r="O28">
        <v>1.2624806451612904</v>
      </c>
      <c r="P28">
        <v>1.2620193548387098</v>
      </c>
      <c r="Q28">
        <v>2.1853000000000001E-2</v>
      </c>
      <c r="R28">
        <v>0.10441</v>
      </c>
      <c r="S28">
        <v>8.9049000000000003E-2</v>
      </c>
      <c r="T28">
        <v>5.9094000000000004E-3</v>
      </c>
      <c r="U28">
        <v>0.24273</v>
      </c>
      <c r="V28">
        <v>2.6124999999999999E-2</v>
      </c>
      <c r="W28">
        <v>3.8866999999999999E-2</v>
      </c>
      <c r="X28">
        <v>2.8885E-3</v>
      </c>
      <c r="Y28">
        <v>1.2354E-2</v>
      </c>
    </row>
    <row r="30" spans="1:25" x14ac:dyDescent="0.35">
      <c r="A30" t="s">
        <v>54</v>
      </c>
      <c r="B30">
        <v>70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35">
      <c r="A31" t="s">
        <v>55</v>
      </c>
      <c r="B31">
        <v>70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35">
      <c r="A32" t="s">
        <v>56</v>
      </c>
      <c r="B32">
        <v>70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35">
      <c r="A33" t="s">
        <v>57</v>
      </c>
      <c r="B33">
        <v>70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35">
      <c r="A34" t="s">
        <v>58</v>
      </c>
      <c r="B34">
        <v>70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35">
      <c r="A35" t="s">
        <v>59</v>
      </c>
      <c r="B35">
        <v>70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7" spans="1:25" x14ac:dyDescent="0.35">
      <c r="A37" t="s">
        <v>43</v>
      </c>
    </row>
    <row r="39" spans="1:25" x14ac:dyDescent="0.35">
      <c r="A39" t="s">
        <v>0</v>
      </c>
      <c r="B39" t="s">
        <v>1</v>
      </c>
      <c r="C39" t="s">
        <v>85</v>
      </c>
      <c r="D39" t="s">
        <v>105</v>
      </c>
      <c r="E39" t="s">
        <v>86</v>
      </c>
      <c r="F39" t="s">
        <v>87</v>
      </c>
      <c r="G39" t="s">
        <v>88</v>
      </c>
      <c r="H39" t="s">
        <v>89</v>
      </c>
      <c r="I39" t="s">
        <v>90</v>
      </c>
      <c r="J39" t="s">
        <v>91</v>
      </c>
      <c r="K39" t="s">
        <v>92</v>
      </c>
      <c r="L39" t="s">
        <v>93</v>
      </c>
      <c r="M39" t="s">
        <v>94</v>
      </c>
      <c r="N39" t="s">
        <v>95</v>
      </c>
      <c r="O39" t="s">
        <v>106</v>
      </c>
      <c r="P39" t="s">
        <v>107</v>
      </c>
      <c r="Q39" t="s">
        <v>96</v>
      </c>
      <c r="R39" t="s">
        <v>97</v>
      </c>
      <c r="S39" t="s">
        <v>98</v>
      </c>
      <c r="T39" t="s">
        <v>99</v>
      </c>
      <c r="U39" t="s">
        <v>100</v>
      </c>
      <c r="V39" t="s">
        <v>101</v>
      </c>
      <c r="W39" t="s">
        <v>102</v>
      </c>
      <c r="X39" t="s">
        <v>103</v>
      </c>
      <c r="Y39" t="s">
        <v>104</v>
      </c>
    </row>
    <row r="40" spans="1:25" x14ac:dyDescent="0.35">
      <c r="A40" t="s">
        <v>44</v>
      </c>
      <c r="B40">
        <v>70</v>
      </c>
      <c r="C40">
        <v>4.2789999999999999</v>
      </c>
      <c r="D40">
        <v>19.830514598540145</v>
      </c>
      <c r="E40">
        <v>6.9719000000000003E-2</v>
      </c>
      <c r="F40">
        <v>1.3772</v>
      </c>
      <c r="G40">
        <v>0.02</v>
      </c>
      <c r="H40">
        <v>0.1</v>
      </c>
      <c r="I40">
        <v>7.0000000000000007E-2</v>
      </c>
      <c r="J40">
        <v>0.03</v>
      </c>
      <c r="K40">
        <v>7.0000000000000007E-2</v>
      </c>
      <c r="L40">
        <v>0.2</v>
      </c>
      <c r="M40">
        <v>0.41955999999999999</v>
      </c>
      <c r="N40">
        <v>1</v>
      </c>
      <c r="O40">
        <v>1.1114258064516129</v>
      </c>
      <c r="P40">
        <v>0.89270322580645167</v>
      </c>
      <c r="Q40">
        <v>0.03</v>
      </c>
      <c r="R40">
        <v>0.2</v>
      </c>
      <c r="S40">
        <v>0.08</v>
      </c>
      <c r="T40">
        <v>1.6853E-2</v>
      </c>
      <c r="U40">
        <v>0.03</v>
      </c>
      <c r="V40">
        <v>0.03</v>
      </c>
      <c r="W40">
        <v>5.7126999999999997E-2</v>
      </c>
      <c r="X40">
        <v>0.01</v>
      </c>
      <c r="Y40">
        <v>1.2218E-2</v>
      </c>
    </row>
    <row r="41" spans="1:25" x14ac:dyDescent="0.35">
      <c r="A41" t="s">
        <v>45</v>
      </c>
      <c r="B41">
        <v>70</v>
      </c>
      <c r="C41">
        <v>0.58923999999999999</v>
      </c>
      <c r="D41">
        <v>15.608167883211678</v>
      </c>
      <c r="E41">
        <v>7.4667999999999998E-2</v>
      </c>
      <c r="F41">
        <v>4.3959999999999999</v>
      </c>
      <c r="G41">
        <v>0.02</v>
      </c>
      <c r="H41">
        <v>0.1</v>
      </c>
      <c r="I41">
        <v>1.6763999999999999</v>
      </c>
      <c r="J41">
        <v>0.03</v>
      </c>
      <c r="K41">
        <v>0.107</v>
      </c>
      <c r="L41">
        <v>0.2</v>
      </c>
      <c r="M41">
        <v>0.44518000000000002</v>
      </c>
      <c r="N41">
        <v>1</v>
      </c>
      <c r="O41">
        <v>1.1591870967741935</v>
      </c>
      <c r="P41">
        <v>0.83500645161290332</v>
      </c>
      <c r="Q41">
        <v>0.03</v>
      </c>
      <c r="R41">
        <v>0.2</v>
      </c>
      <c r="S41">
        <v>0.08</v>
      </c>
      <c r="T41">
        <v>8.0000000000000002E-3</v>
      </c>
      <c r="U41">
        <v>0.03</v>
      </c>
      <c r="V41">
        <v>0.03</v>
      </c>
      <c r="W41">
        <v>9.5574000000000006E-2</v>
      </c>
      <c r="X41">
        <v>0.01</v>
      </c>
      <c r="Y41">
        <v>0.01</v>
      </c>
    </row>
    <row r="42" spans="1:25" x14ac:dyDescent="0.35">
      <c r="A42" t="s">
        <v>46</v>
      </c>
      <c r="B42">
        <v>70</v>
      </c>
      <c r="C42">
        <v>0.56037999999999999</v>
      </c>
      <c r="D42">
        <v>18.150799270072991</v>
      </c>
      <c r="E42">
        <v>5.9360999999999997E-2</v>
      </c>
      <c r="F42">
        <v>6.7831000000000001</v>
      </c>
      <c r="G42">
        <v>0.02</v>
      </c>
      <c r="H42">
        <v>0.1</v>
      </c>
      <c r="I42">
        <v>7.0000000000000007E-2</v>
      </c>
      <c r="J42">
        <v>0.03</v>
      </c>
      <c r="K42">
        <v>7.0000000000000007E-2</v>
      </c>
      <c r="L42">
        <v>0.2</v>
      </c>
      <c r="M42">
        <v>0.44964999999999999</v>
      </c>
      <c r="N42">
        <v>1</v>
      </c>
      <c r="O42">
        <v>1.0475903225806453</v>
      </c>
      <c r="P42">
        <v>1.0148741935483871</v>
      </c>
      <c r="Q42">
        <v>0.03</v>
      </c>
      <c r="R42">
        <v>0.2</v>
      </c>
      <c r="S42">
        <v>0.08</v>
      </c>
      <c r="T42">
        <v>1.2484E-2</v>
      </c>
      <c r="U42">
        <v>0.03</v>
      </c>
      <c r="V42">
        <v>0.03</v>
      </c>
      <c r="W42">
        <v>8.6290000000000006E-2</v>
      </c>
      <c r="X42">
        <v>0.01</v>
      </c>
      <c r="Y42">
        <v>1.3311999999999999E-2</v>
      </c>
    </row>
    <row r="43" spans="1:25" x14ac:dyDescent="0.35">
      <c r="A43" t="s">
        <v>47</v>
      </c>
      <c r="B43">
        <v>70</v>
      </c>
      <c r="C43">
        <v>0.59784999999999999</v>
      </c>
      <c r="D43">
        <v>20.017346715328465</v>
      </c>
      <c r="E43">
        <v>6.9195999999999994E-2</v>
      </c>
      <c r="F43">
        <v>17.212</v>
      </c>
      <c r="G43">
        <v>0.02</v>
      </c>
      <c r="H43">
        <v>0.1</v>
      </c>
      <c r="I43">
        <v>1.7586999999999999</v>
      </c>
      <c r="J43">
        <v>0.03</v>
      </c>
      <c r="K43">
        <v>7.0000000000000007E-2</v>
      </c>
      <c r="L43">
        <v>0.2</v>
      </c>
      <c r="M43">
        <v>0.51243000000000005</v>
      </c>
      <c r="N43">
        <v>1</v>
      </c>
      <c r="O43">
        <v>1.0532322580645161</v>
      </c>
      <c r="P43">
        <v>1.0296000000000001</v>
      </c>
      <c r="Q43">
        <v>0.03</v>
      </c>
      <c r="R43">
        <v>0.2</v>
      </c>
      <c r="S43">
        <v>0.08</v>
      </c>
      <c r="T43">
        <v>8.0000000000000002E-3</v>
      </c>
      <c r="U43">
        <v>0.03</v>
      </c>
      <c r="V43">
        <v>0.03</v>
      </c>
      <c r="W43">
        <v>5.7312000000000002E-2</v>
      </c>
      <c r="X43">
        <v>0.01</v>
      </c>
      <c r="Y43">
        <v>1.0409E-2</v>
      </c>
    </row>
    <row r="44" spans="1:25" x14ac:dyDescent="0.35">
      <c r="A44" t="s">
        <v>48</v>
      </c>
      <c r="B44">
        <v>70</v>
      </c>
      <c r="C44">
        <v>0.53742999999999996</v>
      </c>
      <c r="D44">
        <v>19.492620437956205</v>
      </c>
      <c r="E44">
        <v>7.1746000000000004E-2</v>
      </c>
      <c r="F44">
        <v>1.4414</v>
      </c>
      <c r="G44">
        <v>0.02</v>
      </c>
      <c r="H44">
        <v>0.1</v>
      </c>
      <c r="I44">
        <v>2.1585000000000001</v>
      </c>
      <c r="J44">
        <v>0.03</v>
      </c>
      <c r="K44">
        <v>7.0000000000000007E-2</v>
      </c>
      <c r="L44">
        <v>0.2</v>
      </c>
      <c r="M44">
        <v>0.51517999999999997</v>
      </c>
      <c r="N44">
        <v>1</v>
      </c>
      <c r="O44">
        <v>1.1037612903225806</v>
      </c>
      <c r="P44">
        <v>1.0383290322580647</v>
      </c>
      <c r="Q44">
        <v>0.03</v>
      </c>
      <c r="R44">
        <v>0.2</v>
      </c>
      <c r="S44">
        <v>0.08</v>
      </c>
      <c r="T44">
        <v>8.0000000000000002E-3</v>
      </c>
      <c r="U44">
        <v>0.03</v>
      </c>
      <c r="V44">
        <v>0.03</v>
      </c>
      <c r="W44">
        <v>0.1008</v>
      </c>
      <c r="X44">
        <v>0.01</v>
      </c>
      <c r="Y44">
        <v>0.01</v>
      </c>
    </row>
    <row r="45" spans="1:25" x14ac:dyDescent="0.35">
      <c r="A45" t="s">
        <v>49</v>
      </c>
      <c r="B45">
        <v>70</v>
      </c>
      <c r="C45">
        <v>0.52625999999999995</v>
      </c>
      <c r="D45">
        <v>18.597186131386859</v>
      </c>
      <c r="E45">
        <v>0.22103999999999999</v>
      </c>
      <c r="F45">
        <v>19.806999999999999</v>
      </c>
      <c r="G45">
        <v>0.02</v>
      </c>
      <c r="H45">
        <v>0.1</v>
      </c>
      <c r="I45">
        <v>3.3929</v>
      </c>
      <c r="J45">
        <v>0.03</v>
      </c>
      <c r="K45">
        <v>7.0000000000000007E-2</v>
      </c>
      <c r="L45">
        <v>0.2</v>
      </c>
      <c r="M45">
        <v>0.47099000000000002</v>
      </c>
      <c r="N45">
        <v>1</v>
      </c>
      <c r="O45">
        <v>1.2986032258064517</v>
      </c>
      <c r="P45">
        <v>1.1017741935483871</v>
      </c>
      <c r="Q45">
        <v>0.03</v>
      </c>
      <c r="R45">
        <v>0.2</v>
      </c>
      <c r="S45">
        <v>0.08</v>
      </c>
      <c r="T45">
        <v>8.0000000000000002E-3</v>
      </c>
      <c r="U45">
        <v>0.03</v>
      </c>
      <c r="V45">
        <v>0.03</v>
      </c>
      <c r="W45">
        <v>0.12077</v>
      </c>
      <c r="X45">
        <v>0.01</v>
      </c>
      <c r="Y45">
        <v>0.01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Concentrations</vt:lpstr>
      <vt:lpstr>Uncertainties (2SE)</vt:lpstr>
      <vt:lpstr>Detection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2019-09-20T14:34:59Z</dcterms:modified>
</cp:coreProperties>
</file>