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9F8363D2-F39F-4370-BB82-DA97DA52E24F}" xr6:coauthVersionLast="44" xr6:coauthVersionMax="44" xr10:uidLastSave="{00000000-0000-0000-0000-000000000000}"/>
  <bookViews>
    <workbookView xWindow="-108" yWindow="-108" windowWidth="23256" windowHeight="12576" activeTab="2" xr2:uid="{00000000-000D-0000-FFFF-FFFF00000000}"/>
  </bookViews>
  <sheets>
    <sheet name="Concentrations" sheetId="1" r:id="rId1"/>
    <sheet name="Uncertainties (2SE)" sheetId="2" r:id="rId2"/>
    <sheet name="Detection limi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5" i="1" l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4" i="1"/>
  <c r="W23" i="1" l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43" i="1" l="1"/>
  <c r="W42" i="1"/>
</calcChain>
</file>

<file path=xl/sharedStrings.xml><?xml version="1.0" encoding="utf-8"?>
<sst xmlns="http://schemas.openxmlformats.org/spreadsheetml/2006/main" count="301" uniqueCount="124">
  <si>
    <t>Source file</t>
  </si>
  <si>
    <t>Na_ppm_m23</t>
  </si>
  <si>
    <t>Mn_ppm_m55</t>
  </si>
  <si>
    <t>Fe_ppm_m57</t>
  </si>
  <si>
    <t>Co_ppm_m59</t>
  </si>
  <si>
    <t>Ni_ppm_m60</t>
  </si>
  <si>
    <t>Cu_ppm_m63</t>
  </si>
  <si>
    <t>Ga_ppm_m69</t>
  </si>
  <si>
    <t>Ge_ppm (best value)</t>
  </si>
  <si>
    <t>As_ppm_m75</t>
  </si>
  <si>
    <t>Se_ppm_m77</t>
  </si>
  <si>
    <t>Ag_ppm_m107</t>
  </si>
  <si>
    <t>Cd_ppm_m111</t>
  </si>
  <si>
    <t>In_ppm (best value)</t>
  </si>
  <si>
    <t>Sn_ppm_m118</t>
  </si>
  <si>
    <t>Sb_ppm_m121</t>
  </si>
  <si>
    <t>Hg_ppm_m202</t>
  </si>
  <si>
    <t>Tl_ppm_m205</t>
  </si>
  <si>
    <t>Pb_ppm_m208</t>
  </si>
  <si>
    <t>PC1</t>
  </si>
  <si>
    <t>T (GGIMFis)</t>
  </si>
  <si>
    <t>FG_63</t>
  </si>
  <si>
    <t>PureSph_62.d</t>
  </si>
  <si>
    <t>FG_64</t>
  </si>
  <si>
    <t>FG_63.d</t>
  </si>
  <si>
    <t>FG_65</t>
  </si>
  <si>
    <t>FG_64.d</t>
  </si>
  <si>
    <t>FG_66</t>
  </si>
  <si>
    <t>FG_65.d</t>
  </si>
  <si>
    <t>FG_67</t>
  </si>
  <si>
    <t>FG_66.d</t>
  </si>
  <si>
    <t>FG_68</t>
  </si>
  <si>
    <t>FG_67.d</t>
  </si>
  <si>
    <t>FG_69</t>
  </si>
  <si>
    <t>FG_68.d</t>
  </si>
  <si>
    <t>FG_70</t>
  </si>
  <si>
    <t>FG_69.d</t>
  </si>
  <si>
    <t>FG_71</t>
  </si>
  <si>
    <t>FG_70.d</t>
  </si>
  <si>
    <t>FG_72</t>
  </si>
  <si>
    <t>FG_71.d</t>
  </si>
  <si>
    <t>FG_73</t>
  </si>
  <si>
    <t>FG_72.d</t>
  </si>
  <si>
    <t>FG_74</t>
  </si>
  <si>
    <t>FG_73.d</t>
  </si>
  <si>
    <t>FG_75</t>
  </si>
  <si>
    <t>FG_74.d</t>
  </si>
  <si>
    <t>FG_76</t>
  </si>
  <si>
    <t>FG_75.d</t>
  </si>
  <si>
    <t>FG_77</t>
  </si>
  <si>
    <t>FG_76.d</t>
  </si>
  <si>
    <t>FG_78</t>
  </si>
  <si>
    <t>FG_77.d</t>
  </si>
  <si>
    <t>FG_79</t>
  </si>
  <si>
    <t>FG_78.d</t>
  </si>
  <si>
    <t>FG_80</t>
  </si>
  <si>
    <t>FG_79.d</t>
  </si>
  <si>
    <t>FG_81</t>
  </si>
  <si>
    <t>FG_80.d</t>
  </si>
  <si>
    <t>FG_82</t>
  </si>
  <si>
    <t>Standard measurements</t>
  </si>
  <si>
    <t>PureSph_62</t>
  </si>
  <si>
    <t>PureSph_87</t>
  </si>
  <si>
    <t>Cl_ppm_m35</t>
  </si>
  <si>
    <t>Cl_ppm_m35_LOD</t>
  </si>
  <si>
    <t>NIST_58.d</t>
  </si>
  <si>
    <t>NIST_59.d</t>
  </si>
  <si>
    <t>NIST_83.d</t>
  </si>
  <si>
    <t>NIST_84.d</t>
  </si>
  <si>
    <t>FG_81.d</t>
  </si>
  <si>
    <t>FG_82.d</t>
  </si>
  <si>
    <t>NIST</t>
  </si>
  <si>
    <t>MASS1</t>
  </si>
  <si>
    <t>Sample Data</t>
  </si>
  <si>
    <t>Na_ppm_m23_Int2SE</t>
  </si>
  <si>
    <t>Mn_ppm_m55_Int2SE</t>
  </si>
  <si>
    <t>Fe_ppm_m57_Int2SE</t>
  </si>
  <si>
    <t>Co_ppm_m59_Int2SE</t>
  </si>
  <si>
    <t>Ni_ppm_m60_Int2SE</t>
  </si>
  <si>
    <t>Cu_ppm_m63_Int2SE</t>
  </si>
  <si>
    <t>Ga_ppm_m69_Int2SE</t>
  </si>
  <si>
    <t>Ge_ppm_m72_Int2SE</t>
  </si>
  <si>
    <t>Ge_ppm_m73_Int2SE</t>
  </si>
  <si>
    <t>As_ppm_m75_Int2SE</t>
  </si>
  <si>
    <t>Se_ppm_m77_Int2SE</t>
  </si>
  <si>
    <t>Ag_ppm_m107_Int2SE</t>
  </si>
  <si>
    <t>Cd_ppm_m111_Int2SE</t>
  </si>
  <si>
    <t>In_ppm_m113_Int2SE</t>
  </si>
  <si>
    <t>In_ppm_m115_Int2SE</t>
  </si>
  <si>
    <t>Sn_ppm_m118_Int2SE</t>
  </si>
  <si>
    <t>Sb_ppm_m121_Int2SE</t>
  </si>
  <si>
    <t>Hg_ppm_m202_Int2SE</t>
  </si>
  <si>
    <t>Tl_ppm_m205_Int2SE</t>
  </si>
  <si>
    <t>Pb_ppm_m208_Int2SE</t>
  </si>
  <si>
    <t>Cl_ppm_m35_Int2SE</t>
  </si>
  <si>
    <t>Blank measurements (synthetic sphalerite; &gt;99.995%)</t>
  </si>
  <si>
    <t>Na_ppm_m23_LOD</t>
  </si>
  <si>
    <t>Mn_ppm_m55_LOD</t>
  </si>
  <si>
    <t>Fe_ppm_m57_LOD</t>
  </si>
  <si>
    <t>Co_ppm_m59_LOD</t>
  </si>
  <si>
    <t>Ni_ppm_m60_LOD</t>
  </si>
  <si>
    <t>Cu_ppm_m63_LOD</t>
  </si>
  <si>
    <t>Ga_ppm_m69_LOD</t>
  </si>
  <si>
    <t>Ge_ppm_m72_LOD</t>
  </si>
  <si>
    <t>Ge_ppm_m73_LOD</t>
  </si>
  <si>
    <t>As_ppm_m75_LOD</t>
  </si>
  <si>
    <t>Se_ppm_m77_LOD</t>
  </si>
  <si>
    <t>Ag_ppm_m107_LOD</t>
  </si>
  <si>
    <t>Cd_ppm_m111_LOD</t>
  </si>
  <si>
    <t>In_ppm_m113_LOD</t>
  </si>
  <si>
    <t>In_ppm_m115_LOD</t>
  </si>
  <si>
    <t>Sn_ppm_m118_LOD</t>
  </si>
  <si>
    <t>Sb_ppm_m121_LOD</t>
  </si>
  <si>
    <t>Hg_ppm_m202_LOD</t>
  </si>
  <si>
    <t>Tl_ppm_m205_LOD</t>
  </si>
  <si>
    <t>Pb_ppm_m208_LOD</t>
  </si>
  <si>
    <t>SUM Metals</t>
  </si>
  <si>
    <t>Spot size (µm)</t>
  </si>
  <si>
    <t>MASS1_60.d</t>
  </si>
  <si>
    <t>MASS1_61.d</t>
  </si>
  <si>
    <t>MASS1_85.d</t>
  </si>
  <si>
    <t>MASS1_86.d</t>
  </si>
  <si>
    <t>PureSph_87.d</t>
  </si>
  <si>
    <t>Cl_ppm_m35 (corrected)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</si>
</sst>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3"/>
  <sheetViews>
    <sheetView topLeftCell="A22" workbookViewId="0">
      <selection activeCell="D41" sqref="D41"/>
    </sheetView>
  </sheetViews>
  <sheetFormatPr baseColWidth="10" defaultColWidth="8.88671875" defaultRowHeight="14.4" x14ac:dyDescent="0.3"/>
  <cols>
    <col min="2" max="2" width="14.6640625" customWidth="1"/>
    <col min="11" max="11" width="12.109375" customWidth="1"/>
    <col min="23" max="23" width="11" customWidth="1"/>
  </cols>
  <sheetData>
    <row r="1" spans="1:23" x14ac:dyDescent="0.3">
      <c r="A1" t="s">
        <v>73</v>
      </c>
    </row>
    <row r="3" spans="1:23" x14ac:dyDescent="0.3">
      <c r="A3" t="s">
        <v>0</v>
      </c>
      <c r="B3" t="s">
        <v>117</v>
      </c>
      <c r="C3" t="s">
        <v>1</v>
      </c>
      <c r="D3" t="s">
        <v>123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13</v>
      </c>
      <c r="Q3" t="s">
        <v>14</v>
      </c>
      <c r="R3" t="s">
        <v>15</v>
      </c>
      <c r="S3" t="s">
        <v>16</v>
      </c>
      <c r="T3" t="s">
        <v>17</v>
      </c>
      <c r="U3" t="s">
        <v>18</v>
      </c>
      <c r="V3" t="s">
        <v>19</v>
      </c>
      <c r="W3" t="s">
        <v>20</v>
      </c>
    </row>
    <row r="4" spans="1:23" x14ac:dyDescent="0.3">
      <c r="A4" t="s">
        <v>24</v>
      </c>
      <c r="B4">
        <v>50</v>
      </c>
      <c r="C4">
        <v>-4.3743999999999996</v>
      </c>
      <c r="D4">
        <v>-127.45970802919707</v>
      </c>
      <c r="E4">
        <v>3664</v>
      </c>
      <c r="F4">
        <v>80210</v>
      </c>
      <c r="G4">
        <v>12.88</v>
      </c>
      <c r="H4">
        <v>-0.4</v>
      </c>
      <c r="I4">
        <v>146.4</v>
      </c>
      <c r="J4">
        <v>-0.06</v>
      </c>
      <c r="K4">
        <v>-0.7</v>
      </c>
      <c r="L4">
        <v>-0.17634</v>
      </c>
      <c r="M4">
        <v>53.3</v>
      </c>
      <c r="N4">
        <v>1.629</v>
      </c>
      <c r="O4">
        <v>1615</v>
      </c>
      <c r="P4">
        <v>202.2960029069977</v>
      </c>
      <c r="Q4">
        <v>1.2729999999999999</v>
      </c>
      <c r="R4">
        <v>-0.08</v>
      </c>
      <c r="S4">
        <v>2.4900000000000002</v>
      </c>
      <c r="T4">
        <v>-0.02</v>
      </c>
      <c r="U4">
        <v>0.188</v>
      </c>
      <c r="V4">
        <f t="shared" ref="V4:V23" si="0">LN(ABS(J4)^0.22*ABS(K4)^0.22/((F4/10000)^0.37*ABS(E4)^0.2*ABS(P4)^0.11))</f>
        <v>-3.6931148568255692</v>
      </c>
      <c r="W4">
        <f>-V4*54.4+208</f>
        <v>408.90544821131095</v>
      </c>
    </row>
    <row r="5" spans="1:23" x14ac:dyDescent="0.3">
      <c r="A5" t="s">
        <v>26</v>
      </c>
      <c r="B5">
        <v>50</v>
      </c>
      <c r="C5">
        <v>-4.0118</v>
      </c>
      <c r="D5">
        <v>-88.461459854014592</v>
      </c>
      <c r="E5">
        <v>3647</v>
      </c>
      <c r="F5">
        <v>79810</v>
      </c>
      <c r="G5">
        <v>12.93</v>
      </c>
      <c r="H5">
        <v>-0.4</v>
      </c>
      <c r="I5">
        <v>135.19999999999999</v>
      </c>
      <c r="J5">
        <v>-0.06</v>
      </c>
      <c r="K5">
        <v>-0.7</v>
      </c>
      <c r="L5">
        <v>-0.19808999999999999</v>
      </c>
      <c r="M5">
        <v>50.7</v>
      </c>
      <c r="N5">
        <v>1.5940000000000001</v>
      </c>
      <c r="O5">
        <v>1606</v>
      </c>
      <c r="P5">
        <v>186.29637531835371</v>
      </c>
      <c r="Q5">
        <v>1.163</v>
      </c>
      <c r="R5">
        <v>-0.08</v>
      </c>
      <c r="S5">
        <v>2.42</v>
      </c>
      <c r="T5">
        <v>-0.02</v>
      </c>
      <c r="U5">
        <v>0.34499999999999997</v>
      </c>
      <c r="V5">
        <f t="shared" si="0"/>
        <v>-3.6812717291051751</v>
      </c>
      <c r="W5">
        <f t="shared" ref="W5:W23" si="1">-V5*54.4+208</f>
        <v>408.26118206332148</v>
      </c>
    </row>
    <row r="6" spans="1:23" x14ac:dyDescent="0.3">
      <c r="A6" t="s">
        <v>28</v>
      </c>
      <c r="B6">
        <v>50</v>
      </c>
      <c r="C6">
        <v>-5.6651999999999996</v>
      </c>
      <c r="D6">
        <v>-117.5978102189781</v>
      </c>
      <c r="E6">
        <v>3720</v>
      </c>
      <c r="F6">
        <v>82300</v>
      </c>
      <c r="G6">
        <v>13.55</v>
      </c>
      <c r="H6">
        <v>-0.4</v>
      </c>
      <c r="I6">
        <v>124.6</v>
      </c>
      <c r="J6">
        <v>-0.06</v>
      </c>
      <c r="K6">
        <v>-0.7</v>
      </c>
      <c r="L6">
        <v>-0.28172000000000003</v>
      </c>
      <c r="M6">
        <v>59.7</v>
      </c>
      <c r="N6">
        <v>1.9850000000000001</v>
      </c>
      <c r="O6">
        <v>1630</v>
      </c>
      <c r="P6">
        <v>149.59776936166841</v>
      </c>
      <c r="Q6">
        <v>0.72299999999999998</v>
      </c>
      <c r="R6">
        <v>-0.08</v>
      </c>
      <c r="S6">
        <v>1.95</v>
      </c>
      <c r="T6">
        <v>-0.02</v>
      </c>
      <c r="U6">
        <v>0.45500000000000002</v>
      </c>
      <c r="V6">
        <f t="shared" si="0"/>
        <v>-3.6724699772640594</v>
      </c>
      <c r="W6">
        <f t="shared" si="1"/>
        <v>407.78236676316482</v>
      </c>
    </row>
    <row r="7" spans="1:23" x14ac:dyDescent="0.3">
      <c r="A7" t="s">
        <v>30</v>
      </c>
      <c r="B7">
        <v>50</v>
      </c>
      <c r="C7">
        <v>-4.9135</v>
      </c>
      <c r="D7">
        <v>-103.63861313868613</v>
      </c>
      <c r="E7">
        <v>3672</v>
      </c>
      <c r="F7">
        <v>83710</v>
      </c>
      <c r="G7">
        <v>13.35</v>
      </c>
      <c r="H7" s="1">
        <v>1.1000000000000001</v>
      </c>
      <c r="I7" s="1">
        <v>1090</v>
      </c>
      <c r="J7">
        <v>-0.06</v>
      </c>
      <c r="K7">
        <v>-0.7</v>
      </c>
      <c r="L7">
        <v>-0.21587000000000001</v>
      </c>
      <c r="M7">
        <v>52.6</v>
      </c>
      <c r="N7" s="1">
        <v>4.26</v>
      </c>
      <c r="O7">
        <v>1654</v>
      </c>
      <c r="P7">
        <v>127.05271813038975</v>
      </c>
      <c r="Q7" s="1">
        <v>5.71</v>
      </c>
      <c r="R7">
        <v>-0.08</v>
      </c>
      <c r="S7">
        <v>2.1800000000000002</v>
      </c>
      <c r="T7">
        <v>-0.02</v>
      </c>
      <c r="U7">
        <v>0.54900000000000004</v>
      </c>
      <c r="V7">
        <f t="shared" si="0"/>
        <v>-3.6581895672313856</v>
      </c>
      <c r="W7">
        <f t="shared" si="1"/>
        <v>407.00551245738734</v>
      </c>
    </row>
    <row r="8" spans="1:23" x14ac:dyDescent="0.3">
      <c r="A8" t="s">
        <v>32</v>
      </c>
      <c r="B8">
        <v>50</v>
      </c>
      <c r="C8">
        <v>5.6</v>
      </c>
      <c r="D8">
        <v>-112.14065693430655</v>
      </c>
      <c r="E8">
        <v>3638</v>
      </c>
      <c r="F8">
        <v>79940</v>
      </c>
      <c r="G8">
        <v>12.73</v>
      </c>
      <c r="H8">
        <v>-0.4</v>
      </c>
      <c r="I8">
        <v>296.5</v>
      </c>
      <c r="J8">
        <v>-0.06</v>
      </c>
      <c r="K8">
        <v>-0.7</v>
      </c>
      <c r="L8">
        <v>-0.16986999999999999</v>
      </c>
      <c r="M8">
        <v>52.5</v>
      </c>
      <c r="N8">
        <v>2.91</v>
      </c>
      <c r="O8">
        <v>1670</v>
      </c>
      <c r="P8">
        <v>350.89829657246196</v>
      </c>
      <c r="Q8">
        <v>0.53700000000000003</v>
      </c>
      <c r="R8">
        <v>-0.08</v>
      </c>
      <c r="S8">
        <v>2.37</v>
      </c>
      <c r="T8">
        <v>-0.02</v>
      </c>
      <c r="U8" s="1">
        <v>0.65</v>
      </c>
      <c r="V8">
        <f t="shared" si="0"/>
        <v>-3.7510270905700098</v>
      </c>
      <c r="W8">
        <f t="shared" si="1"/>
        <v>412.05587372700853</v>
      </c>
    </row>
    <row r="9" spans="1:23" x14ac:dyDescent="0.3">
      <c r="A9" t="s">
        <v>34</v>
      </c>
      <c r="B9">
        <v>50</v>
      </c>
      <c r="C9">
        <v>-5.4638</v>
      </c>
      <c r="D9">
        <v>-100.9070802919708</v>
      </c>
      <c r="E9">
        <v>3390</v>
      </c>
      <c r="F9">
        <v>78950</v>
      </c>
      <c r="G9">
        <v>13.37</v>
      </c>
      <c r="H9">
        <v>-0.4</v>
      </c>
      <c r="I9" s="1">
        <v>712</v>
      </c>
      <c r="J9">
        <v>7.5999999999999998E-2</v>
      </c>
      <c r="K9">
        <v>-0.7</v>
      </c>
      <c r="L9">
        <v>-0.21084</v>
      </c>
      <c r="M9">
        <v>43.8</v>
      </c>
      <c r="N9">
        <v>3.7440000000000002</v>
      </c>
      <c r="O9">
        <v>1685</v>
      </c>
      <c r="P9">
        <v>344.29794429363528</v>
      </c>
      <c r="Q9">
        <v>0.65400000000000003</v>
      </c>
      <c r="R9">
        <v>1.496</v>
      </c>
      <c r="S9">
        <v>2.17</v>
      </c>
      <c r="T9">
        <v>-0.02</v>
      </c>
      <c r="U9" s="1">
        <v>21.5</v>
      </c>
      <c r="V9">
        <f t="shared" si="0"/>
        <v>-3.6782011378670476</v>
      </c>
      <c r="W9">
        <f t="shared" si="1"/>
        <v>408.09414189996738</v>
      </c>
    </row>
    <row r="10" spans="1:23" x14ac:dyDescent="0.3">
      <c r="A10" t="s">
        <v>36</v>
      </c>
      <c r="B10">
        <v>50</v>
      </c>
      <c r="C10">
        <v>-5.0172999999999996</v>
      </c>
      <c r="D10">
        <v>-84.925839416058395</v>
      </c>
      <c r="E10">
        <v>3636</v>
      </c>
      <c r="F10">
        <v>87250</v>
      </c>
      <c r="G10">
        <v>13.36</v>
      </c>
      <c r="H10" s="1">
        <v>1.81</v>
      </c>
      <c r="I10" s="1">
        <v>6910</v>
      </c>
      <c r="J10">
        <v>-0.06</v>
      </c>
      <c r="K10">
        <v>-0.7</v>
      </c>
      <c r="L10">
        <v>-0.20524999999999999</v>
      </c>
      <c r="M10">
        <v>46.1</v>
      </c>
      <c r="N10">
        <v>17</v>
      </c>
      <c r="O10">
        <v>1737</v>
      </c>
      <c r="P10">
        <v>337.25012870747264</v>
      </c>
      <c r="Q10">
        <v>16.100000000000001</v>
      </c>
      <c r="R10">
        <v>-0.08</v>
      </c>
      <c r="S10">
        <v>1.6819999999999999</v>
      </c>
      <c r="T10">
        <v>-0.02</v>
      </c>
      <c r="U10">
        <v>0.92800000000000005</v>
      </c>
      <c r="V10">
        <f t="shared" si="0"/>
        <v>-3.7789286860458007</v>
      </c>
      <c r="W10">
        <f t="shared" si="1"/>
        <v>413.57372052089158</v>
      </c>
    </row>
    <row r="11" spans="1:23" x14ac:dyDescent="0.3">
      <c r="A11" t="s">
        <v>38</v>
      </c>
      <c r="B11">
        <v>50</v>
      </c>
      <c r="C11">
        <v>-6.0643000000000002</v>
      </c>
      <c r="D11">
        <v>-103.18335766423358</v>
      </c>
      <c r="E11">
        <v>3609</v>
      </c>
      <c r="F11">
        <v>84600</v>
      </c>
      <c r="G11">
        <v>13.2</v>
      </c>
      <c r="H11" s="1">
        <v>1.18</v>
      </c>
      <c r="I11" s="1">
        <v>2750</v>
      </c>
      <c r="J11">
        <v>-0.06</v>
      </c>
      <c r="K11">
        <v>-0.7</v>
      </c>
      <c r="L11">
        <v>-0.21707000000000001</v>
      </c>
      <c r="M11">
        <v>57.9</v>
      </c>
      <c r="N11" s="1">
        <v>5.53</v>
      </c>
      <c r="O11">
        <v>1725</v>
      </c>
      <c r="P11">
        <v>249.75857640473126</v>
      </c>
      <c r="Q11" s="1">
        <v>13.7</v>
      </c>
      <c r="R11">
        <v>-0.08</v>
      </c>
      <c r="S11">
        <v>1.74</v>
      </c>
      <c r="T11">
        <v>-0.02</v>
      </c>
      <c r="U11" s="1">
        <v>0.85599999999999998</v>
      </c>
      <c r="V11">
        <f t="shared" si="0"/>
        <v>-3.7329896637797697</v>
      </c>
      <c r="W11">
        <f t="shared" si="1"/>
        <v>411.07463770961948</v>
      </c>
    </row>
    <row r="12" spans="1:23" x14ac:dyDescent="0.3">
      <c r="A12" t="s">
        <v>40</v>
      </c>
      <c r="B12">
        <v>50</v>
      </c>
      <c r="C12">
        <v>-5.1310000000000002</v>
      </c>
      <c r="D12">
        <v>-105.04576642335765</v>
      </c>
      <c r="E12">
        <v>3610</v>
      </c>
      <c r="F12">
        <v>79800</v>
      </c>
      <c r="G12">
        <v>12.94</v>
      </c>
      <c r="H12">
        <v>-0.4</v>
      </c>
      <c r="I12">
        <v>158.4</v>
      </c>
      <c r="J12">
        <v>-0.06</v>
      </c>
      <c r="K12">
        <v>-0.7</v>
      </c>
      <c r="L12">
        <v>-0.24146000000000001</v>
      </c>
      <c r="M12">
        <v>53.8</v>
      </c>
      <c r="N12">
        <v>2.6040000000000001</v>
      </c>
      <c r="O12">
        <v>1732</v>
      </c>
      <c r="P12">
        <v>185.29729741439405</v>
      </c>
      <c r="Q12">
        <v>0.89</v>
      </c>
      <c r="R12">
        <v>-0.08</v>
      </c>
      <c r="S12">
        <v>2.3199999999999998</v>
      </c>
      <c r="T12">
        <v>-0.02</v>
      </c>
      <c r="U12">
        <v>0.755</v>
      </c>
      <c r="V12">
        <f t="shared" si="0"/>
        <v>-3.6785944381691364</v>
      </c>
      <c r="W12">
        <f t="shared" si="1"/>
        <v>408.11553743640104</v>
      </c>
    </row>
    <row r="13" spans="1:23" x14ac:dyDescent="0.3">
      <c r="A13" t="s">
        <v>42</v>
      </c>
      <c r="B13">
        <v>50</v>
      </c>
      <c r="C13">
        <v>-6.2324000000000002</v>
      </c>
      <c r="D13">
        <v>-92.085766423357654</v>
      </c>
      <c r="E13">
        <v>3614</v>
      </c>
      <c r="F13">
        <v>79420</v>
      </c>
      <c r="G13">
        <v>12.62</v>
      </c>
      <c r="H13">
        <v>-0.4</v>
      </c>
      <c r="I13">
        <v>108.1</v>
      </c>
      <c r="J13">
        <v>-0.06</v>
      </c>
      <c r="K13">
        <v>-0.7</v>
      </c>
      <c r="L13">
        <v>-0.19092999999999999</v>
      </c>
      <c r="M13">
        <v>46.9</v>
      </c>
      <c r="N13">
        <v>2.105</v>
      </c>
      <c r="O13">
        <v>1737</v>
      </c>
      <c r="P13">
        <v>121.29518523047872</v>
      </c>
      <c r="Q13">
        <v>1.514</v>
      </c>
      <c r="R13">
        <v>-0.08</v>
      </c>
      <c r="S13">
        <v>2.19</v>
      </c>
      <c r="T13">
        <v>-0.02</v>
      </c>
      <c r="U13">
        <v>3.2800000000000003E-2</v>
      </c>
      <c r="V13">
        <f t="shared" si="0"/>
        <v>-3.6304390221165415</v>
      </c>
      <c r="W13">
        <f t="shared" si="1"/>
        <v>405.49588280313986</v>
      </c>
    </row>
    <row r="14" spans="1:23" x14ac:dyDescent="0.3">
      <c r="A14" t="s">
        <v>44</v>
      </c>
      <c r="B14">
        <v>50</v>
      </c>
      <c r="C14">
        <v>-5.6710000000000003</v>
      </c>
      <c r="D14">
        <v>-91.092481751824806</v>
      </c>
      <c r="E14">
        <v>3705</v>
      </c>
      <c r="F14">
        <v>82000</v>
      </c>
      <c r="G14">
        <v>14.84</v>
      </c>
      <c r="H14">
        <v>-0.4</v>
      </c>
      <c r="I14">
        <v>142.6</v>
      </c>
      <c r="J14">
        <v>-0.06</v>
      </c>
      <c r="K14">
        <v>-0.7</v>
      </c>
      <c r="L14">
        <v>-0.21639</v>
      </c>
      <c r="M14">
        <v>86.7</v>
      </c>
      <c r="N14">
        <v>1.8640000000000001</v>
      </c>
      <c r="O14">
        <v>1808</v>
      </c>
      <c r="P14">
        <v>158.09722525944605</v>
      </c>
      <c r="Q14">
        <v>0.88</v>
      </c>
      <c r="R14">
        <v>0.187</v>
      </c>
      <c r="S14">
        <v>2.35</v>
      </c>
      <c r="T14">
        <v>-0.02</v>
      </c>
      <c r="U14" s="1">
        <v>0.6</v>
      </c>
      <c r="V14">
        <f t="shared" si="0"/>
        <v>-3.6763893112669739</v>
      </c>
      <c r="W14">
        <f t="shared" si="1"/>
        <v>407.99557853292333</v>
      </c>
    </row>
    <row r="15" spans="1:23" x14ac:dyDescent="0.3">
      <c r="A15" t="s">
        <v>46</v>
      </c>
      <c r="B15">
        <v>50</v>
      </c>
      <c r="C15">
        <v>-6.0971000000000002</v>
      </c>
      <c r="D15">
        <v>-85.995985401459848</v>
      </c>
      <c r="E15">
        <v>3488</v>
      </c>
      <c r="F15">
        <v>80900</v>
      </c>
      <c r="G15">
        <v>15.1</v>
      </c>
      <c r="H15">
        <v>0.54300000000000004</v>
      </c>
      <c r="I15">
        <v>127.5</v>
      </c>
      <c r="J15">
        <v>-0.06</v>
      </c>
      <c r="K15">
        <v>-0.7</v>
      </c>
      <c r="L15">
        <v>-0.17724000000000001</v>
      </c>
      <c r="M15">
        <v>61.1</v>
      </c>
      <c r="N15">
        <v>1.7430000000000001</v>
      </c>
      <c r="O15">
        <v>1825</v>
      </c>
      <c r="P15">
        <v>133.99496661462635</v>
      </c>
      <c r="Q15" s="1">
        <v>1.6</v>
      </c>
      <c r="R15">
        <v>-0.08</v>
      </c>
      <c r="S15">
        <v>2.06</v>
      </c>
      <c r="T15">
        <v>-0.02</v>
      </c>
      <c r="U15" s="1">
        <v>0.16200000000000001</v>
      </c>
      <c r="V15">
        <f t="shared" si="0"/>
        <v>-3.6411264788890323</v>
      </c>
      <c r="W15">
        <f t="shared" si="1"/>
        <v>406.07728045156335</v>
      </c>
    </row>
    <row r="16" spans="1:23" x14ac:dyDescent="0.3">
      <c r="A16" t="s">
        <v>48</v>
      </c>
      <c r="B16">
        <v>50</v>
      </c>
      <c r="C16">
        <v>-4.9561999999999999</v>
      </c>
      <c r="D16">
        <v>-78.00832116788321</v>
      </c>
      <c r="E16">
        <v>3471</v>
      </c>
      <c r="F16">
        <v>81180</v>
      </c>
      <c r="G16">
        <v>14.97</v>
      </c>
      <c r="H16">
        <v>0.51300000000000001</v>
      </c>
      <c r="I16">
        <v>109.9</v>
      </c>
      <c r="J16">
        <v>-0.06</v>
      </c>
      <c r="K16">
        <v>-0.7</v>
      </c>
      <c r="L16">
        <v>-0.15187999999999999</v>
      </c>
      <c r="M16">
        <v>64.599999999999994</v>
      </c>
      <c r="N16">
        <v>1.6759999999999999</v>
      </c>
      <c r="O16">
        <v>1827</v>
      </c>
      <c r="P16">
        <v>134.99609129851362</v>
      </c>
      <c r="Q16">
        <v>1.2490000000000001</v>
      </c>
      <c r="R16">
        <v>-0.08</v>
      </c>
      <c r="S16">
        <v>2.2290000000000001</v>
      </c>
      <c r="T16">
        <v>-0.02</v>
      </c>
      <c r="U16" s="1">
        <v>0.19500000000000001</v>
      </c>
      <c r="V16">
        <f t="shared" si="0"/>
        <v>-3.6422465020545101</v>
      </c>
      <c r="W16">
        <f t="shared" si="1"/>
        <v>406.13820971176534</v>
      </c>
    </row>
    <row r="17" spans="1:23" x14ac:dyDescent="0.3">
      <c r="A17" t="s">
        <v>50</v>
      </c>
      <c r="B17">
        <v>50</v>
      </c>
      <c r="C17">
        <v>-5.2451999999999996</v>
      </c>
      <c r="D17">
        <v>-85.528905109489045</v>
      </c>
      <c r="E17">
        <v>3565</v>
      </c>
      <c r="F17">
        <v>82950</v>
      </c>
      <c r="G17">
        <v>14.99</v>
      </c>
      <c r="H17">
        <v>0.55100000000000005</v>
      </c>
      <c r="I17">
        <v>112.6</v>
      </c>
      <c r="J17">
        <v>-0.06</v>
      </c>
      <c r="K17">
        <v>-0.7</v>
      </c>
      <c r="L17">
        <v>-0.1938</v>
      </c>
      <c r="M17">
        <v>70.599999999999994</v>
      </c>
      <c r="N17">
        <v>1.7030000000000001</v>
      </c>
      <c r="O17">
        <v>1837</v>
      </c>
      <c r="P17">
        <v>136.49589893991424</v>
      </c>
      <c r="Q17">
        <v>1.304</v>
      </c>
      <c r="R17">
        <v>-0.08</v>
      </c>
      <c r="S17">
        <v>2.04</v>
      </c>
      <c r="T17">
        <v>-0.02</v>
      </c>
      <c r="U17" s="1">
        <v>7.1999999999999995E-2</v>
      </c>
      <c r="V17">
        <f t="shared" si="0"/>
        <v>-3.6567866963466176</v>
      </c>
      <c r="W17">
        <f t="shared" si="1"/>
        <v>406.929196281256</v>
      </c>
    </row>
    <row r="18" spans="1:23" x14ac:dyDescent="0.3">
      <c r="A18" t="s">
        <v>52</v>
      </c>
      <c r="B18">
        <v>50</v>
      </c>
      <c r="C18">
        <v>-6.8239999999999998</v>
      </c>
      <c r="D18">
        <v>-101.74664233576641</v>
      </c>
      <c r="E18">
        <v>3565</v>
      </c>
      <c r="F18">
        <v>81130</v>
      </c>
      <c r="G18">
        <v>14.86</v>
      </c>
      <c r="H18">
        <v>-0.4</v>
      </c>
      <c r="I18">
        <v>112.8</v>
      </c>
      <c r="J18">
        <v>-0.06</v>
      </c>
      <c r="K18">
        <v>-0.7</v>
      </c>
      <c r="L18">
        <v>-0.20871000000000001</v>
      </c>
      <c r="M18">
        <v>67.599999999999994</v>
      </c>
      <c r="N18">
        <v>1.734</v>
      </c>
      <c r="O18">
        <v>1860</v>
      </c>
      <c r="P18">
        <v>137.49662345399298</v>
      </c>
      <c r="Q18">
        <v>1.083</v>
      </c>
      <c r="R18">
        <v>-0.08</v>
      </c>
      <c r="S18">
        <v>1.9950000000000001</v>
      </c>
      <c r="T18">
        <v>-0.02</v>
      </c>
      <c r="U18">
        <v>2.1100000000000001E-2</v>
      </c>
      <c r="V18">
        <f t="shared" si="0"/>
        <v>-3.6493816954979477</v>
      </c>
      <c r="W18">
        <f t="shared" si="1"/>
        <v>406.52636423508835</v>
      </c>
    </row>
    <row r="19" spans="1:23" x14ac:dyDescent="0.3">
      <c r="A19" t="s">
        <v>54</v>
      </c>
      <c r="B19">
        <v>50</v>
      </c>
      <c r="C19">
        <v>-5.7903000000000002</v>
      </c>
      <c r="D19">
        <v>-75.294525547445247</v>
      </c>
      <c r="E19">
        <v>3344</v>
      </c>
      <c r="F19">
        <v>79090</v>
      </c>
      <c r="G19">
        <v>14.9</v>
      </c>
      <c r="H19">
        <v>0.52600000000000002</v>
      </c>
      <c r="I19">
        <v>113.5</v>
      </c>
      <c r="J19">
        <v>-0.06</v>
      </c>
      <c r="K19">
        <v>-0.7</v>
      </c>
      <c r="L19">
        <v>-0.16669999999999999</v>
      </c>
      <c r="M19">
        <v>57.7</v>
      </c>
      <c r="N19">
        <v>2.2360000000000002</v>
      </c>
      <c r="O19">
        <v>1852</v>
      </c>
      <c r="P19">
        <v>125.19522153621087</v>
      </c>
      <c r="Q19">
        <v>1.5329999999999999</v>
      </c>
      <c r="R19">
        <v>2.86E-2</v>
      </c>
      <c r="S19">
        <v>2.25</v>
      </c>
      <c r="T19">
        <v>-0.02</v>
      </c>
      <c r="U19">
        <v>0.251</v>
      </c>
      <c r="V19">
        <f t="shared" si="0"/>
        <v>-3.6168501123057757</v>
      </c>
      <c r="W19">
        <f t="shared" si="1"/>
        <v>404.7566461094342</v>
      </c>
    </row>
    <row r="20" spans="1:23" x14ac:dyDescent="0.3">
      <c r="A20" t="s">
        <v>56</v>
      </c>
      <c r="B20">
        <v>50</v>
      </c>
      <c r="C20">
        <v>-5.3574999999999999</v>
      </c>
      <c r="D20">
        <v>-81.177372262773716</v>
      </c>
      <c r="E20">
        <v>3746</v>
      </c>
      <c r="F20">
        <v>81260</v>
      </c>
      <c r="G20">
        <v>14.68</v>
      </c>
      <c r="H20">
        <v>-0.4</v>
      </c>
      <c r="I20">
        <v>127.83</v>
      </c>
      <c r="J20">
        <v>-0.06</v>
      </c>
      <c r="K20">
        <v>-0.7</v>
      </c>
      <c r="L20">
        <v>-0.21909999999999999</v>
      </c>
      <c r="M20">
        <v>55.8</v>
      </c>
      <c r="N20">
        <v>1.6759999999999999</v>
      </c>
      <c r="O20">
        <v>1876</v>
      </c>
      <c r="P20">
        <v>171.49710021422374</v>
      </c>
      <c r="Q20">
        <v>0.92800000000000005</v>
      </c>
      <c r="R20">
        <v>-0.08</v>
      </c>
      <c r="S20">
        <v>2.0299999999999998</v>
      </c>
      <c r="T20">
        <v>-0.02</v>
      </c>
      <c r="U20">
        <v>0.1226</v>
      </c>
      <c r="V20">
        <f t="shared" si="0"/>
        <v>-3.6841853764438124</v>
      </c>
      <c r="W20">
        <f t="shared" si="1"/>
        <v>408.41968447854339</v>
      </c>
    </row>
    <row r="21" spans="1:23" x14ac:dyDescent="0.3">
      <c r="A21" t="s">
        <v>58</v>
      </c>
      <c r="B21">
        <v>50</v>
      </c>
      <c r="C21">
        <v>-5.3513999999999999</v>
      </c>
      <c r="D21">
        <v>-83.914817518248171</v>
      </c>
      <c r="E21">
        <v>3621</v>
      </c>
      <c r="F21">
        <v>80000</v>
      </c>
      <c r="G21">
        <v>14.56</v>
      </c>
      <c r="H21">
        <v>-0.4</v>
      </c>
      <c r="I21">
        <v>106.46</v>
      </c>
      <c r="J21">
        <v>-0.06</v>
      </c>
      <c r="K21">
        <v>-0.7</v>
      </c>
      <c r="L21">
        <v>-0.18995999999999999</v>
      </c>
      <c r="M21">
        <v>59.1</v>
      </c>
      <c r="N21">
        <v>1.7789999999999999</v>
      </c>
      <c r="O21">
        <v>1860</v>
      </c>
      <c r="P21">
        <v>134.39708384255437</v>
      </c>
      <c r="Q21">
        <v>0.93400000000000005</v>
      </c>
      <c r="R21">
        <v>-0.08</v>
      </c>
      <c r="S21">
        <v>2.0179999999999998</v>
      </c>
      <c r="T21">
        <v>-0.02</v>
      </c>
      <c r="U21">
        <v>9.9400000000000002E-2</v>
      </c>
      <c r="V21">
        <f t="shared" si="0"/>
        <v>-3.6448011780562939</v>
      </c>
      <c r="W21">
        <f t="shared" si="1"/>
        <v>406.27718408626242</v>
      </c>
    </row>
    <row r="22" spans="1:23" x14ac:dyDescent="0.3">
      <c r="A22" t="s">
        <v>69</v>
      </c>
      <c r="B22">
        <v>50</v>
      </c>
      <c r="C22">
        <v>-5.5396999999999998</v>
      </c>
      <c r="D22">
        <v>-105.45963503649634</v>
      </c>
      <c r="E22">
        <v>3734</v>
      </c>
      <c r="F22">
        <v>81570</v>
      </c>
      <c r="G22">
        <v>14.37</v>
      </c>
      <c r="H22">
        <v>0.46100000000000002</v>
      </c>
      <c r="I22">
        <v>137.6</v>
      </c>
      <c r="J22">
        <v>-0.06</v>
      </c>
      <c r="K22">
        <v>-0.7</v>
      </c>
      <c r="L22">
        <v>-0.24578</v>
      </c>
      <c r="M22">
        <v>54.3</v>
      </c>
      <c r="N22">
        <v>2.17</v>
      </c>
      <c r="O22">
        <v>1866</v>
      </c>
      <c r="P22">
        <v>185.19702252490853</v>
      </c>
      <c r="Q22">
        <v>0.95699999999999996</v>
      </c>
      <c r="R22">
        <v>-0.08</v>
      </c>
      <c r="S22">
        <v>2.1</v>
      </c>
      <c r="T22">
        <v>-0.02</v>
      </c>
      <c r="U22">
        <v>9.4799999999999995E-2</v>
      </c>
      <c r="V22">
        <f t="shared" si="0"/>
        <v>-3.6934064252222734</v>
      </c>
      <c r="W22">
        <f t="shared" si="1"/>
        <v>408.92130953209164</v>
      </c>
    </row>
    <row r="23" spans="1:23" x14ac:dyDescent="0.3">
      <c r="A23" t="s">
        <v>70</v>
      </c>
      <c r="B23">
        <v>50</v>
      </c>
      <c r="C23">
        <v>-5.2637</v>
      </c>
      <c r="D23">
        <v>-100.81248175182481</v>
      </c>
      <c r="E23">
        <v>3610</v>
      </c>
      <c r="F23">
        <v>80360</v>
      </c>
      <c r="G23">
        <v>14.6</v>
      </c>
      <c r="H23">
        <v>-0.4</v>
      </c>
      <c r="I23">
        <v>109.42</v>
      </c>
      <c r="J23">
        <v>-0.06</v>
      </c>
      <c r="K23">
        <v>-0.7</v>
      </c>
      <c r="L23">
        <v>-0.21801999999999999</v>
      </c>
      <c r="M23">
        <v>54.1</v>
      </c>
      <c r="N23">
        <v>2.827</v>
      </c>
      <c r="O23">
        <v>1858</v>
      </c>
      <c r="P23">
        <v>137.7977584217324</v>
      </c>
      <c r="Q23">
        <v>0.72799999999999998</v>
      </c>
      <c r="R23">
        <v>-0.08</v>
      </c>
      <c r="S23">
        <v>2.02</v>
      </c>
      <c r="T23">
        <v>-0.02</v>
      </c>
      <c r="U23">
        <v>0.68</v>
      </c>
      <c r="V23">
        <f t="shared" si="0"/>
        <v>-3.6486026710622479</v>
      </c>
      <c r="W23">
        <f t="shared" si="1"/>
        <v>406.48398530578629</v>
      </c>
    </row>
    <row r="25" spans="1:23" x14ac:dyDescent="0.3">
      <c r="A25" t="s">
        <v>60</v>
      </c>
    </row>
    <row r="27" spans="1:23" x14ac:dyDescent="0.3">
      <c r="A27" t="s">
        <v>0</v>
      </c>
      <c r="B27" t="s">
        <v>117</v>
      </c>
      <c r="C27" t="s">
        <v>1</v>
      </c>
      <c r="D27" t="s">
        <v>63</v>
      </c>
      <c r="E27" t="s">
        <v>2</v>
      </c>
      <c r="F27" t="s">
        <v>3</v>
      </c>
      <c r="G27" t="s">
        <v>4</v>
      </c>
      <c r="H27" t="s">
        <v>5</v>
      </c>
      <c r="I27" t="s">
        <v>6</v>
      </c>
      <c r="J27" t="s">
        <v>7</v>
      </c>
      <c r="K27" t="s">
        <v>8</v>
      </c>
      <c r="L27" t="s">
        <v>9</v>
      </c>
      <c r="M27" t="s">
        <v>10</v>
      </c>
      <c r="N27" t="s">
        <v>11</v>
      </c>
      <c r="O27" t="s">
        <v>12</v>
      </c>
      <c r="P27" t="s">
        <v>13</v>
      </c>
      <c r="Q27" t="s">
        <v>14</v>
      </c>
      <c r="R27" t="s">
        <v>15</v>
      </c>
      <c r="S27" t="s">
        <v>16</v>
      </c>
      <c r="T27" t="s">
        <v>17</v>
      </c>
      <c r="U27" t="s">
        <v>18</v>
      </c>
    </row>
    <row r="28" spans="1:23" x14ac:dyDescent="0.3">
      <c r="A28" t="s">
        <v>65</v>
      </c>
      <c r="B28">
        <v>70</v>
      </c>
      <c r="C28">
        <v>83900</v>
      </c>
      <c r="D28">
        <v>795.21897810218979</v>
      </c>
      <c r="E28">
        <v>551.4</v>
      </c>
      <c r="F28">
        <v>603</v>
      </c>
      <c r="G28">
        <v>424</v>
      </c>
      <c r="H28">
        <v>521.6</v>
      </c>
      <c r="I28">
        <v>522.29999999999995</v>
      </c>
      <c r="J28">
        <v>541.29999999999995</v>
      </c>
      <c r="K28">
        <v>441.61199999999997</v>
      </c>
      <c r="L28">
        <v>323.8</v>
      </c>
      <c r="M28">
        <v>119.1</v>
      </c>
      <c r="N28">
        <v>229.5</v>
      </c>
      <c r="O28">
        <v>105.7</v>
      </c>
      <c r="P28">
        <v>400.31667297329039</v>
      </c>
      <c r="Q28">
        <v>488</v>
      </c>
      <c r="R28">
        <v>411.8</v>
      </c>
      <c r="S28">
        <v>0.498</v>
      </c>
      <c r="T28">
        <v>57.2</v>
      </c>
      <c r="U28">
        <v>464.5</v>
      </c>
    </row>
    <row r="29" spans="1:23" x14ac:dyDescent="0.3">
      <c r="A29" t="s">
        <v>66</v>
      </c>
      <c r="B29">
        <v>70</v>
      </c>
      <c r="C29">
        <v>86200</v>
      </c>
      <c r="D29">
        <v>821.82481751824821</v>
      </c>
      <c r="E29">
        <v>555.1</v>
      </c>
      <c r="F29">
        <v>604</v>
      </c>
      <c r="G29">
        <v>424.4</v>
      </c>
      <c r="H29">
        <v>522.4</v>
      </c>
      <c r="I29">
        <v>524.79999999999995</v>
      </c>
      <c r="J29">
        <v>544.70000000000005</v>
      </c>
      <c r="K29">
        <v>445.61399999999992</v>
      </c>
      <c r="L29">
        <v>323.60000000000002</v>
      </c>
      <c r="M29">
        <v>118.7</v>
      </c>
      <c r="N29">
        <v>227.6</v>
      </c>
      <c r="O29">
        <v>104.7</v>
      </c>
      <c r="P29">
        <v>399.31588442886908</v>
      </c>
      <c r="Q29">
        <v>484.4</v>
      </c>
      <c r="R29">
        <v>411.6</v>
      </c>
      <c r="S29">
        <v>0.53100000000000003</v>
      </c>
      <c r="T29">
        <v>56.75</v>
      </c>
      <c r="U29">
        <v>457.3</v>
      </c>
    </row>
    <row r="30" spans="1:23" x14ac:dyDescent="0.3">
      <c r="A30" t="s">
        <v>67</v>
      </c>
      <c r="B30">
        <v>70</v>
      </c>
      <c r="C30">
        <v>80800</v>
      </c>
      <c r="D30">
        <v>824.78102189781021</v>
      </c>
      <c r="E30">
        <v>540.5</v>
      </c>
      <c r="F30">
        <v>599</v>
      </c>
      <c r="G30">
        <v>414.4</v>
      </c>
      <c r="H30">
        <v>503.1</v>
      </c>
      <c r="I30">
        <v>522.79999999999995</v>
      </c>
      <c r="J30">
        <v>537.1</v>
      </c>
      <c r="K30">
        <v>445.38199999999995</v>
      </c>
      <c r="L30">
        <v>320.39999999999998</v>
      </c>
      <c r="M30">
        <v>115.7</v>
      </c>
      <c r="N30">
        <v>220</v>
      </c>
      <c r="O30">
        <v>121.7</v>
      </c>
      <c r="P30">
        <v>402.81311276029368</v>
      </c>
      <c r="Q30">
        <v>482.6</v>
      </c>
      <c r="R30">
        <v>408.2</v>
      </c>
      <c r="S30">
        <v>0.48499999999999999</v>
      </c>
      <c r="T30">
        <v>56.1</v>
      </c>
      <c r="U30">
        <v>428.6</v>
      </c>
    </row>
    <row r="31" spans="1:23" x14ac:dyDescent="0.3">
      <c r="A31" t="s">
        <v>68</v>
      </c>
      <c r="B31">
        <v>70</v>
      </c>
      <c r="C31">
        <v>81600</v>
      </c>
      <c r="D31">
        <v>801.1313868613139</v>
      </c>
      <c r="E31">
        <v>538</v>
      </c>
      <c r="F31">
        <v>605</v>
      </c>
      <c r="G31">
        <v>415.4</v>
      </c>
      <c r="H31">
        <v>504.7</v>
      </c>
      <c r="I31">
        <v>524.20000000000005</v>
      </c>
      <c r="J31">
        <v>534.4</v>
      </c>
      <c r="K31">
        <v>445.26600000000002</v>
      </c>
      <c r="L31">
        <v>321.89999999999998</v>
      </c>
      <c r="M31">
        <v>114.1</v>
      </c>
      <c r="N31">
        <v>221</v>
      </c>
      <c r="O31">
        <v>120.5</v>
      </c>
      <c r="P31">
        <v>403.90005932672182</v>
      </c>
      <c r="Q31">
        <v>481.7</v>
      </c>
      <c r="R31">
        <v>410.6</v>
      </c>
      <c r="S31">
        <v>0.55800000000000005</v>
      </c>
      <c r="T31">
        <v>56.9</v>
      </c>
      <c r="U31">
        <v>433</v>
      </c>
    </row>
    <row r="33" spans="1:23" x14ac:dyDescent="0.3">
      <c r="A33" t="s">
        <v>118</v>
      </c>
      <c r="B33">
        <v>70</v>
      </c>
      <c r="C33">
        <v>25810</v>
      </c>
      <c r="D33">
        <v>2746.3138686131388</v>
      </c>
      <c r="E33">
        <v>279.5</v>
      </c>
      <c r="F33">
        <v>155300</v>
      </c>
      <c r="G33">
        <v>59.79</v>
      </c>
      <c r="H33">
        <v>96.4</v>
      </c>
      <c r="I33">
        <v>126700</v>
      </c>
      <c r="J33">
        <v>63.5</v>
      </c>
      <c r="K33">
        <v>56.735599999999991</v>
      </c>
      <c r="L33">
        <v>63.7</v>
      </c>
      <c r="M33">
        <v>48</v>
      </c>
      <c r="N33">
        <v>48.97</v>
      </c>
      <c r="O33">
        <v>63.8</v>
      </c>
      <c r="P33">
        <v>48.336787933526011</v>
      </c>
      <c r="Q33">
        <v>57.8</v>
      </c>
      <c r="R33">
        <v>58.7</v>
      </c>
      <c r="S33">
        <v>55</v>
      </c>
      <c r="T33">
        <v>59.3</v>
      </c>
      <c r="U33">
        <v>66.8</v>
      </c>
    </row>
    <row r="34" spans="1:23" x14ac:dyDescent="0.3">
      <c r="A34" t="s">
        <v>119</v>
      </c>
      <c r="B34">
        <v>70</v>
      </c>
      <c r="C34">
        <v>23720</v>
      </c>
      <c r="D34">
        <v>2938.4671532846714</v>
      </c>
      <c r="E34">
        <v>278.89999999999998</v>
      </c>
      <c r="F34">
        <v>155200</v>
      </c>
      <c r="G34">
        <v>59.29</v>
      </c>
      <c r="H34">
        <v>96.8</v>
      </c>
      <c r="I34">
        <v>129600</v>
      </c>
      <c r="J34">
        <v>65.5</v>
      </c>
      <c r="K34">
        <v>57.62299999999999</v>
      </c>
      <c r="L34">
        <v>64.900000000000006</v>
      </c>
      <c r="M34">
        <v>51.5</v>
      </c>
      <c r="N34">
        <v>49.63</v>
      </c>
      <c r="O34">
        <v>61.8</v>
      </c>
      <c r="P34">
        <v>49.565950668372004</v>
      </c>
      <c r="Q34">
        <v>59.3</v>
      </c>
      <c r="R34">
        <v>59.9</v>
      </c>
      <c r="S34">
        <v>58.2</v>
      </c>
      <c r="T34">
        <v>60.4</v>
      </c>
      <c r="U34">
        <v>68.099999999999994</v>
      </c>
    </row>
    <row r="35" spans="1:23" x14ac:dyDescent="0.3">
      <c r="A35" t="s">
        <v>120</v>
      </c>
      <c r="B35">
        <v>70</v>
      </c>
      <c r="C35">
        <v>24840</v>
      </c>
      <c r="D35">
        <v>2911.8613138686133</v>
      </c>
      <c r="E35">
        <v>284.39999999999998</v>
      </c>
      <c r="F35">
        <v>156000</v>
      </c>
      <c r="G35">
        <v>60.49</v>
      </c>
      <c r="H35">
        <v>97.2</v>
      </c>
      <c r="I35">
        <v>133900</v>
      </c>
      <c r="J35">
        <v>63.3</v>
      </c>
      <c r="K35">
        <v>56.996600000000001</v>
      </c>
      <c r="L35">
        <v>64.5</v>
      </c>
      <c r="M35">
        <v>51.1</v>
      </c>
      <c r="N35">
        <v>49.2</v>
      </c>
      <c r="O35">
        <v>58.7</v>
      </c>
      <c r="P35">
        <v>49.615490237287119</v>
      </c>
      <c r="Q35">
        <v>58.9</v>
      </c>
      <c r="R35">
        <v>59.2</v>
      </c>
      <c r="S35">
        <v>56.4</v>
      </c>
      <c r="T35">
        <v>58.3</v>
      </c>
      <c r="U35">
        <v>66.3</v>
      </c>
    </row>
    <row r="36" spans="1:23" x14ac:dyDescent="0.3">
      <c r="A36" t="s">
        <v>121</v>
      </c>
      <c r="B36">
        <v>70</v>
      </c>
      <c r="C36">
        <v>24640</v>
      </c>
      <c r="D36">
        <v>2719.7080291970801</v>
      </c>
      <c r="E36">
        <v>269.8</v>
      </c>
      <c r="F36">
        <v>151500</v>
      </c>
      <c r="G36">
        <v>58.88</v>
      </c>
      <c r="H36">
        <v>97.5</v>
      </c>
      <c r="I36">
        <v>130400</v>
      </c>
      <c r="J36">
        <v>62.7</v>
      </c>
      <c r="K36">
        <v>57.605599999999995</v>
      </c>
      <c r="L36">
        <v>64.400000000000006</v>
      </c>
      <c r="M36">
        <v>51.2</v>
      </c>
      <c r="N36">
        <v>49.82</v>
      </c>
      <c r="O36">
        <v>63</v>
      </c>
      <c r="P36">
        <v>49.453719948094843</v>
      </c>
      <c r="Q36">
        <v>59</v>
      </c>
      <c r="R36">
        <v>59.7</v>
      </c>
      <c r="S36">
        <v>57.21</v>
      </c>
      <c r="T36">
        <v>61.4</v>
      </c>
      <c r="U36">
        <v>67.599999999999994</v>
      </c>
    </row>
    <row r="39" spans="1:23" x14ac:dyDescent="0.3">
      <c r="A39" t="s">
        <v>95</v>
      </c>
    </row>
    <row r="41" spans="1:23" x14ac:dyDescent="0.3">
      <c r="A41" t="s">
        <v>0</v>
      </c>
      <c r="B41" t="s">
        <v>117</v>
      </c>
      <c r="C41" t="s">
        <v>1</v>
      </c>
      <c r="D41" t="s">
        <v>63</v>
      </c>
      <c r="E41" t="s">
        <v>2</v>
      </c>
      <c r="F41" t="s">
        <v>3</v>
      </c>
      <c r="G41" t="s">
        <v>4</v>
      </c>
      <c r="H41" t="s">
        <v>5</v>
      </c>
      <c r="I41" t="s">
        <v>6</v>
      </c>
      <c r="J41" t="s">
        <v>7</v>
      </c>
      <c r="K41" t="s">
        <v>8</v>
      </c>
      <c r="L41" t="s">
        <v>9</v>
      </c>
      <c r="M41" t="s">
        <v>10</v>
      </c>
      <c r="N41" t="s">
        <v>11</v>
      </c>
      <c r="O41" t="s">
        <v>12</v>
      </c>
      <c r="P41" t="s">
        <v>13</v>
      </c>
      <c r="Q41" t="s">
        <v>14</v>
      </c>
      <c r="R41" t="s">
        <v>15</v>
      </c>
      <c r="S41" t="s">
        <v>16</v>
      </c>
      <c r="T41" t="s">
        <v>17</v>
      </c>
      <c r="U41" t="s">
        <v>18</v>
      </c>
      <c r="W41" t="s">
        <v>116</v>
      </c>
    </row>
    <row r="42" spans="1:23" x14ac:dyDescent="0.3">
      <c r="A42" t="s">
        <v>22</v>
      </c>
      <c r="B42">
        <v>70</v>
      </c>
      <c r="C42">
        <v>6.2</v>
      </c>
      <c r="D42">
        <v>242.4087591240876</v>
      </c>
      <c r="E42">
        <v>-8.3965999999999999E-2</v>
      </c>
      <c r="F42">
        <v>-1.9221999999999999</v>
      </c>
      <c r="G42">
        <v>-0.02</v>
      </c>
      <c r="H42">
        <v>-0.1</v>
      </c>
      <c r="I42">
        <v>6.35</v>
      </c>
      <c r="J42">
        <v>0.10199999999999999</v>
      </c>
      <c r="K42">
        <v>-0.2</v>
      </c>
      <c r="L42">
        <v>-0.17659</v>
      </c>
      <c r="M42">
        <v>-1</v>
      </c>
      <c r="N42">
        <v>0.47799999999999998</v>
      </c>
      <c r="O42">
        <v>37.299999999999997</v>
      </c>
      <c r="P42">
        <v>0.10136507795656928</v>
      </c>
      <c r="Q42">
        <v>0.108</v>
      </c>
      <c r="R42">
        <v>-0.08</v>
      </c>
      <c r="S42">
        <v>6.26</v>
      </c>
      <c r="T42">
        <v>1.06E-2</v>
      </c>
      <c r="U42">
        <v>0.152</v>
      </c>
      <c r="W42">
        <f>C42+I42+J42+N42+O42+P42+Q42+S42+U42</f>
        <v>57.051365077956568</v>
      </c>
    </row>
    <row r="43" spans="1:23" x14ac:dyDescent="0.3">
      <c r="A43" t="s">
        <v>122</v>
      </c>
      <c r="B43">
        <v>70</v>
      </c>
      <c r="C43">
        <v>8.8000000000000007</v>
      </c>
      <c r="D43">
        <v>203.97810218978103</v>
      </c>
      <c r="E43">
        <v>-0.10927000000000001</v>
      </c>
      <c r="F43">
        <v>-1.9135</v>
      </c>
      <c r="G43">
        <v>-0.02</v>
      </c>
      <c r="H43">
        <v>-0.1</v>
      </c>
      <c r="I43">
        <v>4.29</v>
      </c>
      <c r="J43">
        <v>0.13</v>
      </c>
      <c r="K43">
        <v>-0.2</v>
      </c>
      <c r="L43">
        <v>-0.17505999999999999</v>
      </c>
      <c r="M43">
        <v>-1</v>
      </c>
      <c r="N43">
        <v>0.498</v>
      </c>
      <c r="O43">
        <v>33.369999999999997</v>
      </c>
      <c r="P43">
        <v>0.12358511136071008</v>
      </c>
      <c r="Q43">
        <v>9.2999999999999999E-2</v>
      </c>
      <c r="R43">
        <v>-0.08</v>
      </c>
      <c r="S43">
        <v>5.08</v>
      </c>
      <c r="T43">
        <v>-0.01</v>
      </c>
      <c r="U43">
        <v>0.2</v>
      </c>
      <c r="W43">
        <f>C43+I43+J43+N43+O43+P43+Q43+S43+U43</f>
        <v>52.58458511136071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3BF78-7911-49AE-933D-D42ECB761435}">
  <dimension ref="A1:W43"/>
  <sheetViews>
    <sheetView topLeftCell="A4" workbookViewId="0">
      <selection activeCell="B4" sqref="B1:B1048576"/>
    </sheetView>
  </sheetViews>
  <sheetFormatPr baseColWidth="10" defaultRowHeight="14.4" x14ac:dyDescent="0.3"/>
  <cols>
    <col min="2" max="2" width="14.109375" customWidth="1"/>
  </cols>
  <sheetData>
    <row r="1" spans="1:23" x14ac:dyDescent="0.3">
      <c r="A1" t="s">
        <v>73</v>
      </c>
    </row>
    <row r="3" spans="1:23" x14ac:dyDescent="0.3">
      <c r="A3" t="s">
        <v>0</v>
      </c>
      <c r="B3" t="s">
        <v>117</v>
      </c>
      <c r="C3" t="s">
        <v>74</v>
      </c>
      <c r="D3" t="s">
        <v>94</v>
      </c>
      <c r="E3" t="s">
        <v>75</v>
      </c>
      <c r="F3" t="s">
        <v>76</v>
      </c>
      <c r="G3" t="s">
        <v>77</v>
      </c>
      <c r="H3" t="s">
        <v>78</v>
      </c>
      <c r="I3" t="s">
        <v>79</v>
      </c>
      <c r="J3" t="s">
        <v>80</v>
      </c>
      <c r="K3" t="s">
        <v>81</v>
      </c>
      <c r="L3" t="s">
        <v>82</v>
      </c>
      <c r="M3" t="s">
        <v>83</v>
      </c>
      <c r="N3" t="s">
        <v>84</v>
      </c>
      <c r="O3" t="s">
        <v>85</v>
      </c>
      <c r="P3" t="s">
        <v>86</v>
      </c>
      <c r="Q3" t="s">
        <v>87</v>
      </c>
      <c r="R3" t="s">
        <v>88</v>
      </c>
      <c r="S3" t="s">
        <v>89</v>
      </c>
      <c r="T3" t="s">
        <v>90</v>
      </c>
      <c r="U3" t="s">
        <v>91</v>
      </c>
      <c r="V3" t="s">
        <v>92</v>
      </c>
      <c r="W3" t="s">
        <v>93</v>
      </c>
    </row>
    <row r="4" spans="1:23" x14ac:dyDescent="0.3">
      <c r="A4" t="s">
        <v>21</v>
      </c>
      <c r="B4">
        <v>50</v>
      </c>
      <c r="C4">
        <v>1.6</v>
      </c>
      <c r="D4">
        <v>35.474452554744524</v>
      </c>
      <c r="E4">
        <v>33</v>
      </c>
      <c r="F4">
        <v>670</v>
      </c>
      <c r="G4">
        <v>0.16</v>
      </c>
      <c r="H4">
        <v>0.05</v>
      </c>
      <c r="I4">
        <v>1.2</v>
      </c>
      <c r="J4">
        <v>9.7999999999999997E-3</v>
      </c>
      <c r="K4">
        <v>5.1039999999999995E-2</v>
      </c>
      <c r="L4">
        <v>7.424E-2</v>
      </c>
      <c r="M4">
        <v>8.2000000000000003E-2</v>
      </c>
      <c r="N4">
        <v>1.5</v>
      </c>
      <c r="O4">
        <v>4.9000000000000002E-2</v>
      </c>
      <c r="P4">
        <v>17</v>
      </c>
      <c r="Q4">
        <v>10</v>
      </c>
      <c r="R4">
        <v>2.1</v>
      </c>
      <c r="S4">
        <v>0.06</v>
      </c>
      <c r="T4">
        <v>6.3E-3</v>
      </c>
      <c r="U4">
        <v>0.12</v>
      </c>
      <c r="V4">
        <v>1.1999999999999999E-3</v>
      </c>
      <c r="W4">
        <v>1.0999999999999999E-2</v>
      </c>
    </row>
    <row r="5" spans="1:23" x14ac:dyDescent="0.3">
      <c r="A5" t="s">
        <v>23</v>
      </c>
      <c r="B5">
        <v>50</v>
      </c>
      <c r="C5">
        <v>1.9</v>
      </c>
      <c r="D5">
        <v>38.430656934306569</v>
      </c>
      <c r="E5">
        <v>35</v>
      </c>
      <c r="F5">
        <v>750</v>
      </c>
      <c r="G5">
        <v>0.14000000000000001</v>
      </c>
      <c r="H5">
        <v>5.8000000000000003E-2</v>
      </c>
      <c r="I5">
        <v>1.3</v>
      </c>
      <c r="J5">
        <v>8.0000000000000002E-3</v>
      </c>
      <c r="K5">
        <v>4.5239999999999995E-2</v>
      </c>
      <c r="L5">
        <v>5.3359999999999998E-2</v>
      </c>
      <c r="M5">
        <v>8.1000000000000003E-2</v>
      </c>
      <c r="N5">
        <v>1.5</v>
      </c>
      <c r="O5">
        <v>4.7E-2</v>
      </c>
      <c r="P5">
        <v>15</v>
      </c>
      <c r="Q5">
        <v>10</v>
      </c>
      <c r="R5">
        <v>1.9</v>
      </c>
      <c r="S5">
        <v>0.04</v>
      </c>
      <c r="T5">
        <v>5.5999999999999999E-3</v>
      </c>
      <c r="U5">
        <v>0.13</v>
      </c>
      <c r="V5">
        <v>1.1000000000000001E-3</v>
      </c>
      <c r="W5">
        <v>4.7E-2</v>
      </c>
    </row>
    <row r="6" spans="1:23" x14ac:dyDescent="0.3">
      <c r="A6" t="s">
        <v>25</v>
      </c>
      <c r="B6">
        <v>50</v>
      </c>
      <c r="C6">
        <v>2.8</v>
      </c>
      <c r="D6">
        <v>56.167883211678834</v>
      </c>
      <c r="E6">
        <v>47</v>
      </c>
      <c r="F6">
        <v>1100</v>
      </c>
      <c r="G6">
        <v>0.22</v>
      </c>
      <c r="H6">
        <v>7.3999999999999996E-2</v>
      </c>
      <c r="I6">
        <v>2</v>
      </c>
      <c r="J6">
        <v>1.2999999999999999E-2</v>
      </c>
      <c r="K6">
        <v>6.6119999999999998E-2</v>
      </c>
      <c r="L6">
        <v>7.8880000000000006E-2</v>
      </c>
      <c r="M6">
        <v>0.12</v>
      </c>
      <c r="N6">
        <v>2.4</v>
      </c>
      <c r="O6">
        <v>8.4000000000000005E-2</v>
      </c>
      <c r="P6">
        <v>27</v>
      </c>
      <c r="Q6">
        <v>18</v>
      </c>
      <c r="R6">
        <v>2.7</v>
      </c>
      <c r="S6">
        <v>5.5E-2</v>
      </c>
      <c r="T6">
        <v>1.4999999999999999E-2</v>
      </c>
      <c r="U6">
        <v>0.13</v>
      </c>
      <c r="V6">
        <v>1.6999999999999999E-3</v>
      </c>
      <c r="W6">
        <v>2.1999999999999999E-2</v>
      </c>
    </row>
    <row r="7" spans="1:23" x14ac:dyDescent="0.3">
      <c r="A7" t="s">
        <v>27</v>
      </c>
      <c r="B7">
        <v>50</v>
      </c>
      <c r="C7">
        <v>1.4</v>
      </c>
      <c r="D7">
        <v>44.34306569343066</v>
      </c>
      <c r="E7">
        <v>34</v>
      </c>
      <c r="F7">
        <v>790</v>
      </c>
      <c r="G7">
        <v>0.17</v>
      </c>
      <c r="H7">
        <v>0.23</v>
      </c>
      <c r="I7">
        <v>220</v>
      </c>
      <c r="J7">
        <v>8.0999999999999996E-3</v>
      </c>
      <c r="K7">
        <v>4.5239999999999995E-2</v>
      </c>
      <c r="L7">
        <v>7.075999999999999E-2</v>
      </c>
      <c r="M7">
        <v>9.0999999999999998E-2</v>
      </c>
      <c r="N7">
        <v>1.9</v>
      </c>
      <c r="O7">
        <v>0.48</v>
      </c>
      <c r="P7">
        <v>15</v>
      </c>
      <c r="Q7">
        <v>10</v>
      </c>
      <c r="R7">
        <v>0.97</v>
      </c>
      <c r="S7">
        <v>0.87</v>
      </c>
      <c r="T7">
        <v>7.4999999999999997E-3</v>
      </c>
      <c r="U7">
        <v>0.13</v>
      </c>
      <c r="V7">
        <v>1.6999999999999999E-3</v>
      </c>
      <c r="W7">
        <v>3.4000000000000002E-2</v>
      </c>
    </row>
    <row r="8" spans="1:23" x14ac:dyDescent="0.3">
      <c r="A8" t="s">
        <v>29</v>
      </c>
      <c r="B8">
        <v>50</v>
      </c>
      <c r="C8">
        <v>2</v>
      </c>
      <c r="D8">
        <v>59.124087591240873</v>
      </c>
      <c r="E8">
        <v>44</v>
      </c>
      <c r="F8">
        <v>950</v>
      </c>
      <c r="G8">
        <v>0.25</v>
      </c>
      <c r="H8">
        <v>6.0999999999999999E-2</v>
      </c>
      <c r="I8">
        <v>5.9</v>
      </c>
      <c r="J8">
        <v>1.0999999999999999E-2</v>
      </c>
      <c r="K8">
        <v>7.424E-2</v>
      </c>
      <c r="L8">
        <v>8.1200000000000008E-2</v>
      </c>
      <c r="M8">
        <v>0.12</v>
      </c>
      <c r="N8">
        <v>2.2999999999999998</v>
      </c>
      <c r="O8">
        <v>0.1</v>
      </c>
      <c r="P8">
        <v>25</v>
      </c>
      <c r="Q8">
        <v>16</v>
      </c>
      <c r="R8">
        <v>4.8</v>
      </c>
      <c r="S8">
        <v>4.2000000000000003E-2</v>
      </c>
      <c r="T8">
        <v>1.2999999999999999E-2</v>
      </c>
      <c r="U8">
        <v>0.11</v>
      </c>
      <c r="V8">
        <v>1.8E-3</v>
      </c>
      <c r="W8">
        <v>0.14000000000000001</v>
      </c>
    </row>
    <row r="9" spans="1:23" x14ac:dyDescent="0.3">
      <c r="A9" t="s">
        <v>31</v>
      </c>
      <c r="B9">
        <v>50</v>
      </c>
      <c r="C9">
        <v>1.8</v>
      </c>
      <c r="D9">
        <v>41.386861313868614</v>
      </c>
      <c r="E9">
        <v>33</v>
      </c>
      <c r="F9">
        <v>680</v>
      </c>
      <c r="G9">
        <v>0.19</v>
      </c>
      <c r="H9">
        <v>3.5000000000000003E-2</v>
      </c>
      <c r="I9">
        <v>28</v>
      </c>
      <c r="J9">
        <v>1.2999999999999999E-2</v>
      </c>
      <c r="K9">
        <v>4.9879999999999994E-2</v>
      </c>
      <c r="L9">
        <v>6.7279999999999993E-2</v>
      </c>
      <c r="M9">
        <v>8.8999999999999996E-2</v>
      </c>
      <c r="N9">
        <v>1.6</v>
      </c>
      <c r="O9">
        <v>5.8000000000000003E-2</v>
      </c>
      <c r="P9">
        <v>16</v>
      </c>
      <c r="Q9">
        <v>12</v>
      </c>
      <c r="R9">
        <v>3.5</v>
      </c>
      <c r="S9">
        <v>3.2000000000000001E-2</v>
      </c>
      <c r="T9">
        <v>7.0999999999999994E-2</v>
      </c>
      <c r="U9">
        <v>0.12</v>
      </c>
      <c r="V9">
        <v>1.2E-2</v>
      </c>
      <c r="W9">
        <v>4.3</v>
      </c>
    </row>
    <row r="10" spans="1:23" x14ac:dyDescent="0.3">
      <c r="A10" t="s">
        <v>33</v>
      </c>
      <c r="B10">
        <v>50</v>
      </c>
      <c r="C10">
        <v>1.5</v>
      </c>
      <c r="D10">
        <v>44.34306569343066</v>
      </c>
      <c r="E10">
        <v>26</v>
      </c>
      <c r="F10">
        <v>880</v>
      </c>
      <c r="G10">
        <v>0.15</v>
      </c>
      <c r="H10">
        <v>0.7</v>
      </c>
      <c r="I10">
        <v>810</v>
      </c>
      <c r="J10">
        <v>7.0000000000000001E-3</v>
      </c>
      <c r="K10">
        <v>4.0600000000000004E-2</v>
      </c>
      <c r="L10">
        <v>6.7279999999999993E-2</v>
      </c>
      <c r="M10">
        <v>8.6999999999999994E-2</v>
      </c>
      <c r="N10">
        <v>1.8</v>
      </c>
      <c r="O10">
        <v>1.7</v>
      </c>
      <c r="P10">
        <v>15</v>
      </c>
      <c r="Q10">
        <v>12</v>
      </c>
      <c r="R10">
        <v>2.9</v>
      </c>
      <c r="S10">
        <v>1.4</v>
      </c>
      <c r="T10">
        <v>1.0999999999999999E-2</v>
      </c>
      <c r="U10">
        <v>6.9000000000000006E-2</v>
      </c>
      <c r="V10">
        <v>1.1999999999999999E-3</v>
      </c>
      <c r="W10">
        <v>4.4999999999999998E-2</v>
      </c>
    </row>
    <row r="11" spans="1:23" x14ac:dyDescent="0.3">
      <c r="A11" t="s">
        <v>35</v>
      </c>
      <c r="B11">
        <v>50</v>
      </c>
      <c r="C11">
        <v>2.2999999999999998</v>
      </c>
      <c r="D11">
        <v>38.430656934306569</v>
      </c>
      <c r="E11">
        <v>44</v>
      </c>
      <c r="F11">
        <v>1300</v>
      </c>
      <c r="G11">
        <v>0.25</v>
      </c>
      <c r="H11">
        <v>0.19</v>
      </c>
      <c r="I11">
        <v>590</v>
      </c>
      <c r="J11">
        <v>9.5999999999999992E-3</v>
      </c>
      <c r="K11">
        <v>5.7999999999999996E-2</v>
      </c>
      <c r="L11">
        <v>9.1639999999999999E-2</v>
      </c>
      <c r="M11">
        <v>0.11</v>
      </c>
      <c r="N11">
        <v>2.2000000000000002</v>
      </c>
      <c r="O11">
        <v>0.46</v>
      </c>
      <c r="P11">
        <v>27</v>
      </c>
      <c r="Q11">
        <v>18</v>
      </c>
      <c r="R11">
        <v>4.0999999999999996</v>
      </c>
      <c r="S11">
        <v>2.5</v>
      </c>
      <c r="T11">
        <v>1.2E-2</v>
      </c>
      <c r="U11">
        <v>0.1</v>
      </c>
      <c r="V11">
        <v>2E-3</v>
      </c>
      <c r="W11">
        <v>8.3000000000000004E-2</v>
      </c>
    </row>
    <row r="12" spans="1:23" x14ac:dyDescent="0.3">
      <c r="A12" t="s">
        <v>37</v>
      </c>
      <c r="B12">
        <v>50</v>
      </c>
      <c r="C12">
        <v>2.6</v>
      </c>
      <c r="D12">
        <v>47.299270072992698</v>
      </c>
      <c r="E12">
        <v>47</v>
      </c>
      <c r="F12">
        <v>1100</v>
      </c>
      <c r="G12">
        <v>0.23</v>
      </c>
      <c r="H12">
        <v>5.5E-2</v>
      </c>
      <c r="I12">
        <v>2.1</v>
      </c>
      <c r="J12">
        <v>0.01</v>
      </c>
      <c r="K12">
        <v>5.915999999999999E-2</v>
      </c>
      <c r="L12">
        <v>0.11136</v>
      </c>
      <c r="M12">
        <v>0.12</v>
      </c>
      <c r="N12">
        <v>2.2999999999999998</v>
      </c>
      <c r="O12">
        <v>0.09</v>
      </c>
      <c r="P12">
        <v>25</v>
      </c>
      <c r="Q12">
        <v>18</v>
      </c>
      <c r="R12">
        <v>2.8</v>
      </c>
      <c r="S12">
        <v>6.6000000000000003E-2</v>
      </c>
      <c r="T12">
        <v>1.2999999999999999E-2</v>
      </c>
      <c r="U12">
        <v>0.1</v>
      </c>
      <c r="V12">
        <v>2.0999999999999999E-3</v>
      </c>
      <c r="W12">
        <v>2.8000000000000001E-2</v>
      </c>
    </row>
    <row r="13" spans="1:23" x14ac:dyDescent="0.3">
      <c r="A13" t="s">
        <v>39</v>
      </c>
      <c r="B13">
        <v>50</v>
      </c>
      <c r="C13">
        <v>1.6</v>
      </c>
      <c r="D13">
        <v>38.430656934306569</v>
      </c>
      <c r="E13">
        <v>32</v>
      </c>
      <c r="F13">
        <v>780</v>
      </c>
      <c r="G13">
        <v>0.16</v>
      </c>
      <c r="H13">
        <v>6.2E-2</v>
      </c>
      <c r="I13">
        <v>1</v>
      </c>
      <c r="J13">
        <v>7.0000000000000001E-3</v>
      </c>
      <c r="K13">
        <v>5.2199999999999996E-2</v>
      </c>
      <c r="L13">
        <v>7.7719999999999997E-2</v>
      </c>
      <c r="M13">
        <v>7.1999999999999995E-2</v>
      </c>
      <c r="N13">
        <v>2.2999999999999998</v>
      </c>
      <c r="O13">
        <v>5.1999999999999998E-2</v>
      </c>
      <c r="P13">
        <v>19</v>
      </c>
      <c r="Q13">
        <v>13</v>
      </c>
      <c r="R13">
        <v>1.2</v>
      </c>
      <c r="S13">
        <v>5.5E-2</v>
      </c>
      <c r="T13">
        <v>5.0000000000000001E-3</v>
      </c>
      <c r="U13">
        <v>0.1</v>
      </c>
      <c r="V13">
        <v>1.2999999999999999E-3</v>
      </c>
      <c r="W13">
        <v>5.0000000000000001E-3</v>
      </c>
    </row>
    <row r="14" spans="1:23" x14ac:dyDescent="0.3">
      <c r="A14" t="s">
        <v>41</v>
      </c>
      <c r="B14">
        <v>50</v>
      </c>
      <c r="C14">
        <v>2</v>
      </c>
      <c r="D14">
        <v>35.474452554744524</v>
      </c>
      <c r="E14">
        <v>34</v>
      </c>
      <c r="F14">
        <v>790</v>
      </c>
      <c r="G14">
        <v>0.23</v>
      </c>
      <c r="H14">
        <v>5.3999999999999999E-2</v>
      </c>
      <c r="I14">
        <v>7</v>
      </c>
      <c r="J14">
        <v>8.6999999999999994E-3</v>
      </c>
      <c r="K14">
        <v>5.568E-2</v>
      </c>
      <c r="L14">
        <v>5.1039999999999995E-2</v>
      </c>
      <c r="M14">
        <v>9.1999999999999998E-2</v>
      </c>
      <c r="N14">
        <v>2.8</v>
      </c>
      <c r="O14">
        <v>4.5999999999999999E-2</v>
      </c>
      <c r="P14">
        <v>18</v>
      </c>
      <c r="Q14">
        <v>11</v>
      </c>
      <c r="R14">
        <v>1.7</v>
      </c>
      <c r="S14">
        <v>3.5999999999999997E-2</v>
      </c>
      <c r="T14">
        <v>5.2999999999999999E-2</v>
      </c>
      <c r="U14">
        <v>0.11</v>
      </c>
      <c r="V14">
        <v>1.4E-3</v>
      </c>
      <c r="W14">
        <v>0.14000000000000001</v>
      </c>
    </row>
    <row r="15" spans="1:23" x14ac:dyDescent="0.3">
      <c r="A15" t="s">
        <v>43</v>
      </c>
      <c r="B15">
        <v>50</v>
      </c>
      <c r="C15">
        <v>1.9</v>
      </c>
      <c r="D15">
        <v>35.474452554744524</v>
      </c>
      <c r="E15">
        <v>32</v>
      </c>
      <c r="F15">
        <v>740</v>
      </c>
      <c r="G15">
        <v>0.19</v>
      </c>
      <c r="H15">
        <v>7.0999999999999994E-2</v>
      </c>
      <c r="I15">
        <v>4.3</v>
      </c>
      <c r="J15">
        <v>6.3E-3</v>
      </c>
      <c r="K15">
        <v>4.9879999999999994E-2</v>
      </c>
      <c r="L15">
        <v>6.1479999999999993E-2</v>
      </c>
      <c r="M15">
        <v>7.8E-2</v>
      </c>
      <c r="N15">
        <v>1.7</v>
      </c>
      <c r="O15">
        <v>4.1000000000000002E-2</v>
      </c>
      <c r="P15">
        <v>16</v>
      </c>
      <c r="Q15">
        <v>9.6</v>
      </c>
      <c r="R15">
        <v>1.1000000000000001</v>
      </c>
      <c r="S15">
        <v>0.22</v>
      </c>
      <c r="T15">
        <v>4.7000000000000002E-3</v>
      </c>
      <c r="U15">
        <v>0.11</v>
      </c>
      <c r="V15">
        <v>1E-3</v>
      </c>
      <c r="W15">
        <v>2.1000000000000001E-2</v>
      </c>
    </row>
    <row r="16" spans="1:23" x14ac:dyDescent="0.3">
      <c r="A16" t="s">
        <v>45</v>
      </c>
      <c r="B16">
        <v>50</v>
      </c>
      <c r="C16">
        <v>1.8</v>
      </c>
      <c r="D16">
        <v>38.430656934306569</v>
      </c>
      <c r="E16">
        <v>32</v>
      </c>
      <c r="F16">
        <v>670</v>
      </c>
      <c r="G16">
        <v>0.18</v>
      </c>
      <c r="H16">
        <v>5.8000000000000003E-2</v>
      </c>
      <c r="I16">
        <v>1.1000000000000001</v>
      </c>
      <c r="J16">
        <v>6.4999999999999997E-3</v>
      </c>
      <c r="K16">
        <v>3.8280000000000002E-2</v>
      </c>
      <c r="L16">
        <v>6.3799999999999996E-2</v>
      </c>
      <c r="M16">
        <v>8.5000000000000006E-2</v>
      </c>
      <c r="N16">
        <v>1.9</v>
      </c>
      <c r="O16">
        <v>4.8000000000000001E-2</v>
      </c>
      <c r="P16">
        <v>16</v>
      </c>
      <c r="Q16">
        <v>10</v>
      </c>
      <c r="R16">
        <v>1.2</v>
      </c>
      <c r="S16">
        <v>5.0999999999999997E-2</v>
      </c>
      <c r="T16">
        <v>5.1999999999999998E-3</v>
      </c>
      <c r="U16">
        <v>9.5000000000000001E-2</v>
      </c>
      <c r="V16">
        <v>1.1000000000000001E-3</v>
      </c>
      <c r="W16">
        <v>3.7999999999999999E-2</v>
      </c>
    </row>
    <row r="17" spans="1:23" x14ac:dyDescent="0.3">
      <c r="A17" t="s">
        <v>47</v>
      </c>
      <c r="B17">
        <v>50</v>
      </c>
      <c r="C17">
        <v>1.8</v>
      </c>
      <c r="D17">
        <v>32.518248175182485</v>
      </c>
      <c r="E17">
        <v>38</v>
      </c>
      <c r="F17">
        <v>860</v>
      </c>
      <c r="G17">
        <v>0.2</v>
      </c>
      <c r="H17">
        <v>4.3999999999999997E-2</v>
      </c>
      <c r="I17">
        <v>1.3</v>
      </c>
      <c r="J17">
        <v>5.5999999999999999E-3</v>
      </c>
      <c r="K17">
        <v>3.5959999999999999E-2</v>
      </c>
      <c r="L17">
        <v>6.0319999999999992E-2</v>
      </c>
      <c r="M17">
        <v>7.0000000000000007E-2</v>
      </c>
      <c r="N17">
        <v>1.8</v>
      </c>
      <c r="O17">
        <v>4.5999999999999999E-2</v>
      </c>
      <c r="P17">
        <v>14</v>
      </c>
      <c r="Q17">
        <v>9</v>
      </c>
      <c r="R17">
        <v>1</v>
      </c>
      <c r="S17">
        <v>5.5E-2</v>
      </c>
      <c r="T17">
        <v>6.0000000000000001E-3</v>
      </c>
      <c r="U17">
        <v>0.11</v>
      </c>
      <c r="V17">
        <v>1E-3</v>
      </c>
      <c r="W17">
        <v>7.7000000000000002E-3</v>
      </c>
    </row>
    <row r="18" spans="1:23" x14ac:dyDescent="0.3">
      <c r="A18" t="s">
        <v>49</v>
      </c>
      <c r="B18">
        <v>50</v>
      </c>
      <c r="C18">
        <v>1.6</v>
      </c>
      <c r="D18">
        <v>44.34306569343066</v>
      </c>
      <c r="E18">
        <v>32</v>
      </c>
      <c r="F18">
        <v>850</v>
      </c>
      <c r="G18">
        <v>0.19</v>
      </c>
      <c r="H18">
        <v>4.8000000000000001E-2</v>
      </c>
      <c r="I18">
        <v>1</v>
      </c>
      <c r="J18">
        <v>6.6E-3</v>
      </c>
      <c r="K18">
        <v>5.2199999999999996E-2</v>
      </c>
      <c r="L18">
        <v>6.495999999999999E-2</v>
      </c>
      <c r="M18">
        <v>7.3999999999999996E-2</v>
      </c>
      <c r="N18">
        <v>1.4</v>
      </c>
      <c r="O18">
        <v>4.3999999999999997E-2</v>
      </c>
      <c r="P18">
        <v>18</v>
      </c>
      <c r="Q18">
        <v>10</v>
      </c>
      <c r="R18">
        <v>1.3</v>
      </c>
      <c r="S18">
        <v>4.4999999999999998E-2</v>
      </c>
      <c r="T18">
        <v>5.4000000000000003E-3</v>
      </c>
      <c r="U18">
        <v>9.1999999999999998E-2</v>
      </c>
      <c r="V18">
        <v>1.1000000000000001E-3</v>
      </c>
      <c r="W18">
        <v>4.1000000000000003E-3</v>
      </c>
    </row>
    <row r="19" spans="1:23" x14ac:dyDescent="0.3">
      <c r="A19" t="s">
        <v>51</v>
      </c>
      <c r="B19">
        <v>50</v>
      </c>
      <c r="C19">
        <v>2</v>
      </c>
      <c r="D19">
        <v>38.430656934306569</v>
      </c>
      <c r="E19">
        <v>25</v>
      </c>
      <c r="F19">
        <v>730</v>
      </c>
      <c r="G19">
        <v>0.14000000000000001</v>
      </c>
      <c r="H19">
        <v>6.8000000000000005E-2</v>
      </c>
      <c r="I19">
        <v>1</v>
      </c>
      <c r="J19">
        <v>7.1000000000000004E-3</v>
      </c>
      <c r="K19">
        <v>5.2199999999999996E-2</v>
      </c>
      <c r="L19">
        <v>6.8439999999999987E-2</v>
      </c>
      <c r="M19">
        <v>8.3000000000000004E-2</v>
      </c>
      <c r="N19">
        <v>1.9</v>
      </c>
      <c r="O19">
        <v>6.4000000000000001E-2</v>
      </c>
      <c r="P19">
        <v>18</v>
      </c>
      <c r="Q19">
        <v>10</v>
      </c>
      <c r="R19">
        <v>1.1000000000000001</v>
      </c>
      <c r="S19">
        <v>6.0999999999999999E-2</v>
      </c>
      <c r="T19">
        <v>9.1999999999999998E-3</v>
      </c>
      <c r="U19">
        <v>0.1</v>
      </c>
      <c r="V19">
        <v>1.1999999999999999E-3</v>
      </c>
      <c r="W19">
        <v>1.4E-2</v>
      </c>
    </row>
    <row r="20" spans="1:23" x14ac:dyDescent="0.3">
      <c r="A20" t="s">
        <v>53</v>
      </c>
      <c r="B20">
        <v>50</v>
      </c>
      <c r="C20">
        <v>1.7</v>
      </c>
      <c r="D20">
        <v>41.386861313868614</v>
      </c>
      <c r="E20">
        <v>32</v>
      </c>
      <c r="F20">
        <v>650</v>
      </c>
      <c r="G20">
        <v>0.2</v>
      </c>
      <c r="H20">
        <v>6.2E-2</v>
      </c>
      <c r="I20">
        <v>0.99</v>
      </c>
      <c r="J20">
        <v>8.6999999999999994E-3</v>
      </c>
      <c r="K20">
        <v>5.3359999999999998E-2</v>
      </c>
      <c r="L20">
        <v>6.8439999999999987E-2</v>
      </c>
      <c r="M20">
        <v>9.4E-2</v>
      </c>
      <c r="N20">
        <v>1.7</v>
      </c>
      <c r="O20">
        <v>4.4999999999999998E-2</v>
      </c>
      <c r="P20">
        <v>15</v>
      </c>
      <c r="Q20">
        <v>9.6</v>
      </c>
      <c r="R20">
        <v>1.4</v>
      </c>
      <c r="S20">
        <v>3.6999999999999998E-2</v>
      </c>
      <c r="T20">
        <v>5.4999999999999997E-3</v>
      </c>
      <c r="U20">
        <v>0.11</v>
      </c>
      <c r="V20">
        <v>1.1999999999999999E-3</v>
      </c>
      <c r="W20">
        <v>7.7000000000000002E-3</v>
      </c>
    </row>
    <row r="21" spans="1:23" x14ac:dyDescent="0.3">
      <c r="A21" t="s">
        <v>55</v>
      </c>
      <c r="B21">
        <v>50</v>
      </c>
      <c r="C21">
        <v>1.6</v>
      </c>
      <c r="D21">
        <v>47.299270072992698</v>
      </c>
      <c r="E21">
        <v>29</v>
      </c>
      <c r="F21">
        <v>640</v>
      </c>
      <c r="G21">
        <v>0.19</v>
      </c>
      <c r="H21">
        <v>5.3999999999999999E-2</v>
      </c>
      <c r="I21">
        <v>0.8</v>
      </c>
      <c r="J21">
        <v>7.7000000000000002E-3</v>
      </c>
      <c r="K21">
        <v>4.5239999999999995E-2</v>
      </c>
      <c r="L21">
        <v>7.6560000000000003E-2</v>
      </c>
      <c r="M21">
        <v>8.1000000000000003E-2</v>
      </c>
      <c r="N21">
        <v>1.6</v>
      </c>
      <c r="O21">
        <v>6.6000000000000003E-2</v>
      </c>
      <c r="P21">
        <v>17</v>
      </c>
      <c r="Q21">
        <v>11</v>
      </c>
      <c r="R21">
        <v>1.3</v>
      </c>
      <c r="S21">
        <v>4.2999999999999997E-2</v>
      </c>
      <c r="T21">
        <v>5.1999999999999998E-3</v>
      </c>
      <c r="U21">
        <v>9.7000000000000003E-2</v>
      </c>
      <c r="V21">
        <v>9.8999999999999999E-4</v>
      </c>
      <c r="W21">
        <v>8.8999999999999999E-3</v>
      </c>
    </row>
    <row r="22" spans="1:23" x14ac:dyDescent="0.3">
      <c r="A22" t="s">
        <v>57</v>
      </c>
      <c r="B22">
        <v>50</v>
      </c>
      <c r="C22">
        <v>2.1</v>
      </c>
      <c r="D22">
        <v>50.255474452554743</v>
      </c>
      <c r="E22">
        <v>30</v>
      </c>
      <c r="F22">
        <v>630</v>
      </c>
      <c r="G22">
        <v>0.18</v>
      </c>
      <c r="H22">
        <v>6.0999999999999999E-2</v>
      </c>
      <c r="I22">
        <v>1.3</v>
      </c>
      <c r="J22">
        <v>0.01</v>
      </c>
      <c r="K22">
        <v>4.7559999999999998E-2</v>
      </c>
      <c r="L22">
        <v>9.5119999999999996E-2</v>
      </c>
      <c r="M22">
        <v>9.7000000000000003E-2</v>
      </c>
      <c r="N22">
        <v>2.1</v>
      </c>
      <c r="O22">
        <v>6.0999999999999999E-2</v>
      </c>
      <c r="P22">
        <v>23</v>
      </c>
      <c r="Q22">
        <v>14</v>
      </c>
      <c r="R22">
        <v>2.2000000000000002</v>
      </c>
      <c r="S22">
        <v>4.2000000000000003E-2</v>
      </c>
      <c r="T22">
        <v>5.1000000000000004E-3</v>
      </c>
      <c r="U22">
        <v>0.11</v>
      </c>
      <c r="V22">
        <v>1.2999999999999999E-3</v>
      </c>
      <c r="W22">
        <v>8.0000000000000002E-3</v>
      </c>
    </row>
    <row r="23" spans="1:23" x14ac:dyDescent="0.3">
      <c r="A23" t="s">
        <v>59</v>
      </c>
      <c r="B23">
        <v>50</v>
      </c>
      <c r="C23">
        <v>2</v>
      </c>
      <c r="D23">
        <v>44.34306569343066</v>
      </c>
      <c r="E23">
        <v>30</v>
      </c>
      <c r="F23">
        <v>770</v>
      </c>
      <c r="G23">
        <v>0.19</v>
      </c>
      <c r="H23">
        <v>4.2999999999999997E-2</v>
      </c>
      <c r="I23">
        <v>0.89</v>
      </c>
      <c r="J23">
        <v>1.0999999999999999E-2</v>
      </c>
      <c r="K23">
        <v>5.568E-2</v>
      </c>
      <c r="L23">
        <v>6.495999999999999E-2</v>
      </c>
      <c r="M23">
        <v>0.09</v>
      </c>
      <c r="N23">
        <v>1.6</v>
      </c>
      <c r="O23">
        <v>7.0999999999999994E-2</v>
      </c>
      <c r="P23">
        <v>21</v>
      </c>
      <c r="Q23">
        <v>12</v>
      </c>
      <c r="R23">
        <v>1.7</v>
      </c>
      <c r="S23">
        <v>3.5999999999999997E-2</v>
      </c>
      <c r="T23">
        <v>7.7999999999999996E-3</v>
      </c>
      <c r="U23">
        <v>0.12</v>
      </c>
      <c r="V23">
        <v>1.2999999999999999E-3</v>
      </c>
      <c r="W23">
        <v>2.5000000000000001E-2</v>
      </c>
    </row>
    <row r="25" spans="1:23" x14ac:dyDescent="0.3">
      <c r="A25" t="s">
        <v>60</v>
      </c>
    </row>
    <row r="27" spans="1:23" x14ac:dyDescent="0.3">
      <c r="A27" t="s">
        <v>0</v>
      </c>
      <c r="B27" t="s">
        <v>117</v>
      </c>
      <c r="C27" t="s">
        <v>74</v>
      </c>
      <c r="E27" t="s">
        <v>75</v>
      </c>
      <c r="F27" t="s">
        <v>76</v>
      </c>
      <c r="G27" t="s">
        <v>77</v>
      </c>
      <c r="H27" t="s">
        <v>78</v>
      </c>
      <c r="I27" t="s">
        <v>79</v>
      </c>
      <c r="J27" t="s">
        <v>80</v>
      </c>
      <c r="K27" t="s">
        <v>81</v>
      </c>
      <c r="L27" t="s">
        <v>82</v>
      </c>
      <c r="M27" t="s">
        <v>83</v>
      </c>
      <c r="N27" t="s">
        <v>84</v>
      </c>
      <c r="O27" t="s">
        <v>85</v>
      </c>
      <c r="P27" t="s">
        <v>86</v>
      </c>
      <c r="Q27" t="s">
        <v>87</v>
      </c>
      <c r="R27" t="s">
        <v>88</v>
      </c>
      <c r="S27" t="s">
        <v>89</v>
      </c>
      <c r="T27" t="s">
        <v>90</v>
      </c>
      <c r="U27" t="s">
        <v>91</v>
      </c>
      <c r="V27" t="s">
        <v>92</v>
      </c>
      <c r="W27" t="s">
        <v>93</v>
      </c>
    </row>
    <row r="28" spans="1:23" x14ac:dyDescent="0.3">
      <c r="A28" t="s">
        <v>71</v>
      </c>
      <c r="B28">
        <v>70</v>
      </c>
      <c r="C28">
        <v>1400</v>
      </c>
      <c r="D28">
        <v>53.211678832116789</v>
      </c>
      <c r="E28">
        <v>8.6999999999999993</v>
      </c>
      <c r="F28">
        <v>13</v>
      </c>
      <c r="G28">
        <v>6.8</v>
      </c>
      <c r="H28">
        <v>8.1999999999999993</v>
      </c>
      <c r="I28">
        <v>7.9</v>
      </c>
      <c r="J28">
        <v>8.4</v>
      </c>
      <c r="K28">
        <v>7.7719999999999994</v>
      </c>
      <c r="L28">
        <v>7.4239999999999995</v>
      </c>
      <c r="M28">
        <v>5.6</v>
      </c>
      <c r="N28">
        <v>2.6</v>
      </c>
      <c r="O28">
        <v>4.2</v>
      </c>
      <c r="P28">
        <v>1.5</v>
      </c>
      <c r="Q28">
        <v>2.7</v>
      </c>
      <c r="R28">
        <v>7</v>
      </c>
      <c r="S28">
        <v>7.7</v>
      </c>
      <c r="T28">
        <v>6.2</v>
      </c>
      <c r="U28">
        <v>4.2000000000000003E-2</v>
      </c>
      <c r="V28">
        <v>1.1000000000000001</v>
      </c>
      <c r="W28">
        <v>7.6</v>
      </c>
    </row>
    <row r="29" spans="1:23" x14ac:dyDescent="0.3">
      <c r="A29" t="s">
        <v>71</v>
      </c>
      <c r="B29">
        <v>70</v>
      </c>
      <c r="C29">
        <v>1400</v>
      </c>
      <c r="D29">
        <v>44.34306569343066</v>
      </c>
      <c r="E29">
        <v>7.5</v>
      </c>
      <c r="F29">
        <v>10</v>
      </c>
      <c r="G29">
        <v>5.3</v>
      </c>
      <c r="H29">
        <v>6.9</v>
      </c>
      <c r="I29">
        <v>6.5</v>
      </c>
      <c r="J29">
        <v>6.7</v>
      </c>
      <c r="K29">
        <v>6.6120000000000001</v>
      </c>
      <c r="L29">
        <v>6.9599999999999991</v>
      </c>
      <c r="M29">
        <v>3.9</v>
      </c>
      <c r="N29">
        <v>3</v>
      </c>
      <c r="O29">
        <v>3.3</v>
      </c>
      <c r="P29">
        <v>1.7</v>
      </c>
      <c r="Q29">
        <v>2.2999999999999998</v>
      </c>
      <c r="R29">
        <v>6.6</v>
      </c>
      <c r="S29">
        <v>7.3</v>
      </c>
      <c r="T29">
        <v>6</v>
      </c>
      <c r="U29">
        <v>4.9000000000000002E-2</v>
      </c>
      <c r="V29">
        <v>0.95</v>
      </c>
      <c r="W29">
        <v>6.6</v>
      </c>
    </row>
    <row r="30" spans="1:23" x14ac:dyDescent="0.3">
      <c r="A30" t="s">
        <v>71</v>
      </c>
      <c r="B30">
        <v>70</v>
      </c>
      <c r="C30">
        <v>1200</v>
      </c>
      <c r="D30">
        <v>56.167883211678834</v>
      </c>
      <c r="E30">
        <v>7.7</v>
      </c>
      <c r="F30">
        <v>21</v>
      </c>
      <c r="G30">
        <v>5.7</v>
      </c>
      <c r="H30">
        <v>6.5</v>
      </c>
      <c r="I30">
        <v>7.5</v>
      </c>
      <c r="J30">
        <v>7.9</v>
      </c>
      <c r="K30">
        <v>7.3079999999999989</v>
      </c>
      <c r="L30">
        <v>7.887999999999999</v>
      </c>
      <c r="M30">
        <v>4.7</v>
      </c>
      <c r="N30">
        <v>2.7</v>
      </c>
      <c r="O30">
        <v>3.5</v>
      </c>
      <c r="P30">
        <v>2.2000000000000002</v>
      </c>
      <c r="Q30">
        <v>2.5</v>
      </c>
      <c r="R30">
        <v>7.1</v>
      </c>
      <c r="S30">
        <v>7</v>
      </c>
      <c r="T30">
        <v>6.8</v>
      </c>
      <c r="U30">
        <v>4.1000000000000002E-2</v>
      </c>
      <c r="V30">
        <v>1.1000000000000001</v>
      </c>
      <c r="W30">
        <v>7.5</v>
      </c>
    </row>
    <row r="31" spans="1:23" x14ac:dyDescent="0.3">
      <c r="A31" t="s">
        <v>71</v>
      </c>
      <c r="B31">
        <v>70</v>
      </c>
      <c r="C31">
        <v>1300</v>
      </c>
      <c r="D31">
        <v>44.34306569343066</v>
      </c>
      <c r="E31">
        <v>6.7</v>
      </c>
      <c r="F31">
        <v>12</v>
      </c>
      <c r="G31">
        <v>5.3</v>
      </c>
      <c r="H31">
        <v>6.7</v>
      </c>
      <c r="I31">
        <v>7.5</v>
      </c>
      <c r="J31">
        <v>7</v>
      </c>
      <c r="K31">
        <v>7.0759999999999987</v>
      </c>
      <c r="L31">
        <v>7.5399999999999991</v>
      </c>
      <c r="M31">
        <v>4.5</v>
      </c>
      <c r="N31">
        <v>2.7</v>
      </c>
      <c r="O31">
        <v>3.6</v>
      </c>
      <c r="P31">
        <v>1.7</v>
      </c>
      <c r="Q31">
        <v>2.7</v>
      </c>
      <c r="R31">
        <v>6.2</v>
      </c>
      <c r="S31">
        <v>7</v>
      </c>
      <c r="T31">
        <v>5.9</v>
      </c>
      <c r="U31">
        <v>3.9E-2</v>
      </c>
      <c r="V31">
        <v>1.1000000000000001</v>
      </c>
      <c r="W31">
        <v>7.2</v>
      </c>
    </row>
    <row r="33" spans="1:23" x14ac:dyDescent="0.3">
      <c r="A33" t="s">
        <v>72</v>
      </c>
      <c r="B33">
        <v>70</v>
      </c>
      <c r="C33">
        <v>830</v>
      </c>
      <c r="D33">
        <v>79.817518248175176</v>
      </c>
      <c r="E33">
        <v>3.2</v>
      </c>
      <c r="F33">
        <v>2500</v>
      </c>
      <c r="G33">
        <v>0.64</v>
      </c>
      <c r="H33">
        <v>1.5</v>
      </c>
      <c r="I33">
        <v>1600</v>
      </c>
      <c r="J33">
        <v>1.1000000000000001</v>
      </c>
      <c r="K33">
        <v>0.95119999999999982</v>
      </c>
      <c r="L33">
        <v>1.1135999999999999</v>
      </c>
      <c r="M33">
        <v>1.3</v>
      </c>
      <c r="N33">
        <v>1.3</v>
      </c>
      <c r="O33">
        <v>0.94</v>
      </c>
      <c r="P33">
        <v>2.2000000000000002</v>
      </c>
      <c r="Q33">
        <v>1.7</v>
      </c>
      <c r="R33">
        <v>0.79</v>
      </c>
      <c r="S33">
        <v>1.1000000000000001</v>
      </c>
      <c r="T33">
        <v>1.3</v>
      </c>
      <c r="U33">
        <v>1.4</v>
      </c>
      <c r="V33">
        <v>1.6</v>
      </c>
      <c r="W33">
        <v>1.4</v>
      </c>
    </row>
    <row r="34" spans="1:23" x14ac:dyDescent="0.3">
      <c r="A34" t="s">
        <v>72</v>
      </c>
      <c r="B34">
        <v>70</v>
      </c>
      <c r="C34">
        <v>920</v>
      </c>
      <c r="D34">
        <v>91.642335766423358</v>
      </c>
      <c r="E34">
        <v>4.5999999999999996</v>
      </c>
      <c r="F34">
        <v>2300</v>
      </c>
      <c r="G34">
        <v>0.98</v>
      </c>
      <c r="H34">
        <v>1.8</v>
      </c>
      <c r="I34">
        <v>2400</v>
      </c>
      <c r="J34">
        <v>1.1000000000000001</v>
      </c>
      <c r="K34">
        <v>1.1252</v>
      </c>
      <c r="L34">
        <v>1.3919999999999999</v>
      </c>
      <c r="M34">
        <v>1.2</v>
      </c>
      <c r="N34">
        <v>1.7</v>
      </c>
      <c r="O34">
        <v>0.78</v>
      </c>
      <c r="P34">
        <v>2.6</v>
      </c>
      <c r="Q34">
        <v>1.6</v>
      </c>
      <c r="R34">
        <v>0.91</v>
      </c>
      <c r="S34">
        <v>1.1000000000000001</v>
      </c>
      <c r="T34">
        <v>1.3</v>
      </c>
      <c r="U34">
        <v>1.3</v>
      </c>
      <c r="V34">
        <v>1.4</v>
      </c>
      <c r="W34">
        <v>1.5</v>
      </c>
    </row>
    <row r="35" spans="1:23" x14ac:dyDescent="0.3">
      <c r="A35" t="s">
        <v>72</v>
      </c>
      <c r="B35">
        <v>70</v>
      </c>
      <c r="C35">
        <v>700</v>
      </c>
      <c r="D35">
        <v>112.33576642335767</v>
      </c>
      <c r="E35">
        <v>3.8</v>
      </c>
      <c r="F35">
        <v>2600</v>
      </c>
      <c r="G35">
        <v>0.74</v>
      </c>
      <c r="H35">
        <v>1.5</v>
      </c>
      <c r="I35">
        <v>2300</v>
      </c>
      <c r="J35">
        <v>1.1000000000000001</v>
      </c>
      <c r="K35">
        <v>0.97439999999999993</v>
      </c>
      <c r="L35">
        <v>1.1599999999999999</v>
      </c>
      <c r="M35">
        <v>1.3</v>
      </c>
      <c r="N35">
        <v>1.8</v>
      </c>
      <c r="O35">
        <v>1.1000000000000001</v>
      </c>
      <c r="P35">
        <v>1.5</v>
      </c>
      <c r="Q35">
        <v>1.3</v>
      </c>
      <c r="R35">
        <v>0.98</v>
      </c>
      <c r="S35">
        <v>1.1000000000000001</v>
      </c>
      <c r="T35">
        <v>1.3</v>
      </c>
      <c r="U35">
        <v>1.4</v>
      </c>
      <c r="V35">
        <v>1.4</v>
      </c>
      <c r="W35">
        <v>1.5</v>
      </c>
    </row>
    <row r="36" spans="1:23" x14ac:dyDescent="0.3">
      <c r="A36" t="s">
        <v>72</v>
      </c>
      <c r="B36">
        <v>70</v>
      </c>
      <c r="C36">
        <v>440</v>
      </c>
      <c r="D36">
        <v>70.948905109489047</v>
      </c>
      <c r="E36">
        <v>3.7</v>
      </c>
      <c r="F36">
        <v>2400</v>
      </c>
      <c r="G36">
        <v>0.81</v>
      </c>
      <c r="H36">
        <v>1.5</v>
      </c>
      <c r="I36">
        <v>2000</v>
      </c>
      <c r="J36">
        <v>1.2</v>
      </c>
      <c r="K36">
        <v>0.98599999999999988</v>
      </c>
      <c r="L36">
        <v>1.1367999999999998</v>
      </c>
      <c r="M36">
        <v>1.1000000000000001</v>
      </c>
      <c r="N36">
        <v>1.8</v>
      </c>
      <c r="O36">
        <v>0.91</v>
      </c>
      <c r="P36">
        <v>1.5</v>
      </c>
      <c r="Q36">
        <v>1</v>
      </c>
      <c r="R36">
        <v>0.78</v>
      </c>
      <c r="S36">
        <v>1.1000000000000001</v>
      </c>
      <c r="T36">
        <v>1.2</v>
      </c>
      <c r="U36">
        <v>0.77</v>
      </c>
      <c r="V36">
        <v>1.1000000000000001</v>
      </c>
      <c r="W36">
        <v>1.4</v>
      </c>
    </row>
    <row r="39" spans="1:23" x14ac:dyDescent="0.3">
      <c r="A39" t="s">
        <v>95</v>
      </c>
    </row>
    <row r="41" spans="1:23" x14ac:dyDescent="0.3">
      <c r="A41" t="s">
        <v>0</v>
      </c>
      <c r="B41" t="s">
        <v>117</v>
      </c>
      <c r="C41" t="s">
        <v>74</v>
      </c>
      <c r="E41" t="s">
        <v>75</v>
      </c>
      <c r="F41" t="s">
        <v>76</v>
      </c>
      <c r="G41" t="s">
        <v>77</v>
      </c>
      <c r="H41" t="s">
        <v>78</v>
      </c>
      <c r="I41" t="s">
        <v>79</v>
      </c>
      <c r="J41" t="s">
        <v>80</v>
      </c>
      <c r="K41" t="s">
        <v>81</v>
      </c>
      <c r="L41" t="s">
        <v>82</v>
      </c>
      <c r="M41" t="s">
        <v>83</v>
      </c>
      <c r="N41" t="s">
        <v>84</v>
      </c>
      <c r="O41" t="s">
        <v>85</v>
      </c>
      <c r="P41" t="s">
        <v>86</v>
      </c>
      <c r="Q41" t="s">
        <v>87</v>
      </c>
      <c r="R41" t="s">
        <v>88</v>
      </c>
      <c r="S41" t="s">
        <v>89</v>
      </c>
      <c r="T41" t="s">
        <v>90</v>
      </c>
      <c r="U41" t="s">
        <v>91</v>
      </c>
      <c r="V41" t="s">
        <v>92</v>
      </c>
      <c r="W41" t="s">
        <v>93</v>
      </c>
    </row>
    <row r="42" spans="1:23" x14ac:dyDescent="0.3">
      <c r="A42" t="s">
        <v>61</v>
      </c>
      <c r="B42">
        <v>70</v>
      </c>
      <c r="C42">
        <v>2</v>
      </c>
      <c r="D42">
        <v>41.386861313868614</v>
      </c>
      <c r="E42">
        <v>4.8000000000000001E-2</v>
      </c>
      <c r="F42">
        <v>1.1000000000000001</v>
      </c>
      <c r="G42">
        <v>2.3E-3</v>
      </c>
      <c r="H42">
        <v>1.4999999999999999E-2</v>
      </c>
      <c r="I42">
        <v>0.81</v>
      </c>
      <c r="J42">
        <v>1.4999999999999999E-2</v>
      </c>
      <c r="K42">
        <v>6.2640000000000001E-2</v>
      </c>
      <c r="L42">
        <v>8.1200000000000008E-2</v>
      </c>
      <c r="M42">
        <v>9.1999999999999998E-2</v>
      </c>
      <c r="N42">
        <v>3.6999999999999998E-2</v>
      </c>
      <c r="O42">
        <v>3.3000000000000002E-2</v>
      </c>
      <c r="P42">
        <v>1.1000000000000001</v>
      </c>
      <c r="Q42">
        <v>0.69</v>
      </c>
      <c r="R42">
        <v>6.7999999999999996E-3</v>
      </c>
      <c r="S42">
        <v>0.02</v>
      </c>
      <c r="T42">
        <v>6.4999999999999997E-3</v>
      </c>
      <c r="U42">
        <v>0.16</v>
      </c>
      <c r="V42">
        <v>2.5000000000000001E-3</v>
      </c>
      <c r="W42">
        <v>1.2999999999999999E-2</v>
      </c>
    </row>
    <row r="43" spans="1:23" x14ac:dyDescent="0.3">
      <c r="A43" t="s">
        <v>62</v>
      </c>
      <c r="B43">
        <v>70</v>
      </c>
      <c r="C43">
        <v>1.6</v>
      </c>
      <c r="D43">
        <v>38.430656934306569</v>
      </c>
      <c r="E43">
        <v>5.0999999999999997E-2</v>
      </c>
      <c r="F43">
        <v>0.97</v>
      </c>
      <c r="G43">
        <v>4.4000000000000003E-3</v>
      </c>
      <c r="H43">
        <v>2.1000000000000001E-2</v>
      </c>
      <c r="I43">
        <v>0.73</v>
      </c>
      <c r="J43">
        <v>1.6E-2</v>
      </c>
      <c r="K43">
        <v>5.568E-2</v>
      </c>
      <c r="L43">
        <v>5.7999999999999996E-2</v>
      </c>
      <c r="M43">
        <v>8.6999999999999994E-2</v>
      </c>
      <c r="N43">
        <v>7.3999999999999996E-2</v>
      </c>
      <c r="O43">
        <v>3.1E-2</v>
      </c>
      <c r="P43">
        <v>0.95</v>
      </c>
      <c r="Q43">
        <v>0.63</v>
      </c>
      <c r="R43">
        <v>8.5000000000000006E-3</v>
      </c>
      <c r="S43">
        <v>1.4999999999999999E-2</v>
      </c>
      <c r="T43">
        <v>7.6E-3</v>
      </c>
      <c r="U43">
        <v>0.16</v>
      </c>
      <c r="V43">
        <v>2E-3</v>
      </c>
      <c r="W43">
        <v>4.2000000000000003E-2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1E485-FCE8-48DE-9279-112856689ABD}">
  <dimension ref="A1:W43"/>
  <sheetViews>
    <sheetView tabSelected="1" topLeftCell="A43" workbookViewId="0">
      <selection activeCell="B1" sqref="B1:B1048576"/>
    </sheetView>
  </sheetViews>
  <sheetFormatPr baseColWidth="10" defaultRowHeight="14.4" x14ac:dyDescent="0.3"/>
  <cols>
    <col min="2" max="2" width="14.109375" customWidth="1"/>
    <col min="4" max="4" width="13.109375" customWidth="1"/>
  </cols>
  <sheetData>
    <row r="1" spans="1:23" x14ac:dyDescent="0.3">
      <c r="A1" t="s">
        <v>73</v>
      </c>
    </row>
    <row r="3" spans="1:23" x14ac:dyDescent="0.3">
      <c r="A3" t="s">
        <v>0</v>
      </c>
      <c r="B3" t="s">
        <v>117</v>
      </c>
      <c r="C3" t="s">
        <v>96</v>
      </c>
      <c r="D3" t="s">
        <v>64</v>
      </c>
      <c r="E3" t="s">
        <v>97</v>
      </c>
      <c r="F3" t="s">
        <v>98</v>
      </c>
      <c r="G3" t="s">
        <v>99</v>
      </c>
      <c r="H3" t="s">
        <v>100</v>
      </c>
      <c r="I3" t="s">
        <v>101</v>
      </c>
      <c r="J3" t="s">
        <v>102</v>
      </c>
      <c r="K3" t="s">
        <v>103</v>
      </c>
      <c r="L3" t="s">
        <v>104</v>
      </c>
      <c r="M3" t="s">
        <v>105</v>
      </c>
      <c r="N3" t="s">
        <v>106</v>
      </c>
      <c r="O3" t="s">
        <v>107</v>
      </c>
      <c r="P3" t="s">
        <v>108</v>
      </c>
      <c r="Q3" t="s">
        <v>109</v>
      </c>
      <c r="R3" t="s">
        <v>110</v>
      </c>
      <c r="S3" t="s">
        <v>111</v>
      </c>
      <c r="T3" t="s">
        <v>112</v>
      </c>
      <c r="U3" t="s">
        <v>113</v>
      </c>
      <c r="V3" t="s">
        <v>114</v>
      </c>
      <c r="W3" t="s">
        <v>115</v>
      </c>
    </row>
    <row r="4" spans="1:23" x14ac:dyDescent="0.3">
      <c r="A4" t="s">
        <v>21</v>
      </c>
      <c r="B4">
        <v>50</v>
      </c>
      <c r="C4">
        <v>4.3743999999999996</v>
      </c>
      <c r="D4">
        <v>127.45970802919707</v>
      </c>
      <c r="E4">
        <v>0.11584</v>
      </c>
      <c r="F4">
        <v>2.5703</v>
      </c>
      <c r="G4">
        <v>0.06</v>
      </c>
      <c r="H4">
        <v>0.4</v>
      </c>
      <c r="I4">
        <v>0.1</v>
      </c>
      <c r="J4">
        <v>0.06</v>
      </c>
      <c r="K4">
        <v>0.1</v>
      </c>
      <c r="L4">
        <v>0.7</v>
      </c>
      <c r="M4">
        <v>0.17634</v>
      </c>
      <c r="N4">
        <v>2</v>
      </c>
      <c r="O4">
        <v>0.1</v>
      </c>
      <c r="P4">
        <v>0.3</v>
      </c>
      <c r="Q4">
        <v>0.2</v>
      </c>
      <c r="R4">
        <v>0.02</v>
      </c>
      <c r="S4">
        <v>0.08</v>
      </c>
      <c r="T4">
        <v>0.08</v>
      </c>
      <c r="U4">
        <v>0.10926</v>
      </c>
      <c r="V4">
        <v>0.02</v>
      </c>
      <c r="W4">
        <v>0.02</v>
      </c>
    </row>
    <row r="5" spans="1:23" x14ac:dyDescent="0.3">
      <c r="A5" t="s">
        <v>23</v>
      </c>
      <c r="B5">
        <v>50</v>
      </c>
      <c r="C5">
        <v>4.0118</v>
      </c>
      <c r="D5">
        <v>88.461459854014592</v>
      </c>
      <c r="E5">
        <v>9.1231000000000007E-2</v>
      </c>
      <c r="F5">
        <v>2.2488999999999999</v>
      </c>
      <c r="G5">
        <v>0.06</v>
      </c>
      <c r="H5">
        <v>0.4</v>
      </c>
      <c r="I5">
        <v>0.1</v>
      </c>
      <c r="J5">
        <v>0.06</v>
      </c>
      <c r="K5">
        <v>0.1</v>
      </c>
      <c r="L5">
        <v>0.7</v>
      </c>
      <c r="M5">
        <v>0.19808999999999999</v>
      </c>
      <c r="N5">
        <v>2</v>
      </c>
      <c r="O5">
        <v>0.1</v>
      </c>
      <c r="P5">
        <v>0.3</v>
      </c>
      <c r="Q5">
        <v>0.2</v>
      </c>
      <c r="R5">
        <v>0.02</v>
      </c>
      <c r="S5">
        <v>0.08</v>
      </c>
      <c r="T5">
        <v>0.08</v>
      </c>
      <c r="U5">
        <v>8.4685999999999997E-2</v>
      </c>
      <c r="V5">
        <v>0.02</v>
      </c>
      <c r="W5">
        <v>0.02</v>
      </c>
    </row>
    <row r="6" spans="1:23" x14ac:dyDescent="0.3">
      <c r="A6" t="s">
        <v>25</v>
      </c>
      <c r="B6">
        <v>50</v>
      </c>
      <c r="C6">
        <v>5.6651999999999996</v>
      </c>
      <c r="D6">
        <v>117.5978102189781</v>
      </c>
      <c r="E6">
        <v>0.12984000000000001</v>
      </c>
      <c r="F6">
        <v>2.7018</v>
      </c>
      <c r="G6">
        <v>0.06</v>
      </c>
      <c r="H6">
        <v>0.4</v>
      </c>
      <c r="I6">
        <v>0.1</v>
      </c>
      <c r="J6">
        <v>0.06</v>
      </c>
      <c r="K6">
        <v>0.11081000000000001</v>
      </c>
      <c r="L6">
        <v>0.7</v>
      </c>
      <c r="M6">
        <v>0.28172000000000003</v>
      </c>
      <c r="N6">
        <v>2</v>
      </c>
      <c r="O6">
        <v>0.1</v>
      </c>
      <c r="P6">
        <v>0.3</v>
      </c>
      <c r="Q6">
        <v>0.2</v>
      </c>
      <c r="R6">
        <v>0.02</v>
      </c>
      <c r="S6">
        <v>0.08</v>
      </c>
      <c r="T6">
        <v>0.08</v>
      </c>
      <c r="U6">
        <v>0.13066</v>
      </c>
      <c r="V6">
        <v>0.02</v>
      </c>
      <c r="W6">
        <v>0.02</v>
      </c>
    </row>
    <row r="7" spans="1:23" x14ac:dyDescent="0.3">
      <c r="A7" t="s">
        <v>27</v>
      </c>
      <c r="B7">
        <v>50</v>
      </c>
      <c r="C7">
        <v>4.9135</v>
      </c>
      <c r="D7">
        <v>103.63861313868613</v>
      </c>
      <c r="E7">
        <v>0.13111999999999999</v>
      </c>
      <c r="F7">
        <v>6.6374000000000004</v>
      </c>
      <c r="G7">
        <v>0.06</v>
      </c>
      <c r="H7">
        <v>0.4</v>
      </c>
      <c r="I7">
        <v>0.46467000000000003</v>
      </c>
      <c r="J7">
        <v>0.06</v>
      </c>
      <c r="K7">
        <v>0.1</v>
      </c>
      <c r="L7">
        <v>0.7</v>
      </c>
      <c r="M7">
        <v>0.21587000000000001</v>
      </c>
      <c r="N7">
        <v>2</v>
      </c>
      <c r="O7">
        <v>0.1</v>
      </c>
      <c r="P7">
        <v>0.3</v>
      </c>
      <c r="Q7">
        <v>0.2</v>
      </c>
      <c r="R7">
        <v>0.02</v>
      </c>
      <c r="S7">
        <v>0.08</v>
      </c>
      <c r="T7">
        <v>0.08</v>
      </c>
      <c r="U7">
        <v>8.9911000000000005E-2</v>
      </c>
      <c r="V7">
        <v>0.02</v>
      </c>
      <c r="W7">
        <v>0.02</v>
      </c>
    </row>
    <row r="8" spans="1:23" x14ac:dyDescent="0.3">
      <c r="A8" t="s">
        <v>29</v>
      </c>
      <c r="B8">
        <v>50</v>
      </c>
      <c r="C8">
        <v>5.0887000000000002</v>
      </c>
      <c r="D8">
        <v>112.14065693430655</v>
      </c>
      <c r="E8">
        <v>0.17035</v>
      </c>
      <c r="F8">
        <v>2.9156</v>
      </c>
      <c r="G8">
        <v>0.06</v>
      </c>
      <c r="H8">
        <v>0.4</v>
      </c>
      <c r="I8">
        <v>0.1</v>
      </c>
      <c r="J8">
        <v>0.06</v>
      </c>
      <c r="K8">
        <v>0.1</v>
      </c>
      <c r="L8">
        <v>0.7</v>
      </c>
      <c r="M8">
        <v>0.16986999999999999</v>
      </c>
      <c r="N8">
        <v>2</v>
      </c>
      <c r="O8">
        <v>0.1</v>
      </c>
      <c r="P8">
        <v>0.3</v>
      </c>
      <c r="Q8">
        <v>0.2</v>
      </c>
      <c r="R8">
        <v>0.02</v>
      </c>
      <c r="S8">
        <v>0.08</v>
      </c>
      <c r="T8">
        <v>0.08</v>
      </c>
      <c r="U8">
        <v>8.7345000000000006E-2</v>
      </c>
      <c r="V8">
        <v>0.02</v>
      </c>
      <c r="W8">
        <v>0.02</v>
      </c>
    </row>
    <row r="9" spans="1:23" x14ac:dyDescent="0.3">
      <c r="A9" t="s">
        <v>31</v>
      </c>
      <c r="B9">
        <v>50</v>
      </c>
      <c r="C9">
        <v>5.4638</v>
      </c>
      <c r="D9">
        <v>100.9070802919708</v>
      </c>
      <c r="E9">
        <v>0.14366000000000001</v>
      </c>
      <c r="F9">
        <v>3.0034000000000001</v>
      </c>
      <c r="G9">
        <v>0.06</v>
      </c>
      <c r="H9">
        <v>0.4</v>
      </c>
      <c r="I9">
        <v>0.1</v>
      </c>
      <c r="J9">
        <v>0.06</v>
      </c>
      <c r="K9">
        <v>0.1</v>
      </c>
      <c r="L9">
        <v>0.7</v>
      </c>
      <c r="M9">
        <v>0.21084</v>
      </c>
      <c r="N9">
        <v>2</v>
      </c>
      <c r="O9">
        <v>0.1</v>
      </c>
      <c r="P9">
        <v>0.3</v>
      </c>
      <c r="Q9">
        <v>0.2</v>
      </c>
      <c r="R9">
        <v>0.02</v>
      </c>
      <c r="S9">
        <v>0.08</v>
      </c>
      <c r="T9">
        <v>0.08</v>
      </c>
      <c r="U9">
        <v>8.3599999999999994E-2</v>
      </c>
      <c r="V9">
        <v>0.02</v>
      </c>
      <c r="W9">
        <v>0.02</v>
      </c>
    </row>
    <row r="10" spans="1:23" x14ac:dyDescent="0.3">
      <c r="A10" t="s">
        <v>33</v>
      </c>
      <c r="B10">
        <v>50</v>
      </c>
      <c r="C10">
        <v>5.0172999999999996</v>
      </c>
      <c r="D10">
        <v>84.925839416058395</v>
      </c>
      <c r="E10">
        <v>0.11615</v>
      </c>
      <c r="F10">
        <v>34.908999999999999</v>
      </c>
      <c r="G10">
        <v>0.06</v>
      </c>
      <c r="H10">
        <v>0.4</v>
      </c>
      <c r="I10">
        <v>0.14025000000000001</v>
      </c>
      <c r="J10">
        <v>0.06</v>
      </c>
      <c r="K10">
        <v>0.1</v>
      </c>
      <c r="L10">
        <v>0.7</v>
      </c>
      <c r="M10">
        <v>0.20524999999999999</v>
      </c>
      <c r="N10">
        <v>2</v>
      </c>
      <c r="O10">
        <v>0.1</v>
      </c>
      <c r="P10">
        <v>0.3</v>
      </c>
      <c r="Q10">
        <v>0.2</v>
      </c>
      <c r="R10">
        <v>0.02</v>
      </c>
      <c r="S10">
        <v>0.08</v>
      </c>
      <c r="T10">
        <v>0.08</v>
      </c>
      <c r="U10">
        <v>9.1693999999999998E-2</v>
      </c>
      <c r="V10">
        <v>0.02</v>
      </c>
      <c r="W10">
        <v>0.02</v>
      </c>
    </row>
    <row r="11" spans="1:23" x14ac:dyDescent="0.3">
      <c r="A11" t="s">
        <v>35</v>
      </c>
      <c r="B11">
        <v>50</v>
      </c>
      <c r="C11">
        <v>6.0643000000000002</v>
      </c>
      <c r="D11">
        <v>103.18335766423358</v>
      </c>
      <c r="E11">
        <v>0.21756</v>
      </c>
      <c r="F11">
        <v>11.08</v>
      </c>
      <c r="G11">
        <v>0.06</v>
      </c>
      <c r="H11">
        <v>0.4</v>
      </c>
      <c r="I11">
        <v>0.27278999999999998</v>
      </c>
      <c r="J11">
        <v>0.06</v>
      </c>
      <c r="K11">
        <v>0.1</v>
      </c>
      <c r="L11">
        <v>0.7</v>
      </c>
      <c r="M11">
        <v>0.21707000000000001</v>
      </c>
      <c r="N11">
        <v>2</v>
      </c>
      <c r="O11">
        <v>0.1</v>
      </c>
      <c r="P11">
        <v>0.3</v>
      </c>
      <c r="Q11">
        <v>0.2</v>
      </c>
      <c r="R11">
        <v>4.0876999999999997E-2</v>
      </c>
      <c r="S11">
        <v>0.08</v>
      </c>
      <c r="T11">
        <v>0.08</v>
      </c>
      <c r="U11">
        <v>9.1916999999999999E-2</v>
      </c>
      <c r="V11">
        <v>0.02</v>
      </c>
      <c r="W11">
        <v>0.02</v>
      </c>
    </row>
    <row r="12" spans="1:23" x14ac:dyDescent="0.3">
      <c r="A12" t="s">
        <v>37</v>
      </c>
      <c r="B12">
        <v>50</v>
      </c>
      <c r="C12">
        <v>5.1310000000000002</v>
      </c>
      <c r="D12">
        <v>105.04576642335765</v>
      </c>
      <c r="E12">
        <v>0.30243999999999999</v>
      </c>
      <c r="F12">
        <v>17.344999999999999</v>
      </c>
      <c r="G12">
        <v>0.06</v>
      </c>
      <c r="H12">
        <v>0.4</v>
      </c>
      <c r="I12">
        <v>0.15448999999999999</v>
      </c>
      <c r="J12">
        <v>0.06</v>
      </c>
      <c r="K12">
        <v>0.1</v>
      </c>
      <c r="L12">
        <v>0.7</v>
      </c>
      <c r="M12">
        <v>0.24146000000000001</v>
      </c>
      <c r="N12">
        <v>2</v>
      </c>
      <c r="O12">
        <v>0.1</v>
      </c>
      <c r="P12">
        <v>0.3</v>
      </c>
      <c r="Q12">
        <v>0.2</v>
      </c>
      <c r="R12">
        <v>3.9326E-2</v>
      </c>
      <c r="S12">
        <v>0.08</v>
      </c>
      <c r="T12">
        <v>0.08</v>
      </c>
      <c r="U12">
        <v>0.10672</v>
      </c>
      <c r="V12">
        <v>0.02</v>
      </c>
      <c r="W12">
        <v>0.02</v>
      </c>
    </row>
    <row r="13" spans="1:23" x14ac:dyDescent="0.3">
      <c r="A13" t="s">
        <v>39</v>
      </c>
      <c r="B13">
        <v>50</v>
      </c>
      <c r="C13">
        <v>6.2324000000000002</v>
      </c>
      <c r="D13">
        <v>92.085766423357654</v>
      </c>
      <c r="E13">
        <v>0.10634</v>
      </c>
      <c r="F13">
        <v>3.0150999999999999</v>
      </c>
      <c r="G13">
        <v>0.06</v>
      </c>
      <c r="H13">
        <v>0.4</v>
      </c>
      <c r="I13">
        <v>0.34284999999999999</v>
      </c>
      <c r="J13">
        <v>0.06</v>
      </c>
      <c r="K13">
        <v>0.1</v>
      </c>
      <c r="L13">
        <v>0.7</v>
      </c>
      <c r="M13">
        <v>0.19092999999999999</v>
      </c>
      <c r="N13">
        <v>2</v>
      </c>
      <c r="O13">
        <v>0.1</v>
      </c>
      <c r="P13">
        <v>0.3</v>
      </c>
      <c r="Q13">
        <v>0.2</v>
      </c>
      <c r="R13">
        <v>2.8374E-2</v>
      </c>
      <c r="S13">
        <v>0.08</v>
      </c>
      <c r="T13">
        <v>0.08</v>
      </c>
      <c r="U13">
        <v>8.6438000000000001E-2</v>
      </c>
      <c r="V13">
        <v>0.02</v>
      </c>
      <c r="W13">
        <v>0.02</v>
      </c>
    </row>
    <row r="14" spans="1:23" x14ac:dyDescent="0.3">
      <c r="A14" t="s">
        <v>41</v>
      </c>
      <c r="B14">
        <v>50</v>
      </c>
      <c r="C14">
        <v>5.6710000000000003</v>
      </c>
      <c r="D14">
        <v>91.092481751824806</v>
      </c>
      <c r="E14">
        <v>0.10571999999999999</v>
      </c>
      <c r="F14">
        <v>2.5038</v>
      </c>
      <c r="G14">
        <v>0.06</v>
      </c>
      <c r="H14">
        <v>0.4</v>
      </c>
      <c r="I14">
        <v>0.19505</v>
      </c>
      <c r="J14">
        <v>0.06</v>
      </c>
      <c r="K14">
        <v>0.1</v>
      </c>
      <c r="L14">
        <v>0.7</v>
      </c>
      <c r="M14">
        <v>0.21639</v>
      </c>
      <c r="N14">
        <v>2</v>
      </c>
      <c r="O14">
        <v>0.1</v>
      </c>
      <c r="P14">
        <v>0.3</v>
      </c>
      <c r="Q14">
        <v>0.2</v>
      </c>
      <c r="R14">
        <v>2.9339E-2</v>
      </c>
      <c r="S14">
        <v>0.08</v>
      </c>
      <c r="T14">
        <v>0.08</v>
      </c>
      <c r="U14">
        <v>9.3183000000000002E-2</v>
      </c>
      <c r="V14">
        <v>0.02</v>
      </c>
      <c r="W14">
        <v>0.02</v>
      </c>
    </row>
    <row r="15" spans="1:23" x14ac:dyDescent="0.3">
      <c r="A15" t="s">
        <v>43</v>
      </c>
      <c r="B15">
        <v>50</v>
      </c>
      <c r="C15">
        <v>6.0971000000000002</v>
      </c>
      <c r="D15">
        <v>85.995985401459848</v>
      </c>
      <c r="E15">
        <v>0.51617000000000002</v>
      </c>
      <c r="F15">
        <v>4.2127999999999997</v>
      </c>
      <c r="G15">
        <v>0.06</v>
      </c>
      <c r="H15">
        <v>0.4</v>
      </c>
      <c r="I15">
        <v>0.1</v>
      </c>
      <c r="J15">
        <v>0.06</v>
      </c>
      <c r="K15">
        <v>0.1</v>
      </c>
      <c r="L15">
        <v>0.7</v>
      </c>
      <c r="M15">
        <v>0.17724000000000001</v>
      </c>
      <c r="N15">
        <v>2</v>
      </c>
      <c r="O15">
        <v>0.1</v>
      </c>
      <c r="P15">
        <v>0.3</v>
      </c>
      <c r="Q15">
        <v>0.24142</v>
      </c>
      <c r="R15">
        <v>0.02</v>
      </c>
      <c r="S15">
        <v>0.08</v>
      </c>
      <c r="T15">
        <v>0.08</v>
      </c>
      <c r="U15">
        <v>8.1231999999999999E-2</v>
      </c>
      <c r="V15">
        <v>0.02</v>
      </c>
      <c r="W15">
        <v>0.02</v>
      </c>
    </row>
    <row r="16" spans="1:23" x14ac:dyDescent="0.3">
      <c r="A16" t="s">
        <v>45</v>
      </c>
      <c r="B16">
        <v>50</v>
      </c>
      <c r="C16">
        <v>4.9561999999999999</v>
      </c>
      <c r="D16">
        <v>78.00832116788321</v>
      </c>
      <c r="E16">
        <v>0.39477000000000001</v>
      </c>
      <c r="F16">
        <v>9.0289000000000001</v>
      </c>
      <c r="G16">
        <v>0.06</v>
      </c>
      <c r="H16">
        <v>0.4</v>
      </c>
      <c r="I16">
        <v>0.1</v>
      </c>
      <c r="J16">
        <v>0.06</v>
      </c>
      <c r="K16">
        <v>0.1</v>
      </c>
      <c r="L16">
        <v>0.7</v>
      </c>
      <c r="M16">
        <v>0.15187999999999999</v>
      </c>
      <c r="N16">
        <v>2</v>
      </c>
      <c r="O16">
        <v>0.1</v>
      </c>
      <c r="P16">
        <v>0.3</v>
      </c>
      <c r="Q16">
        <v>0.20591000000000001</v>
      </c>
      <c r="R16">
        <v>4.6417E-2</v>
      </c>
      <c r="S16">
        <v>0.08</v>
      </c>
      <c r="T16">
        <v>0.08</v>
      </c>
      <c r="U16">
        <v>7.1522000000000002E-2</v>
      </c>
      <c r="V16">
        <v>0.02</v>
      </c>
      <c r="W16">
        <v>0.02</v>
      </c>
    </row>
    <row r="17" spans="1:23" x14ac:dyDescent="0.3">
      <c r="A17" t="s">
        <v>47</v>
      </c>
      <c r="B17">
        <v>50</v>
      </c>
      <c r="C17">
        <v>5.2451999999999996</v>
      </c>
      <c r="D17">
        <v>85.528905109489045</v>
      </c>
      <c r="E17">
        <v>0.85580999999999996</v>
      </c>
      <c r="F17">
        <v>2.3851</v>
      </c>
      <c r="G17">
        <v>0.06</v>
      </c>
      <c r="H17">
        <v>0.4</v>
      </c>
      <c r="I17">
        <v>0.1</v>
      </c>
      <c r="J17">
        <v>0.06</v>
      </c>
      <c r="K17">
        <v>0.1</v>
      </c>
      <c r="L17">
        <v>0.7</v>
      </c>
      <c r="M17">
        <v>0.1938</v>
      </c>
      <c r="N17">
        <v>2</v>
      </c>
      <c r="O17">
        <v>0.1</v>
      </c>
      <c r="P17">
        <v>0.3</v>
      </c>
      <c r="Q17">
        <v>0.2</v>
      </c>
      <c r="R17">
        <v>2.2751E-2</v>
      </c>
      <c r="S17">
        <v>0.08</v>
      </c>
      <c r="T17">
        <v>0.08</v>
      </c>
      <c r="U17">
        <v>8.2826999999999998E-2</v>
      </c>
      <c r="V17">
        <v>0.02</v>
      </c>
      <c r="W17">
        <v>0.02</v>
      </c>
    </row>
    <row r="18" spans="1:23" x14ac:dyDescent="0.3">
      <c r="A18" t="s">
        <v>49</v>
      </c>
      <c r="B18">
        <v>50</v>
      </c>
      <c r="C18">
        <v>6.8239999999999998</v>
      </c>
      <c r="D18">
        <v>101.74664233576641</v>
      </c>
      <c r="E18">
        <v>0.46326000000000001</v>
      </c>
      <c r="F18">
        <v>24.209</v>
      </c>
      <c r="G18">
        <v>0.06</v>
      </c>
      <c r="H18">
        <v>0.4</v>
      </c>
      <c r="I18">
        <v>0.10647</v>
      </c>
      <c r="J18">
        <v>0.06</v>
      </c>
      <c r="K18">
        <v>0.1</v>
      </c>
      <c r="L18">
        <v>0.7</v>
      </c>
      <c r="M18">
        <v>0.20871000000000001</v>
      </c>
      <c r="N18">
        <v>2</v>
      </c>
      <c r="O18">
        <v>0.1</v>
      </c>
      <c r="P18">
        <v>0.3</v>
      </c>
      <c r="Q18">
        <v>0.2</v>
      </c>
      <c r="R18">
        <v>5.0231999999999999E-2</v>
      </c>
      <c r="S18">
        <v>0.08</v>
      </c>
      <c r="T18">
        <v>0.08</v>
      </c>
      <c r="U18">
        <v>7.4548000000000003E-2</v>
      </c>
      <c r="V18">
        <v>0.02</v>
      </c>
      <c r="W18">
        <v>0.02</v>
      </c>
    </row>
    <row r="19" spans="1:23" x14ac:dyDescent="0.3">
      <c r="A19" t="s">
        <v>51</v>
      </c>
      <c r="B19">
        <v>50</v>
      </c>
      <c r="C19">
        <v>5.7903000000000002</v>
      </c>
      <c r="D19">
        <v>75.294525547445247</v>
      </c>
      <c r="E19">
        <v>9.7653000000000004E-2</v>
      </c>
      <c r="F19">
        <v>8.3687000000000005</v>
      </c>
      <c r="G19">
        <v>0.06</v>
      </c>
      <c r="H19">
        <v>0.4</v>
      </c>
      <c r="I19">
        <v>0.1</v>
      </c>
      <c r="J19">
        <v>0.06</v>
      </c>
      <c r="K19">
        <v>0.1</v>
      </c>
      <c r="L19">
        <v>0.7</v>
      </c>
      <c r="M19">
        <v>0.16669999999999999</v>
      </c>
      <c r="N19">
        <v>2</v>
      </c>
      <c r="O19">
        <v>0.1</v>
      </c>
      <c r="P19">
        <v>0.33001000000000003</v>
      </c>
      <c r="Q19">
        <v>0.35455999999999999</v>
      </c>
      <c r="R19">
        <v>0.02</v>
      </c>
      <c r="S19">
        <v>0.08</v>
      </c>
      <c r="T19">
        <v>0.08</v>
      </c>
      <c r="U19">
        <v>7.9895999999999995E-2</v>
      </c>
      <c r="V19">
        <v>0.02</v>
      </c>
      <c r="W19">
        <v>0.02</v>
      </c>
    </row>
    <row r="20" spans="1:23" x14ac:dyDescent="0.3">
      <c r="A20" t="s">
        <v>53</v>
      </c>
      <c r="B20">
        <v>50</v>
      </c>
      <c r="C20">
        <v>5.3574999999999999</v>
      </c>
      <c r="D20">
        <v>81.177372262773716</v>
      </c>
      <c r="E20">
        <v>1.1815</v>
      </c>
      <c r="F20">
        <v>9.3877000000000006</v>
      </c>
      <c r="G20">
        <v>0.06</v>
      </c>
      <c r="H20">
        <v>0.4</v>
      </c>
      <c r="I20">
        <v>0.1</v>
      </c>
      <c r="J20">
        <v>0.06</v>
      </c>
      <c r="K20">
        <v>0.1</v>
      </c>
      <c r="L20">
        <v>0.7</v>
      </c>
      <c r="M20">
        <v>0.21909999999999999</v>
      </c>
      <c r="N20">
        <v>2</v>
      </c>
      <c r="O20">
        <v>0.1</v>
      </c>
      <c r="P20">
        <v>0.41825000000000001</v>
      </c>
      <c r="Q20">
        <v>0.38986999999999999</v>
      </c>
      <c r="R20">
        <v>0.02</v>
      </c>
      <c r="S20">
        <v>0.08</v>
      </c>
      <c r="T20">
        <v>0.08</v>
      </c>
      <c r="U20">
        <v>9.7590999999999997E-2</v>
      </c>
      <c r="V20">
        <v>0.02</v>
      </c>
      <c r="W20">
        <v>0.02</v>
      </c>
    </row>
    <row r="21" spans="1:23" x14ac:dyDescent="0.3">
      <c r="A21" t="s">
        <v>55</v>
      </c>
      <c r="B21">
        <v>50</v>
      </c>
      <c r="C21">
        <v>5.3513999999999999</v>
      </c>
      <c r="D21">
        <v>83.914817518248171</v>
      </c>
      <c r="E21">
        <v>0.31429000000000001</v>
      </c>
      <c r="F21">
        <v>19.556000000000001</v>
      </c>
      <c r="G21">
        <v>0.06</v>
      </c>
      <c r="H21">
        <v>0.4</v>
      </c>
      <c r="I21">
        <v>0.1</v>
      </c>
      <c r="J21">
        <v>0.06</v>
      </c>
      <c r="K21">
        <v>0.1</v>
      </c>
      <c r="L21">
        <v>0.7</v>
      </c>
      <c r="M21">
        <v>0.18995999999999999</v>
      </c>
      <c r="N21">
        <v>2</v>
      </c>
      <c r="O21">
        <v>0.1</v>
      </c>
      <c r="P21">
        <v>0.3</v>
      </c>
      <c r="Q21">
        <v>0.40133000000000002</v>
      </c>
      <c r="R21">
        <v>0.02</v>
      </c>
      <c r="S21">
        <v>0.08</v>
      </c>
      <c r="T21">
        <v>0.08</v>
      </c>
      <c r="U21">
        <v>8.6471000000000006E-2</v>
      </c>
      <c r="V21">
        <v>0.02</v>
      </c>
      <c r="W21">
        <v>0.02</v>
      </c>
    </row>
    <row r="22" spans="1:23" x14ac:dyDescent="0.3">
      <c r="A22" t="s">
        <v>57</v>
      </c>
      <c r="B22">
        <v>50</v>
      </c>
      <c r="C22">
        <v>5.5396999999999998</v>
      </c>
      <c r="D22">
        <v>105.45963503649634</v>
      </c>
      <c r="E22">
        <v>0.95372000000000001</v>
      </c>
      <c r="F22">
        <v>19.241</v>
      </c>
      <c r="G22">
        <v>0.06</v>
      </c>
      <c r="H22">
        <v>0.4</v>
      </c>
      <c r="I22">
        <v>0.1</v>
      </c>
      <c r="J22">
        <v>0.06</v>
      </c>
      <c r="K22">
        <v>0.1</v>
      </c>
      <c r="L22">
        <v>0.7</v>
      </c>
      <c r="M22">
        <v>0.24578</v>
      </c>
      <c r="N22">
        <v>2</v>
      </c>
      <c r="O22">
        <v>0.1</v>
      </c>
      <c r="P22">
        <v>0.3</v>
      </c>
      <c r="Q22">
        <v>0.2</v>
      </c>
      <c r="R22">
        <v>0.02</v>
      </c>
      <c r="S22">
        <v>0.08</v>
      </c>
      <c r="T22">
        <v>0.08</v>
      </c>
      <c r="U22">
        <v>9.1395000000000004E-2</v>
      </c>
      <c r="V22">
        <v>0.02</v>
      </c>
      <c r="W22">
        <v>0.02</v>
      </c>
    </row>
    <row r="23" spans="1:23" x14ac:dyDescent="0.3">
      <c r="A23" t="s">
        <v>59</v>
      </c>
      <c r="B23">
        <v>50</v>
      </c>
      <c r="C23">
        <v>5.2637</v>
      </c>
      <c r="D23">
        <v>100.81248175182481</v>
      </c>
      <c r="E23">
        <v>0.73423000000000005</v>
      </c>
      <c r="F23">
        <v>2.3085</v>
      </c>
      <c r="G23">
        <v>0.06</v>
      </c>
      <c r="H23">
        <v>0.4</v>
      </c>
      <c r="I23">
        <v>25.960999999999999</v>
      </c>
      <c r="J23">
        <v>0.06</v>
      </c>
      <c r="K23">
        <v>0.1</v>
      </c>
      <c r="L23">
        <v>0.7</v>
      </c>
      <c r="M23">
        <v>0.21801999999999999</v>
      </c>
      <c r="N23">
        <v>2</v>
      </c>
      <c r="O23">
        <v>0.1</v>
      </c>
      <c r="P23">
        <v>0.35702</v>
      </c>
      <c r="Q23">
        <v>0.2</v>
      </c>
      <c r="R23">
        <v>0.02</v>
      </c>
      <c r="S23">
        <v>0.08</v>
      </c>
      <c r="T23">
        <v>0.08</v>
      </c>
      <c r="U23">
        <v>8.5177000000000003E-2</v>
      </c>
      <c r="V23">
        <v>0.02</v>
      </c>
      <c r="W23">
        <v>0.02</v>
      </c>
    </row>
    <row r="25" spans="1:23" x14ac:dyDescent="0.3">
      <c r="A25" t="s">
        <v>60</v>
      </c>
    </row>
    <row r="27" spans="1:23" x14ac:dyDescent="0.3">
      <c r="A27" t="s">
        <v>0</v>
      </c>
      <c r="B27" t="s">
        <v>117</v>
      </c>
      <c r="C27" t="s">
        <v>96</v>
      </c>
      <c r="D27" t="s">
        <v>64</v>
      </c>
      <c r="E27" t="s">
        <v>97</v>
      </c>
      <c r="F27" t="s">
        <v>98</v>
      </c>
      <c r="G27" t="s">
        <v>99</v>
      </c>
      <c r="H27" t="s">
        <v>100</v>
      </c>
      <c r="I27" t="s">
        <v>101</v>
      </c>
      <c r="J27" t="s">
        <v>102</v>
      </c>
      <c r="K27" t="s">
        <v>103</v>
      </c>
      <c r="L27" t="s">
        <v>104</v>
      </c>
      <c r="M27" t="s">
        <v>105</v>
      </c>
      <c r="N27" t="s">
        <v>106</v>
      </c>
      <c r="O27" t="s">
        <v>107</v>
      </c>
      <c r="P27" t="s">
        <v>108</v>
      </c>
      <c r="Q27" t="s">
        <v>109</v>
      </c>
      <c r="R27" t="s">
        <v>110</v>
      </c>
      <c r="S27" t="s">
        <v>111</v>
      </c>
      <c r="T27" t="s">
        <v>112</v>
      </c>
      <c r="U27" t="s">
        <v>113</v>
      </c>
      <c r="V27" t="s">
        <v>114</v>
      </c>
      <c r="W27" t="s">
        <v>115</v>
      </c>
    </row>
    <row r="28" spans="1:23" x14ac:dyDescent="0.3">
      <c r="A28" t="s">
        <v>71</v>
      </c>
      <c r="B28">
        <v>70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</row>
    <row r="29" spans="1:23" x14ac:dyDescent="0.3">
      <c r="A29" t="s">
        <v>71</v>
      </c>
      <c r="B29">
        <v>70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</row>
    <row r="30" spans="1:23" x14ac:dyDescent="0.3">
      <c r="A30" t="s">
        <v>71</v>
      </c>
      <c r="B30">
        <v>70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</row>
    <row r="31" spans="1:23" x14ac:dyDescent="0.3">
      <c r="A31" t="s">
        <v>71</v>
      </c>
      <c r="B31">
        <v>70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</row>
    <row r="33" spans="1:23" x14ac:dyDescent="0.3">
      <c r="A33" t="s">
        <v>72</v>
      </c>
      <c r="B33">
        <v>70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</row>
    <row r="34" spans="1:23" x14ac:dyDescent="0.3">
      <c r="A34" t="s">
        <v>72</v>
      </c>
      <c r="B34">
        <v>70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</row>
    <row r="35" spans="1:23" x14ac:dyDescent="0.3">
      <c r="A35" t="s">
        <v>72</v>
      </c>
      <c r="B35">
        <v>70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</row>
    <row r="36" spans="1:23" x14ac:dyDescent="0.3">
      <c r="A36" t="s">
        <v>72</v>
      </c>
      <c r="B36">
        <v>70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</row>
    <row r="39" spans="1:23" x14ac:dyDescent="0.3">
      <c r="A39" t="s">
        <v>95</v>
      </c>
    </row>
    <row r="41" spans="1:23" x14ac:dyDescent="0.3">
      <c r="A41" t="s">
        <v>0</v>
      </c>
      <c r="B41" t="s">
        <v>117</v>
      </c>
      <c r="C41" t="s">
        <v>96</v>
      </c>
      <c r="D41" t="s">
        <v>64</v>
      </c>
      <c r="E41" t="s">
        <v>97</v>
      </c>
      <c r="F41" t="s">
        <v>98</v>
      </c>
      <c r="G41" t="s">
        <v>99</v>
      </c>
      <c r="H41" t="s">
        <v>100</v>
      </c>
      <c r="I41" t="s">
        <v>101</v>
      </c>
      <c r="J41" t="s">
        <v>102</v>
      </c>
      <c r="K41" t="s">
        <v>103</v>
      </c>
      <c r="L41" t="s">
        <v>104</v>
      </c>
      <c r="M41" t="s">
        <v>105</v>
      </c>
      <c r="N41" t="s">
        <v>106</v>
      </c>
      <c r="O41" t="s">
        <v>107</v>
      </c>
      <c r="P41" t="s">
        <v>108</v>
      </c>
      <c r="Q41" t="s">
        <v>109</v>
      </c>
      <c r="R41" t="s">
        <v>110</v>
      </c>
      <c r="S41" t="s">
        <v>111</v>
      </c>
      <c r="T41" t="s">
        <v>112</v>
      </c>
      <c r="U41" t="s">
        <v>113</v>
      </c>
      <c r="V41" t="s">
        <v>114</v>
      </c>
      <c r="W41" t="s">
        <v>115</v>
      </c>
    </row>
    <row r="42" spans="1:23" x14ac:dyDescent="0.3">
      <c r="A42" t="s">
        <v>61</v>
      </c>
      <c r="B42">
        <v>70</v>
      </c>
      <c r="C42">
        <v>3.5468999999999999</v>
      </c>
      <c r="D42">
        <v>41.620401459854016</v>
      </c>
      <c r="E42">
        <v>8.3965999999999999E-2</v>
      </c>
      <c r="F42">
        <v>1.9221999999999999</v>
      </c>
      <c r="G42">
        <v>0.02</v>
      </c>
      <c r="H42">
        <v>0.1</v>
      </c>
      <c r="I42">
        <v>7.0000000000000007E-2</v>
      </c>
      <c r="J42">
        <v>0.03</v>
      </c>
      <c r="K42">
        <v>6.8873000000000004E-2</v>
      </c>
      <c r="L42">
        <v>0.2</v>
      </c>
      <c r="M42">
        <v>0.17659</v>
      </c>
      <c r="N42">
        <v>1</v>
      </c>
      <c r="O42">
        <v>0.03</v>
      </c>
      <c r="P42">
        <v>0.2</v>
      </c>
      <c r="Q42">
        <v>0.3891</v>
      </c>
      <c r="R42">
        <v>8.0000000000000002E-3</v>
      </c>
      <c r="S42">
        <v>0.03</v>
      </c>
      <c r="T42">
        <v>0.03</v>
      </c>
      <c r="U42">
        <v>9.3210000000000001E-2</v>
      </c>
      <c r="V42">
        <v>0.01</v>
      </c>
      <c r="W42">
        <v>0.01</v>
      </c>
    </row>
    <row r="43" spans="1:23" x14ac:dyDescent="0.3">
      <c r="A43" t="s">
        <v>62</v>
      </c>
      <c r="B43">
        <v>70</v>
      </c>
      <c r="C43">
        <v>4.2344999999999997</v>
      </c>
      <c r="D43">
        <v>37.171313868613133</v>
      </c>
      <c r="E43">
        <v>0.10927000000000001</v>
      </c>
      <c r="F43">
        <v>1.9135</v>
      </c>
      <c r="G43">
        <v>0.02</v>
      </c>
      <c r="H43">
        <v>0.1</v>
      </c>
      <c r="I43">
        <v>7.0000000000000007E-2</v>
      </c>
      <c r="J43">
        <v>0.03</v>
      </c>
      <c r="K43">
        <v>6.9988999999999996E-2</v>
      </c>
      <c r="L43">
        <v>0.2</v>
      </c>
      <c r="M43">
        <v>0.17505999999999999</v>
      </c>
      <c r="N43">
        <v>1</v>
      </c>
      <c r="O43">
        <v>0.03</v>
      </c>
      <c r="P43">
        <v>0.2</v>
      </c>
      <c r="Q43">
        <v>0.10761</v>
      </c>
      <c r="R43">
        <v>8.0000000000000002E-3</v>
      </c>
      <c r="S43">
        <v>0.03</v>
      </c>
      <c r="T43">
        <v>0.03</v>
      </c>
      <c r="U43">
        <v>7.1803000000000006E-2</v>
      </c>
      <c r="V43">
        <v>0.01</v>
      </c>
      <c r="W43">
        <v>0.01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Concentrations</vt:lpstr>
      <vt:lpstr>Uncertainties (2SE)</vt:lpstr>
      <vt:lpstr>Detection limits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2019-09-20T09:47:23Z</dcterms:modified>
</cp:coreProperties>
</file>