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871540BB-31B5-4539-91A7-1F95BCD6F57A}" xr6:coauthVersionLast="44" xr6:coauthVersionMax="44" xr10:uidLastSave="{00000000-0000-0000-0000-000000000000}"/>
  <bookViews>
    <workbookView xWindow="-108" yWindow="-108" windowWidth="23256" windowHeight="12576" activeTab="2" xr2:uid="{00000000-000D-0000-FFFF-FFFF00000000}"/>
  </bookViews>
  <sheets>
    <sheet name="Concentrations" sheetId="1" r:id="rId1"/>
    <sheet name="Uncertainties (2SE)" sheetId="2" r:id="rId2"/>
    <sheet name="Detection limi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5" i="1" l="1"/>
  <c r="X21" i="1"/>
  <c r="X19" i="1"/>
  <c r="X9" i="1"/>
  <c r="X7" i="1"/>
  <c r="X6" i="1"/>
  <c r="X5" i="1"/>
  <c r="X4" i="1"/>
  <c r="Y59" i="1" l="1"/>
  <c r="Y58" i="1"/>
  <c r="Y57" i="1"/>
  <c r="Y56" i="1"/>
  <c r="Y55" i="1"/>
  <c r="Y54" i="1"/>
  <c r="Y53" i="1"/>
  <c r="Y52" i="1"/>
  <c r="Y51" i="1"/>
  <c r="Y25" i="1" l="1"/>
  <c r="Y21" i="1"/>
  <c r="Y19" i="1"/>
  <c r="Y9" i="1"/>
  <c r="Y7" i="1"/>
  <c r="Y6" i="1"/>
  <c r="Y5" i="1"/>
  <c r="Y4" i="1"/>
</calcChain>
</file>

<file path=xl/sharedStrings.xml><?xml version="1.0" encoding="utf-8"?>
<sst xmlns="http://schemas.openxmlformats.org/spreadsheetml/2006/main" count="369" uniqueCount="124">
  <si>
    <t>Source file</t>
  </si>
  <si>
    <t>Na_ppm_m23</t>
  </si>
  <si>
    <t>BS7b_sph - 1.d</t>
  </si>
  <si>
    <t>BS7b_sph - 2.d</t>
  </si>
  <si>
    <t>BS7b_sph - 3.d</t>
  </si>
  <si>
    <t>BS7b_sph - 4.d</t>
  </si>
  <si>
    <t>BS7b_sph - 5.d</t>
  </si>
  <si>
    <t>BS7b_sph - 6.d</t>
  </si>
  <si>
    <t>BS7b_sph - 7.d</t>
  </si>
  <si>
    <t>BS7b_sph - 8.d</t>
  </si>
  <si>
    <t>BS7b_sph - 9.d</t>
  </si>
  <si>
    <t>BS7b_sph - 10.d</t>
  </si>
  <si>
    <t>BS7b_sph - 11.d</t>
  </si>
  <si>
    <t>BS7b_sph - 12.d</t>
  </si>
  <si>
    <t>BS7b_sph - 13.d</t>
  </si>
  <si>
    <t>BS7b_sph - 14.d</t>
  </si>
  <si>
    <t>BS7b_sph - 15.d</t>
  </si>
  <si>
    <t>BS7b_sph - 16.d</t>
  </si>
  <si>
    <t>BS7b_sph - 17.d</t>
  </si>
  <si>
    <t>BS7b_sph - 18.d</t>
  </si>
  <si>
    <t>BS7b_sph - 19.d</t>
  </si>
  <si>
    <t>BS7b_sph - 20.d</t>
  </si>
  <si>
    <t>BS7b_sph - 21.d</t>
  </si>
  <si>
    <t>BS7b_sph - 22.d</t>
  </si>
  <si>
    <t>BS7b_sph - 23.d</t>
  </si>
  <si>
    <t>BS7b_sph - 24.d</t>
  </si>
  <si>
    <t>BS7b_sph - 25.d</t>
  </si>
  <si>
    <t>PC1</t>
  </si>
  <si>
    <t>Spot size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</si>
  <si>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</si>
  <si>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</si>
  <si>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</si>
  <si>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</si>
  <si>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</si>
  <si>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</si>
  <si>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</si>
  <si>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</si>
  <si>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</si>
  <si>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</si>
  <si>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</si>
  <si>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</si>
  <si>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</si>
  <si>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</si>
  <si>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</si>
  <si>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</si>
  <si>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</si>
  <si>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>T (GGIMFis)</t>
  </si>
  <si>
    <t>Br_ppm_m79</t>
  </si>
  <si>
    <t>Br_ppm_m81</t>
  </si>
  <si>
    <t>Sample Data</t>
  </si>
  <si>
    <t>Standard measurements</t>
  </si>
  <si>
    <t>Cl_ppm_m35</t>
  </si>
  <si>
    <t>Na_ppm_m23_LOD</t>
  </si>
  <si>
    <t>Cl_ppm_m35_LOD</t>
  </si>
  <si>
    <t>Br_ppm_m79_LOD</t>
  </si>
  <si>
    <t>Br_ppm_m81_LOD</t>
  </si>
  <si>
    <t>PureSph - 4.d</t>
  </si>
  <si>
    <t>PureSph - 5.d</t>
  </si>
  <si>
    <t>PureSph - 6.d</t>
  </si>
  <si>
    <t>PureSph - 7.d</t>
  </si>
  <si>
    <t>PureSph - 8.d</t>
  </si>
  <si>
    <t>PureSph - 9.d</t>
  </si>
  <si>
    <t>PureSph - 10.d</t>
  </si>
  <si>
    <t>PureSph - 11.d</t>
  </si>
  <si>
    <t>PureSph - 12.d</t>
  </si>
  <si>
    <t>NIST610 - 3.d</t>
  </si>
  <si>
    <t>NIST610 - 4.d</t>
  </si>
  <si>
    <t>NIST610 - 5.d</t>
  </si>
  <si>
    <t>NIST610 - 6.d</t>
  </si>
  <si>
    <t>NIST610 - 7.d</t>
  </si>
  <si>
    <t>NIST610 - 8.d</t>
  </si>
  <si>
    <t>MASS1 - 3.d</t>
  </si>
  <si>
    <t>MASS1 - 4.d</t>
  </si>
  <si>
    <t>MASS1 - 5.d</t>
  </si>
  <si>
    <t>MASS1 - 6.d</t>
  </si>
  <si>
    <t>MASS1 - 7.d</t>
  </si>
  <si>
    <t>MASS1 - 8.d</t>
  </si>
  <si>
    <t>Blank measurements (synthetic sphalerite, &gt;99.995%)</t>
  </si>
  <si>
    <t>SUM Metals</t>
  </si>
  <si>
    <t>Na_ppm_m23_Int2SE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</si>
  <si>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</si>
  <si>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</si>
  <si>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</si>
  <si>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</si>
  <si>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</si>
  <si>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</si>
  <si>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</si>
  <si>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</si>
  <si>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</si>
  <si>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</si>
  <si>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</si>
  <si>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</si>
  <si>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</si>
  <si>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</si>
  <si>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</si>
  <si>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</si>
  <si>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</si>
  <si>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</si>
  <si>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</si>
  <si>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Cl_ppm_m35_Int2SE</t>
  </si>
  <si>
    <t>Br_ppm_m79_Int2SE</t>
  </si>
  <si>
    <t>Br_ppm_m81_Int2SE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</si>
  <si>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</si>
  <si>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</si>
  <si>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</si>
  <si>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</si>
  <si>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</si>
  <si>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</si>
  <si>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</si>
  <si>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</si>
  <si>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</si>
  <si>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</si>
  <si>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</si>
  <si>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</si>
  <si>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</si>
  <si>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</si>
  <si>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</si>
  <si>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</si>
  <si>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</si>
  <si>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</si>
  <si>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</si>
  <si>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Spot size (µm)</t>
  </si>
  <si>
    <t>Cl_ppm_m35_2LOD</t>
  </si>
  <si>
    <t>Cl_ppm_m35 (corrected)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</si>
</sst>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9"/>
  <sheetViews>
    <sheetView topLeftCell="A34" workbookViewId="0">
      <selection activeCell="B51" sqref="B51:B59"/>
    </sheetView>
  </sheetViews>
  <sheetFormatPr baseColWidth="10" defaultColWidth="9.109375" defaultRowHeight="14.4" x14ac:dyDescent="0.3"/>
  <cols>
    <col min="1" max="1" width="13.6640625" customWidth="1"/>
    <col min="2" max="2" width="14.21875" customWidth="1"/>
    <col min="3" max="3" width="11.77734375" customWidth="1"/>
    <col min="4" max="4" width="15.77734375" customWidth="1"/>
    <col min="10" max="10" width="16.88671875" customWidth="1"/>
    <col min="11" max="11" width="15.88671875" customWidth="1"/>
    <col min="12" max="12" width="12.109375" customWidth="1"/>
  </cols>
  <sheetData>
    <row r="1" spans="1:25" x14ac:dyDescent="0.3">
      <c r="A1" t="s">
        <v>49</v>
      </c>
    </row>
    <row r="3" spans="1:25" x14ac:dyDescent="0.3">
      <c r="A3" s="1" t="s">
        <v>0</v>
      </c>
      <c r="B3" t="s">
        <v>121</v>
      </c>
      <c r="C3" t="s">
        <v>1</v>
      </c>
      <c r="D3" t="s">
        <v>123</v>
      </c>
      <c r="E3" s="1" t="s">
        <v>29</v>
      </c>
      <c r="F3" s="1" t="s">
        <v>30</v>
      </c>
      <c r="G3" s="1" t="s">
        <v>31</v>
      </c>
      <c r="H3" s="1" t="s">
        <v>32</v>
      </c>
      <c r="I3" s="1" t="s">
        <v>33</v>
      </c>
      <c r="J3" s="1" t="s">
        <v>34</v>
      </c>
      <c r="K3" t="s">
        <v>35</v>
      </c>
      <c r="L3" t="s">
        <v>36</v>
      </c>
      <c r="M3" t="s">
        <v>37</v>
      </c>
      <c r="N3" t="s">
        <v>47</v>
      </c>
      <c r="O3" s="1" t="s">
        <v>48</v>
      </c>
      <c r="P3" t="s">
        <v>38</v>
      </c>
      <c r="Q3" t="s">
        <v>39</v>
      </c>
      <c r="R3" s="1" t="s">
        <v>40</v>
      </c>
      <c r="S3" s="1" t="s">
        <v>41</v>
      </c>
      <c r="T3" t="s">
        <v>42</v>
      </c>
      <c r="U3" t="s">
        <v>43</v>
      </c>
      <c r="V3" s="1" t="s">
        <v>44</v>
      </c>
      <c r="W3" s="1" t="s">
        <v>45</v>
      </c>
      <c r="X3" t="s">
        <v>27</v>
      </c>
      <c r="Y3" t="s">
        <v>46</v>
      </c>
    </row>
    <row r="4" spans="1:25" x14ac:dyDescent="0.3">
      <c r="A4" t="s">
        <v>2</v>
      </c>
      <c r="B4">
        <v>110</v>
      </c>
      <c r="C4">
        <v>60.12</v>
      </c>
      <c r="D4">
        <v>2876.3868613138684</v>
      </c>
      <c r="E4">
        <v>2.319</v>
      </c>
      <c r="F4">
        <v>280.3</v>
      </c>
      <c r="G4">
        <v>1.25</v>
      </c>
      <c r="H4">
        <v>0.42</v>
      </c>
      <c r="I4">
        <v>7396</v>
      </c>
      <c r="J4">
        <v>9.2110000000000003</v>
      </c>
      <c r="K4">
        <v>4.9752399999999994</v>
      </c>
      <c r="L4">
        <v>190.2</v>
      </c>
      <c r="M4">
        <v>1.55</v>
      </c>
      <c r="N4">
        <v>31.261290322580642</v>
      </c>
      <c r="O4">
        <v>23.56129032258065</v>
      </c>
      <c r="P4">
        <v>206.4</v>
      </c>
      <c r="Q4">
        <v>41130</v>
      </c>
      <c r="R4">
        <v>107.63146600861016</v>
      </c>
      <c r="S4">
        <v>55.66</v>
      </c>
      <c r="T4">
        <v>400.3</v>
      </c>
      <c r="U4">
        <v>5</v>
      </c>
      <c r="V4">
        <v>19.59</v>
      </c>
      <c r="W4">
        <v>4834</v>
      </c>
      <c r="X4">
        <f>LN(ABS(J4)^0.22*ABS(K4)^0.22/((F4/10000)^0.37*ABS(E4)^0.2*ABS(R4)^0.11))</f>
        <v>1.4811437692382123</v>
      </c>
      <c r="Y4">
        <f t="shared" ref="Y4:Y7" si="0">-54.4*X4+208</f>
        <v>127.42577895344125</v>
      </c>
    </row>
    <row r="5" spans="1:25" x14ac:dyDescent="0.3">
      <c r="A5" t="s">
        <v>3</v>
      </c>
      <c r="B5">
        <v>110</v>
      </c>
      <c r="C5">
        <v>70.87</v>
      </c>
      <c r="D5">
        <v>1402.4233576642337</v>
      </c>
      <c r="E5">
        <v>38.89</v>
      </c>
      <c r="F5">
        <v>5190</v>
      </c>
      <c r="G5">
        <v>54.9</v>
      </c>
      <c r="H5" s="2">
        <v>1.71</v>
      </c>
      <c r="I5">
        <v>610</v>
      </c>
      <c r="J5">
        <v>48.12</v>
      </c>
      <c r="K5">
        <v>10.6662</v>
      </c>
      <c r="L5">
        <v>194.6</v>
      </c>
      <c r="M5">
        <v>3.71</v>
      </c>
      <c r="N5">
        <v>13.093548387096774</v>
      </c>
      <c r="O5">
        <v>9.8964516129032258</v>
      </c>
      <c r="P5">
        <v>34.299999999999997</v>
      </c>
      <c r="Q5">
        <v>4070</v>
      </c>
      <c r="R5">
        <v>0.23469602963822617</v>
      </c>
      <c r="S5">
        <v>29.11</v>
      </c>
      <c r="T5">
        <v>256.39999999999998</v>
      </c>
      <c r="U5">
        <v>8.2899999999999991</v>
      </c>
      <c r="V5">
        <v>23.19</v>
      </c>
      <c r="W5">
        <v>3504</v>
      </c>
      <c r="X5">
        <f>LN(ABS(J5)^0.22*ABS(K5)^0.22/((F5/10000)^0.37*ABS(E5)^0.2*ABS(R5)^0.11))</f>
        <v>1.0429297429925728</v>
      </c>
      <c r="Y5">
        <f t="shared" si="0"/>
        <v>151.26462198120404</v>
      </c>
    </row>
    <row r="6" spans="1:25" x14ac:dyDescent="0.3">
      <c r="A6" t="s">
        <v>4</v>
      </c>
      <c r="B6">
        <v>50</v>
      </c>
      <c r="C6">
        <v>64.099999999999994</v>
      </c>
      <c r="D6">
        <v>2530.5109489051097</v>
      </c>
      <c r="E6">
        <v>1.89</v>
      </c>
      <c r="F6">
        <v>241.3</v>
      </c>
      <c r="G6">
        <v>0.89800000000000002</v>
      </c>
      <c r="H6">
        <v>-0.4</v>
      </c>
      <c r="I6">
        <v>6890</v>
      </c>
      <c r="J6">
        <v>11.82</v>
      </c>
      <c r="K6">
        <v>5.4984000000000002</v>
      </c>
      <c r="L6">
        <v>257.60000000000002</v>
      </c>
      <c r="M6">
        <v>3</v>
      </c>
      <c r="N6">
        <v>32.467741935483872</v>
      </c>
      <c r="O6">
        <v>25.619354838709675</v>
      </c>
      <c r="P6">
        <v>202.4</v>
      </c>
      <c r="Q6">
        <v>46980</v>
      </c>
      <c r="R6">
        <v>385.55885151380926</v>
      </c>
      <c r="S6">
        <v>144.30000000000001</v>
      </c>
      <c r="T6">
        <v>562</v>
      </c>
      <c r="U6">
        <v>48.7</v>
      </c>
      <c r="V6">
        <v>22.25</v>
      </c>
      <c r="W6">
        <v>4393</v>
      </c>
      <c r="X6">
        <f>LN(ABS(J6)^0.22*ABS(K6)^0.22/((F6/10000)^0.37*ABS(E6)^0.2*ABS(R6)^0.11))</f>
        <v>1.513994122702184</v>
      </c>
      <c r="Y6">
        <f t="shared" si="0"/>
        <v>125.6387197250012</v>
      </c>
    </row>
    <row r="7" spans="1:25" x14ac:dyDescent="0.3">
      <c r="A7" t="s">
        <v>5</v>
      </c>
      <c r="B7">
        <v>50</v>
      </c>
      <c r="C7">
        <v>62.2</v>
      </c>
      <c r="D7">
        <v>3642.0437956204378</v>
      </c>
      <c r="E7">
        <v>3.22</v>
      </c>
      <c r="F7">
        <v>243</v>
      </c>
      <c r="G7">
        <v>0.89</v>
      </c>
      <c r="H7">
        <v>-0.4</v>
      </c>
      <c r="I7">
        <v>7220</v>
      </c>
      <c r="J7">
        <v>6.8</v>
      </c>
      <c r="K7">
        <v>3.8279999999999994</v>
      </c>
      <c r="L7">
        <v>138.4</v>
      </c>
      <c r="M7">
        <v>3.8</v>
      </c>
      <c r="N7">
        <v>35.022580645161291</v>
      </c>
      <c r="O7">
        <v>28.812903225806451</v>
      </c>
      <c r="P7">
        <v>271.2</v>
      </c>
      <c r="Q7">
        <v>26150</v>
      </c>
      <c r="R7">
        <v>10.534486876626703</v>
      </c>
      <c r="S7">
        <v>18.97</v>
      </c>
      <c r="T7">
        <v>273</v>
      </c>
      <c r="U7">
        <v>42.5</v>
      </c>
      <c r="V7">
        <v>17.399999999999999</v>
      </c>
      <c r="W7">
        <v>8120</v>
      </c>
      <c r="X7">
        <f>LN(ABS(J7)^0.22*ABS(K7)^0.22/((F7/10000)^0.37*ABS(E7)^0.2*ABS(R7)^0.11))</f>
        <v>1.5995432732053689</v>
      </c>
      <c r="Y7">
        <f t="shared" si="0"/>
        <v>120.98484593762794</v>
      </c>
    </row>
    <row r="8" spans="1:25" x14ac:dyDescent="0.3">
      <c r="A8" t="s">
        <v>6</v>
      </c>
      <c r="B8">
        <v>50</v>
      </c>
      <c r="C8" s="2">
        <v>56.4</v>
      </c>
      <c r="D8">
        <v>1430.8029197080291</v>
      </c>
      <c r="E8" s="2">
        <v>24.4</v>
      </c>
      <c r="F8" s="2">
        <v>4100</v>
      </c>
      <c r="G8" s="2">
        <v>32.799999999999997</v>
      </c>
      <c r="H8">
        <v>-0.4</v>
      </c>
      <c r="I8" s="2">
        <v>1260</v>
      </c>
      <c r="J8" s="2">
        <v>43.8</v>
      </c>
      <c r="K8" s="2">
        <v>9.1698000000000004</v>
      </c>
      <c r="L8" s="2">
        <v>140</v>
      </c>
      <c r="M8" s="2">
        <v>6.15</v>
      </c>
      <c r="N8">
        <v>13.483870967741936</v>
      </c>
      <c r="O8">
        <v>10.041935483870967</v>
      </c>
      <c r="P8" s="2">
        <v>52.8</v>
      </c>
      <c r="Q8" s="2">
        <v>9300</v>
      </c>
      <c r="R8" s="2">
        <v>0.38328536038692934</v>
      </c>
      <c r="S8" s="2">
        <v>36.9</v>
      </c>
      <c r="T8" s="2">
        <v>207</v>
      </c>
      <c r="U8" s="2">
        <v>55.5</v>
      </c>
      <c r="V8" s="2">
        <v>20.399999999999999</v>
      </c>
      <c r="W8" s="2">
        <v>3450</v>
      </c>
    </row>
    <row r="9" spans="1:25" x14ac:dyDescent="0.3">
      <c r="A9" t="s">
        <v>7</v>
      </c>
      <c r="B9">
        <v>50</v>
      </c>
      <c r="C9">
        <v>67.2</v>
      </c>
      <c r="D9">
        <v>1244.5620437956204</v>
      </c>
      <c r="E9">
        <v>36.4</v>
      </c>
      <c r="F9">
        <v>4790</v>
      </c>
      <c r="G9" s="2">
        <v>145</v>
      </c>
      <c r="H9" s="2">
        <v>33</v>
      </c>
      <c r="I9">
        <v>492.9</v>
      </c>
      <c r="J9">
        <v>55</v>
      </c>
      <c r="K9">
        <v>11.9422</v>
      </c>
      <c r="L9">
        <v>233</v>
      </c>
      <c r="M9">
        <v>13.8</v>
      </c>
      <c r="N9">
        <v>9.9709677419354854</v>
      </c>
      <c r="O9">
        <v>8.1967741935483875</v>
      </c>
      <c r="P9">
        <v>15.55</v>
      </c>
      <c r="Q9">
        <v>1555</v>
      </c>
      <c r="R9">
        <v>0.17001289202716593</v>
      </c>
      <c r="S9">
        <v>27.6</v>
      </c>
      <c r="T9">
        <v>260.39999999999998</v>
      </c>
      <c r="U9">
        <v>70</v>
      </c>
      <c r="V9">
        <v>21.55</v>
      </c>
      <c r="W9">
        <v>3986</v>
      </c>
      <c r="X9">
        <f>LN(ABS(J9)^0.22*ABS(K9)^0.22/((F9/10000)^0.37*ABS(E9)^0.2*ABS(R9)^0.11))</f>
        <v>1.1755639250643879</v>
      </c>
      <c r="Y9">
        <f t="shared" ref="Y9" si="1">-54.4*X9+208</f>
        <v>144.04932247649731</v>
      </c>
    </row>
    <row r="10" spans="1:25" x14ac:dyDescent="0.3">
      <c r="A10" t="s">
        <v>8</v>
      </c>
      <c r="B10">
        <v>50</v>
      </c>
      <c r="C10" s="2">
        <v>45.6</v>
      </c>
      <c r="D10">
        <v>2329.4890510948903</v>
      </c>
      <c r="E10" s="2">
        <v>1060</v>
      </c>
      <c r="F10" s="2">
        <v>5000</v>
      </c>
      <c r="G10" s="2">
        <v>13.9</v>
      </c>
      <c r="H10" s="2">
        <v>24.8</v>
      </c>
      <c r="I10" s="2">
        <v>5690</v>
      </c>
      <c r="J10" s="2">
        <v>19.399999999999999</v>
      </c>
      <c r="K10" s="2">
        <v>1.4639199999999999</v>
      </c>
      <c r="L10" s="2">
        <v>91.4</v>
      </c>
      <c r="M10" s="2">
        <v>9.1</v>
      </c>
      <c r="N10">
        <v>23.312903225806451</v>
      </c>
      <c r="O10">
        <v>19.232258064516131</v>
      </c>
      <c r="P10" s="2">
        <v>107.4</v>
      </c>
      <c r="Q10" s="2">
        <v>23480</v>
      </c>
      <c r="R10" s="2">
        <v>0.81804795511429473</v>
      </c>
      <c r="S10" s="2">
        <v>31.3</v>
      </c>
      <c r="T10" s="2">
        <v>211</v>
      </c>
      <c r="U10" s="2">
        <v>66</v>
      </c>
      <c r="V10" s="2">
        <v>8.7899999999999991</v>
      </c>
      <c r="W10" s="2">
        <v>25000</v>
      </c>
    </row>
    <row r="11" spans="1:25" x14ac:dyDescent="0.3">
      <c r="A11" t="s">
        <v>9</v>
      </c>
      <c r="B11">
        <v>50</v>
      </c>
      <c r="C11" s="2">
        <v>42.8</v>
      </c>
      <c r="D11">
        <v>2323.5766423357663</v>
      </c>
      <c r="E11" s="2">
        <v>550</v>
      </c>
      <c r="F11" s="2">
        <v>3240</v>
      </c>
      <c r="G11" s="2">
        <v>4.96</v>
      </c>
      <c r="H11" s="2">
        <v>1.01</v>
      </c>
      <c r="I11" s="2">
        <v>5410</v>
      </c>
      <c r="J11" s="2">
        <v>14.45</v>
      </c>
      <c r="K11" s="2">
        <v>1.653</v>
      </c>
      <c r="L11" s="2">
        <v>79.400000000000006</v>
      </c>
      <c r="M11" s="2">
        <v>6.25</v>
      </c>
      <c r="N11">
        <v>24.270967741935486</v>
      </c>
      <c r="O11">
        <v>16.85483870967742</v>
      </c>
      <c r="P11" s="2">
        <v>88.4</v>
      </c>
      <c r="Q11" s="2">
        <v>22210</v>
      </c>
      <c r="R11" s="2">
        <v>0.48370853335945913</v>
      </c>
      <c r="S11" s="2">
        <v>27.7</v>
      </c>
      <c r="T11" s="2">
        <v>196.5</v>
      </c>
      <c r="U11" s="2">
        <v>72.099999999999994</v>
      </c>
      <c r="V11" s="2">
        <v>10.199999999999999</v>
      </c>
      <c r="W11" s="2">
        <v>3328</v>
      </c>
    </row>
    <row r="12" spans="1:25" x14ac:dyDescent="0.3">
      <c r="A12" t="s">
        <v>10</v>
      </c>
      <c r="B12">
        <v>50</v>
      </c>
      <c r="C12">
        <v>116.52</v>
      </c>
      <c r="D12">
        <v>4679.6715328467153</v>
      </c>
      <c r="E12">
        <v>2.66</v>
      </c>
      <c r="F12" s="2">
        <v>290.8</v>
      </c>
      <c r="G12" s="2">
        <v>1.1850000000000001</v>
      </c>
      <c r="H12">
        <v>-0.4</v>
      </c>
      <c r="I12">
        <v>6867</v>
      </c>
      <c r="J12">
        <v>12.7</v>
      </c>
      <c r="K12">
        <v>5.3940000000000001</v>
      </c>
      <c r="L12">
        <v>272.39999999999998</v>
      </c>
      <c r="M12">
        <v>2.41</v>
      </c>
      <c r="N12">
        <v>45.809677419354841</v>
      </c>
      <c r="O12">
        <v>35.554838709677419</v>
      </c>
      <c r="P12">
        <v>181.7</v>
      </c>
      <c r="Q12">
        <v>33650</v>
      </c>
      <c r="R12">
        <v>132.77229664501522</v>
      </c>
      <c r="S12">
        <v>73</v>
      </c>
      <c r="T12">
        <v>530</v>
      </c>
      <c r="U12">
        <v>29.8</v>
      </c>
      <c r="V12">
        <v>28.19</v>
      </c>
      <c r="W12">
        <v>5420</v>
      </c>
    </row>
    <row r="13" spans="1:25" x14ac:dyDescent="0.3">
      <c r="A13" t="s">
        <v>11</v>
      </c>
      <c r="B13">
        <v>50</v>
      </c>
      <c r="C13" s="2">
        <v>143.9</v>
      </c>
      <c r="D13">
        <v>4307.1897810218979</v>
      </c>
      <c r="E13" s="2">
        <v>5.62</v>
      </c>
      <c r="F13" s="2">
        <v>694</v>
      </c>
      <c r="G13" s="2">
        <v>3.88</v>
      </c>
      <c r="H13" s="2">
        <v>0.68</v>
      </c>
      <c r="I13" s="2">
        <v>6110</v>
      </c>
      <c r="J13" s="2">
        <v>10.14</v>
      </c>
      <c r="K13" s="2">
        <v>3.9845999999999999</v>
      </c>
      <c r="L13" s="2">
        <v>232</v>
      </c>
      <c r="M13" s="2">
        <v>8.6</v>
      </c>
      <c r="N13">
        <v>38.570967741935483</v>
      </c>
      <c r="O13">
        <v>29.06129032258065</v>
      </c>
      <c r="P13" s="2">
        <v>303</v>
      </c>
      <c r="Q13" s="2">
        <v>31400</v>
      </c>
      <c r="R13" s="2">
        <v>135.79547350606242</v>
      </c>
      <c r="S13" s="2">
        <v>67</v>
      </c>
      <c r="T13" s="2">
        <v>406</v>
      </c>
      <c r="U13" s="2">
        <v>27.1</v>
      </c>
      <c r="V13" s="2">
        <v>21.9</v>
      </c>
      <c r="W13" s="2">
        <v>6160</v>
      </c>
    </row>
    <row r="14" spans="1:25" x14ac:dyDescent="0.3">
      <c r="A14" t="s">
        <v>12</v>
      </c>
      <c r="B14">
        <v>50</v>
      </c>
      <c r="C14" s="2">
        <v>49.9</v>
      </c>
      <c r="D14">
        <v>2273.3211678832117</v>
      </c>
      <c r="E14" s="2">
        <v>129</v>
      </c>
      <c r="F14" s="2">
        <v>3770</v>
      </c>
      <c r="G14" s="2">
        <v>8.0299999999999994</v>
      </c>
      <c r="H14" s="2">
        <v>0.42199999999999999</v>
      </c>
      <c r="I14" s="2">
        <v>4490</v>
      </c>
      <c r="J14" s="2">
        <v>7.8</v>
      </c>
      <c r="K14" s="2">
        <v>-0.69599999999999995</v>
      </c>
      <c r="L14" s="2">
        <v>15.2</v>
      </c>
      <c r="M14" s="2">
        <v>7.04</v>
      </c>
      <c r="N14">
        <v>20.72258064516129</v>
      </c>
      <c r="O14">
        <v>15.258064516129032</v>
      </c>
      <c r="P14" s="2">
        <v>112.5</v>
      </c>
      <c r="Q14" s="2">
        <v>54450</v>
      </c>
      <c r="R14" s="2">
        <v>0.29156780038957636</v>
      </c>
      <c r="S14" s="2">
        <v>34.299999999999997</v>
      </c>
      <c r="T14" s="2">
        <v>31.8</v>
      </c>
      <c r="U14" s="2">
        <v>46.3</v>
      </c>
      <c r="V14" s="2">
        <v>13.47</v>
      </c>
      <c r="W14" s="2">
        <v>4500</v>
      </c>
    </row>
    <row r="15" spans="1:25" x14ac:dyDescent="0.3">
      <c r="A15" t="s">
        <v>13</v>
      </c>
      <c r="B15">
        <v>50</v>
      </c>
      <c r="C15" s="2">
        <v>29.87</v>
      </c>
      <c r="D15">
        <v>1318.4671532846714</v>
      </c>
      <c r="E15" s="2">
        <v>25</v>
      </c>
      <c r="F15" s="2">
        <v>4800</v>
      </c>
      <c r="G15" s="2">
        <v>13.04</v>
      </c>
      <c r="H15" s="2">
        <v>2.0299999999999998</v>
      </c>
      <c r="I15" s="2">
        <v>2373</v>
      </c>
      <c r="J15" s="2">
        <v>13.77</v>
      </c>
      <c r="K15" s="2">
        <v>-0.69599999999999995</v>
      </c>
      <c r="L15" s="2">
        <v>8.4700000000000006</v>
      </c>
      <c r="M15" s="2">
        <v>13.9</v>
      </c>
      <c r="N15">
        <v>14.548387096774194</v>
      </c>
      <c r="O15">
        <v>10.503225806451614</v>
      </c>
      <c r="P15" s="2">
        <v>75.099999999999994</v>
      </c>
      <c r="Q15" s="2">
        <v>52900</v>
      </c>
      <c r="R15" s="2">
        <v>0.3476676242425652</v>
      </c>
      <c r="S15" s="2">
        <v>40.4</v>
      </c>
      <c r="T15" s="2">
        <v>19.670000000000002</v>
      </c>
      <c r="U15" s="2">
        <v>48.5</v>
      </c>
      <c r="V15" s="2">
        <v>7.04</v>
      </c>
      <c r="W15" s="2">
        <v>1546</v>
      </c>
    </row>
    <row r="16" spans="1:25" x14ac:dyDescent="0.3">
      <c r="A16" t="s">
        <v>14</v>
      </c>
      <c r="B16">
        <v>50</v>
      </c>
      <c r="C16" s="2">
        <v>52.3</v>
      </c>
      <c r="D16">
        <v>1413.0656934306569</v>
      </c>
      <c r="E16" s="2">
        <v>20.5</v>
      </c>
      <c r="F16" s="2">
        <v>3150</v>
      </c>
      <c r="G16" s="2">
        <v>34.299999999999997</v>
      </c>
      <c r="H16" s="2">
        <v>1.81</v>
      </c>
      <c r="I16" s="2">
        <v>1570</v>
      </c>
      <c r="J16" s="2">
        <v>39</v>
      </c>
      <c r="K16" s="2">
        <v>6.3858000000000006</v>
      </c>
      <c r="L16" s="2">
        <v>84.8</v>
      </c>
      <c r="M16" s="2">
        <v>7.09</v>
      </c>
      <c r="N16">
        <v>13.767741935483869</v>
      </c>
      <c r="O16">
        <v>9.4741935483870972</v>
      </c>
      <c r="P16" s="2">
        <v>92</v>
      </c>
      <c r="Q16" s="2">
        <v>21400</v>
      </c>
      <c r="R16" s="2">
        <v>0.2398924271868772</v>
      </c>
      <c r="S16" s="2">
        <v>30</v>
      </c>
      <c r="T16" s="2">
        <v>126.4</v>
      </c>
      <c r="U16" s="2">
        <v>35.5</v>
      </c>
      <c r="V16" s="2">
        <v>13.95</v>
      </c>
      <c r="W16" s="2">
        <v>2761</v>
      </c>
    </row>
    <row r="17" spans="1:25" x14ac:dyDescent="0.3">
      <c r="A17" t="s">
        <v>15</v>
      </c>
      <c r="B17">
        <v>50</v>
      </c>
      <c r="C17" s="2">
        <v>49.1</v>
      </c>
      <c r="D17">
        <v>1034.6715328467153</v>
      </c>
      <c r="E17" s="2">
        <v>34.08</v>
      </c>
      <c r="F17" s="2">
        <v>3810</v>
      </c>
      <c r="G17" s="2">
        <v>61.4</v>
      </c>
      <c r="H17" s="2">
        <v>-0.4</v>
      </c>
      <c r="I17" s="2">
        <v>187</v>
      </c>
      <c r="J17" s="2">
        <v>45.9</v>
      </c>
      <c r="K17" s="2">
        <v>8.9609999999999985</v>
      </c>
      <c r="L17" s="2">
        <v>148.5</v>
      </c>
      <c r="M17" s="2">
        <v>2.17</v>
      </c>
      <c r="N17">
        <v>7.7</v>
      </c>
      <c r="O17">
        <v>5.9967741935483865</v>
      </c>
      <c r="P17" s="2">
        <v>6.72</v>
      </c>
      <c r="Q17" s="2">
        <v>1430</v>
      </c>
      <c r="R17" s="2">
        <v>0.12010050725492509</v>
      </c>
      <c r="S17" s="2">
        <v>7.95</v>
      </c>
      <c r="T17" s="2">
        <v>158.4</v>
      </c>
      <c r="U17" s="2">
        <v>41.1</v>
      </c>
      <c r="V17" s="2">
        <v>14.58</v>
      </c>
      <c r="W17" s="2">
        <v>3190</v>
      </c>
    </row>
    <row r="18" spans="1:25" x14ac:dyDescent="0.3">
      <c r="A18" t="s">
        <v>16</v>
      </c>
      <c r="B18">
        <v>50</v>
      </c>
      <c r="C18" s="2">
        <v>40.119999999999997</v>
      </c>
      <c r="D18">
        <v>951.89781021897807</v>
      </c>
      <c r="E18" s="2">
        <v>109</v>
      </c>
      <c r="F18" s="2">
        <v>4980</v>
      </c>
      <c r="G18" s="2">
        <v>52.5</v>
      </c>
      <c r="H18" s="2">
        <v>-0.4</v>
      </c>
      <c r="I18" s="2">
        <v>36.299999999999997</v>
      </c>
      <c r="J18" s="2">
        <v>47</v>
      </c>
      <c r="K18" s="2">
        <v>6.0203999999999986</v>
      </c>
      <c r="L18" s="2">
        <v>87.8</v>
      </c>
      <c r="M18" s="2">
        <v>-2</v>
      </c>
      <c r="N18">
        <v>7.3096774193548395</v>
      </c>
      <c r="O18">
        <v>6.6000000000000005</v>
      </c>
      <c r="P18" s="2">
        <v>2.76</v>
      </c>
      <c r="Q18" s="2">
        <v>660</v>
      </c>
      <c r="R18" s="2">
        <v>0.46013794602112212</v>
      </c>
      <c r="S18" s="2">
        <v>2.8</v>
      </c>
      <c r="T18" s="2">
        <v>103.4</v>
      </c>
      <c r="U18" s="2">
        <v>51</v>
      </c>
      <c r="V18" s="2">
        <v>9.6999999999999993</v>
      </c>
      <c r="W18" s="2">
        <v>1810</v>
      </c>
    </row>
    <row r="19" spans="1:25" x14ac:dyDescent="0.3">
      <c r="A19" t="s">
        <v>17</v>
      </c>
      <c r="B19">
        <v>50</v>
      </c>
      <c r="C19">
        <v>50</v>
      </c>
      <c r="D19">
        <v>1235.6934306569342</v>
      </c>
      <c r="E19">
        <v>36.299999999999997</v>
      </c>
      <c r="F19">
        <v>5000</v>
      </c>
      <c r="G19">
        <v>57</v>
      </c>
      <c r="H19">
        <v>0.43</v>
      </c>
      <c r="I19">
        <v>300</v>
      </c>
      <c r="J19">
        <v>67</v>
      </c>
      <c r="K19">
        <v>9.6</v>
      </c>
      <c r="L19">
        <v>200</v>
      </c>
      <c r="M19">
        <v>3.45</v>
      </c>
      <c r="N19">
        <v>10.112903225806452</v>
      </c>
      <c r="O19">
        <v>8.9774193548387089</v>
      </c>
      <c r="P19">
        <v>9.1999999999999993</v>
      </c>
      <c r="Q19">
        <v>1286</v>
      </c>
      <c r="R19">
        <v>0.23400000000000001</v>
      </c>
      <c r="S19">
        <v>6.6</v>
      </c>
      <c r="T19">
        <v>230</v>
      </c>
      <c r="U19">
        <v>39</v>
      </c>
      <c r="V19">
        <v>21</v>
      </c>
      <c r="W19">
        <v>2900</v>
      </c>
      <c r="X19">
        <f>LN(ABS(J19)^0.22*ABS(K19)^0.22/((F19/10000)^0.37*ABS(E19)^0.2*ABS(R19)^0.11))</f>
        <v>1.1204889244819529</v>
      </c>
      <c r="Y19">
        <f t="shared" ref="Y19" si="2">-54.4*X19+208</f>
        <v>147.04540250818178</v>
      </c>
    </row>
    <row r="20" spans="1:25" x14ac:dyDescent="0.3">
      <c r="A20" t="s">
        <v>18</v>
      </c>
      <c r="B20">
        <v>50</v>
      </c>
      <c r="C20" s="2">
        <v>53.6</v>
      </c>
      <c r="D20">
        <v>1380.5474452554745</v>
      </c>
      <c r="E20" s="2">
        <v>6600</v>
      </c>
      <c r="F20" s="2">
        <v>13200</v>
      </c>
      <c r="G20" s="2">
        <v>41.7</v>
      </c>
      <c r="H20" s="2">
        <v>-0.4</v>
      </c>
      <c r="I20" s="2">
        <v>38.700000000000003</v>
      </c>
      <c r="J20" s="2">
        <v>66.3</v>
      </c>
      <c r="K20" s="2">
        <v>7.5167999999999999</v>
      </c>
      <c r="L20" s="2">
        <v>118</v>
      </c>
      <c r="M20" s="2">
        <v>-2</v>
      </c>
      <c r="N20">
        <v>8.4451612903225808</v>
      </c>
      <c r="O20">
        <v>10.396774193548387</v>
      </c>
      <c r="P20" s="2">
        <v>6.9</v>
      </c>
      <c r="Q20" s="2">
        <v>852</v>
      </c>
      <c r="R20" s="2">
        <v>1.8744279693776502</v>
      </c>
      <c r="S20" s="2">
        <v>13.2</v>
      </c>
      <c r="T20" s="2">
        <v>145</v>
      </c>
      <c r="U20" s="2">
        <v>175</v>
      </c>
      <c r="V20" s="2">
        <v>12.5</v>
      </c>
      <c r="W20" s="2">
        <v>1486</v>
      </c>
    </row>
    <row r="21" spans="1:25" x14ac:dyDescent="0.3">
      <c r="A21" t="s">
        <v>19</v>
      </c>
      <c r="B21">
        <v>50</v>
      </c>
      <c r="C21">
        <v>53.5</v>
      </c>
      <c r="D21">
        <v>2639.8905109489051</v>
      </c>
      <c r="E21">
        <v>1.589</v>
      </c>
      <c r="F21">
        <v>252.4</v>
      </c>
      <c r="G21">
        <v>0.88800000000000001</v>
      </c>
      <c r="H21" s="2">
        <v>0.69</v>
      </c>
      <c r="I21">
        <v>6836</v>
      </c>
      <c r="J21">
        <v>9.2100000000000009</v>
      </c>
      <c r="K21">
        <v>5.7942</v>
      </c>
      <c r="L21">
        <v>232.4</v>
      </c>
      <c r="M21">
        <v>-2</v>
      </c>
      <c r="N21">
        <v>31.367741935483874</v>
      </c>
      <c r="O21">
        <v>24.519354838709674</v>
      </c>
      <c r="P21">
        <v>189.7</v>
      </c>
      <c r="Q21">
        <v>44950</v>
      </c>
      <c r="R21">
        <v>188.56539233730962</v>
      </c>
      <c r="S21">
        <v>79.400000000000006</v>
      </c>
      <c r="T21">
        <v>475.5</v>
      </c>
      <c r="U21">
        <v>28.6</v>
      </c>
      <c r="V21">
        <v>18.88</v>
      </c>
      <c r="W21">
        <v>4443</v>
      </c>
      <c r="X21">
        <f>LN(ABS(J21)^0.22*ABS(K21)^0.22/((F21/10000)^0.37*ABS(E21)^0.2*ABS(R21)^0.11))</f>
        <v>1.567362826495547</v>
      </c>
      <c r="Y21">
        <f t="shared" ref="Y21" si="3">-54.4*X21+208</f>
        <v>122.73546223864224</v>
      </c>
    </row>
    <row r="22" spans="1:25" x14ac:dyDescent="0.3">
      <c r="A22" t="s">
        <v>20</v>
      </c>
      <c r="B22">
        <v>50</v>
      </c>
      <c r="C22">
        <v>64.2</v>
      </c>
      <c r="D22">
        <v>2530.5109489051097</v>
      </c>
      <c r="E22" s="2">
        <v>97</v>
      </c>
      <c r="F22" s="2">
        <v>5780</v>
      </c>
      <c r="G22" s="2">
        <v>5.7</v>
      </c>
      <c r="H22" s="2">
        <v>1.36</v>
      </c>
      <c r="I22">
        <v>4686</v>
      </c>
      <c r="J22">
        <v>16.920000000000002</v>
      </c>
      <c r="K22">
        <v>1.6355999999999999</v>
      </c>
      <c r="L22">
        <v>65.2</v>
      </c>
      <c r="M22">
        <v>7.21</v>
      </c>
      <c r="N22">
        <v>25.583870967741934</v>
      </c>
      <c r="O22">
        <v>19.977419354838709</v>
      </c>
      <c r="P22">
        <v>101.6</v>
      </c>
      <c r="Q22">
        <v>23410</v>
      </c>
      <c r="R22">
        <v>2.3743242499311865</v>
      </c>
      <c r="S22">
        <v>51.6</v>
      </c>
      <c r="T22">
        <v>156.6</v>
      </c>
      <c r="U22">
        <v>30.2</v>
      </c>
      <c r="V22">
        <v>10.36</v>
      </c>
      <c r="W22">
        <v>25000</v>
      </c>
    </row>
    <row r="23" spans="1:25" x14ac:dyDescent="0.3">
      <c r="A23" t="s">
        <v>21</v>
      </c>
      <c r="B23">
        <v>50</v>
      </c>
      <c r="C23" s="2">
        <v>62.6</v>
      </c>
      <c r="D23">
        <v>3018.2846715328469</v>
      </c>
      <c r="E23" s="2">
        <v>12.6</v>
      </c>
      <c r="F23" s="2">
        <v>3640</v>
      </c>
      <c r="G23" s="2">
        <v>8.3000000000000007</v>
      </c>
      <c r="H23" s="2">
        <v>6</v>
      </c>
      <c r="I23" s="2">
        <v>4860</v>
      </c>
      <c r="J23" s="2">
        <v>14.22</v>
      </c>
      <c r="K23" s="2">
        <v>1.9157399999999998</v>
      </c>
      <c r="L23" s="2">
        <v>102.6</v>
      </c>
      <c r="M23" s="2">
        <v>8.33</v>
      </c>
      <c r="N23">
        <v>31.79354838709677</v>
      </c>
      <c r="O23">
        <v>24.803225806451614</v>
      </c>
      <c r="P23" s="2">
        <v>64.900000000000006</v>
      </c>
      <c r="Q23" s="2">
        <v>30980</v>
      </c>
      <c r="R23" s="2">
        <v>7.9160778994906558</v>
      </c>
      <c r="S23" s="2">
        <v>34.9</v>
      </c>
      <c r="T23" s="2">
        <v>138.1</v>
      </c>
      <c r="U23" s="2">
        <v>49.6</v>
      </c>
      <c r="V23" s="2">
        <v>15.54</v>
      </c>
      <c r="W23" s="2">
        <v>2411</v>
      </c>
    </row>
    <row r="24" spans="1:25" x14ac:dyDescent="0.3">
      <c r="A24" t="s">
        <v>22</v>
      </c>
      <c r="B24">
        <v>50</v>
      </c>
      <c r="C24" s="2">
        <v>64.400000000000006</v>
      </c>
      <c r="D24">
        <v>2619.1970802919709</v>
      </c>
      <c r="E24" s="2">
        <v>11.9</v>
      </c>
      <c r="F24" s="2">
        <v>1430</v>
      </c>
      <c r="G24" s="2">
        <v>4.1399999999999997</v>
      </c>
      <c r="H24" s="2">
        <v>0.443</v>
      </c>
      <c r="I24" s="2">
        <v>5160</v>
      </c>
      <c r="J24" s="2">
        <v>9.02</v>
      </c>
      <c r="K24" s="2">
        <v>2.2788200000000001</v>
      </c>
      <c r="L24" s="2">
        <v>123</v>
      </c>
      <c r="M24" s="2">
        <v>7.28</v>
      </c>
      <c r="N24">
        <v>27.748387096774191</v>
      </c>
      <c r="O24">
        <v>23.06451612903226</v>
      </c>
      <c r="P24" s="2">
        <v>77.400000000000006</v>
      </c>
      <c r="Q24" s="2">
        <v>31520</v>
      </c>
      <c r="R24" s="2">
        <v>7.1654278334535864</v>
      </c>
      <c r="S24" s="2">
        <v>20.399999999999999</v>
      </c>
      <c r="T24" s="2">
        <v>143.9</v>
      </c>
      <c r="U24" s="2">
        <v>40.1</v>
      </c>
      <c r="V24" s="2">
        <v>14.61</v>
      </c>
      <c r="W24" s="2">
        <v>3250</v>
      </c>
    </row>
    <row r="25" spans="1:25" x14ac:dyDescent="0.3">
      <c r="A25" t="s">
        <v>23</v>
      </c>
      <c r="B25">
        <v>50</v>
      </c>
      <c r="C25">
        <v>134.4</v>
      </c>
      <c r="D25">
        <v>5214.7445255474449</v>
      </c>
      <c r="E25">
        <v>2.016</v>
      </c>
      <c r="F25">
        <v>289.7</v>
      </c>
      <c r="G25">
        <v>0.91400000000000003</v>
      </c>
      <c r="H25">
        <v>-0.4</v>
      </c>
      <c r="I25">
        <v>8010</v>
      </c>
      <c r="J25">
        <v>11.33</v>
      </c>
      <c r="K25">
        <v>6.9889999999999999</v>
      </c>
      <c r="L25">
        <v>371.6</v>
      </c>
      <c r="M25">
        <v>-2</v>
      </c>
      <c r="N25">
        <v>50.990322580645156</v>
      </c>
      <c r="O25">
        <v>41.267741935483869</v>
      </c>
      <c r="P25">
        <v>238.4</v>
      </c>
      <c r="Q25">
        <v>36320</v>
      </c>
      <c r="R25">
        <v>72.892934173065299</v>
      </c>
      <c r="S25">
        <v>35</v>
      </c>
      <c r="T25">
        <v>659.6</v>
      </c>
      <c r="U25">
        <v>31.2</v>
      </c>
      <c r="V25">
        <v>33.630000000000003</v>
      </c>
      <c r="W25">
        <v>5870</v>
      </c>
      <c r="X25">
        <f>LN(ABS(J25)^0.22*ABS(K25)^0.22/((F25/10000)^0.37*ABS(E25)^0.2*ABS(R25)^0.11))</f>
        <v>1.6601349378869026</v>
      </c>
      <c r="Y25">
        <f t="shared" ref="Y25" si="4">-54.4*X25+208</f>
        <v>117.68865937895251</v>
      </c>
    </row>
    <row r="26" spans="1:25" x14ac:dyDescent="0.3">
      <c r="A26" t="s">
        <v>24</v>
      </c>
      <c r="B26">
        <v>50</v>
      </c>
      <c r="C26" s="2">
        <v>78.3</v>
      </c>
      <c r="D26">
        <v>2867.5182481751826</v>
      </c>
      <c r="E26" s="2">
        <v>18.8</v>
      </c>
      <c r="F26" s="2">
        <v>4870</v>
      </c>
      <c r="G26" s="2">
        <v>4.49</v>
      </c>
      <c r="H26" s="2">
        <v>1.38</v>
      </c>
      <c r="I26" s="2">
        <v>6670</v>
      </c>
      <c r="J26" s="2">
        <v>15.72</v>
      </c>
      <c r="K26" s="2">
        <v>3.6887999999999996</v>
      </c>
      <c r="L26" s="2">
        <v>134.4</v>
      </c>
      <c r="M26" s="2">
        <v>17.8</v>
      </c>
      <c r="N26">
        <v>25.619354838709675</v>
      </c>
      <c r="O26">
        <v>19.445161290322581</v>
      </c>
      <c r="P26" s="2">
        <v>176.5</v>
      </c>
      <c r="Q26" s="2">
        <v>27280</v>
      </c>
      <c r="R26" s="2">
        <v>2.3540815671162494</v>
      </c>
      <c r="S26" s="2">
        <v>29.5</v>
      </c>
      <c r="T26" s="2">
        <v>252.9</v>
      </c>
      <c r="U26" s="2">
        <v>45.8</v>
      </c>
      <c r="V26" s="2">
        <v>20.85</v>
      </c>
      <c r="W26" s="2">
        <v>5236</v>
      </c>
    </row>
    <row r="27" spans="1:25" x14ac:dyDescent="0.3">
      <c r="A27" t="s">
        <v>25</v>
      </c>
      <c r="B27">
        <v>50</v>
      </c>
      <c r="C27" s="2">
        <v>65.2</v>
      </c>
      <c r="D27">
        <v>2864.5620437956204</v>
      </c>
      <c r="E27" s="2">
        <v>39</v>
      </c>
      <c r="F27" s="2">
        <v>3310</v>
      </c>
      <c r="G27" s="2">
        <v>20</v>
      </c>
      <c r="H27" s="2">
        <v>14.1</v>
      </c>
      <c r="I27" s="2">
        <v>7570</v>
      </c>
      <c r="J27" s="2">
        <v>13.26</v>
      </c>
      <c r="K27" s="2">
        <v>2.9753999999999996</v>
      </c>
      <c r="L27" s="2">
        <v>142.30000000000001</v>
      </c>
      <c r="M27" s="2">
        <v>10.6</v>
      </c>
      <c r="N27">
        <v>27.00322580645161</v>
      </c>
      <c r="O27">
        <v>21.503225806451614</v>
      </c>
      <c r="P27" s="2">
        <v>167.2</v>
      </c>
      <c r="Q27" s="2">
        <v>28800</v>
      </c>
      <c r="R27" s="2">
        <v>2.8125253551843143</v>
      </c>
      <c r="S27" s="2">
        <v>24.5</v>
      </c>
      <c r="T27" s="2">
        <v>259.10000000000002</v>
      </c>
      <c r="U27" s="2">
        <v>40.799999999999997</v>
      </c>
      <c r="V27" s="2">
        <v>20.41</v>
      </c>
      <c r="W27" s="2">
        <v>5060</v>
      </c>
    </row>
    <row r="28" spans="1:25" x14ac:dyDescent="0.3">
      <c r="A28" t="s">
        <v>26</v>
      </c>
      <c r="B28">
        <v>50</v>
      </c>
      <c r="C28" s="2">
        <v>50.14</v>
      </c>
      <c r="D28">
        <v>1209.087591240876</v>
      </c>
      <c r="E28" s="2">
        <v>38</v>
      </c>
      <c r="F28" s="2">
        <v>5650</v>
      </c>
      <c r="G28" s="2">
        <v>57.3</v>
      </c>
      <c r="H28" s="2">
        <v>0.63</v>
      </c>
      <c r="I28" s="2">
        <v>1013</v>
      </c>
      <c r="J28" s="2">
        <v>59.3</v>
      </c>
      <c r="K28" s="2">
        <v>9.6975999999999996</v>
      </c>
      <c r="L28" s="2">
        <v>180.8</v>
      </c>
      <c r="M28" s="2">
        <v>8.06</v>
      </c>
      <c r="N28">
        <v>10.751612903225807</v>
      </c>
      <c r="O28">
        <v>8.3741935483870975</v>
      </c>
      <c r="P28" s="2">
        <v>20.54</v>
      </c>
      <c r="Q28" s="2">
        <v>4670</v>
      </c>
      <c r="R28" s="2">
        <v>0.14506048136899513</v>
      </c>
      <c r="S28" s="2">
        <v>22.4</v>
      </c>
      <c r="T28" s="2">
        <v>251.4</v>
      </c>
      <c r="U28" s="2">
        <v>49.2</v>
      </c>
      <c r="V28" s="2">
        <v>20.16</v>
      </c>
      <c r="W28" s="2">
        <v>3245</v>
      </c>
    </row>
    <row r="31" spans="1:25" x14ac:dyDescent="0.3">
      <c r="A31" t="s">
        <v>50</v>
      </c>
    </row>
    <row r="33" spans="1:23" x14ac:dyDescent="0.3">
      <c r="A33" t="s">
        <v>0</v>
      </c>
      <c r="B33" t="s">
        <v>121</v>
      </c>
      <c r="C33" t="s">
        <v>1</v>
      </c>
      <c r="D33" t="s">
        <v>51</v>
      </c>
      <c r="E33" t="s">
        <v>29</v>
      </c>
      <c r="F33" t="s">
        <v>30</v>
      </c>
      <c r="G33" t="s">
        <v>31</v>
      </c>
      <c r="H33" t="s">
        <v>32</v>
      </c>
      <c r="I33" t="s">
        <v>33</v>
      </c>
      <c r="J33" t="s">
        <v>34</v>
      </c>
      <c r="K33" t="s">
        <v>35</v>
      </c>
      <c r="L33" t="s">
        <v>36</v>
      </c>
      <c r="M33" t="s">
        <v>37</v>
      </c>
      <c r="N33" t="s">
        <v>47</v>
      </c>
      <c r="O33" s="1" t="s">
        <v>48</v>
      </c>
      <c r="P33" t="s">
        <v>38</v>
      </c>
      <c r="Q33" t="s">
        <v>39</v>
      </c>
      <c r="R33" t="s">
        <v>40</v>
      </c>
      <c r="S33" t="s">
        <v>41</v>
      </c>
      <c r="T33" t="s">
        <v>42</v>
      </c>
      <c r="U33" t="s">
        <v>43</v>
      </c>
      <c r="V33" t="s">
        <v>44</v>
      </c>
      <c r="W33" t="s">
        <v>45</v>
      </c>
    </row>
    <row r="34" spans="1:23" x14ac:dyDescent="0.3">
      <c r="A34" t="s">
        <v>65</v>
      </c>
      <c r="B34">
        <v>70</v>
      </c>
      <c r="C34">
        <v>81970</v>
      </c>
      <c r="D34">
        <v>797.58394160583941</v>
      </c>
      <c r="E34">
        <v>510.7</v>
      </c>
      <c r="F34">
        <v>577.1</v>
      </c>
      <c r="G34">
        <v>418.6</v>
      </c>
      <c r="H34">
        <v>513.1</v>
      </c>
      <c r="I34">
        <v>544.4</v>
      </c>
      <c r="J34">
        <v>585.1</v>
      </c>
      <c r="K34">
        <v>520.54999999999995</v>
      </c>
      <c r="L34">
        <v>410.1</v>
      </c>
      <c r="M34">
        <v>138.80000000000001</v>
      </c>
      <c r="N34">
        <v>32.467741935483872</v>
      </c>
      <c r="O34">
        <v>33.354838709677423</v>
      </c>
      <c r="P34">
        <v>265.10000000000002</v>
      </c>
      <c r="Q34">
        <v>348.5</v>
      </c>
      <c r="R34">
        <v>464.94578082018865</v>
      </c>
      <c r="S34">
        <v>534</v>
      </c>
      <c r="T34">
        <v>468.1</v>
      </c>
      <c r="U34">
        <v>0</v>
      </c>
      <c r="V34">
        <v>60.61</v>
      </c>
      <c r="W34">
        <v>518.4</v>
      </c>
    </row>
    <row r="35" spans="1:23" x14ac:dyDescent="0.3">
      <c r="A35" t="s">
        <v>66</v>
      </c>
      <c r="B35">
        <v>70</v>
      </c>
      <c r="C35">
        <v>82420</v>
      </c>
      <c r="D35">
        <v>789.30656934306569</v>
      </c>
      <c r="E35">
        <v>505</v>
      </c>
      <c r="F35">
        <v>582.29999999999995</v>
      </c>
      <c r="G35">
        <v>415.8</v>
      </c>
      <c r="H35">
        <v>510.2</v>
      </c>
      <c r="I35">
        <v>544.20000000000005</v>
      </c>
      <c r="J35">
        <v>581.4</v>
      </c>
      <c r="K35">
        <v>522.63799999999992</v>
      </c>
      <c r="L35">
        <v>404.5</v>
      </c>
      <c r="M35">
        <v>138</v>
      </c>
      <c r="N35">
        <v>33.461290322580645</v>
      </c>
      <c r="O35">
        <v>31.900000000000002</v>
      </c>
      <c r="P35">
        <v>262.89999999999998</v>
      </c>
      <c r="Q35">
        <v>347.8</v>
      </c>
      <c r="R35">
        <v>465.054697260014</v>
      </c>
      <c r="S35">
        <v>533.4</v>
      </c>
      <c r="T35">
        <v>465.6</v>
      </c>
      <c r="U35">
        <v>-6.5000000000000002E-2</v>
      </c>
      <c r="V35">
        <v>63.93</v>
      </c>
      <c r="W35">
        <v>520.79999999999995</v>
      </c>
    </row>
    <row r="36" spans="1:23" x14ac:dyDescent="0.3">
      <c r="A36" t="s">
        <v>67</v>
      </c>
      <c r="B36">
        <v>70</v>
      </c>
      <c r="C36">
        <v>84320</v>
      </c>
      <c r="D36">
        <v>799.65328467153279</v>
      </c>
      <c r="E36">
        <v>509</v>
      </c>
      <c r="F36">
        <v>587.1</v>
      </c>
      <c r="G36">
        <v>420.2</v>
      </c>
      <c r="H36">
        <v>517.79999999999995</v>
      </c>
      <c r="I36">
        <v>544.5</v>
      </c>
      <c r="J36">
        <v>582.6</v>
      </c>
      <c r="K36">
        <v>541.952</v>
      </c>
      <c r="L36">
        <v>404.1</v>
      </c>
      <c r="M36">
        <v>140.30000000000001</v>
      </c>
      <c r="N36">
        <v>32.858064516129033</v>
      </c>
      <c r="O36">
        <v>33.425806451612907</v>
      </c>
      <c r="P36">
        <v>257.5</v>
      </c>
      <c r="Q36">
        <v>351.3</v>
      </c>
      <c r="R36">
        <v>465.04590143159646</v>
      </c>
      <c r="S36">
        <v>551.4</v>
      </c>
      <c r="T36">
        <v>459.1</v>
      </c>
      <c r="U36">
        <v>0</v>
      </c>
      <c r="V36">
        <v>61.88</v>
      </c>
      <c r="W36">
        <v>511.1</v>
      </c>
    </row>
    <row r="37" spans="1:23" x14ac:dyDescent="0.3">
      <c r="A37" t="s">
        <v>68</v>
      </c>
      <c r="B37">
        <v>70</v>
      </c>
      <c r="C37">
        <v>84070</v>
      </c>
      <c r="D37">
        <v>842.22262773722616</v>
      </c>
      <c r="E37">
        <v>507.7</v>
      </c>
      <c r="F37">
        <v>577</v>
      </c>
      <c r="G37">
        <v>416.8</v>
      </c>
      <c r="H37">
        <v>510.6</v>
      </c>
      <c r="I37">
        <v>539.29999999999995</v>
      </c>
      <c r="J37">
        <v>572.20000000000005</v>
      </c>
      <c r="K37">
        <v>529.59799999999996</v>
      </c>
      <c r="L37">
        <v>398.2</v>
      </c>
      <c r="M37">
        <v>138.6</v>
      </c>
      <c r="N37">
        <v>33.177419354838712</v>
      </c>
      <c r="O37">
        <v>32.219354838709677</v>
      </c>
      <c r="P37">
        <v>255.1</v>
      </c>
      <c r="Q37">
        <v>348.2</v>
      </c>
      <c r="R37">
        <v>457.06858592100377</v>
      </c>
      <c r="S37">
        <v>536.9</v>
      </c>
      <c r="T37">
        <v>453.3</v>
      </c>
      <c r="U37">
        <v>0</v>
      </c>
      <c r="V37">
        <v>60.72</v>
      </c>
      <c r="W37">
        <v>509.9</v>
      </c>
    </row>
    <row r="38" spans="1:23" x14ac:dyDescent="0.3">
      <c r="A38" t="s">
        <v>69</v>
      </c>
      <c r="B38">
        <v>70</v>
      </c>
      <c r="C38">
        <v>85220</v>
      </c>
      <c r="D38">
        <v>804.08759124087589</v>
      </c>
      <c r="E38">
        <v>511.2</v>
      </c>
      <c r="F38">
        <v>579</v>
      </c>
      <c r="G38">
        <v>414.7</v>
      </c>
      <c r="H38">
        <v>516</v>
      </c>
      <c r="I38">
        <v>537</v>
      </c>
      <c r="J38">
        <v>551.9</v>
      </c>
      <c r="K38">
        <v>481.92199999999997</v>
      </c>
      <c r="L38">
        <v>387.5</v>
      </c>
      <c r="M38">
        <v>139.6</v>
      </c>
      <c r="N38">
        <v>34.845161290322586</v>
      </c>
      <c r="O38">
        <v>33.70967741935484</v>
      </c>
      <c r="P38">
        <v>250.9</v>
      </c>
      <c r="Q38">
        <v>347.9</v>
      </c>
      <c r="R38">
        <v>451.49242090200562</v>
      </c>
      <c r="S38">
        <v>512.1</v>
      </c>
      <c r="T38">
        <v>446.7</v>
      </c>
      <c r="U38">
        <v>0</v>
      </c>
      <c r="V38">
        <v>62.59</v>
      </c>
      <c r="W38">
        <v>500.6</v>
      </c>
    </row>
    <row r="39" spans="1:23" x14ac:dyDescent="0.3">
      <c r="A39" t="s">
        <v>70</v>
      </c>
      <c r="B39">
        <v>70</v>
      </c>
      <c r="C39">
        <v>86090</v>
      </c>
      <c r="D39">
        <v>810.88686131386862</v>
      </c>
      <c r="E39">
        <v>514.9</v>
      </c>
      <c r="F39">
        <v>580.20000000000005</v>
      </c>
      <c r="G39">
        <v>417</v>
      </c>
      <c r="H39">
        <v>513.20000000000005</v>
      </c>
      <c r="I39">
        <v>534.70000000000005</v>
      </c>
      <c r="J39">
        <v>551.70000000000005</v>
      </c>
      <c r="K39">
        <v>484.53199999999993</v>
      </c>
      <c r="L39">
        <v>388.9</v>
      </c>
      <c r="M39">
        <v>141</v>
      </c>
      <c r="N39">
        <v>31.651612903225811</v>
      </c>
      <c r="O39">
        <v>32.78709677419355</v>
      </c>
      <c r="P39">
        <v>249.2</v>
      </c>
      <c r="Q39">
        <v>346.3</v>
      </c>
      <c r="R39">
        <v>452.19633079869715</v>
      </c>
      <c r="S39">
        <v>513.20000000000005</v>
      </c>
      <c r="T39">
        <v>446.8</v>
      </c>
      <c r="U39">
        <v>0.16200000000000001</v>
      </c>
      <c r="V39">
        <v>61.42</v>
      </c>
      <c r="W39">
        <v>500.9</v>
      </c>
    </row>
    <row r="41" spans="1:23" x14ac:dyDescent="0.3">
      <c r="A41" t="s">
        <v>71</v>
      </c>
      <c r="B41">
        <v>70</v>
      </c>
      <c r="C41">
        <v>24320</v>
      </c>
      <c r="D41">
        <v>2586.6788321167883</v>
      </c>
      <c r="E41">
        <v>288</v>
      </c>
      <c r="F41">
        <v>145000</v>
      </c>
      <c r="G41">
        <v>59.54</v>
      </c>
      <c r="H41">
        <v>97.4</v>
      </c>
      <c r="I41">
        <v>129500</v>
      </c>
      <c r="J41">
        <v>60.4</v>
      </c>
      <c r="K41">
        <v>54.403999999999996</v>
      </c>
      <c r="L41">
        <v>61.4</v>
      </c>
      <c r="M41">
        <v>50.9</v>
      </c>
      <c r="N41">
        <v>0</v>
      </c>
      <c r="O41">
        <v>0</v>
      </c>
      <c r="P41">
        <v>48.3</v>
      </c>
      <c r="Q41">
        <v>63</v>
      </c>
      <c r="R41">
        <v>47.127932038748746</v>
      </c>
      <c r="S41">
        <v>56.1</v>
      </c>
      <c r="T41">
        <v>57</v>
      </c>
      <c r="U41">
        <v>63.5</v>
      </c>
      <c r="V41">
        <v>58.3</v>
      </c>
      <c r="W41">
        <v>65.099999999999994</v>
      </c>
    </row>
    <row r="42" spans="1:23" x14ac:dyDescent="0.3">
      <c r="A42" t="s">
        <v>72</v>
      </c>
      <c r="B42">
        <v>70</v>
      </c>
      <c r="C42">
        <v>25490</v>
      </c>
      <c r="D42">
        <v>2793.6131386861312</v>
      </c>
      <c r="E42">
        <v>274.39999999999998</v>
      </c>
      <c r="F42">
        <v>158500</v>
      </c>
      <c r="G42">
        <v>60.09</v>
      </c>
      <c r="H42">
        <v>97.4</v>
      </c>
      <c r="I42">
        <v>137000</v>
      </c>
      <c r="J42">
        <v>67.3</v>
      </c>
      <c r="K42">
        <v>61.769999999999996</v>
      </c>
      <c r="L42">
        <v>67.900000000000006</v>
      </c>
      <c r="M42">
        <v>50.8</v>
      </c>
      <c r="N42">
        <v>-0.74516129032258072</v>
      </c>
      <c r="O42">
        <v>0</v>
      </c>
      <c r="P42">
        <v>51.8</v>
      </c>
      <c r="Q42">
        <v>58.1</v>
      </c>
      <c r="R42">
        <v>52.311228375868623</v>
      </c>
      <c r="S42">
        <v>61.9</v>
      </c>
      <c r="T42">
        <v>63.2</v>
      </c>
      <c r="U42">
        <v>55.2</v>
      </c>
      <c r="V42">
        <v>62.7</v>
      </c>
      <c r="W42">
        <v>75.7</v>
      </c>
    </row>
    <row r="43" spans="1:23" x14ac:dyDescent="0.3">
      <c r="A43" t="s">
        <v>73</v>
      </c>
      <c r="B43">
        <v>70</v>
      </c>
      <c r="C43">
        <v>24070</v>
      </c>
      <c r="D43">
        <v>2512.7737226277372</v>
      </c>
      <c r="E43">
        <v>286.8</v>
      </c>
      <c r="F43">
        <v>147900</v>
      </c>
      <c r="G43">
        <v>59.14</v>
      </c>
      <c r="H43">
        <v>96.8</v>
      </c>
      <c r="I43">
        <v>127000</v>
      </c>
      <c r="J43">
        <v>59.8</v>
      </c>
      <c r="K43">
        <v>54.693999999999996</v>
      </c>
      <c r="L43">
        <v>61.7</v>
      </c>
      <c r="M43">
        <v>48.7</v>
      </c>
      <c r="N43">
        <v>0</v>
      </c>
      <c r="O43">
        <v>0</v>
      </c>
      <c r="P43">
        <v>47.3</v>
      </c>
      <c r="Q43">
        <v>60.8</v>
      </c>
      <c r="R43">
        <v>47.026662248262944</v>
      </c>
      <c r="S43">
        <v>55</v>
      </c>
      <c r="T43">
        <v>56.6</v>
      </c>
      <c r="U43">
        <v>62.1</v>
      </c>
      <c r="V43">
        <v>58.7</v>
      </c>
      <c r="W43">
        <v>63.7</v>
      </c>
    </row>
    <row r="44" spans="1:23" x14ac:dyDescent="0.3">
      <c r="A44" t="s">
        <v>74</v>
      </c>
      <c r="B44">
        <v>70</v>
      </c>
      <c r="C44">
        <v>25560</v>
      </c>
      <c r="D44">
        <v>2716.7518248175179</v>
      </c>
      <c r="E44">
        <v>273.8</v>
      </c>
      <c r="F44">
        <v>162300</v>
      </c>
      <c r="G44">
        <v>61.28</v>
      </c>
      <c r="H44">
        <v>97.6</v>
      </c>
      <c r="I44">
        <v>138000</v>
      </c>
      <c r="J44">
        <v>66</v>
      </c>
      <c r="K44">
        <v>60.783999999999992</v>
      </c>
      <c r="L44">
        <v>67.400000000000006</v>
      </c>
      <c r="M44">
        <v>52.7</v>
      </c>
      <c r="N44">
        <v>-0.67419354838709677</v>
      </c>
      <c r="O44">
        <v>0</v>
      </c>
      <c r="P44">
        <v>51.4</v>
      </c>
      <c r="Q44">
        <v>64.8</v>
      </c>
      <c r="R44">
        <v>51.412054441429746</v>
      </c>
      <c r="S44">
        <v>60.9</v>
      </c>
      <c r="T44">
        <v>61.8</v>
      </c>
      <c r="U44">
        <v>51.9</v>
      </c>
      <c r="V44">
        <v>62.2</v>
      </c>
      <c r="W44">
        <v>69.8</v>
      </c>
    </row>
    <row r="45" spans="1:23" x14ac:dyDescent="0.3">
      <c r="A45" t="s">
        <v>75</v>
      </c>
      <c r="B45">
        <v>70</v>
      </c>
      <c r="C45">
        <v>25050</v>
      </c>
      <c r="D45">
        <v>2495.0364963503648</v>
      </c>
      <c r="E45">
        <v>289.2</v>
      </c>
      <c r="F45">
        <v>152300</v>
      </c>
      <c r="G45">
        <v>61.64</v>
      </c>
      <c r="H45">
        <v>100.5</v>
      </c>
      <c r="I45">
        <v>128300</v>
      </c>
      <c r="J45">
        <v>61.6</v>
      </c>
      <c r="K45">
        <v>56.723999999999997</v>
      </c>
      <c r="L45">
        <v>63</v>
      </c>
      <c r="M45">
        <v>49.5</v>
      </c>
      <c r="N45">
        <v>-0.78064516129032269</v>
      </c>
      <c r="O45">
        <v>1.1354838709677419</v>
      </c>
      <c r="P45">
        <v>48.5</v>
      </c>
      <c r="Q45">
        <v>58.9</v>
      </c>
      <c r="R45">
        <v>47.326482704835307</v>
      </c>
      <c r="S45">
        <v>56.5</v>
      </c>
      <c r="T45">
        <v>57.9</v>
      </c>
      <c r="U45">
        <v>62.7</v>
      </c>
      <c r="V45">
        <v>58.2</v>
      </c>
      <c r="W45">
        <v>63.8</v>
      </c>
    </row>
    <row r="46" spans="1:23" x14ac:dyDescent="0.3">
      <c r="A46" t="s">
        <v>76</v>
      </c>
      <c r="B46">
        <v>70</v>
      </c>
      <c r="C46">
        <v>24070</v>
      </c>
      <c r="D46">
        <v>2740.4014598540143</v>
      </c>
      <c r="E46">
        <v>274.10000000000002</v>
      </c>
      <c r="F46">
        <v>163300</v>
      </c>
      <c r="G46">
        <v>61.16</v>
      </c>
      <c r="H46">
        <v>95</v>
      </c>
      <c r="I46">
        <v>138200</v>
      </c>
      <c r="J46">
        <v>65.099999999999994</v>
      </c>
      <c r="K46">
        <v>58.400199999999998</v>
      </c>
      <c r="L46">
        <v>66</v>
      </c>
      <c r="M46">
        <v>53.7</v>
      </c>
      <c r="N46">
        <v>0</v>
      </c>
      <c r="O46">
        <v>1.3838709677419356</v>
      </c>
      <c r="P46">
        <v>51.2</v>
      </c>
      <c r="Q46">
        <v>58.5</v>
      </c>
      <c r="R46">
        <v>51.110769453766004</v>
      </c>
      <c r="S46">
        <v>60.4</v>
      </c>
      <c r="T46">
        <v>61.3</v>
      </c>
      <c r="U46">
        <v>53</v>
      </c>
      <c r="V46">
        <v>63.7</v>
      </c>
      <c r="W46">
        <v>70.3</v>
      </c>
    </row>
    <row r="48" spans="1:23" x14ac:dyDescent="0.3">
      <c r="A48" t="s">
        <v>77</v>
      </c>
    </row>
    <row r="50" spans="1:25" x14ac:dyDescent="0.3">
      <c r="A50" t="s">
        <v>0</v>
      </c>
      <c r="B50" t="s">
        <v>121</v>
      </c>
      <c r="C50" t="s">
        <v>1</v>
      </c>
      <c r="D50" t="s">
        <v>51</v>
      </c>
      <c r="E50" t="s">
        <v>29</v>
      </c>
      <c r="F50" t="s">
        <v>30</v>
      </c>
      <c r="G50" t="s">
        <v>31</v>
      </c>
      <c r="H50" t="s">
        <v>32</v>
      </c>
      <c r="I50" t="s">
        <v>33</v>
      </c>
      <c r="J50" t="s">
        <v>34</v>
      </c>
      <c r="K50" t="s">
        <v>35</v>
      </c>
      <c r="L50" t="s">
        <v>36</v>
      </c>
      <c r="M50" t="s">
        <v>37</v>
      </c>
      <c r="N50" t="s">
        <v>47</v>
      </c>
      <c r="O50" s="1" t="s">
        <v>48</v>
      </c>
      <c r="P50" t="s">
        <v>38</v>
      </c>
      <c r="Q50" t="s">
        <v>39</v>
      </c>
      <c r="R50" t="s">
        <v>40</v>
      </c>
      <c r="S50" t="s">
        <v>41</v>
      </c>
      <c r="T50" t="s">
        <v>42</v>
      </c>
      <c r="U50" t="s">
        <v>43</v>
      </c>
      <c r="V50" t="s">
        <v>44</v>
      </c>
      <c r="W50" t="s">
        <v>45</v>
      </c>
      <c r="Y50" t="s">
        <v>78</v>
      </c>
    </row>
    <row r="51" spans="1:25" x14ac:dyDescent="0.3">
      <c r="A51" t="s">
        <v>56</v>
      </c>
      <c r="B51">
        <v>70</v>
      </c>
      <c r="C51">
        <v>1</v>
      </c>
      <c r="D51">
        <v>174.12043795620437</v>
      </c>
      <c r="E51">
        <v>-2.6374999999999999E-2</v>
      </c>
      <c r="F51">
        <v>-0.59226000000000001</v>
      </c>
      <c r="G51">
        <v>-0.02</v>
      </c>
      <c r="H51">
        <v>-0.1</v>
      </c>
      <c r="I51">
        <v>-7.0000000000000007E-2</v>
      </c>
      <c r="J51">
        <v>9.69E-2</v>
      </c>
      <c r="K51">
        <v>-0.24243999999999996</v>
      </c>
      <c r="L51">
        <v>0.16500000000000001</v>
      </c>
      <c r="M51">
        <v>-1</v>
      </c>
      <c r="N51">
        <v>1.5612903225806454</v>
      </c>
      <c r="O51">
        <v>1.2419354838709677</v>
      </c>
      <c r="P51">
        <v>0.45800000000000002</v>
      </c>
      <c r="Q51">
        <v>7.3</v>
      </c>
      <c r="R51">
        <v>0.10034556967077786</v>
      </c>
      <c r="S51">
        <v>7.9100000000000004E-2</v>
      </c>
      <c r="T51">
        <v>-0.03</v>
      </c>
      <c r="U51">
        <v>29.5</v>
      </c>
      <c r="V51">
        <v>-1.1990000000000001E-2</v>
      </c>
      <c r="W51">
        <v>1.206</v>
      </c>
      <c r="Y51">
        <f>C51+J51+P51+Q51+R51+S51+U51</f>
        <v>38.534345569670776</v>
      </c>
    </row>
    <row r="52" spans="1:25" x14ac:dyDescent="0.3">
      <c r="A52" t="s">
        <v>57</v>
      </c>
      <c r="B52">
        <v>70</v>
      </c>
      <c r="C52">
        <v>0.89</v>
      </c>
      <c r="D52">
        <v>175.00729927007299</v>
      </c>
      <c r="E52">
        <v>-3.0053E-2</v>
      </c>
      <c r="F52">
        <v>-0.50126000000000004</v>
      </c>
      <c r="G52">
        <v>-0.02</v>
      </c>
      <c r="H52">
        <v>-0.1</v>
      </c>
      <c r="I52">
        <v>-7.0000000000000007E-2</v>
      </c>
      <c r="J52">
        <v>9.1399999999999995E-2</v>
      </c>
      <c r="K52">
        <v>-0.23663999999999996</v>
      </c>
      <c r="L52">
        <v>-0.16245999999999999</v>
      </c>
      <c r="M52">
        <v>-1</v>
      </c>
      <c r="N52">
        <v>2.0580645161290323</v>
      </c>
      <c r="O52">
        <v>1.1354838709677419</v>
      </c>
      <c r="P52">
        <v>0.46200000000000002</v>
      </c>
      <c r="Q52">
        <v>6.2</v>
      </c>
      <c r="R52">
        <v>9.1903450587190641E-2</v>
      </c>
      <c r="S52">
        <v>6.3100000000000003E-2</v>
      </c>
      <c r="T52">
        <v>-0.03</v>
      </c>
      <c r="U52">
        <v>30.8</v>
      </c>
      <c r="V52">
        <v>-0.01</v>
      </c>
      <c r="W52">
        <v>1.1599999999999999</v>
      </c>
      <c r="Y52">
        <f>C52+J52+P52+Q52+R52+S52+U52</f>
        <v>38.598403450587192</v>
      </c>
    </row>
    <row r="53" spans="1:25" x14ac:dyDescent="0.3">
      <c r="A53" t="s">
        <v>58</v>
      </c>
      <c r="B53">
        <v>70</v>
      </c>
      <c r="C53">
        <v>1.47</v>
      </c>
      <c r="D53">
        <v>190.67518248175182</v>
      </c>
      <c r="E53">
        <v>-3.1803999999999999E-2</v>
      </c>
      <c r="F53">
        <v>-0.48310999999999998</v>
      </c>
      <c r="G53">
        <v>-0.02</v>
      </c>
      <c r="H53">
        <v>-0.1</v>
      </c>
      <c r="I53">
        <v>-7.0000000000000007E-2</v>
      </c>
      <c r="J53">
        <v>8.1799999999999998E-2</v>
      </c>
      <c r="K53">
        <v>-0.23199999999999998</v>
      </c>
      <c r="L53">
        <v>-0.14757999999999999</v>
      </c>
      <c r="M53">
        <v>-1</v>
      </c>
      <c r="N53">
        <v>1.5258064516129033</v>
      </c>
      <c r="O53">
        <v>1.6677419354838712</v>
      </c>
      <c r="P53">
        <v>0.45600000000000002</v>
      </c>
      <c r="Q53">
        <v>5.48</v>
      </c>
      <c r="R53">
        <v>8.3426288333950285E-2</v>
      </c>
      <c r="S53">
        <v>8.6300000000000002E-2</v>
      </c>
      <c r="T53">
        <v>-0.03</v>
      </c>
      <c r="U53">
        <v>28.2</v>
      </c>
      <c r="V53">
        <v>-0.01</v>
      </c>
      <c r="W53">
        <v>1.135</v>
      </c>
      <c r="Y53">
        <f>C53+J53+P53+Q53+R53+S53+U53</f>
        <v>35.857526288333951</v>
      </c>
    </row>
    <row r="54" spans="1:25" x14ac:dyDescent="0.3">
      <c r="A54" t="s">
        <v>59</v>
      </c>
      <c r="B54">
        <v>70</v>
      </c>
      <c r="C54">
        <v>1.32</v>
      </c>
      <c r="D54">
        <v>216.6897810218978</v>
      </c>
      <c r="E54">
        <v>-3.0237E-2</v>
      </c>
      <c r="F54">
        <v>-0.53263000000000005</v>
      </c>
      <c r="G54">
        <v>-0.02</v>
      </c>
      <c r="H54">
        <v>-0.1</v>
      </c>
      <c r="I54">
        <v>-7.0000000000000007E-2</v>
      </c>
      <c r="J54">
        <v>0.10059999999999999</v>
      </c>
      <c r="K54">
        <v>-0.29696</v>
      </c>
      <c r="L54">
        <v>0.28999999999999998</v>
      </c>
      <c r="M54">
        <v>-1</v>
      </c>
      <c r="N54">
        <v>1.4548387096774194</v>
      </c>
      <c r="O54">
        <v>1.4193548387096775</v>
      </c>
      <c r="P54">
        <v>0.45300000000000001</v>
      </c>
      <c r="Q54">
        <v>14.44</v>
      </c>
      <c r="R54">
        <v>0.10662288206170233</v>
      </c>
      <c r="S54">
        <v>0.126</v>
      </c>
      <c r="T54">
        <v>-0.03</v>
      </c>
      <c r="U54">
        <v>18</v>
      </c>
      <c r="V54">
        <v>1.03E-2</v>
      </c>
      <c r="W54">
        <v>1.1850000000000001</v>
      </c>
      <c r="Y54">
        <f>C54+J54+P54+Q54+R54+S54+U54</f>
        <v>34.546222882061706</v>
      </c>
    </row>
    <row r="55" spans="1:25" x14ac:dyDescent="0.3">
      <c r="A55" t="s">
        <v>60</v>
      </c>
      <c r="B55">
        <v>70</v>
      </c>
      <c r="C55">
        <v>1.18</v>
      </c>
      <c r="D55">
        <v>212.25547445255472</v>
      </c>
      <c r="E55">
        <v>-2.9225000000000001E-2</v>
      </c>
      <c r="F55">
        <v>-0.58072000000000001</v>
      </c>
      <c r="G55">
        <v>-0.02</v>
      </c>
      <c r="H55">
        <v>-0.1</v>
      </c>
      <c r="I55">
        <v>-0.12425</v>
      </c>
      <c r="J55">
        <v>0.1124</v>
      </c>
      <c r="K55">
        <v>-0.34940359999999993</v>
      </c>
      <c r="L55">
        <v>0.251</v>
      </c>
      <c r="M55">
        <v>-1</v>
      </c>
      <c r="N55">
        <v>2.0225806451612907</v>
      </c>
      <c r="O55">
        <v>1.5967741935483872</v>
      </c>
      <c r="P55">
        <v>0.46600000000000003</v>
      </c>
      <c r="Q55">
        <v>11.94</v>
      </c>
      <c r="R55">
        <v>0.11916160808174243</v>
      </c>
      <c r="S55">
        <v>7.8899999999999998E-2</v>
      </c>
      <c r="T55">
        <v>-0.03</v>
      </c>
      <c r="U55">
        <v>18</v>
      </c>
      <c r="V55">
        <v>-0.01</v>
      </c>
      <c r="W55">
        <v>1.1020000000000001</v>
      </c>
      <c r="Y55">
        <f>C55+J55+P55+Q55+R55+S55+U55</f>
        <v>31.896461608081744</v>
      </c>
    </row>
    <row r="56" spans="1:25" x14ac:dyDescent="0.3">
      <c r="A56" t="s">
        <v>61</v>
      </c>
      <c r="B56">
        <v>70</v>
      </c>
      <c r="C56">
        <v>2.0099999999999998</v>
      </c>
      <c r="D56">
        <v>196.88321167883208</v>
      </c>
      <c r="E56">
        <v>-2.9694999999999999E-2</v>
      </c>
      <c r="F56">
        <v>-0.51698999999999995</v>
      </c>
      <c r="G56">
        <v>-0.02</v>
      </c>
      <c r="H56">
        <v>-0.1</v>
      </c>
      <c r="I56">
        <v>-7.0000000000000007E-2</v>
      </c>
      <c r="J56">
        <v>9.2100000000000001E-2</v>
      </c>
      <c r="K56">
        <v>-0.26447999999999999</v>
      </c>
      <c r="L56">
        <v>0.318</v>
      </c>
      <c r="M56">
        <v>-1</v>
      </c>
      <c r="N56">
        <v>2.5903225806451613</v>
      </c>
      <c r="O56">
        <v>1.4903225806451614</v>
      </c>
      <c r="P56">
        <v>0.443</v>
      </c>
      <c r="Q56">
        <v>11.87</v>
      </c>
      <c r="R56">
        <v>9.9684097839158936E-2</v>
      </c>
      <c r="S56">
        <v>0.13500000000000001</v>
      </c>
      <c r="T56">
        <v>-0.03</v>
      </c>
      <c r="U56">
        <v>18</v>
      </c>
      <c r="V56">
        <v>1.8599999999999998E-2</v>
      </c>
      <c r="W56">
        <v>1.194</v>
      </c>
      <c r="Y56">
        <f>C56+J56+P56+Q56+R56+S56+U56</f>
        <v>32.649784097839159</v>
      </c>
    </row>
    <row r="57" spans="1:25" x14ac:dyDescent="0.3">
      <c r="A57" t="s">
        <v>62</v>
      </c>
      <c r="B57">
        <v>70</v>
      </c>
      <c r="C57">
        <v>1.25</v>
      </c>
      <c r="D57">
        <v>223.19343065693428</v>
      </c>
      <c r="E57">
        <v>-3.2696999999999997E-2</v>
      </c>
      <c r="F57">
        <v>-1.0087999999999999</v>
      </c>
      <c r="G57">
        <v>-0.02</v>
      </c>
      <c r="H57">
        <v>-0.1</v>
      </c>
      <c r="I57">
        <v>-7.0000000000000007E-2</v>
      </c>
      <c r="J57">
        <v>9.3899999999999997E-2</v>
      </c>
      <c r="K57">
        <v>-0.24011999999999997</v>
      </c>
      <c r="L57">
        <v>0.56100000000000005</v>
      </c>
      <c r="M57">
        <v>-1</v>
      </c>
      <c r="N57">
        <v>1.8096774193548386</v>
      </c>
      <c r="O57">
        <v>2.1645161290322581</v>
      </c>
      <c r="P57">
        <v>0.42699999999999999</v>
      </c>
      <c r="Q57">
        <v>8.07</v>
      </c>
      <c r="R57">
        <v>0.11713140655105973</v>
      </c>
      <c r="S57">
        <v>8.6099999999999996E-2</v>
      </c>
      <c r="T57">
        <v>-0.03</v>
      </c>
      <c r="U57">
        <v>14.3</v>
      </c>
      <c r="V57">
        <v>1.7899999999999999E-2</v>
      </c>
      <c r="W57">
        <v>0.83699999999999997</v>
      </c>
      <c r="Y57">
        <f>C57+J57+P57+Q57+R57+S57+U57</f>
        <v>24.344131406551064</v>
      </c>
    </row>
    <row r="58" spans="1:25" x14ac:dyDescent="0.3">
      <c r="A58" t="s">
        <v>63</v>
      </c>
      <c r="B58">
        <v>70</v>
      </c>
      <c r="C58">
        <v>1.32</v>
      </c>
      <c r="D58">
        <v>227.62773722627736</v>
      </c>
      <c r="E58">
        <v>-2.8156E-2</v>
      </c>
      <c r="F58">
        <v>-55.15</v>
      </c>
      <c r="G58">
        <v>-0.02</v>
      </c>
      <c r="H58">
        <v>-0.1</v>
      </c>
      <c r="I58">
        <v>-7.0000000000000007E-2</v>
      </c>
      <c r="J58">
        <v>8.2799999999999999E-2</v>
      </c>
      <c r="K58">
        <v>-0.27607999999999999</v>
      </c>
      <c r="L58">
        <v>0.38300000000000001</v>
      </c>
      <c r="M58">
        <v>-1</v>
      </c>
      <c r="N58">
        <v>3.3000000000000003</v>
      </c>
      <c r="O58">
        <v>1.8096774193548386</v>
      </c>
      <c r="P58">
        <v>0.435</v>
      </c>
      <c r="Q58">
        <v>7.67</v>
      </c>
      <c r="R58">
        <v>9.6240071172977851E-2</v>
      </c>
      <c r="S58">
        <v>7.9699999999999993E-2</v>
      </c>
      <c r="T58">
        <v>-0.03</v>
      </c>
      <c r="U58">
        <v>14.4</v>
      </c>
      <c r="V58">
        <v>1.2200000000000001E-2</v>
      </c>
      <c r="W58">
        <v>0.82899999999999996</v>
      </c>
      <c r="Y58">
        <f>C58+J58+P58+Q58+R58+S58+U58</f>
        <v>24.083740071172979</v>
      </c>
    </row>
    <row r="59" spans="1:25" x14ac:dyDescent="0.3">
      <c r="A59" t="s">
        <v>64</v>
      </c>
      <c r="B59">
        <v>70</v>
      </c>
      <c r="C59">
        <v>1.81</v>
      </c>
      <c r="D59">
        <v>215.21167883211677</v>
      </c>
      <c r="E59">
        <v>-2.9621000000000001E-2</v>
      </c>
      <c r="F59">
        <v>-0.47653000000000001</v>
      </c>
      <c r="G59">
        <v>-0.02</v>
      </c>
      <c r="H59">
        <v>-0.1</v>
      </c>
      <c r="I59">
        <v>-7.0000000000000007E-2</v>
      </c>
      <c r="J59">
        <v>8.1500000000000003E-2</v>
      </c>
      <c r="K59">
        <v>-0.23199999999999998</v>
      </c>
      <c r="L59">
        <v>0.29199999999999998</v>
      </c>
      <c r="M59">
        <v>-1</v>
      </c>
      <c r="N59">
        <v>2.1645161290322581</v>
      </c>
      <c r="O59">
        <v>2.0935483870967744</v>
      </c>
      <c r="P59">
        <v>0.45700000000000002</v>
      </c>
      <c r="Q59">
        <v>7.2</v>
      </c>
      <c r="R59">
        <v>9.4918748571241968E-2</v>
      </c>
      <c r="S59">
        <v>8.5500000000000007E-2</v>
      </c>
      <c r="T59">
        <v>-0.03</v>
      </c>
      <c r="U59">
        <v>13.3</v>
      </c>
      <c r="V59">
        <v>1.43E-2</v>
      </c>
      <c r="W59">
        <v>0.83399999999999996</v>
      </c>
      <c r="Y59">
        <f>C59+J59+P59+Q59+R59+S59+U59</f>
        <v>23.028918748571243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85F38-34E2-4994-8A3B-2CDF40C14AE3}">
  <dimension ref="A1:Y58"/>
  <sheetViews>
    <sheetView topLeftCell="A31" zoomScale="85" zoomScaleNormal="85" workbookViewId="0">
      <selection activeCell="B32" sqref="B32:B58"/>
    </sheetView>
  </sheetViews>
  <sheetFormatPr baseColWidth="10" defaultColWidth="9.109375" defaultRowHeight="14.4" x14ac:dyDescent="0.3"/>
  <cols>
    <col min="1" max="1" width="17" customWidth="1"/>
    <col min="2" max="2" width="11.88671875" customWidth="1"/>
    <col min="3" max="3" width="7.6640625" customWidth="1"/>
    <col min="5" max="5" width="7.6640625" customWidth="1"/>
    <col min="10" max="10" width="16.88671875" customWidth="1"/>
  </cols>
  <sheetData>
    <row r="1" spans="1:25" x14ac:dyDescent="0.3">
      <c r="A1" t="s">
        <v>49</v>
      </c>
    </row>
    <row r="2" spans="1:25" x14ac:dyDescent="0.3">
      <c r="D2" s="1"/>
    </row>
    <row r="3" spans="1:25" x14ac:dyDescent="0.3">
      <c r="A3" s="1" t="s">
        <v>0</v>
      </c>
      <c r="B3" s="1" t="s">
        <v>28</v>
      </c>
      <c r="C3" t="s">
        <v>79</v>
      </c>
      <c r="D3" t="s">
        <v>99</v>
      </c>
      <c r="E3" t="s">
        <v>80</v>
      </c>
      <c r="F3" t="s">
        <v>81</v>
      </c>
      <c r="G3" t="s">
        <v>82</v>
      </c>
      <c r="H3" t="s">
        <v>83</v>
      </c>
      <c r="I3" t="s">
        <v>84</v>
      </c>
      <c r="J3" t="s">
        <v>85</v>
      </c>
      <c r="K3" t="s">
        <v>86</v>
      </c>
      <c r="L3" t="s">
        <v>87</v>
      </c>
      <c r="M3" t="s">
        <v>88</v>
      </c>
      <c r="N3" t="s">
        <v>89</v>
      </c>
      <c r="O3" t="s">
        <v>100</v>
      </c>
      <c r="P3" t="s">
        <v>101</v>
      </c>
      <c r="Q3" t="s">
        <v>90</v>
      </c>
      <c r="R3" t="s">
        <v>91</v>
      </c>
      <c r="S3" t="s">
        <v>92</v>
      </c>
      <c r="T3" t="s">
        <v>93</v>
      </c>
      <c r="U3" t="s">
        <v>94</v>
      </c>
      <c r="V3" t="s">
        <v>95</v>
      </c>
      <c r="W3" t="s">
        <v>96</v>
      </c>
      <c r="X3" t="s">
        <v>97</v>
      </c>
      <c r="Y3" t="s">
        <v>98</v>
      </c>
    </row>
    <row r="4" spans="1:25" x14ac:dyDescent="0.3">
      <c r="A4" t="s">
        <v>2</v>
      </c>
      <c r="B4">
        <v>110</v>
      </c>
      <c r="C4">
        <v>0.59</v>
      </c>
      <c r="D4" s="1">
        <v>29.562043795620436</v>
      </c>
      <c r="E4">
        <v>4.3999999999999997E-2</v>
      </c>
      <c r="F4">
        <v>5.5</v>
      </c>
      <c r="G4">
        <v>0.11</v>
      </c>
      <c r="H4">
        <v>0.16</v>
      </c>
      <c r="I4">
        <v>39</v>
      </c>
      <c r="J4">
        <v>7.5999999999999998E-2</v>
      </c>
      <c r="K4">
        <v>5.6840000000000002E-2</v>
      </c>
      <c r="L4">
        <v>0.11252</v>
      </c>
      <c r="M4">
        <v>1.1000000000000001</v>
      </c>
      <c r="N4">
        <v>0.12</v>
      </c>
      <c r="O4">
        <v>0.74516129032258072</v>
      </c>
      <c r="P4">
        <v>0.46129032258064517</v>
      </c>
      <c r="Q4">
        <v>1.7</v>
      </c>
      <c r="R4">
        <v>320</v>
      </c>
      <c r="S4">
        <v>150</v>
      </c>
      <c r="T4">
        <v>2.2000000000000002</v>
      </c>
      <c r="U4">
        <v>0.67</v>
      </c>
      <c r="V4">
        <v>3.7</v>
      </c>
      <c r="W4">
        <v>0.21</v>
      </c>
      <c r="X4">
        <v>0.18</v>
      </c>
      <c r="Y4">
        <v>41</v>
      </c>
    </row>
    <row r="5" spans="1:25" x14ac:dyDescent="0.3">
      <c r="A5" t="s">
        <v>3</v>
      </c>
      <c r="B5">
        <v>110</v>
      </c>
      <c r="C5">
        <v>0.55000000000000004</v>
      </c>
      <c r="D5" s="1">
        <v>19.806569343065693</v>
      </c>
      <c r="E5">
        <v>0.77</v>
      </c>
      <c r="F5">
        <v>77</v>
      </c>
      <c r="G5">
        <v>2.2999999999999998</v>
      </c>
      <c r="H5">
        <v>0.74</v>
      </c>
      <c r="I5">
        <v>28</v>
      </c>
      <c r="J5">
        <v>0.66</v>
      </c>
      <c r="K5">
        <v>0.19720000000000001</v>
      </c>
      <c r="L5">
        <v>0.22039999999999998</v>
      </c>
      <c r="M5">
        <v>2.9</v>
      </c>
      <c r="N5">
        <v>0.19</v>
      </c>
      <c r="O5">
        <v>0.39032258064516134</v>
      </c>
      <c r="P5">
        <v>0.29806451612903229</v>
      </c>
      <c r="Q5">
        <v>1.1000000000000001</v>
      </c>
      <c r="R5">
        <v>260</v>
      </c>
      <c r="S5">
        <v>110</v>
      </c>
      <c r="T5">
        <v>1.2999999999999999E-2</v>
      </c>
      <c r="U5">
        <v>0.63</v>
      </c>
      <c r="V5">
        <v>3.7</v>
      </c>
      <c r="W5">
        <v>0.26</v>
      </c>
      <c r="X5">
        <v>0.32</v>
      </c>
      <c r="Y5">
        <v>62</v>
      </c>
    </row>
    <row r="6" spans="1:25" x14ac:dyDescent="0.3">
      <c r="A6" t="s">
        <v>4</v>
      </c>
      <c r="B6">
        <v>50</v>
      </c>
      <c r="C6">
        <v>1.2</v>
      </c>
      <c r="D6" s="1">
        <v>88.686131386861305</v>
      </c>
      <c r="E6">
        <v>0.98</v>
      </c>
      <c r="F6">
        <v>160</v>
      </c>
      <c r="G6">
        <v>0.16</v>
      </c>
      <c r="H6">
        <v>0.28000000000000003</v>
      </c>
      <c r="I6">
        <v>120</v>
      </c>
      <c r="J6">
        <v>0.27</v>
      </c>
      <c r="K6">
        <v>0.13919999999999999</v>
      </c>
      <c r="L6">
        <v>0.25519999999999998</v>
      </c>
      <c r="M6">
        <v>2.2999999999999998</v>
      </c>
      <c r="N6">
        <v>0.62</v>
      </c>
      <c r="O6">
        <v>1.4903225806451614</v>
      </c>
      <c r="P6">
        <v>1.703225806451613</v>
      </c>
      <c r="Q6">
        <v>4.4000000000000004</v>
      </c>
      <c r="R6">
        <v>350</v>
      </c>
      <c r="S6">
        <v>160</v>
      </c>
      <c r="T6">
        <v>5.6</v>
      </c>
      <c r="U6">
        <v>1.9</v>
      </c>
      <c r="V6">
        <v>6.7</v>
      </c>
      <c r="W6">
        <v>2.4</v>
      </c>
      <c r="X6">
        <v>0.48</v>
      </c>
      <c r="Y6">
        <v>52</v>
      </c>
    </row>
    <row r="7" spans="1:25" x14ac:dyDescent="0.3">
      <c r="A7" t="s">
        <v>5</v>
      </c>
      <c r="B7">
        <v>50</v>
      </c>
      <c r="C7">
        <v>2.7</v>
      </c>
      <c r="D7" s="1">
        <v>138.94160583941604</v>
      </c>
      <c r="E7">
        <v>9.5000000000000001E-2</v>
      </c>
      <c r="F7">
        <v>67</v>
      </c>
      <c r="G7">
        <v>0.11</v>
      </c>
      <c r="H7">
        <v>0.12</v>
      </c>
      <c r="I7">
        <v>93</v>
      </c>
      <c r="J7">
        <v>0.43</v>
      </c>
      <c r="K7">
        <v>0.10904</v>
      </c>
      <c r="L7">
        <v>0.22039999999999998</v>
      </c>
      <c r="M7">
        <v>2.1</v>
      </c>
      <c r="N7">
        <v>0.48</v>
      </c>
      <c r="O7">
        <v>1.774193548387097</v>
      </c>
      <c r="P7">
        <v>1.5612903225806454</v>
      </c>
      <c r="Q7">
        <v>11</v>
      </c>
      <c r="R7">
        <v>740</v>
      </c>
      <c r="S7">
        <v>320</v>
      </c>
      <c r="T7">
        <v>4.5999999999999996</v>
      </c>
      <c r="U7">
        <v>2.5</v>
      </c>
      <c r="V7">
        <v>5.3</v>
      </c>
      <c r="W7">
        <v>2.2000000000000002</v>
      </c>
      <c r="X7">
        <v>0.5</v>
      </c>
      <c r="Y7">
        <v>250</v>
      </c>
    </row>
    <row r="8" spans="1:25" x14ac:dyDescent="0.3">
      <c r="A8" t="s">
        <v>6</v>
      </c>
      <c r="B8">
        <v>50</v>
      </c>
      <c r="C8">
        <v>2.9</v>
      </c>
      <c r="D8" s="1">
        <v>65.036496350364956</v>
      </c>
      <c r="E8">
        <v>1.5</v>
      </c>
      <c r="F8">
        <v>590</v>
      </c>
      <c r="G8">
        <v>2.4</v>
      </c>
      <c r="H8">
        <v>5.2999999999999999E-2</v>
      </c>
      <c r="I8">
        <v>150</v>
      </c>
      <c r="J8">
        <v>4</v>
      </c>
      <c r="K8">
        <v>0.82359999999999989</v>
      </c>
      <c r="L8">
        <v>0.90479999999999994</v>
      </c>
      <c r="M8">
        <v>14</v>
      </c>
      <c r="N8">
        <v>0.85</v>
      </c>
      <c r="O8">
        <v>1.4548387096774194</v>
      </c>
      <c r="P8">
        <v>1.2419354838709677</v>
      </c>
      <c r="Q8">
        <v>1.6</v>
      </c>
      <c r="R8">
        <v>1700</v>
      </c>
      <c r="S8">
        <v>750</v>
      </c>
      <c r="T8">
        <v>0.14000000000000001</v>
      </c>
      <c r="U8">
        <v>3.4</v>
      </c>
      <c r="V8">
        <v>19</v>
      </c>
      <c r="W8">
        <v>3.3</v>
      </c>
      <c r="X8">
        <v>1.7</v>
      </c>
      <c r="Y8">
        <v>190</v>
      </c>
    </row>
    <row r="9" spans="1:25" x14ac:dyDescent="0.3">
      <c r="A9" t="s">
        <v>7</v>
      </c>
      <c r="B9">
        <v>50</v>
      </c>
      <c r="C9">
        <v>0.96</v>
      </c>
      <c r="D9" s="1">
        <v>32.518248175182478</v>
      </c>
      <c r="E9">
        <v>2.2000000000000002</v>
      </c>
      <c r="F9">
        <v>180</v>
      </c>
      <c r="G9">
        <v>11</v>
      </c>
      <c r="H9">
        <v>5.4</v>
      </c>
      <c r="I9">
        <v>8.1999999999999993</v>
      </c>
      <c r="J9">
        <v>0.9</v>
      </c>
      <c r="K9">
        <v>0.30159999999999998</v>
      </c>
      <c r="L9">
        <v>0.42919999999999997</v>
      </c>
      <c r="M9">
        <v>4.5999999999999996</v>
      </c>
      <c r="N9">
        <v>0.95</v>
      </c>
      <c r="O9">
        <v>1.4193548387096775</v>
      </c>
      <c r="P9">
        <v>1.0290322580645161</v>
      </c>
      <c r="Q9">
        <v>0.26</v>
      </c>
      <c r="R9">
        <v>44</v>
      </c>
      <c r="S9">
        <v>19</v>
      </c>
      <c r="T9">
        <v>0.02</v>
      </c>
      <c r="U9">
        <v>1.5</v>
      </c>
      <c r="V9">
        <v>5.4</v>
      </c>
      <c r="W9">
        <v>3.6</v>
      </c>
      <c r="X9">
        <v>0.36</v>
      </c>
      <c r="Y9">
        <v>91</v>
      </c>
    </row>
    <row r="10" spans="1:25" x14ac:dyDescent="0.3">
      <c r="A10" t="s">
        <v>8</v>
      </c>
      <c r="B10">
        <v>50</v>
      </c>
      <c r="C10">
        <v>2.5</v>
      </c>
      <c r="D10" s="1">
        <v>97.554744525547434</v>
      </c>
      <c r="E10">
        <v>170</v>
      </c>
      <c r="F10">
        <v>1100</v>
      </c>
      <c r="G10">
        <v>2.9</v>
      </c>
      <c r="H10">
        <v>8</v>
      </c>
      <c r="I10">
        <v>230</v>
      </c>
      <c r="J10">
        <v>0.89</v>
      </c>
      <c r="K10">
        <v>8.8159999999999988E-2</v>
      </c>
      <c r="L10">
        <v>0.16240000000000002</v>
      </c>
      <c r="M10">
        <v>8.5</v>
      </c>
      <c r="N10">
        <v>1.5</v>
      </c>
      <c r="O10">
        <v>1.774193548387097</v>
      </c>
      <c r="P10">
        <v>1.6677419354838712</v>
      </c>
      <c r="Q10">
        <v>3.7</v>
      </c>
      <c r="R10">
        <v>270</v>
      </c>
      <c r="S10">
        <v>120</v>
      </c>
      <c r="T10">
        <v>7.5999999999999998E-2</v>
      </c>
      <c r="U10">
        <v>4</v>
      </c>
      <c r="V10">
        <v>32</v>
      </c>
      <c r="W10">
        <v>7.1</v>
      </c>
      <c r="X10">
        <v>0.22</v>
      </c>
      <c r="Y10">
        <v>18000</v>
      </c>
    </row>
    <row r="11" spans="1:25" x14ac:dyDescent="0.3">
      <c r="A11" t="s">
        <v>9</v>
      </c>
      <c r="B11">
        <v>50</v>
      </c>
      <c r="C11">
        <v>1.1000000000000001</v>
      </c>
      <c r="D11" s="1">
        <v>70.948905109489047</v>
      </c>
      <c r="E11">
        <v>150</v>
      </c>
      <c r="F11">
        <v>440</v>
      </c>
      <c r="G11">
        <v>0.25</v>
      </c>
      <c r="H11">
        <v>0.22</v>
      </c>
      <c r="I11">
        <v>110</v>
      </c>
      <c r="J11">
        <v>0.46</v>
      </c>
      <c r="K11">
        <v>0.12759999999999999</v>
      </c>
      <c r="L11">
        <v>0.16240000000000002</v>
      </c>
      <c r="M11">
        <v>2.4</v>
      </c>
      <c r="N11">
        <v>0.5</v>
      </c>
      <c r="O11">
        <v>1.4548387096774194</v>
      </c>
      <c r="P11">
        <v>1.4548387096774194</v>
      </c>
      <c r="Q11">
        <v>1.5</v>
      </c>
      <c r="R11">
        <v>240</v>
      </c>
      <c r="S11">
        <v>100</v>
      </c>
      <c r="T11">
        <v>7.0999999999999994E-2</v>
      </c>
      <c r="U11">
        <v>2</v>
      </c>
      <c r="V11">
        <v>3.2</v>
      </c>
      <c r="W11">
        <v>6.7</v>
      </c>
      <c r="X11">
        <v>0.24</v>
      </c>
      <c r="Y11">
        <v>63</v>
      </c>
    </row>
    <row r="12" spans="1:25" x14ac:dyDescent="0.3">
      <c r="A12" t="s">
        <v>10</v>
      </c>
      <c r="B12">
        <v>50</v>
      </c>
      <c r="C12">
        <v>0.81</v>
      </c>
      <c r="D12" s="1">
        <v>62.080291970802918</v>
      </c>
      <c r="E12">
        <v>0.15</v>
      </c>
      <c r="F12">
        <v>9.4</v>
      </c>
      <c r="G12">
        <v>4.7E-2</v>
      </c>
      <c r="H12">
        <v>3.1E-2</v>
      </c>
      <c r="I12">
        <v>39</v>
      </c>
      <c r="J12">
        <v>0.3</v>
      </c>
      <c r="K12">
        <v>0.19720000000000001</v>
      </c>
      <c r="L12">
        <v>0.25519999999999998</v>
      </c>
      <c r="M12">
        <v>7.8</v>
      </c>
      <c r="N12">
        <v>0.47</v>
      </c>
      <c r="O12">
        <v>1.9161290322580646</v>
      </c>
      <c r="P12">
        <v>1.5967741935483872</v>
      </c>
      <c r="Q12">
        <v>5</v>
      </c>
      <c r="R12">
        <v>820</v>
      </c>
      <c r="S12">
        <v>370</v>
      </c>
      <c r="T12">
        <v>20</v>
      </c>
      <c r="U12">
        <v>8.1</v>
      </c>
      <c r="V12">
        <v>19</v>
      </c>
      <c r="W12">
        <v>2.2000000000000002</v>
      </c>
      <c r="X12">
        <v>0.35</v>
      </c>
      <c r="Y12">
        <v>61</v>
      </c>
    </row>
    <row r="13" spans="1:25" x14ac:dyDescent="0.3">
      <c r="A13" t="s">
        <v>11</v>
      </c>
      <c r="B13">
        <v>50</v>
      </c>
      <c r="C13">
        <v>5.4</v>
      </c>
      <c r="D13" s="1">
        <v>159.63503649635035</v>
      </c>
      <c r="E13">
        <v>0.7</v>
      </c>
      <c r="F13">
        <v>97</v>
      </c>
      <c r="G13">
        <v>0.66</v>
      </c>
      <c r="H13">
        <v>0.22</v>
      </c>
      <c r="I13">
        <v>150</v>
      </c>
      <c r="J13">
        <v>0.38</v>
      </c>
      <c r="K13">
        <v>0.45239999999999997</v>
      </c>
      <c r="L13">
        <v>0.51039999999999996</v>
      </c>
      <c r="M13">
        <v>30</v>
      </c>
      <c r="N13">
        <v>2.4</v>
      </c>
      <c r="O13">
        <v>2.6258064516129034</v>
      </c>
      <c r="P13">
        <v>1.3838709677419356</v>
      </c>
      <c r="Q13">
        <v>18</v>
      </c>
      <c r="R13">
        <v>1300</v>
      </c>
      <c r="S13">
        <v>570</v>
      </c>
      <c r="T13">
        <v>22</v>
      </c>
      <c r="U13">
        <v>7.8</v>
      </c>
      <c r="V13">
        <v>50</v>
      </c>
      <c r="W13">
        <v>2.2000000000000002</v>
      </c>
      <c r="X13">
        <v>1.1000000000000001</v>
      </c>
      <c r="Y13">
        <v>120</v>
      </c>
    </row>
    <row r="14" spans="1:25" x14ac:dyDescent="0.3">
      <c r="A14" t="s">
        <v>12</v>
      </c>
      <c r="B14">
        <v>50</v>
      </c>
      <c r="C14">
        <v>1.7</v>
      </c>
      <c r="D14" s="1">
        <v>47.299270072992698</v>
      </c>
      <c r="E14">
        <v>37</v>
      </c>
      <c r="F14">
        <v>680</v>
      </c>
      <c r="G14">
        <v>0.24</v>
      </c>
      <c r="H14">
        <v>6.3E-2</v>
      </c>
      <c r="I14">
        <v>250</v>
      </c>
      <c r="J14">
        <v>0.41</v>
      </c>
      <c r="K14">
        <v>9.7439999999999999E-2</v>
      </c>
      <c r="L14">
        <v>9.5119999999999996E-2</v>
      </c>
      <c r="M14">
        <v>1.1000000000000001</v>
      </c>
      <c r="N14">
        <v>0.8</v>
      </c>
      <c r="O14">
        <v>1.4903225806451614</v>
      </c>
      <c r="P14">
        <v>1.064516129032258</v>
      </c>
      <c r="Q14">
        <v>2.5</v>
      </c>
      <c r="R14">
        <v>830</v>
      </c>
      <c r="S14">
        <v>370</v>
      </c>
      <c r="T14">
        <v>6.8000000000000005E-2</v>
      </c>
      <c r="U14">
        <v>7.2</v>
      </c>
      <c r="V14">
        <v>1.5</v>
      </c>
      <c r="W14">
        <v>5.4</v>
      </c>
      <c r="X14">
        <v>0.2</v>
      </c>
      <c r="Y14">
        <v>790</v>
      </c>
    </row>
    <row r="15" spans="1:25" x14ac:dyDescent="0.3">
      <c r="A15" t="s">
        <v>13</v>
      </c>
      <c r="B15">
        <v>50</v>
      </c>
      <c r="C15">
        <v>0.89</v>
      </c>
      <c r="D15" s="1">
        <v>29.562043795620436</v>
      </c>
      <c r="E15">
        <v>6.6</v>
      </c>
      <c r="F15">
        <v>460</v>
      </c>
      <c r="G15">
        <v>0.53</v>
      </c>
      <c r="H15">
        <v>0.33</v>
      </c>
      <c r="I15">
        <v>67</v>
      </c>
      <c r="J15">
        <v>0.5</v>
      </c>
      <c r="K15">
        <v>6.0319999999999992E-2</v>
      </c>
      <c r="L15">
        <v>6.495999999999999E-2</v>
      </c>
      <c r="M15">
        <v>0.45</v>
      </c>
      <c r="N15">
        <v>1.5</v>
      </c>
      <c r="O15">
        <v>1.2064516129032259</v>
      </c>
      <c r="P15">
        <v>0.99354838709677418</v>
      </c>
      <c r="Q15">
        <v>1.1000000000000001</v>
      </c>
      <c r="R15">
        <v>1000</v>
      </c>
      <c r="S15">
        <v>450</v>
      </c>
      <c r="T15">
        <v>3.6999999999999998E-2</v>
      </c>
      <c r="U15">
        <v>2</v>
      </c>
      <c r="V15">
        <v>0.25</v>
      </c>
      <c r="W15">
        <v>4</v>
      </c>
      <c r="X15">
        <v>0.11</v>
      </c>
      <c r="Y15">
        <v>21</v>
      </c>
    </row>
    <row r="16" spans="1:25" ht="15" customHeight="1" x14ac:dyDescent="0.3">
      <c r="A16" t="s">
        <v>14</v>
      </c>
      <c r="B16">
        <v>50</v>
      </c>
      <c r="C16">
        <v>2.2999999999999998</v>
      </c>
      <c r="D16" s="1">
        <v>73.905109489051085</v>
      </c>
      <c r="E16">
        <v>1.7</v>
      </c>
      <c r="F16">
        <v>220</v>
      </c>
      <c r="G16">
        <v>3.4</v>
      </c>
      <c r="H16">
        <v>0.9</v>
      </c>
      <c r="I16">
        <v>150</v>
      </c>
      <c r="J16">
        <v>1.7</v>
      </c>
      <c r="K16">
        <v>0.6843999999999999</v>
      </c>
      <c r="L16">
        <v>0.61480000000000001</v>
      </c>
      <c r="M16">
        <v>6.3</v>
      </c>
      <c r="N16">
        <v>0.96</v>
      </c>
      <c r="O16">
        <v>1.1709677419354838</v>
      </c>
      <c r="P16">
        <v>1.2064516129032259</v>
      </c>
      <c r="Q16">
        <v>15</v>
      </c>
      <c r="R16">
        <v>2600</v>
      </c>
      <c r="S16">
        <v>1100</v>
      </c>
      <c r="T16">
        <v>5.7000000000000002E-2</v>
      </c>
      <c r="U16">
        <v>15</v>
      </c>
      <c r="V16">
        <v>8.4</v>
      </c>
      <c r="W16">
        <v>2.9</v>
      </c>
      <c r="X16">
        <v>0.4</v>
      </c>
      <c r="Y16">
        <v>58</v>
      </c>
    </row>
    <row r="17" spans="1:25" x14ac:dyDescent="0.3">
      <c r="A17" t="s">
        <v>15</v>
      </c>
      <c r="B17">
        <v>50</v>
      </c>
      <c r="C17">
        <v>0.49</v>
      </c>
      <c r="D17" s="1">
        <v>38.430656934306569</v>
      </c>
      <c r="E17">
        <v>0.79</v>
      </c>
      <c r="F17">
        <v>290</v>
      </c>
      <c r="G17">
        <v>1.4</v>
      </c>
      <c r="H17">
        <v>3.1E-2</v>
      </c>
      <c r="I17">
        <v>24</v>
      </c>
      <c r="J17">
        <v>2.5</v>
      </c>
      <c r="K17">
        <v>0.31319999999999998</v>
      </c>
      <c r="L17">
        <v>0.41759999999999997</v>
      </c>
      <c r="M17">
        <v>4.0999999999999996</v>
      </c>
      <c r="N17">
        <v>0.36</v>
      </c>
      <c r="O17">
        <v>1.3483870967741935</v>
      </c>
      <c r="P17">
        <v>1.064516129032258</v>
      </c>
      <c r="Q17">
        <v>0.69</v>
      </c>
      <c r="R17">
        <v>110</v>
      </c>
      <c r="S17">
        <v>49</v>
      </c>
      <c r="T17">
        <v>2.1000000000000001E-2</v>
      </c>
      <c r="U17">
        <v>0.48</v>
      </c>
      <c r="V17">
        <v>6.3</v>
      </c>
      <c r="W17">
        <v>3.2</v>
      </c>
      <c r="X17">
        <v>0.51</v>
      </c>
      <c r="Y17">
        <v>140</v>
      </c>
    </row>
    <row r="18" spans="1:25" x14ac:dyDescent="0.3">
      <c r="A18" t="s">
        <v>16</v>
      </c>
      <c r="B18">
        <v>50</v>
      </c>
      <c r="C18">
        <v>0.94</v>
      </c>
      <c r="D18" s="1">
        <v>32.518248175182478</v>
      </c>
      <c r="E18">
        <v>30</v>
      </c>
      <c r="F18">
        <v>370</v>
      </c>
      <c r="G18">
        <v>2.2999999999999998</v>
      </c>
      <c r="H18">
        <v>1.4999999999999999E-2</v>
      </c>
      <c r="I18">
        <v>7.3</v>
      </c>
      <c r="J18">
        <v>2</v>
      </c>
      <c r="K18">
        <v>0.26679999999999998</v>
      </c>
      <c r="L18">
        <v>0.31319999999999998</v>
      </c>
      <c r="M18">
        <v>3.8</v>
      </c>
      <c r="N18">
        <v>0.2</v>
      </c>
      <c r="O18">
        <v>1.1354838709677419</v>
      </c>
      <c r="P18">
        <v>0.95806451612903232</v>
      </c>
      <c r="Q18">
        <v>0.28999999999999998</v>
      </c>
      <c r="R18">
        <v>45</v>
      </c>
      <c r="S18">
        <v>18</v>
      </c>
      <c r="T18">
        <v>0.15</v>
      </c>
      <c r="U18">
        <v>0.63</v>
      </c>
      <c r="V18">
        <v>3.9</v>
      </c>
      <c r="W18">
        <v>6.7</v>
      </c>
      <c r="X18">
        <v>0.31</v>
      </c>
      <c r="Y18">
        <v>160</v>
      </c>
    </row>
    <row r="19" spans="1:25" x14ac:dyDescent="0.3">
      <c r="A19" t="s">
        <v>17</v>
      </c>
      <c r="B19">
        <v>50</v>
      </c>
      <c r="C19">
        <v>1.3</v>
      </c>
      <c r="D19" s="1">
        <v>32.518248175182478</v>
      </c>
      <c r="E19">
        <v>0.93</v>
      </c>
      <c r="F19">
        <v>320</v>
      </c>
      <c r="G19">
        <v>1.1000000000000001</v>
      </c>
      <c r="H19">
        <v>6.3E-2</v>
      </c>
      <c r="I19">
        <v>6.9</v>
      </c>
      <c r="J19">
        <v>1.1000000000000001</v>
      </c>
      <c r="K19">
        <v>0.39440000000000003</v>
      </c>
      <c r="L19">
        <v>0.55679999999999996</v>
      </c>
      <c r="M19">
        <v>3.1</v>
      </c>
      <c r="N19">
        <v>0.56000000000000005</v>
      </c>
      <c r="O19">
        <v>2.4129032258064518</v>
      </c>
      <c r="P19">
        <v>1.3483870967741935</v>
      </c>
      <c r="Q19">
        <v>0.56999999999999995</v>
      </c>
      <c r="R19">
        <v>32</v>
      </c>
      <c r="S19">
        <v>15</v>
      </c>
      <c r="T19">
        <v>7.3000000000000001E-3</v>
      </c>
      <c r="U19">
        <v>0.3</v>
      </c>
      <c r="V19">
        <v>3.5</v>
      </c>
      <c r="W19">
        <v>2.1</v>
      </c>
      <c r="X19">
        <v>0.35</v>
      </c>
      <c r="Y19">
        <v>100</v>
      </c>
    </row>
    <row r="20" spans="1:25" x14ac:dyDescent="0.3">
      <c r="A20" t="s">
        <v>18</v>
      </c>
      <c r="B20">
        <v>50</v>
      </c>
      <c r="C20">
        <v>9.5</v>
      </c>
      <c r="D20" s="1">
        <v>130.07299270072991</v>
      </c>
      <c r="E20">
        <v>1800</v>
      </c>
      <c r="F20">
        <v>1800</v>
      </c>
      <c r="G20">
        <v>2</v>
      </c>
      <c r="H20">
        <v>0.1</v>
      </c>
      <c r="I20">
        <v>5.3</v>
      </c>
      <c r="J20">
        <v>4.7</v>
      </c>
      <c r="K20">
        <v>0.754</v>
      </c>
      <c r="L20">
        <v>0.78880000000000006</v>
      </c>
      <c r="M20">
        <v>14</v>
      </c>
      <c r="N20">
        <v>0.56999999999999995</v>
      </c>
      <c r="O20">
        <v>3.4064516129032261</v>
      </c>
      <c r="P20">
        <v>3.3000000000000003</v>
      </c>
      <c r="Q20">
        <v>1</v>
      </c>
      <c r="R20">
        <v>78</v>
      </c>
      <c r="S20">
        <v>34</v>
      </c>
      <c r="T20">
        <v>0.39</v>
      </c>
      <c r="U20">
        <v>2.6</v>
      </c>
      <c r="V20">
        <v>16</v>
      </c>
      <c r="W20">
        <v>39</v>
      </c>
      <c r="X20">
        <v>1</v>
      </c>
      <c r="Y20">
        <v>90</v>
      </c>
    </row>
    <row r="21" spans="1:25" x14ac:dyDescent="0.3">
      <c r="A21" t="s">
        <v>19</v>
      </c>
      <c r="B21">
        <v>50</v>
      </c>
      <c r="C21">
        <v>3.7</v>
      </c>
      <c r="D21" s="1">
        <v>141.89781021897809</v>
      </c>
      <c r="E21">
        <v>5.7000000000000002E-2</v>
      </c>
      <c r="F21">
        <v>7.2</v>
      </c>
      <c r="G21">
        <v>3.4000000000000002E-2</v>
      </c>
      <c r="H21">
        <v>0.42</v>
      </c>
      <c r="I21">
        <v>77</v>
      </c>
      <c r="J21">
        <v>0.4</v>
      </c>
      <c r="K21">
        <v>0.18559999999999999</v>
      </c>
      <c r="L21">
        <v>0.24359999999999998</v>
      </c>
      <c r="M21">
        <v>3</v>
      </c>
      <c r="N21">
        <v>0.32</v>
      </c>
      <c r="O21">
        <v>2.4483870967741939</v>
      </c>
      <c r="P21">
        <v>1.8806451612903226</v>
      </c>
      <c r="Q21">
        <v>3.9</v>
      </c>
      <c r="R21">
        <v>470</v>
      </c>
      <c r="S21">
        <v>220</v>
      </c>
      <c r="T21">
        <v>2.7</v>
      </c>
      <c r="U21">
        <v>1.6</v>
      </c>
      <c r="V21">
        <v>8.1</v>
      </c>
      <c r="W21">
        <v>1.9</v>
      </c>
      <c r="X21">
        <v>0.88</v>
      </c>
      <c r="Y21">
        <v>61</v>
      </c>
    </row>
    <row r="22" spans="1:25" x14ac:dyDescent="0.3">
      <c r="A22" t="s">
        <v>20</v>
      </c>
      <c r="B22">
        <v>50</v>
      </c>
      <c r="C22">
        <v>1.5</v>
      </c>
      <c r="D22" s="1">
        <v>62.080291970802918</v>
      </c>
      <c r="E22">
        <v>15</v>
      </c>
      <c r="F22">
        <v>780</v>
      </c>
      <c r="G22">
        <v>0.53</v>
      </c>
      <c r="H22">
        <v>0.24</v>
      </c>
      <c r="I22">
        <v>79</v>
      </c>
      <c r="J22">
        <v>0.62</v>
      </c>
      <c r="K22">
        <v>0.12759999999999999</v>
      </c>
      <c r="L22">
        <v>0.15079999999999999</v>
      </c>
      <c r="M22">
        <v>1.8</v>
      </c>
      <c r="N22">
        <v>0.85</v>
      </c>
      <c r="O22">
        <v>1.3483870967741935</v>
      </c>
      <c r="P22">
        <v>1.4193548387096775</v>
      </c>
      <c r="Q22">
        <v>5.3</v>
      </c>
      <c r="R22">
        <v>590</v>
      </c>
      <c r="S22">
        <v>260</v>
      </c>
      <c r="T22">
        <v>0.79</v>
      </c>
      <c r="U22">
        <v>7.5</v>
      </c>
      <c r="V22">
        <v>3.9</v>
      </c>
      <c r="W22">
        <v>4.3</v>
      </c>
      <c r="X22">
        <v>0.21</v>
      </c>
      <c r="Y22">
        <v>5400</v>
      </c>
    </row>
    <row r="23" spans="1:25" x14ac:dyDescent="0.3">
      <c r="A23" t="s">
        <v>21</v>
      </c>
      <c r="B23">
        <v>50</v>
      </c>
      <c r="C23">
        <v>2.1</v>
      </c>
      <c r="D23" s="1">
        <v>94.598540145985396</v>
      </c>
      <c r="E23">
        <v>3</v>
      </c>
      <c r="F23">
        <v>800</v>
      </c>
      <c r="G23">
        <v>1.4</v>
      </c>
      <c r="H23">
        <v>3.2</v>
      </c>
      <c r="I23">
        <v>64</v>
      </c>
      <c r="J23">
        <v>0.43</v>
      </c>
      <c r="K23">
        <v>0.10091999999999998</v>
      </c>
      <c r="L23">
        <v>0.13919999999999999</v>
      </c>
      <c r="M23">
        <v>2.5</v>
      </c>
      <c r="N23">
        <v>0.95</v>
      </c>
      <c r="O23">
        <v>1.8451612903225807</v>
      </c>
      <c r="P23">
        <v>1.5612903225806454</v>
      </c>
      <c r="Q23">
        <v>1.4</v>
      </c>
      <c r="R23">
        <v>330</v>
      </c>
      <c r="S23">
        <v>150</v>
      </c>
      <c r="T23">
        <v>0.86</v>
      </c>
      <c r="U23">
        <v>2.9</v>
      </c>
      <c r="V23">
        <v>1.5</v>
      </c>
      <c r="W23">
        <v>4.5999999999999996</v>
      </c>
      <c r="X23">
        <v>0.47</v>
      </c>
      <c r="Y23">
        <v>45</v>
      </c>
    </row>
    <row r="24" spans="1:25" x14ac:dyDescent="0.3">
      <c r="A24" t="s">
        <v>22</v>
      </c>
      <c r="B24">
        <v>50</v>
      </c>
      <c r="C24">
        <v>2.4</v>
      </c>
      <c r="D24" s="1">
        <v>62.080291970802918</v>
      </c>
      <c r="E24">
        <v>2.4</v>
      </c>
      <c r="F24">
        <v>180</v>
      </c>
      <c r="G24">
        <v>0.22</v>
      </c>
      <c r="H24">
        <v>8.3000000000000004E-2</v>
      </c>
      <c r="I24">
        <v>110</v>
      </c>
      <c r="J24">
        <v>0.39</v>
      </c>
      <c r="K24">
        <v>0.10207999999999999</v>
      </c>
      <c r="L24">
        <v>0.16240000000000002</v>
      </c>
      <c r="M24">
        <v>3</v>
      </c>
      <c r="N24">
        <v>0.89</v>
      </c>
      <c r="O24">
        <v>1.4193548387096775</v>
      </c>
      <c r="P24">
        <v>1.1000000000000001</v>
      </c>
      <c r="Q24">
        <v>1</v>
      </c>
      <c r="R24">
        <v>220</v>
      </c>
      <c r="S24">
        <v>91</v>
      </c>
      <c r="T24">
        <v>0.73</v>
      </c>
      <c r="U24">
        <v>1.6</v>
      </c>
      <c r="V24">
        <v>1.3</v>
      </c>
      <c r="W24">
        <v>3.1</v>
      </c>
      <c r="X24">
        <v>0.23</v>
      </c>
      <c r="Y24">
        <v>340</v>
      </c>
    </row>
    <row r="25" spans="1:25" x14ac:dyDescent="0.3">
      <c r="A25" t="s">
        <v>23</v>
      </c>
      <c r="B25">
        <v>50</v>
      </c>
      <c r="C25">
        <v>3.2</v>
      </c>
      <c r="D25" s="1">
        <v>115.29197080291971</v>
      </c>
      <c r="E25">
        <v>6.6000000000000003E-2</v>
      </c>
      <c r="F25">
        <v>4.9000000000000004</v>
      </c>
      <c r="G25">
        <v>2.5999999999999999E-2</v>
      </c>
      <c r="H25">
        <v>3.5000000000000003E-2</v>
      </c>
      <c r="I25">
        <v>46</v>
      </c>
      <c r="J25">
        <v>0.17</v>
      </c>
      <c r="K25">
        <v>0.15079999999999999</v>
      </c>
      <c r="L25">
        <v>0.30159999999999998</v>
      </c>
      <c r="M25">
        <v>3.1</v>
      </c>
      <c r="N25">
        <v>0.18</v>
      </c>
      <c r="O25">
        <v>2.2354838709677418</v>
      </c>
      <c r="P25">
        <v>1.5258064516129033</v>
      </c>
      <c r="Q25">
        <v>3.1</v>
      </c>
      <c r="R25">
        <v>720</v>
      </c>
      <c r="S25">
        <v>320</v>
      </c>
      <c r="T25">
        <v>10</v>
      </c>
      <c r="U25">
        <v>4</v>
      </c>
      <c r="V25">
        <v>5.6</v>
      </c>
      <c r="W25">
        <v>2.7</v>
      </c>
      <c r="X25">
        <v>0.69</v>
      </c>
      <c r="Y25">
        <v>150</v>
      </c>
    </row>
    <row r="26" spans="1:25" x14ac:dyDescent="0.3">
      <c r="A26" t="s">
        <v>24</v>
      </c>
      <c r="B26">
        <v>50</v>
      </c>
      <c r="C26">
        <v>5.2</v>
      </c>
      <c r="D26" s="1">
        <v>53.211678832116789</v>
      </c>
      <c r="E26">
        <v>4.2</v>
      </c>
      <c r="F26">
        <v>730</v>
      </c>
      <c r="G26">
        <v>0.96</v>
      </c>
      <c r="H26">
        <v>0.61</v>
      </c>
      <c r="I26">
        <v>130</v>
      </c>
      <c r="J26">
        <v>0.37</v>
      </c>
      <c r="K26">
        <v>0.22039999999999998</v>
      </c>
      <c r="L26">
        <v>0.33639999999999998</v>
      </c>
      <c r="M26">
        <v>4.0999999999999996</v>
      </c>
      <c r="N26">
        <v>7</v>
      </c>
      <c r="O26">
        <v>1.4193548387096775</v>
      </c>
      <c r="P26">
        <v>1.2064516129032259</v>
      </c>
      <c r="Q26">
        <v>1.6</v>
      </c>
      <c r="R26">
        <v>230</v>
      </c>
      <c r="S26">
        <v>110</v>
      </c>
      <c r="T26">
        <v>0.5</v>
      </c>
      <c r="U26">
        <v>2</v>
      </c>
      <c r="V26">
        <v>5.6</v>
      </c>
      <c r="W26">
        <v>5</v>
      </c>
      <c r="X26">
        <v>0.42</v>
      </c>
      <c r="Y26">
        <v>62</v>
      </c>
    </row>
    <row r="27" spans="1:25" x14ac:dyDescent="0.3">
      <c r="A27" t="s">
        <v>25</v>
      </c>
      <c r="B27">
        <v>50</v>
      </c>
      <c r="C27">
        <v>2.7</v>
      </c>
      <c r="D27" s="1">
        <v>70.948905109489047</v>
      </c>
      <c r="E27">
        <v>15</v>
      </c>
      <c r="F27">
        <v>310</v>
      </c>
      <c r="G27">
        <v>5.7</v>
      </c>
      <c r="H27">
        <v>5.6</v>
      </c>
      <c r="I27">
        <v>220</v>
      </c>
      <c r="J27">
        <v>0.34</v>
      </c>
      <c r="K27">
        <v>0.13919999999999999</v>
      </c>
      <c r="L27">
        <v>0.17399999999999999</v>
      </c>
      <c r="M27">
        <v>5.3</v>
      </c>
      <c r="N27">
        <v>1.9</v>
      </c>
      <c r="O27">
        <v>1.6677419354838712</v>
      </c>
      <c r="P27">
        <v>1.1000000000000001</v>
      </c>
      <c r="Q27">
        <v>2.7</v>
      </c>
      <c r="R27">
        <v>320</v>
      </c>
      <c r="S27">
        <v>140</v>
      </c>
      <c r="T27">
        <v>0.73</v>
      </c>
      <c r="U27">
        <v>2.4</v>
      </c>
      <c r="V27">
        <v>8.6</v>
      </c>
      <c r="W27">
        <v>3.5</v>
      </c>
      <c r="X27">
        <v>0.72</v>
      </c>
      <c r="Y27">
        <v>130</v>
      </c>
    </row>
    <row r="28" spans="1:25" x14ac:dyDescent="0.3">
      <c r="A28" t="s">
        <v>26</v>
      </c>
      <c r="B28">
        <v>50</v>
      </c>
      <c r="C28">
        <v>0.64</v>
      </c>
      <c r="D28" s="1">
        <v>32.518248175182478</v>
      </c>
      <c r="E28">
        <v>2.1</v>
      </c>
      <c r="F28">
        <v>250</v>
      </c>
      <c r="G28">
        <v>2</v>
      </c>
      <c r="H28">
        <v>0.21</v>
      </c>
      <c r="I28">
        <v>27</v>
      </c>
      <c r="J28">
        <v>1.4</v>
      </c>
      <c r="K28">
        <v>0.22039999999999998</v>
      </c>
      <c r="L28">
        <v>0.31319999999999998</v>
      </c>
      <c r="M28">
        <v>3.1</v>
      </c>
      <c r="N28">
        <v>0.9</v>
      </c>
      <c r="O28">
        <v>0.99354838709677418</v>
      </c>
      <c r="P28">
        <v>0.99354838709677418</v>
      </c>
      <c r="Q28">
        <v>0.71</v>
      </c>
      <c r="R28">
        <v>450</v>
      </c>
      <c r="S28">
        <v>200</v>
      </c>
      <c r="T28">
        <v>2.8000000000000001E-2</v>
      </c>
      <c r="U28">
        <v>1.2</v>
      </c>
      <c r="V28">
        <v>3.4</v>
      </c>
      <c r="W28">
        <v>4.4000000000000004</v>
      </c>
      <c r="X28">
        <v>0.33</v>
      </c>
      <c r="Y28">
        <v>63</v>
      </c>
    </row>
    <row r="30" spans="1:25" x14ac:dyDescent="0.3">
      <c r="A30" t="s">
        <v>50</v>
      </c>
    </row>
    <row r="32" spans="1:25" x14ac:dyDescent="0.3">
      <c r="A32" t="s">
        <v>0</v>
      </c>
      <c r="B32" t="s">
        <v>28</v>
      </c>
      <c r="C32" t="s">
        <v>79</v>
      </c>
      <c r="D32" t="s">
        <v>99</v>
      </c>
      <c r="E32" t="s">
        <v>80</v>
      </c>
      <c r="F32" t="s">
        <v>81</v>
      </c>
      <c r="G32" t="s">
        <v>82</v>
      </c>
      <c r="H32" t="s">
        <v>83</v>
      </c>
      <c r="I32" t="s">
        <v>84</v>
      </c>
      <c r="J32" t="s">
        <v>85</v>
      </c>
      <c r="K32" t="s">
        <v>86</v>
      </c>
      <c r="L32" t="s">
        <v>87</v>
      </c>
      <c r="M32" t="s">
        <v>88</v>
      </c>
      <c r="N32" t="s">
        <v>89</v>
      </c>
      <c r="O32" t="s">
        <v>100</v>
      </c>
      <c r="P32" t="s">
        <v>101</v>
      </c>
      <c r="Q32" t="s">
        <v>90</v>
      </c>
      <c r="R32" t="s">
        <v>91</v>
      </c>
      <c r="S32" t="s">
        <v>92</v>
      </c>
      <c r="T32" t="s">
        <v>93</v>
      </c>
      <c r="U32" t="s">
        <v>94</v>
      </c>
      <c r="V32" t="s">
        <v>95</v>
      </c>
      <c r="W32" t="s">
        <v>96</v>
      </c>
      <c r="X32" t="s">
        <v>97</v>
      </c>
      <c r="Y32" t="s">
        <v>98</v>
      </c>
    </row>
    <row r="33" spans="1:25" x14ac:dyDescent="0.3">
      <c r="A33" t="s">
        <v>65</v>
      </c>
      <c r="B33">
        <v>70</v>
      </c>
      <c r="C33">
        <v>790</v>
      </c>
      <c r="D33" s="1">
        <v>23.945255474452551</v>
      </c>
      <c r="E33">
        <v>5.8</v>
      </c>
      <c r="F33">
        <v>8.6</v>
      </c>
      <c r="G33">
        <v>4</v>
      </c>
      <c r="H33">
        <v>5.4</v>
      </c>
      <c r="I33">
        <v>5.2</v>
      </c>
      <c r="J33">
        <v>4.7</v>
      </c>
      <c r="K33">
        <v>6.1479999999999997</v>
      </c>
      <c r="L33">
        <v>6.7279999999999998</v>
      </c>
      <c r="M33">
        <v>4.5999999999999996</v>
      </c>
      <c r="N33">
        <v>2.2000000000000002</v>
      </c>
      <c r="O33">
        <v>1.5967741935483872</v>
      </c>
      <c r="P33">
        <v>1.4548387096774194</v>
      </c>
      <c r="Q33">
        <v>2.8</v>
      </c>
      <c r="R33">
        <v>4.3</v>
      </c>
      <c r="S33">
        <v>2.9</v>
      </c>
      <c r="T33">
        <v>4.9000000000000004</v>
      </c>
      <c r="U33">
        <v>5.4</v>
      </c>
      <c r="V33">
        <v>4.9000000000000004</v>
      </c>
      <c r="W33">
        <v>0.1</v>
      </c>
      <c r="X33">
        <v>0.56999999999999995</v>
      </c>
      <c r="Y33">
        <v>4.7</v>
      </c>
    </row>
    <row r="34" spans="1:25" x14ac:dyDescent="0.3">
      <c r="A34" t="s">
        <v>66</v>
      </c>
      <c r="B34">
        <v>70</v>
      </c>
      <c r="C34">
        <v>820</v>
      </c>
      <c r="D34" s="1">
        <v>29.562043795620436</v>
      </c>
      <c r="E34">
        <v>5.0999999999999996</v>
      </c>
      <c r="F34">
        <v>8.8000000000000007</v>
      </c>
      <c r="G34">
        <v>3.8</v>
      </c>
      <c r="H34">
        <v>5.5</v>
      </c>
      <c r="I34">
        <v>5.9</v>
      </c>
      <c r="J34">
        <v>6.7</v>
      </c>
      <c r="K34">
        <v>8.1199999999999992</v>
      </c>
      <c r="L34">
        <v>8.3520000000000003</v>
      </c>
      <c r="M34">
        <v>5.8</v>
      </c>
      <c r="N34">
        <v>3.4</v>
      </c>
      <c r="O34">
        <v>1.8806451612903226</v>
      </c>
      <c r="P34">
        <v>1.4548387096774194</v>
      </c>
      <c r="Q34">
        <v>3.7</v>
      </c>
      <c r="R34">
        <v>4.3</v>
      </c>
      <c r="S34">
        <v>4.0999999999999996</v>
      </c>
      <c r="T34">
        <v>6.2</v>
      </c>
      <c r="U34">
        <v>6.7</v>
      </c>
      <c r="V34">
        <v>6.6</v>
      </c>
      <c r="W34">
        <v>6.5000000000000002E-2</v>
      </c>
      <c r="X34">
        <v>0.84</v>
      </c>
      <c r="Y34">
        <v>6.3</v>
      </c>
    </row>
    <row r="35" spans="1:25" x14ac:dyDescent="0.3">
      <c r="A35" t="s">
        <v>67</v>
      </c>
      <c r="B35">
        <v>70</v>
      </c>
      <c r="C35">
        <v>940</v>
      </c>
      <c r="D35" s="1">
        <v>25.718978102189777</v>
      </c>
      <c r="E35">
        <v>5.8</v>
      </c>
      <c r="F35">
        <v>9.4</v>
      </c>
      <c r="G35">
        <v>4.5999999999999996</v>
      </c>
      <c r="H35">
        <v>6.5</v>
      </c>
      <c r="I35">
        <v>6.6</v>
      </c>
      <c r="J35">
        <v>6.5</v>
      </c>
      <c r="K35">
        <v>8.468</v>
      </c>
      <c r="L35">
        <v>8.0039999999999996</v>
      </c>
      <c r="M35">
        <v>5.6</v>
      </c>
      <c r="N35">
        <v>3.1</v>
      </c>
      <c r="O35">
        <v>1.6677419354838712</v>
      </c>
      <c r="P35">
        <v>1.5258064516129033</v>
      </c>
      <c r="Q35">
        <v>3.4</v>
      </c>
      <c r="R35">
        <v>4.5</v>
      </c>
      <c r="S35">
        <v>3.7</v>
      </c>
      <c r="T35">
        <v>6.3</v>
      </c>
      <c r="U35">
        <v>6.6</v>
      </c>
      <c r="V35">
        <v>5.9</v>
      </c>
      <c r="W35">
        <v>0.11</v>
      </c>
      <c r="X35">
        <v>0.8</v>
      </c>
      <c r="Y35">
        <v>5.6</v>
      </c>
    </row>
    <row r="36" spans="1:25" x14ac:dyDescent="0.3">
      <c r="A36" t="s">
        <v>68</v>
      </c>
      <c r="B36">
        <v>70</v>
      </c>
      <c r="C36">
        <v>980</v>
      </c>
      <c r="D36" s="1">
        <v>28.083941605839414</v>
      </c>
      <c r="E36">
        <v>6.3</v>
      </c>
      <c r="F36">
        <v>11</v>
      </c>
      <c r="G36">
        <v>4.5999999999999996</v>
      </c>
      <c r="H36">
        <v>5.8</v>
      </c>
      <c r="I36">
        <v>6.9</v>
      </c>
      <c r="J36">
        <v>6.9</v>
      </c>
      <c r="K36">
        <v>8.3520000000000003</v>
      </c>
      <c r="L36">
        <v>8.6999999999999993</v>
      </c>
      <c r="M36">
        <v>6.4</v>
      </c>
      <c r="N36">
        <v>2.8</v>
      </c>
      <c r="O36">
        <v>2.1645161290322581</v>
      </c>
      <c r="P36">
        <v>1.4903225806451614</v>
      </c>
      <c r="Q36">
        <v>3.7</v>
      </c>
      <c r="R36">
        <v>5</v>
      </c>
      <c r="S36">
        <v>3.9</v>
      </c>
      <c r="T36">
        <v>6.8</v>
      </c>
      <c r="U36">
        <v>7.2</v>
      </c>
      <c r="V36">
        <v>6.4</v>
      </c>
      <c r="W36">
        <v>7.0000000000000007E-2</v>
      </c>
      <c r="X36">
        <v>0.84</v>
      </c>
      <c r="Y36">
        <v>7.4</v>
      </c>
    </row>
    <row r="37" spans="1:25" x14ac:dyDescent="0.3">
      <c r="A37" t="s">
        <v>69</v>
      </c>
      <c r="B37">
        <v>70</v>
      </c>
      <c r="C37">
        <v>980</v>
      </c>
      <c r="D37" s="1">
        <v>32.518248175182478</v>
      </c>
      <c r="E37">
        <v>6.4</v>
      </c>
      <c r="F37">
        <v>9.6999999999999993</v>
      </c>
      <c r="G37">
        <v>4.5</v>
      </c>
      <c r="H37">
        <v>6.1</v>
      </c>
      <c r="I37">
        <v>6.7</v>
      </c>
      <c r="J37">
        <v>6.9</v>
      </c>
      <c r="K37">
        <v>6.7279999999999998</v>
      </c>
      <c r="L37">
        <v>7.5399999999999991</v>
      </c>
      <c r="M37">
        <v>5.5</v>
      </c>
      <c r="N37">
        <v>3.1</v>
      </c>
      <c r="O37">
        <v>1.9870967741935484</v>
      </c>
      <c r="P37">
        <v>1.5612903225806454</v>
      </c>
      <c r="Q37">
        <v>3.8</v>
      </c>
      <c r="R37">
        <v>4.7</v>
      </c>
      <c r="S37">
        <v>4</v>
      </c>
      <c r="T37">
        <v>6.2</v>
      </c>
      <c r="U37">
        <v>7</v>
      </c>
      <c r="V37">
        <v>6.3</v>
      </c>
      <c r="W37">
        <v>8.5999999999999993E-2</v>
      </c>
      <c r="X37">
        <v>0.79</v>
      </c>
      <c r="Y37">
        <v>5.6</v>
      </c>
    </row>
    <row r="38" spans="1:25" x14ac:dyDescent="0.3">
      <c r="A38" t="s">
        <v>70</v>
      </c>
      <c r="B38">
        <v>70</v>
      </c>
      <c r="C38">
        <v>810</v>
      </c>
      <c r="D38" s="1">
        <v>26.605839416058394</v>
      </c>
      <c r="E38">
        <v>5.9</v>
      </c>
      <c r="F38">
        <v>8.9</v>
      </c>
      <c r="G38">
        <v>4.2</v>
      </c>
      <c r="H38">
        <v>5</v>
      </c>
      <c r="I38">
        <v>5.4</v>
      </c>
      <c r="J38">
        <v>5.8</v>
      </c>
      <c r="K38">
        <v>6.7279999999999998</v>
      </c>
      <c r="L38">
        <v>7.1919999999999993</v>
      </c>
      <c r="M38">
        <v>4.9000000000000004</v>
      </c>
      <c r="N38">
        <v>3.7</v>
      </c>
      <c r="O38">
        <v>1.8451612903225807</v>
      </c>
      <c r="P38">
        <v>1.703225806451613</v>
      </c>
      <c r="Q38">
        <v>3.3</v>
      </c>
      <c r="R38">
        <v>4.2</v>
      </c>
      <c r="S38">
        <v>3.2</v>
      </c>
      <c r="T38">
        <v>5.6</v>
      </c>
      <c r="U38">
        <v>5.8</v>
      </c>
      <c r="V38">
        <v>5.8</v>
      </c>
      <c r="W38">
        <v>7.4999999999999997E-2</v>
      </c>
      <c r="X38">
        <v>0.67</v>
      </c>
      <c r="Y38">
        <v>5.0999999999999996</v>
      </c>
    </row>
    <row r="40" spans="1:25" x14ac:dyDescent="0.3">
      <c r="A40" t="s">
        <v>71</v>
      </c>
      <c r="B40">
        <v>70</v>
      </c>
      <c r="C40">
        <v>550</v>
      </c>
      <c r="D40" s="1">
        <v>88.686131386861305</v>
      </c>
      <c r="E40">
        <v>5.3</v>
      </c>
      <c r="F40">
        <v>4500</v>
      </c>
      <c r="G40">
        <v>0.75</v>
      </c>
      <c r="H40">
        <v>1.1000000000000001</v>
      </c>
      <c r="I40">
        <v>3700</v>
      </c>
      <c r="J40">
        <v>1.9</v>
      </c>
      <c r="K40">
        <v>1.508</v>
      </c>
      <c r="L40">
        <v>1.508</v>
      </c>
      <c r="M40">
        <v>1.7</v>
      </c>
      <c r="N40">
        <v>1.8</v>
      </c>
      <c r="O40">
        <v>0.99354838709677418</v>
      </c>
      <c r="P40">
        <v>0.81612903225806455</v>
      </c>
      <c r="Q40">
        <v>1.3</v>
      </c>
      <c r="R40">
        <v>2.8</v>
      </c>
      <c r="S40">
        <v>1.8</v>
      </c>
      <c r="T40">
        <v>1.4</v>
      </c>
      <c r="U40">
        <v>1.6</v>
      </c>
      <c r="V40">
        <v>1.6</v>
      </c>
      <c r="W40">
        <v>4.0999999999999996</v>
      </c>
      <c r="X40">
        <v>2.1</v>
      </c>
      <c r="Y40">
        <v>1.8</v>
      </c>
    </row>
    <row r="41" spans="1:25" x14ac:dyDescent="0.3">
      <c r="A41" t="s">
        <v>72</v>
      </c>
      <c r="B41">
        <v>70</v>
      </c>
      <c r="C41">
        <v>520</v>
      </c>
      <c r="D41" s="1">
        <v>85.729927007299267</v>
      </c>
      <c r="E41">
        <v>4.5999999999999996</v>
      </c>
      <c r="F41">
        <v>4400</v>
      </c>
      <c r="G41">
        <v>0.68</v>
      </c>
      <c r="H41">
        <v>1.1000000000000001</v>
      </c>
      <c r="I41">
        <v>3300</v>
      </c>
      <c r="J41">
        <v>1.9</v>
      </c>
      <c r="K41">
        <v>1.508</v>
      </c>
      <c r="L41">
        <v>1.7399999999999998</v>
      </c>
      <c r="M41">
        <v>1.6</v>
      </c>
      <c r="N41">
        <v>1.4</v>
      </c>
      <c r="O41">
        <v>0.74516129032258072</v>
      </c>
      <c r="P41">
        <v>0.532258064516129</v>
      </c>
      <c r="Q41">
        <v>1.5</v>
      </c>
      <c r="R41">
        <v>2.2999999999999998</v>
      </c>
      <c r="S41">
        <v>1.4</v>
      </c>
      <c r="T41">
        <v>1.3</v>
      </c>
      <c r="U41">
        <v>1.6</v>
      </c>
      <c r="V41">
        <v>1.7</v>
      </c>
      <c r="W41">
        <v>2.4</v>
      </c>
      <c r="X41">
        <v>2.1</v>
      </c>
      <c r="Y41">
        <v>2.9</v>
      </c>
    </row>
    <row r="42" spans="1:25" x14ac:dyDescent="0.3">
      <c r="A42" t="s">
        <v>73</v>
      </c>
      <c r="B42">
        <v>70</v>
      </c>
      <c r="C42">
        <v>730</v>
      </c>
      <c r="D42" s="1">
        <v>88.686131386861305</v>
      </c>
      <c r="E42">
        <v>5.5</v>
      </c>
      <c r="F42">
        <v>5500</v>
      </c>
      <c r="G42">
        <v>0.78</v>
      </c>
      <c r="H42">
        <v>1.5</v>
      </c>
      <c r="I42">
        <v>3600</v>
      </c>
      <c r="J42">
        <v>2.1</v>
      </c>
      <c r="K42">
        <v>1.508</v>
      </c>
      <c r="L42">
        <v>1.6239999999999999</v>
      </c>
      <c r="M42">
        <v>2</v>
      </c>
      <c r="N42">
        <v>1.5</v>
      </c>
      <c r="O42">
        <v>0.85161290322580652</v>
      </c>
      <c r="P42">
        <v>0.56774193548387097</v>
      </c>
      <c r="Q42">
        <v>1.7</v>
      </c>
      <c r="R42">
        <v>2.9</v>
      </c>
      <c r="S42">
        <v>1.9</v>
      </c>
      <c r="T42">
        <v>1.6</v>
      </c>
      <c r="U42">
        <v>1.7</v>
      </c>
      <c r="V42">
        <v>1.9</v>
      </c>
      <c r="W42">
        <v>2.9</v>
      </c>
      <c r="X42">
        <v>2.2999999999999998</v>
      </c>
      <c r="Y42">
        <v>2.1</v>
      </c>
    </row>
    <row r="43" spans="1:25" x14ac:dyDescent="0.3">
      <c r="A43" t="s">
        <v>74</v>
      </c>
      <c r="B43">
        <v>70</v>
      </c>
      <c r="C43">
        <v>860</v>
      </c>
      <c r="D43" s="1">
        <v>62.080291970802918</v>
      </c>
      <c r="E43">
        <v>5.2</v>
      </c>
      <c r="F43">
        <v>3900</v>
      </c>
      <c r="G43">
        <v>0.7</v>
      </c>
      <c r="H43">
        <v>1.4</v>
      </c>
      <c r="I43">
        <v>2800</v>
      </c>
      <c r="J43">
        <v>1.4</v>
      </c>
      <c r="K43">
        <v>1.3919999999999999</v>
      </c>
      <c r="L43">
        <v>1.508</v>
      </c>
      <c r="M43">
        <v>1.7</v>
      </c>
      <c r="N43">
        <v>1.7</v>
      </c>
      <c r="O43">
        <v>0.67419354838709677</v>
      </c>
      <c r="P43">
        <v>0.70967741935483875</v>
      </c>
      <c r="Q43">
        <v>1.2</v>
      </c>
      <c r="R43">
        <v>4.2</v>
      </c>
      <c r="S43">
        <v>2.2999999999999998</v>
      </c>
      <c r="T43">
        <v>1.2</v>
      </c>
      <c r="U43">
        <v>1.2</v>
      </c>
      <c r="V43">
        <v>1.4</v>
      </c>
      <c r="W43">
        <v>2.8</v>
      </c>
      <c r="X43">
        <v>1.7</v>
      </c>
      <c r="Y43">
        <v>1.4</v>
      </c>
    </row>
    <row r="44" spans="1:25" x14ac:dyDescent="0.3">
      <c r="A44" t="s">
        <v>75</v>
      </c>
      <c r="B44">
        <v>70</v>
      </c>
      <c r="C44">
        <v>670</v>
      </c>
      <c r="D44" s="1">
        <v>85.729927007299267</v>
      </c>
      <c r="E44">
        <v>4.9000000000000004</v>
      </c>
      <c r="F44">
        <v>5100</v>
      </c>
      <c r="G44">
        <v>0.68</v>
      </c>
      <c r="H44">
        <v>1.6</v>
      </c>
      <c r="I44">
        <v>3600</v>
      </c>
      <c r="J44">
        <v>2</v>
      </c>
      <c r="K44">
        <v>1.8559999999999999</v>
      </c>
      <c r="L44">
        <v>2.2039999999999997</v>
      </c>
      <c r="M44">
        <v>2</v>
      </c>
      <c r="N44">
        <v>2</v>
      </c>
      <c r="O44">
        <v>0.78064516129032269</v>
      </c>
      <c r="P44">
        <v>0.78064516129032269</v>
      </c>
      <c r="Q44">
        <v>1.4</v>
      </c>
      <c r="R44">
        <v>2</v>
      </c>
      <c r="S44">
        <v>1.5</v>
      </c>
      <c r="T44">
        <v>1.6</v>
      </c>
      <c r="U44">
        <v>1.8</v>
      </c>
      <c r="V44">
        <v>1.8</v>
      </c>
      <c r="W44">
        <v>2</v>
      </c>
      <c r="X44">
        <v>2.1</v>
      </c>
      <c r="Y44">
        <v>1.9</v>
      </c>
    </row>
    <row r="45" spans="1:25" x14ac:dyDescent="0.3">
      <c r="A45" t="s">
        <v>76</v>
      </c>
      <c r="B45">
        <v>70</v>
      </c>
      <c r="C45">
        <v>750</v>
      </c>
      <c r="D45" s="1">
        <v>62.080291970802918</v>
      </c>
      <c r="E45">
        <v>3.9</v>
      </c>
      <c r="F45">
        <v>3600</v>
      </c>
      <c r="G45">
        <v>0.76</v>
      </c>
      <c r="H45">
        <v>1.3</v>
      </c>
      <c r="I45">
        <v>2900</v>
      </c>
      <c r="J45">
        <v>1.4</v>
      </c>
      <c r="K45">
        <v>0.95119999999999982</v>
      </c>
      <c r="L45">
        <v>1.3919999999999999</v>
      </c>
      <c r="M45">
        <v>1.3</v>
      </c>
      <c r="N45">
        <v>1.5</v>
      </c>
      <c r="O45">
        <v>0.85161290322580652</v>
      </c>
      <c r="P45">
        <v>0.63870967741935492</v>
      </c>
      <c r="Q45">
        <v>1.2</v>
      </c>
      <c r="R45">
        <v>2.7</v>
      </c>
      <c r="S45">
        <v>1.6</v>
      </c>
      <c r="T45">
        <v>1.1000000000000001</v>
      </c>
      <c r="U45">
        <v>1.3</v>
      </c>
      <c r="V45">
        <v>1.4</v>
      </c>
      <c r="W45">
        <v>1.7</v>
      </c>
      <c r="X45">
        <v>1.6</v>
      </c>
      <c r="Y45">
        <v>1.4</v>
      </c>
    </row>
    <row r="47" spans="1:25" x14ac:dyDescent="0.3">
      <c r="A47" t="s">
        <v>77</v>
      </c>
    </row>
    <row r="49" spans="1:25" x14ac:dyDescent="0.3">
      <c r="A49" t="s">
        <v>0</v>
      </c>
      <c r="B49" t="s">
        <v>28</v>
      </c>
      <c r="C49" t="s">
        <v>79</v>
      </c>
      <c r="D49" t="s">
        <v>99</v>
      </c>
      <c r="E49" t="s">
        <v>80</v>
      </c>
      <c r="F49" t="s">
        <v>81</v>
      </c>
      <c r="G49" t="s">
        <v>82</v>
      </c>
      <c r="H49" t="s">
        <v>83</v>
      </c>
      <c r="I49" t="s">
        <v>84</v>
      </c>
      <c r="J49" t="s">
        <v>85</v>
      </c>
      <c r="K49" t="s">
        <v>86</v>
      </c>
      <c r="L49" t="s">
        <v>87</v>
      </c>
      <c r="M49" t="s">
        <v>88</v>
      </c>
      <c r="N49" t="s">
        <v>89</v>
      </c>
      <c r="O49" t="s">
        <v>100</v>
      </c>
      <c r="P49" t="s">
        <v>101</v>
      </c>
      <c r="Q49" t="s">
        <v>90</v>
      </c>
      <c r="R49" t="s">
        <v>91</v>
      </c>
      <c r="S49" t="s">
        <v>92</v>
      </c>
      <c r="T49" t="s">
        <v>93</v>
      </c>
      <c r="U49" t="s">
        <v>94</v>
      </c>
      <c r="V49" t="s">
        <v>95</v>
      </c>
      <c r="W49" t="s">
        <v>96</v>
      </c>
      <c r="X49" t="s">
        <v>97</v>
      </c>
      <c r="Y49" t="s">
        <v>98</v>
      </c>
    </row>
    <row r="50" spans="1:25" x14ac:dyDescent="0.3">
      <c r="A50" t="s">
        <v>56</v>
      </c>
      <c r="B50">
        <v>70</v>
      </c>
      <c r="C50">
        <v>0.11</v>
      </c>
      <c r="D50" s="1">
        <v>7.9817518248175183</v>
      </c>
      <c r="E50">
        <v>1.0999999999999999E-2</v>
      </c>
      <c r="F50">
        <v>0.82</v>
      </c>
      <c r="G50">
        <v>5.6999999999999998E-4</v>
      </c>
      <c r="H50">
        <v>5.4000000000000003E-3</v>
      </c>
      <c r="I50">
        <v>1.2E-2</v>
      </c>
      <c r="J50">
        <v>7.1999999999999998E-3</v>
      </c>
      <c r="K50">
        <v>2.6679999999999999E-2</v>
      </c>
      <c r="L50">
        <v>2.5519999999999998E-2</v>
      </c>
      <c r="M50">
        <v>6.4000000000000001E-2</v>
      </c>
      <c r="N50">
        <v>9.0999999999999998E-2</v>
      </c>
      <c r="O50">
        <v>0.49677419354838709</v>
      </c>
      <c r="P50">
        <v>0.42580645161290326</v>
      </c>
      <c r="Q50">
        <v>0.02</v>
      </c>
      <c r="R50">
        <v>0.23</v>
      </c>
      <c r="S50">
        <v>9.4E-2</v>
      </c>
      <c r="T50">
        <v>3.8999999999999998E-3</v>
      </c>
      <c r="U50">
        <v>9.4000000000000004E-3</v>
      </c>
      <c r="V50">
        <v>5.4999999999999997E-3</v>
      </c>
      <c r="W50">
        <v>2.6</v>
      </c>
      <c r="X50">
        <v>3.5000000000000001E-3</v>
      </c>
      <c r="Y50">
        <v>3.6999999999999998E-2</v>
      </c>
    </row>
    <row r="51" spans="1:25" x14ac:dyDescent="0.3">
      <c r="A51" t="s">
        <v>57</v>
      </c>
      <c r="B51">
        <v>70</v>
      </c>
      <c r="C51">
        <v>0.11</v>
      </c>
      <c r="D51" s="1">
        <v>7.3905109489051091</v>
      </c>
      <c r="E51">
        <v>0.01</v>
      </c>
      <c r="F51">
        <v>0.26</v>
      </c>
      <c r="G51">
        <v>9.1E-4</v>
      </c>
      <c r="H51">
        <v>7.0000000000000001E-3</v>
      </c>
      <c r="I51">
        <v>1.4E-2</v>
      </c>
      <c r="J51">
        <v>7.4000000000000003E-3</v>
      </c>
      <c r="K51">
        <v>2.436E-2</v>
      </c>
      <c r="L51">
        <v>2.784E-2</v>
      </c>
      <c r="M51">
        <v>5.3999999999999999E-2</v>
      </c>
      <c r="N51">
        <v>6.7000000000000004E-2</v>
      </c>
      <c r="O51">
        <v>0.60322580645161294</v>
      </c>
      <c r="P51">
        <v>0.49677419354838709</v>
      </c>
      <c r="Q51">
        <v>1.6E-2</v>
      </c>
      <c r="R51">
        <v>0.21</v>
      </c>
      <c r="S51">
        <v>7.9000000000000001E-2</v>
      </c>
      <c r="T51">
        <v>3.3E-3</v>
      </c>
      <c r="U51">
        <v>7.4999999999999997E-3</v>
      </c>
      <c r="V51">
        <v>4.5999999999999999E-3</v>
      </c>
      <c r="W51">
        <v>2.5</v>
      </c>
      <c r="X51">
        <v>3.5999999999999999E-3</v>
      </c>
      <c r="Y51">
        <v>4.5999999999999999E-2</v>
      </c>
    </row>
    <row r="52" spans="1:25" x14ac:dyDescent="0.3">
      <c r="A52" t="s">
        <v>58</v>
      </c>
      <c r="B52">
        <v>70</v>
      </c>
      <c r="C52">
        <v>0.11</v>
      </c>
      <c r="D52" s="1">
        <v>8.2773722627737225</v>
      </c>
      <c r="E52">
        <v>0.01</v>
      </c>
      <c r="F52">
        <v>0.24</v>
      </c>
      <c r="G52">
        <v>7.7000000000000004E-7</v>
      </c>
      <c r="H52">
        <v>5.3E-3</v>
      </c>
      <c r="I52">
        <v>1.7000000000000001E-2</v>
      </c>
      <c r="J52">
        <v>6.8999999999999999E-3</v>
      </c>
      <c r="K52">
        <v>2.436E-2</v>
      </c>
      <c r="L52">
        <v>3.1320000000000001E-2</v>
      </c>
      <c r="M52">
        <v>6.5000000000000002E-2</v>
      </c>
      <c r="N52">
        <v>8.4000000000000005E-2</v>
      </c>
      <c r="O52">
        <v>0.46129032258064517</v>
      </c>
      <c r="P52">
        <v>0.532258064516129</v>
      </c>
      <c r="Q52">
        <v>0.02</v>
      </c>
      <c r="R52">
        <v>0.17</v>
      </c>
      <c r="S52">
        <v>7.3999999999999996E-2</v>
      </c>
      <c r="T52">
        <v>3.7000000000000002E-3</v>
      </c>
      <c r="U52">
        <v>7.9000000000000008E-3</v>
      </c>
      <c r="V52">
        <v>4.1999999999999997E-3</v>
      </c>
      <c r="W52">
        <v>2.1</v>
      </c>
      <c r="X52">
        <v>3.2000000000000002E-3</v>
      </c>
      <c r="Y52">
        <v>3.5999999999999997E-2</v>
      </c>
    </row>
    <row r="53" spans="1:25" x14ac:dyDescent="0.3">
      <c r="A53" t="s">
        <v>59</v>
      </c>
      <c r="B53">
        <v>70</v>
      </c>
      <c r="C53">
        <v>0.13</v>
      </c>
      <c r="D53" s="1">
        <v>7.6861313868613133</v>
      </c>
      <c r="E53">
        <v>0.01</v>
      </c>
      <c r="F53">
        <v>0.19</v>
      </c>
      <c r="G53">
        <v>1.9000000000000001E-4</v>
      </c>
      <c r="H53">
        <v>5.8999999999999999E-3</v>
      </c>
      <c r="I53">
        <v>1.7999999999999999E-2</v>
      </c>
      <c r="J53">
        <v>6.6E-3</v>
      </c>
      <c r="K53">
        <v>2.2039999999999997E-2</v>
      </c>
      <c r="L53">
        <v>2.6679999999999999E-2</v>
      </c>
      <c r="M53">
        <v>0.06</v>
      </c>
      <c r="N53">
        <v>8.1000000000000003E-2</v>
      </c>
      <c r="O53">
        <v>0.56774193548387097</v>
      </c>
      <c r="P53">
        <v>0.35483870967741937</v>
      </c>
      <c r="Q53">
        <v>2.1999999999999999E-2</v>
      </c>
      <c r="R53">
        <v>0.35</v>
      </c>
      <c r="S53">
        <v>0.15</v>
      </c>
      <c r="T53">
        <v>4.3E-3</v>
      </c>
      <c r="U53">
        <v>0.01</v>
      </c>
      <c r="V53">
        <v>5.4000000000000003E-3</v>
      </c>
      <c r="W53">
        <v>1.5</v>
      </c>
      <c r="X53">
        <v>3.2000000000000002E-3</v>
      </c>
      <c r="Y53">
        <v>4.1000000000000002E-2</v>
      </c>
    </row>
    <row r="54" spans="1:25" x14ac:dyDescent="0.3">
      <c r="A54" t="s">
        <v>60</v>
      </c>
      <c r="B54">
        <v>70</v>
      </c>
      <c r="C54">
        <v>0.15</v>
      </c>
      <c r="D54" s="1">
        <v>9.4598540145985393</v>
      </c>
      <c r="E54">
        <v>8.3999999999999995E-3</v>
      </c>
      <c r="F54">
        <v>0.23</v>
      </c>
      <c r="G54">
        <v>4.8000000000000001E-4</v>
      </c>
      <c r="H54">
        <v>5.4999999999999997E-3</v>
      </c>
      <c r="I54">
        <v>1.7000000000000001E-2</v>
      </c>
      <c r="J54">
        <v>8.5000000000000006E-3</v>
      </c>
      <c r="K54">
        <v>2.436E-2</v>
      </c>
      <c r="L54">
        <v>2.436E-2</v>
      </c>
      <c r="M54">
        <v>5.8000000000000003E-2</v>
      </c>
      <c r="N54">
        <v>8.3000000000000004E-2</v>
      </c>
      <c r="O54">
        <v>0.63870967741935492</v>
      </c>
      <c r="P54">
        <v>0.532258064516129</v>
      </c>
      <c r="Q54">
        <v>1.4999999999999999E-2</v>
      </c>
      <c r="R54">
        <v>0.3</v>
      </c>
      <c r="S54">
        <v>0.13</v>
      </c>
      <c r="T54">
        <v>4.7000000000000002E-3</v>
      </c>
      <c r="U54">
        <v>6.4999999999999997E-3</v>
      </c>
      <c r="V54">
        <v>6.3E-3</v>
      </c>
      <c r="W54">
        <v>1.4</v>
      </c>
      <c r="X54">
        <v>3.0999999999999999E-3</v>
      </c>
      <c r="Y54">
        <v>3.4000000000000002E-2</v>
      </c>
    </row>
    <row r="55" spans="1:25" x14ac:dyDescent="0.3">
      <c r="A55" t="s">
        <v>61</v>
      </c>
      <c r="B55">
        <v>70</v>
      </c>
      <c r="C55">
        <v>0.14000000000000001</v>
      </c>
      <c r="D55" s="1">
        <v>7.6861313868613133</v>
      </c>
      <c r="E55">
        <v>1.2E-2</v>
      </c>
      <c r="F55">
        <v>0.18</v>
      </c>
      <c r="G55">
        <v>5.6999999999999998E-4</v>
      </c>
      <c r="H55">
        <v>6.0000000000000001E-3</v>
      </c>
      <c r="I55">
        <v>0.02</v>
      </c>
      <c r="J55">
        <v>8.0999999999999996E-3</v>
      </c>
      <c r="K55">
        <v>2.8999999999999998E-2</v>
      </c>
      <c r="L55">
        <v>2.436E-2</v>
      </c>
      <c r="M55">
        <v>6.3E-2</v>
      </c>
      <c r="N55">
        <v>7.9000000000000001E-2</v>
      </c>
      <c r="O55">
        <v>0.67419354838709677</v>
      </c>
      <c r="P55">
        <v>0.46129032258064517</v>
      </c>
      <c r="Q55">
        <v>1.9E-2</v>
      </c>
      <c r="R55">
        <v>0.28999999999999998</v>
      </c>
      <c r="S55">
        <v>0.13</v>
      </c>
      <c r="T55">
        <v>3.8999999999999998E-3</v>
      </c>
      <c r="U55">
        <v>1.0999999999999999E-2</v>
      </c>
      <c r="V55">
        <v>5.7000000000000002E-3</v>
      </c>
      <c r="W55">
        <v>1.5</v>
      </c>
      <c r="X55">
        <v>3.8999999999999998E-3</v>
      </c>
      <c r="Y55">
        <v>2.5999999999999999E-2</v>
      </c>
    </row>
    <row r="56" spans="1:25" x14ac:dyDescent="0.3">
      <c r="A56" t="s">
        <v>62</v>
      </c>
      <c r="B56">
        <v>70</v>
      </c>
      <c r="C56">
        <v>0.16</v>
      </c>
      <c r="D56" s="1">
        <v>7.9817518248175183</v>
      </c>
      <c r="E56">
        <v>1.2E-2</v>
      </c>
      <c r="F56">
        <v>0.23</v>
      </c>
      <c r="G56">
        <v>4.7999999999999996E-7</v>
      </c>
      <c r="H56">
        <v>5.0000000000000001E-3</v>
      </c>
      <c r="I56">
        <v>1.2999999999999999E-2</v>
      </c>
      <c r="J56">
        <v>7.9000000000000008E-3</v>
      </c>
      <c r="K56">
        <v>2.0879999999999996E-2</v>
      </c>
      <c r="L56">
        <v>2.0879999999999996E-2</v>
      </c>
      <c r="M56">
        <v>7.2999999999999995E-2</v>
      </c>
      <c r="N56">
        <v>7.2999999999999995E-2</v>
      </c>
      <c r="O56">
        <v>0.60322580645161294</v>
      </c>
      <c r="P56">
        <v>0.49677419354838709</v>
      </c>
      <c r="Q56">
        <v>1.4999999999999999E-2</v>
      </c>
      <c r="R56">
        <v>0.25</v>
      </c>
      <c r="S56">
        <v>9.0999999999999998E-2</v>
      </c>
      <c r="T56">
        <v>5.4000000000000003E-3</v>
      </c>
      <c r="U56">
        <v>7.6E-3</v>
      </c>
      <c r="V56">
        <v>4.1000000000000003E-3</v>
      </c>
      <c r="W56">
        <v>1.1000000000000001</v>
      </c>
      <c r="X56">
        <v>3.8999999999999998E-3</v>
      </c>
      <c r="Y56">
        <v>2.1000000000000001E-2</v>
      </c>
    </row>
    <row r="57" spans="1:25" x14ac:dyDescent="0.3">
      <c r="A57" t="s">
        <v>63</v>
      </c>
      <c r="B57">
        <v>70</v>
      </c>
      <c r="C57">
        <v>0.15</v>
      </c>
      <c r="D57" s="1">
        <v>8.2773722627737225</v>
      </c>
      <c r="E57">
        <v>1.2E-2</v>
      </c>
      <c r="F57">
        <v>0.22</v>
      </c>
      <c r="G57">
        <v>4.5999999999999999E-7</v>
      </c>
      <c r="H57">
        <v>6.0000000000000001E-3</v>
      </c>
      <c r="I57">
        <v>1.7000000000000001E-2</v>
      </c>
      <c r="J57">
        <v>6.0000000000000001E-3</v>
      </c>
      <c r="K57">
        <v>2.3199999999999998E-2</v>
      </c>
      <c r="L57">
        <v>2.0879999999999996E-2</v>
      </c>
      <c r="M57">
        <v>0.08</v>
      </c>
      <c r="N57">
        <v>8.5999999999999993E-2</v>
      </c>
      <c r="O57">
        <v>0.56774193548387097</v>
      </c>
      <c r="P57">
        <v>0.56774193548387097</v>
      </c>
      <c r="Q57">
        <v>2.1999999999999999E-2</v>
      </c>
      <c r="R57">
        <v>0.22</v>
      </c>
      <c r="S57">
        <v>9.2999999999999999E-2</v>
      </c>
      <c r="T57">
        <v>3.2000000000000002E-3</v>
      </c>
      <c r="U57">
        <v>7.4999999999999997E-3</v>
      </c>
      <c r="V57">
        <v>4.7999999999999996E-3</v>
      </c>
      <c r="W57">
        <v>1.2</v>
      </c>
      <c r="X57">
        <v>3.2000000000000002E-3</v>
      </c>
      <c r="Y57">
        <v>2.5000000000000001E-2</v>
      </c>
    </row>
    <row r="58" spans="1:25" x14ac:dyDescent="0.3">
      <c r="A58" t="s">
        <v>64</v>
      </c>
      <c r="B58">
        <v>70</v>
      </c>
      <c r="C58">
        <v>0.16</v>
      </c>
      <c r="D58" s="1">
        <v>8.8686131386861309</v>
      </c>
      <c r="E58">
        <v>1.0999999999999999E-2</v>
      </c>
      <c r="F58">
        <v>0.19</v>
      </c>
      <c r="G58">
        <v>5.5999999999999995E-4</v>
      </c>
      <c r="H58">
        <v>6.8999999999999999E-3</v>
      </c>
      <c r="I58">
        <v>1.4999999999999999E-2</v>
      </c>
      <c r="J58">
        <v>5.4000000000000003E-3</v>
      </c>
      <c r="K58">
        <v>2.436E-2</v>
      </c>
      <c r="L58">
        <v>2.0879999999999996E-2</v>
      </c>
      <c r="M58">
        <v>6.0999999999999999E-2</v>
      </c>
      <c r="N58">
        <v>0.08</v>
      </c>
      <c r="O58">
        <v>0.532258064516129</v>
      </c>
      <c r="P58">
        <v>0.532258064516129</v>
      </c>
      <c r="Q58">
        <v>2.1999999999999999E-2</v>
      </c>
      <c r="R58">
        <v>0.22</v>
      </c>
      <c r="S58">
        <v>8.8999999999999996E-2</v>
      </c>
      <c r="T58">
        <v>3.8E-3</v>
      </c>
      <c r="U58">
        <v>9.1999999999999998E-3</v>
      </c>
      <c r="V58">
        <v>4.5999999999999999E-3</v>
      </c>
      <c r="W58">
        <v>1.2</v>
      </c>
      <c r="X58">
        <v>3.2000000000000002E-3</v>
      </c>
      <c r="Y58">
        <v>2.5000000000000001E-2</v>
      </c>
    </row>
  </sheetData>
  <sortState xmlns:xlrd2="http://schemas.microsoft.com/office/spreadsheetml/2017/richdata2" ref="A2:XEY25">
    <sortCondition ref="A2:A25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10E17-ED12-4725-8139-CF6E26820CF4}">
  <dimension ref="A1:Y58"/>
  <sheetViews>
    <sheetView tabSelected="1" topLeftCell="A37" workbookViewId="0">
      <selection activeCell="B32" sqref="B32:B58"/>
    </sheetView>
  </sheetViews>
  <sheetFormatPr baseColWidth="10" defaultRowHeight="14.4" x14ac:dyDescent="0.3"/>
  <cols>
    <col min="1" max="1" width="17" customWidth="1"/>
    <col min="2" max="2" width="8.21875" customWidth="1"/>
    <col min="3" max="3" width="13.33203125" customWidth="1"/>
  </cols>
  <sheetData>
    <row r="1" spans="1:25" x14ac:dyDescent="0.3">
      <c r="A1" t="s">
        <v>49</v>
      </c>
    </row>
    <row r="3" spans="1:25" x14ac:dyDescent="0.3">
      <c r="A3" s="1" t="s">
        <v>0</v>
      </c>
      <c r="B3" s="1" t="s">
        <v>28</v>
      </c>
      <c r="C3" t="s">
        <v>52</v>
      </c>
      <c r="D3" t="s">
        <v>122</v>
      </c>
      <c r="E3" t="s">
        <v>102</v>
      </c>
      <c r="F3" t="s">
        <v>103</v>
      </c>
      <c r="G3" t="s">
        <v>104</v>
      </c>
      <c r="H3" t="s">
        <v>105</v>
      </c>
      <c r="I3" t="s">
        <v>106</v>
      </c>
      <c r="J3" t="s">
        <v>107</v>
      </c>
      <c r="K3" t="s">
        <v>108</v>
      </c>
      <c r="L3" t="s">
        <v>109</v>
      </c>
      <c r="M3" t="s">
        <v>110</v>
      </c>
      <c r="N3" t="s">
        <v>111</v>
      </c>
      <c r="O3" t="s">
        <v>54</v>
      </c>
      <c r="P3" t="s">
        <v>55</v>
      </c>
      <c r="Q3" t="s">
        <v>112</v>
      </c>
      <c r="R3" t="s">
        <v>113</v>
      </c>
      <c r="S3" t="s">
        <v>114</v>
      </c>
      <c r="T3" t="s">
        <v>115</v>
      </c>
      <c r="U3" t="s">
        <v>116</v>
      </c>
      <c r="V3" t="s">
        <v>117</v>
      </c>
      <c r="W3" t="s">
        <v>118</v>
      </c>
      <c r="X3" t="s">
        <v>119</v>
      </c>
      <c r="Y3" t="s">
        <v>120</v>
      </c>
    </row>
    <row r="4" spans="1:25" x14ac:dyDescent="0.3">
      <c r="A4" t="s">
        <v>2</v>
      </c>
      <c r="B4">
        <v>110</v>
      </c>
      <c r="C4">
        <v>8.4872000000000003E-2</v>
      </c>
      <c r="D4">
        <v>8.6859197080291963</v>
      </c>
      <c r="E4">
        <v>1.3934E-2</v>
      </c>
      <c r="F4">
        <v>0.19331000000000001</v>
      </c>
      <c r="G4">
        <v>6.0000000000000001E-3</v>
      </c>
      <c r="H4">
        <v>0.04</v>
      </c>
      <c r="I4">
        <v>0.02</v>
      </c>
      <c r="J4">
        <v>8.0000000000000002E-3</v>
      </c>
      <c r="K4">
        <v>2.0601999999999999E-2</v>
      </c>
      <c r="L4">
        <v>7.0000000000000007E-2</v>
      </c>
      <c r="M4">
        <v>4.3783000000000002E-2</v>
      </c>
      <c r="N4">
        <v>0.3</v>
      </c>
      <c r="O4">
        <v>0.31714419354838708</v>
      </c>
      <c r="P4">
        <v>0.27232806451612906</v>
      </c>
      <c r="Q4">
        <v>1.3252999999999999E-2</v>
      </c>
      <c r="R4">
        <v>0.06</v>
      </c>
      <c r="S4">
        <v>0.03</v>
      </c>
      <c r="T4">
        <v>2E-3</v>
      </c>
      <c r="U4">
        <v>0.01</v>
      </c>
      <c r="V4">
        <v>8.9999999999999993E-3</v>
      </c>
      <c r="W4">
        <v>8.3307999999999993E-2</v>
      </c>
      <c r="X4">
        <v>4.0000000000000001E-3</v>
      </c>
      <c r="Y4">
        <v>4.0000000000000001E-3</v>
      </c>
    </row>
    <row r="5" spans="1:25" x14ac:dyDescent="0.3">
      <c r="A5" t="s">
        <v>3</v>
      </c>
      <c r="B5">
        <v>110</v>
      </c>
      <c r="C5">
        <v>0.11814</v>
      </c>
      <c r="D5">
        <v>9.8352919708029187</v>
      </c>
      <c r="E5">
        <v>1.3736E-2</v>
      </c>
      <c r="F5">
        <v>0.29833999999999999</v>
      </c>
      <c r="G5">
        <v>6.0000000000000001E-3</v>
      </c>
      <c r="H5">
        <v>0.04</v>
      </c>
      <c r="I5">
        <v>0.02</v>
      </c>
      <c r="J5">
        <v>8.0000000000000002E-3</v>
      </c>
      <c r="K5">
        <v>0.02</v>
      </c>
      <c r="L5">
        <v>7.0000000000000007E-2</v>
      </c>
      <c r="M5">
        <v>5.1593E-2</v>
      </c>
      <c r="N5">
        <v>0.3</v>
      </c>
      <c r="O5">
        <v>0.31214451612903227</v>
      </c>
      <c r="P5">
        <v>0.39060645161290325</v>
      </c>
      <c r="Q5">
        <v>1.1495999999999999E-2</v>
      </c>
      <c r="R5">
        <v>0.06</v>
      </c>
      <c r="S5">
        <v>0.03</v>
      </c>
      <c r="T5">
        <v>2E-3</v>
      </c>
      <c r="U5">
        <v>0.01</v>
      </c>
      <c r="V5">
        <v>8.9999999999999993E-3</v>
      </c>
      <c r="W5">
        <v>7.5558E-2</v>
      </c>
      <c r="X5">
        <v>4.0000000000000001E-3</v>
      </c>
      <c r="Y5">
        <v>4.0000000000000001E-3</v>
      </c>
    </row>
    <row r="6" spans="1:25" x14ac:dyDescent="0.3">
      <c r="A6" t="s">
        <v>4</v>
      </c>
      <c r="B6">
        <v>50</v>
      </c>
      <c r="C6">
        <v>0.67154000000000003</v>
      </c>
      <c r="D6">
        <v>48.882613138686125</v>
      </c>
      <c r="E6">
        <v>7.7282000000000003E-2</v>
      </c>
      <c r="F6">
        <v>1.159</v>
      </c>
      <c r="G6">
        <v>0.06</v>
      </c>
      <c r="H6">
        <v>0.4</v>
      </c>
      <c r="I6">
        <v>0.21196000000000001</v>
      </c>
      <c r="J6">
        <v>0.06</v>
      </c>
      <c r="K6">
        <v>0.1</v>
      </c>
      <c r="L6">
        <v>0.7</v>
      </c>
      <c r="M6">
        <v>0.26973999999999998</v>
      </c>
      <c r="N6">
        <v>2</v>
      </c>
      <c r="O6">
        <v>1.2990999999999999</v>
      </c>
      <c r="P6">
        <v>1.4798193548387097</v>
      </c>
      <c r="Q6">
        <v>0.1</v>
      </c>
      <c r="R6">
        <v>0.3</v>
      </c>
      <c r="S6">
        <v>0.2</v>
      </c>
      <c r="T6">
        <v>0.02</v>
      </c>
      <c r="U6">
        <v>0.08</v>
      </c>
      <c r="V6">
        <v>0.08</v>
      </c>
      <c r="W6">
        <v>0.48552000000000001</v>
      </c>
      <c r="X6">
        <v>0.02</v>
      </c>
      <c r="Y6">
        <v>2.5257999999999999E-2</v>
      </c>
    </row>
    <row r="7" spans="1:25" x14ac:dyDescent="0.3">
      <c r="A7" t="s">
        <v>5</v>
      </c>
      <c r="B7">
        <v>50</v>
      </c>
      <c r="C7">
        <v>0.55932999999999999</v>
      </c>
      <c r="D7">
        <v>48.675087591240867</v>
      </c>
      <c r="E7">
        <v>5.6411999999999997E-2</v>
      </c>
      <c r="F7">
        <v>1.4105000000000001</v>
      </c>
      <c r="G7">
        <v>0.06</v>
      </c>
      <c r="H7">
        <v>0.4</v>
      </c>
      <c r="I7">
        <v>0.1</v>
      </c>
      <c r="J7">
        <v>0.06</v>
      </c>
      <c r="K7">
        <v>0.1</v>
      </c>
      <c r="L7">
        <v>0.7</v>
      </c>
      <c r="M7">
        <v>0.26421</v>
      </c>
      <c r="N7">
        <v>2</v>
      </c>
      <c r="O7">
        <v>1.3376354838709676</v>
      </c>
      <c r="P7">
        <v>1.3988096774193548</v>
      </c>
      <c r="Q7">
        <v>0.1</v>
      </c>
      <c r="R7">
        <v>0.69130999999999998</v>
      </c>
      <c r="S7">
        <v>0.2</v>
      </c>
      <c r="T7">
        <v>0.02</v>
      </c>
      <c r="U7">
        <v>0.08</v>
      </c>
      <c r="V7">
        <v>0.08</v>
      </c>
      <c r="W7">
        <v>0.47393000000000002</v>
      </c>
      <c r="X7">
        <v>0.02</v>
      </c>
      <c r="Y7">
        <v>0.02</v>
      </c>
    </row>
    <row r="8" spans="1:25" x14ac:dyDescent="0.3">
      <c r="A8" t="s">
        <v>6</v>
      </c>
      <c r="B8">
        <v>50</v>
      </c>
      <c r="C8">
        <v>0.74592000000000003</v>
      </c>
      <c r="D8">
        <v>39.558153284671526</v>
      </c>
      <c r="E8">
        <v>7.918E-2</v>
      </c>
      <c r="F8">
        <v>1.6354</v>
      </c>
      <c r="G8">
        <v>0.06</v>
      </c>
      <c r="H8">
        <v>0.4</v>
      </c>
      <c r="I8">
        <v>0.1</v>
      </c>
      <c r="J8">
        <v>0.06</v>
      </c>
      <c r="K8">
        <v>0.12131</v>
      </c>
      <c r="L8">
        <v>0.7</v>
      </c>
      <c r="M8">
        <v>0.36179</v>
      </c>
      <c r="N8">
        <v>2</v>
      </c>
      <c r="O8">
        <v>1.8132612903225809</v>
      </c>
      <c r="P8">
        <v>1.376809677419355</v>
      </c>
      <c r="Q8">
        <v>0.1</v>
      </c>
      <c r="R8">
        <v>0.3</v>
      </c>
      <c r="S8">
        <v>0.2</v>
      </c>
      <c r="T8">
        <v>0.02</v>
      </c>
      <c r="U8">
        <v>0.08</v>
      </c>
      <c r="V8">
        <v>0.08</v>
      </c>
      <c r="W8">
        <v>0.47778999999999999</v>
      </c>
      <c r="X8">
        <v>2.0003E-2</v>
      </c>
      <c r="Y8">
        <v>0.02</v>
      </c>
    </row>
    <row r="9" spans="1:25" x14ac:dyDescent="0.3">
      <c r="A9" t="s">
        <v>7</v>
      </c>
      <c r="B9">
        <v>50</v>
      </c>
      <c r="C9">
        <v>0.60746</v>
      </c>
      <c r="D9">
        <v>44.140270072992699</v>
      </c>
      <c r="E9">
        <v>5.9555999999999998E-2</v>
      </c>
      <c r="F9">
        <v>1.4814000000000001</v>
      </c>
      <c r="G9">
        <v>0.06</v>
      </c>
      <c r="H9">
        <v>0.4</v>
      </c>
      <c r="I9">
        <v>0.1</v>
      </c>
      <c r="J9">
        <v>0.06</v>
      </c>
      <c r="K9">
        <v>0.1</v>
      </c>
      <c r="L9">
        <v>0.7</v>
      </c>
      <c r="M9">
        <v>0.22761999999999999</v>
      </c>
      <c r="N9">
        <v>2</v>
      </c>
      <c r="O9">
        <v>1.4894354838709678</v>
      </c>
      <c r="P9">
        <v>1.1362290322580646</v>
      </c>
      <c r="Q9">
        <v>0.1</v>
      </c>
      <c r="R9">
        <v>0.3</v>
      </c>
      <c r="S9">
        <v>0.2</v>
      </c>
      <c r="T9">
        <v>0.02</v>
      </c>
      <c r="U9">
        <v>0.08</v>
      </c>
      <c r="V9">
        <v>0.08</v>
      </c>
      <c r="W9">
        <v>0.56655999999999995</v>
      </c>
      <c r="X9">
        <v>0.02</v>
      </c>
      <c r="Y9">
        <v>0.02</v>
      </c>
    </row>
    <row r="10" spans="1:25" x14ac:dyDescent="0.3">
      <c r="A10" t="s">
        <v>8</v>
      </c>
      <c r="B10">
        <v>50</v>
      </c>
      <c r="C10">
        <v>0.67525999999999997</v>
      </c>
      <c r="D10">
        <v>54.160620437956204</v>
      </c>
      <c r="E10">
        <v>9.1760999999999995E-2</v>
      </c>
      <c r="F10">
        <v>1.8980999999999999</v>
      </c>
      <c r="G10">
        <v>0.06</v>
      </c>
      <c r="H10">
        <v>0.4</v>
      </c>
      <c r="I10">
        <v>0.1</v>
      </c>
      <c r="J10">
        <v>0.06</v>
      </c>
      <c r="K10">
        <v>0.1</v>
      </c>
      <c r="L10">
        <v>0.7</v>
      </c>
      <c r="M10">
        <v>0.39740999999999999</v>
      </c>
      <c r="N10">
        <v>2</v>
      </c>
      <c r="O10">
        <v>1.9206000000000003</v>
      </c>
      <c r="P10">
        <v>1.4570032258064516</v>
      </c>
      <c r="Q10">
        <v>0.1</v>
      </c>
      <c r="R10">
        <v>0.3</v>
      </c>
      <c r="S10">
        <v>0.2</v>
      </c>
      <c r="T10">
        <v>0.02</v>
      </c>
      <c r="U10">
        <v>0.08</v>
      </c>
      <c r="V10">
        <v>0.08</v>
      </c>
      <c r="W10">
        <v>0.72770999999999997</v>
      </c>
      <c r="X10">
        <v>0.02</v>
      </c>
      <c r="Y10">
        <v>0.02</v>
      </c>
    </row>
    <row r="11" spans="1:25" x14ac:dyDescent="0.3">
      <c r="A11" t="s">
        <v>9</v>
      </c>
      <c r="B11">
        <v>50</v>
      </c>
      <c r="C11">
        <v>0.63012999999999997</v>
      </c>
      <c r="D11">
        <v>50.354211678832115</v>
      </c>
      <c r="E11">
        <v>7.8270000000000006E-2</v>
      </c>
      <c r="F11">
        <v>1.6214999999999999</v>
      </c>
      <c r="G11">
        <v>0.06</v>
      </c>
      <c r="H11">
        <v>0.4</v>
      </c>
      <c r="I11">
        <v>0.21482000000000001</v>
      </c>
      <c r="J11">
        <v>0.06</v>
      </c>
      <c r="K11">
        <v>0.10226</v>
      </c>
      <c r="L11">
        <v>0.7</v>
      </c>
      <c r="M11">
        <v>0.28264</v>
      </c>
      <c r="N11">
        <v>2</v>
      </c>
      <c r="O11">
        <v>1.8812129032258065</v>
      </c>
      <c r="P11">
        <v>1.5850290322580645</v>
      </c>
      <c r="Q11">
        <v>0.17100000000000001</v>
      </c>
      <c r="R11">
        <v>0.3</v>
      </c>
      <c r="S11">
        <v>0.2</v>
      </c>
      <c r="T11">
        <v>0.02</v>
      </c>
      <c r="U11">
        <v>0.08</v>
      </c>
      <c r="V11">
        <v>0.08</v>
      </c>
      <c r="W11">
        <v>0.59875999999999996</v>
      </c>
      <c r="X11">
        <v>0.02</v>
      </c>
      <c r="Y11">
        <v>0.02</v>
      </c>
    </row>
    <row r="12" spans="1:25" x14ac:dyDescent="0.3">
      <c r="A12" t="s">
        <v>10</v>
      </c>
      <c r="B12">
        <v>50</v>
      </c>
      <c r="C12">
        <v>0.56464000000000003</v>
      </c>
      <c r="D12">
        <v>42.18621897810219</v>
      </c>
      <c r="E12">
        <v>5.8141999999999999E-2</v>
      </c>
      <c r="F12">
        <v>1.0511999999999999</v>
      </c>
      <c r="G12">
        <v>0.06</v>
      </c>
      <c r="H12">
        <v>0.4</v>
      </c>
      <c r="I12">
        <v>0.1</v>
      </c>
      <c r="J12">
        <v>0.06</v>
      </c>
      <c r="K12">
        <v>0.1</v>
      </c>
      <c r="L12">
        <v>0.7</v>
      </c>
      <c r="M12">
        <v>0.27217999999999998</v>
      </c>
      <c r="N12">
        <v>2</v>
      </c>
      <c r="O12">
        <v>1.3883419354838711</v>
      </c>
      <c r="P12">
        <v>1.3145709677419355</v>
      </c>
      <c r="Q12">
        <v>0.1</v>
      </c>
      <c r="R12">
        <v>0.3</v>
      </c>
      <c r="S12">
        <v>0.2</v>
      </c>
      <c r="T12">
        <v>0.02</v>
      </c>
      <c r="U12">
        <v>0.08</v>
      </c>
      <c r="V12">
        <v>0.08</v>
      </c>
      <c r="W12">
        <v>0.61155999999999999</v>
      </c>
      <c r="X12">
        <v>0.02</v>
      </c>
      <c r="Y12">
        <v>0.02</v>
      </c>
    </row>
    <row r="13" spans="1:25" x14ac:dyDescent="0.3">
      <c r="A13" t="s">
        <v>11</v>
      </c>
      <c r="B13">
        <v>50</v>
      </c>
      <c r="C13">
        <v>0.55730000000000002</v>
      </c>
      <c r="D13">
        <v>45.419124087591243</v>
      </c>
      <c r="E13">
        <v>6.7379999999999995E-2</v>
      </c>
      <c r="F13">
        <v>1.2988999999999999</v>
      </c>
      <c r="G13">
        <v>0.06</v>
      </c>
      <c r="H13">
        <v>0.4</v>
      </c>
      <c r="I13">
        <v>0.1</v>
      </c>
      <c r="J13">
        <v>0.06</v>
      </c>
      <c r="K13">
        <v>0.1</v>
      </c>
      <c r="L13">
        <v>0.7</v>
      </c>
      <c r="M13">
        <v>0.20893999999999999</v>
      </c>
      <c r="N13">
        <v>2</v>
      </c>
      <c r="O13">
        <v>1.3140741935483873</v>
      </c>
      <c r="P13">
        <v>1.2795129032258066</v>
      </c>
      <c r="Q13">
        <v>0.1</v>
      </c>
      <c r="R13">
        <v>0.3</v>
      </c>
      <c r="S13">
        <v>0.2</v>
      </c>
      <c r="T13">
        <v>0.02</v>
      </c>
      <c r="U13">
        <v>0.08</v>
      </c>
      <c r="V13">
        <v>0.08</v>
      </c>
      <c r="W13">
        <v>0.38252999999999998</v>
      </c>
      <c r="X13">
        <v>0.02</v>
      </c>
      <c r="Y13">
        <v>0.02</v>
      </c>
    </row>
    <row r="14" spans="1:25" x14ac:dyDescent="0.3">
      <c r="A14" t="s">
        <v>12</v>
      </c>
      <c r="B14">
        <v>50</v>
      </c>
      <c r="C14">
        <v>0.52766000000000002</v>
      </c>
      <c r="D14">
        <v>40.97003649635036</v>
      </c>
      <c r="E14">
        <v>6.4891000000000004E-2</v>
      </c>
      <c r="F14">
        <v>0.96597999999999995</v>
      </c>
      <c r="G14">
        <v>0.06</v>
      </c>
      <c r="H14">
        <v>0.4</v>
      </c>
      <c r="I14">
        <v>0.1</v>
      </c>
      <c r="J14">
        <v>0.06</v>
      </c>
      <c r="K14">
        <v>0.1</v>
      </c>
      <c r="L14">
        <v>0.7</v>
      </c>
      <c r="M14">
        <v>0.28554000000000002</v>
      </c>
      <c r="N14">
        <v>2</v>
      </c>
      <c r="O14">
        <v>1.5913096774193551</v>
      </c>
      <c r="P14">
        <v>1.3345483870967743</v>
      </c>
      <c r="Q14">
        <v>0.1</v>
      </c>
      <c r="R14">
        <v>0.3</v>
      </c>
      <c r="S14">
        <v>0.2</v>
      </c>
      <c r="T14">
        <v>0.02</v>
      </c>
      <c r="U14">
        <v>0.08</v>
      </c>
      <c r="V14">
        <v>0.08</v>
      </c>
      <c r="W14">
        <v>0.42320999999999998</v>
      </c>
      <c r="X14">
        <v>0.02</v>
      </c>
      <c r="Y14">
        <v>0.02</v>
      </c>
    </row>
    <row r="15" spans="1:25" x14ac:dyDescent="0.3">
      <c r="A15" t="s">
        <v>13</v>
      </c>
      <c r="B15">
        <v>50</v>
      </c>
      <c r="C15">
        <v>0.44192999999999999</v>
      </c>
      <c r="D15">
        <v>42.86969343065693</v>
      </c>
      <c r="E15">
        <v>7.3843000000000006E-2</v>
      </c>
      <c r="F15">
        <v>1.2494000000000001</v>
      </c>
      <c r="G15">
        <v>0.06</v>
      </c>
      <c r="H15">
        <v>0.4</v>
      </c>
      <c r="I15">
        <v>0.1</v>
      </c>
      <c r="J15">
        <v>0.06</v>
      </c>
      <c r="K15">
        <v>0.1</v>
      </c>
      <c r="L15">
        <v>0.7</v>
      </c>
      <c r="M15">
        <v>0.23474</v>
      </c>
      <c r="N15">
        <v>2</v>
      </c>
      <c r="O15">
        <v>1.1840612903225807</v>
      </c>
      <c r="P15">
        <v>1.3491677419354839</v>
      </c>
      <c r="Q15">
        <v>0.1</v>
      </c>
      <c r="R15">
        <v>0.3</v>
      </c>
      <c r="S15">
        <v>0.2</v>
      </c>
      <c r="T15">
        <v>0.02</v>
      </c>
      <c r="U15">
        <v>0.08</v>
      </c>
      <c r="V15">
        <v>0.08</v>
      </c>
      <c r="W15">
        <v>0.53951000000000005</v>
      </c>
      <c r="X15">
        <v>0.02</v>
      </c>
      <c r="Y15">
        <v>0.02</v>
      </c>
    </row>
    <row r="16" spans="1:25" x14ac:dyDescent="0.3">
      <c r="A16" t="s">
        <v>14</v>
      </c>
      <c r="B16">
        <v>50</v>
      </c>
      <c r="C16">
        <v>0.56657000000000002</v>
      </c>
      <c r="D16">
        <v>40.695700729927005</v>
      </c>
      <c r="E16">
        <v>6.6387000000000002E-2</v>
      </c>
      <c r="F16">
        <v>1.17</v>
      </c>
      <c r="G16">
        <v>0.06</v>
      </c>
      <c r="H16">
        <v>0.4</v>
      </c>
      <c r="I16">
        <v>0.1</v>
      </c>
      <c r="J16">
        <v>0.06</v>
      </c>
      <c r="K16">
        <v>0.1</v>
      </c>
      <c r="L16">
        <v>0.7</v>
      </c>
      <c r="M16">
        <v>0.25462000000000001</v>
      </c>
      <c r="N16">
        <v>2</v>
      </c>
      <c r="O16">
        <v>1.1799806451612904</v>
      </c>
      <c r="P16">
        <v>1.1442483870967741</v>
      </c>
      <c r="Q16">
        <v>0.1</v>
      </c>
      <c r="R16">
        <v>0.3</v>
      </c>
      <c r="S16">
        <v>0.2</v>
      </c>
      <c r="T16">
        <v>0.02</v>
      </c>
      <c r="U16">
        <v>0.08</v>
      </c>
      <c r="V16">
        <v>0.08</v>
      </c>
      <c r="W16">
        <v>0.50665000000000004</v>
      </c>
      <c r="X16">
        <v>0.02</v>
      </c>
      <c r="Y16">
        <v>5.0065999999999999E-2</v>
      </c>
    </row>
    <row r="17" spans="1:25" x14ac:dyDescent="0.3">
      <c r="A17" t="s">
        <v>15</v>
      </c>
      <c r="B17">
        <v>50</v>
      </c>
      <c r="C17">
        <v>0.47543000000000002</v>
      </c>
      <c r="D17">
        <v>43.454430656934306</v>
      </c>
      <c r="E17">
        <v>6.1200999999999998E-2</v>
      </c>
      <c r="F17">
        <v>1.2758</v>
      </c>
      <c r="G17">
        <v>0.06</v>
      </c>
      <c r="H17">
        <v>0.4</v>
      </c>
      <c r="I17">
        <v>0.1</v>
      </c>
      <c r="J17">
        <v>0.06</v>
      </c>
      <c r="K17">
        <v>0.1</v>
      </c>
      <c r="L17">
        <v>0.7</v>
      </c>
      <c r="M17">
        <v>0.24742</v>
      </c>
      <c r="N17">
        <v>2</v>
      </c>
      <c r="O17">
        <v>1.5518870967741936</v>
      </c>
      <c r="P17">
        <v>1.1928967741935486</v>
      </c>
      <c r="Q17">
        <v>0.1</v>
      </c>
      <c r="R17">
        <v>0.3</v>
      </c>
      <c r="S17">
        <v>2.3954</v>
      </c>
      <c r="T17">
        <v>0.02</v>
      </c>
      <c r="U17">
        <v>0.08</v>
      </c>
      <c r="V17">
        <v>0.08</v>
      </c>
      <c r="W17">
        <v>0.36826999999999999</v>
      </c>
      <c r="X17">
        <v>0.02</v>
      </c>
      <c r="Y17">
        <v>0.02</v>
      </c>
    </row>
    <row r="18" spans="1:25" x14ac:dyDescent="0.3">
      <c r="A18" t="s">
        <v>16</v>
      </c>
      <c r="B18">
        <v>50</v>
      </c>
      <c r="C18">
        <v>0.54125000000000001</v>
      </c>
      <c r="D18">
        <v>36.843766423357664</v>
      </c>
      <c r="E18">
        <v>5.9080000000000001E-2</v>
      </c>
      <c r="F18">
        <v>1.2885</v>
      </c>
      <c r="G18">
        <v>0.06</v>
      </c>
      <c r="H18">
        <v>0.4</v>
      </c>
      <c r="I18">
        <v>0.1</v>
      </c>
      <c r="J18">
        <v>0.06</v>
      </c>
      <c r="K18">
        <v>0.1</v>
      </c>
      <c r="L18">
        <v>0.7</v>
      </c>
      <c r="M18">
        <v>0.20408999999999999</v>
      </c>
      <c r="N18">
        <v>2</v>
      </c>
      <c r="O18">
        <v>1.4028193548387098</v>
      </c>
      <c r="P18">
        <v>1.0750903225806452</v>
      </c>
      <c r="Q18">
        <v>0.1</v>
      </c>
      <c r="R18">
        <v>0.3</v>
      </c>
      <c r="S18">
        <v>0.2</v>
      </c>
      <c r="T18">
        <v>0.02</v>
      </c>
      <c r="U18">
        <v>0.08</v>
      </c>
      <c r="V18">
        <v>0.08</v>
      </c>
      <c r="W18">
        <v>0.54224000000000006</v>
      </c>
      <c r="X18">
        <v>0.02</v>
      </c>
      <c r="Y18">
        <v>21.548999999999999</v>
      </c>
    </row>
    <row r="19" spans="1:25" x14ac:dyDescent="0.3">
      <c r="A19" t="s">
        <v>17</v>
      </c>
      <c r="B19">
        <v>50</v>
      </c>
      <c r="C19">
        <v>0.76183000000000001</v>
      </c>
      <c r="D19">
        <v>55.620985401459855</v>
      </c>
      <c r="E19">
        <v>9.3678999999999998E-2</v>
      </c>
      <c r="F19">
        <v>1.7192000000000001</v>
      </c>
      <c r="G19">
        <v>0.06</v>
      </c>
      <c r="H19">
        <v>0.4</v>
      </c>
      <c r="I19">
        <v>0.1</v>
      </c>
      <c r="J19">
        <v>0.06</v>
      </c>
      <c r="K19">
        <v>0.1</v>
      </c>
      <c r="L19">
        <v>0.7</v>
      </c>
      <c r="M19">
        <v>0.42135</v>
      </c>
      <c r="N19">
        <v>2</v>
      </c>
      <c r="O19">
        <v>2.0236096774193548</v>
      </c>
      <c r="P19">
        <v>1.9997290322580648</v>
      </c>
      <c r="Q19">
        <v>0.1</v>
      </c>
      <c r="R19">
        <v>0.3</v>
      </c>
      <c r="S19">
        <v>0.2</v>
      </c>
      <c r="T19">
        <v>0.02</v>
      </c>
      <c r="U19">
        <v>0.08</v>
      </c>
      <c r="V19">
        <v>0.08</v>
      </c>
      <c r="W19">
        <v>0.85604999999999998</v>
      </c>
      <c r="X19">
        <v>0.02</v>
      </c>
      <c r="Y19">
        <v>2.401E-2</v>
      </c>
    </row>
    <row r="20" spans="1:25" x14ac:dyDescent="0.3">
      <c r="A20" t="s">
        <v>18</v>
      </c>
      <c r="B20">
        <v>50</v>
      </c>
      <c r="C20">
        <v>0.78110000000000002</v>
      </c>
      <c r="D20">
        <v>51.087350364963505</v>
      </c>
      <c r="E20">
        <v>9.6179000000000001E-2</v>
      </c>
      <c r="F20">
        <v>1.4967999999999999</v>
      </c>
      <c r="G20">
        <v>0.06</v>
      </c>
      <c r="H20">
        <v>0.4</v>
      </c>
      <c r="I20">
        <v>0.12182999999999999</v>
      </c>
      <c r="J20">
        <v>0.06</v>
      </c>
      <c r="K20">
        <v>0.11624</v>
      </c>
      <c r="L20">
        <v>0.7</v>
      </c>
      <c r="M20">
        <v>0.35970999999999997</v>
      </c>
      <c r="N20">
        <v>2</v>
      </c>
      <c r="O20">
        <v>1.9943354838709679</v>
      </c>
      <c r="P20">
        <v>1.7872516129032261</v>
      </c>
      <c r="Q20">
        <v>0.1</v>
      </c>
      <c r="R20">
        <v>0.3</v>
      </c>
      <c r="S20">
        <v>1.0521</v>
      </c>
      <c r="T20">
        <v>0.02</v>
      </c>
      <c r="U20">
        <v>0.08</v>
      </c>
      <c r="V20">
        <v>0.08</v>
      </c>
      <c r="W20">
        <v>0.58357000000000003</v>
      </c>
      <c r="X20">
        <v>2.2013000000000001E-2</v>
      </c>
      <c r="Y20">
        <v>0.02</v>
      </c>
    </row>
    <row r="21" spans="1:25" x14ac:dyDescent="0.3">
      <c r="A21" t="s">
        <v>19</v>
      </c>
      <c r="B21">
        <v>50</v>
      </c>
      <c r="C21">
        <v>0.58404</v>
      </c>
      <c r="D21">
        <v>48.144153284671525</v>
      </c>
      <c r="E21">
        <v>6.5531000000000006E-2</v>
      </c>
      <c r="F21">
        <v>1.4359</v>
      </c>
      <c r="G21">
        <v>0.06</v>
      </c>
      <c r="H21">
        <v>0.4</v>
      </c>
      <c r="I21">
        <v>0.1</v>
      </c>
      <c r="J21">
        <v>0.06</v>
      </c>
      <c r="K21">
        <v>0.1</v>
      </c>
      <c r="L21">
        <v>0.7</v>
      </c>
      <c r="M21">
        <v>0.25886999999999999</v>
      </c>
      <c r="N21">
        <v>2</v>
      </c>
      <c r="O21">
        <v>1.6071709677419357</v>
      </c>
      <c r="P21">
        <v>1.4900741935483872</v>
      </c>
      <c r="Q21">
        <v>0.1</v>
      </c>
      <c r="R21">
        <v>0.3</v>
      </c>
      <c r="S21">
        <v>0.2</v>
      </c>
      <c r="T21">
        <v>0.02</v>
      </c>
      <c r="U21">
        <v>0.08</v>
      </c>
      <c r="V21">
        <v>0.08</v>
      </c>
      <c r="W21">
        <v>0.70952999999999999</v>
      </c>
      <c r="X21">
        <v>0.02</v>
      </c>
      <c r="Y21">
        <v>0.02</v>
      </c>
    </row>
    <row r="22" spans="1:25" x14ac:dyDescent="0.3">
      <c r="A22" t="s">
        <v>20</v>
      </c>
      <c r="B22">
        <v>50</v>
      </c>
      <c r="C22">
        <v>0.64554</v>
      </c>
      <c r="D22">
        <v>30.547642335766419</v>
      </c>
      <c r="E22">
        <v>5.8066E-2</v>
      </c>
      <c r="F22">
        <v>1.0624</v>
      </c>
      <c r="G22">
        <v>0.06</v>
      </c>
      <c r="H22">
        <v>0.4</v>
      </c>
      <c r="I22">
        <v>0.1</v>
      </c>
      <c r="J22">
        <v>0.06</v>
      </c>
      <c r="K22">
        <v>0.1</v>
      </c>
      <c r="L22">
        <v>0.7</v>
      </c>
      <c r="M22">
        <v>0.29849999999999999</v>
      </c>
      <c r="N22">
        <v>2</v>
      </c>
      <c r="O22">
        <v>1.2793000000000001</v>
      </c>
      <c r="P22">
        <v>1.1719258064516129</v>
      </c>
      <c r="Q22">
        <v>0.1</v>
      </c>
      <c r="R22">
        <v>0.3</v>
      </c>
      <c r="S22">
        <v>0.2</v>
      </c>
      <c r="T22">
        <v>0.02</v>
      </c>
      <c r="U22">
        <v>0.08</v>
      </c>
      <c r="V22">
        <v>0.08</v>
      </c>
      <c r="W22">
        <v>0.31917000000000001</v>
      </c>
      <c r="X22">
        <v>2.0698999999999999E-2</v>
      </c>
      <c r="Y22">
        <v>0.02</v>
      </c>
    </row>
    <row r="23" spans="1:25" x14ac:dyDescent="0.3">
      <c r="A23" t="s">
        <v>21</v>
      </c>
      <c r="B23">
        <v>50</v>
      </c>
      <c r="C23">
        <v>0.65810000000000002</v>
      </c>
      <c r="D23">
        <v>47.649284671532847</v>
      </c>
      <c r="E23">
        <v>5.8450000000000002E-2</v>
      </c>
      <c r="F23">
        <v>1.0711999999999999</v>
      </c>
      <c r="G23">
        <v>0.06</v>
      </c>
      <c r="H23">
        <v>0.4</v>
      </c>
      <c r="I23">
        <v>0.1</v>
      </c>
      <c r="J23">
        <v>0.06</v>
      </c>
      <c r="K23">
        <v>0.1</v>
      </c>
      <c r="L23">
        <v>0.7</v>
      </c>
      <c r="M23">
        <v>0.26185999999999998</v>
      </c>
      <c r="N23">
        <v>2</v>
      </c>
      <c r="O23">
        <v>1.3462935483870968</v>
      </c>
      <c r="P23">
        <v>1.3463645161290323</v>
      </c>
      <c r="Q23">
        <v>0.1</v>
      </c>
      <c r="R23">
        <v>0.3</v>
      </c>
      <c r="S23">
        <v>0.2</v>
      </c>
      <c r="T23">
        <v>0.02</v>
      </c>
      <c r="U23">
        <v>0.08</v>
      </c>
      <c r="V23">
        <v>0.08</v>
      </c>
      <c r="W23">
        <v>0.31497999999999998</v>
      </c>
      <c r="X23">
        <v>4.2326000000000003E-2</v>
      </c>
      <c r="Y23">
        <v>0.02</v>
      </c>
    </row>
    <row r="24" spans="1:25" x14ac:dyDescent="0.3">
      <c r="A24" t="s">
        <v>22</v>
      </c>
      <c r="B24">
        <v>50</v>
      </c>
      <c r="C24">
        <v>0.5403</v>
      </c>
      <c r="D24">
        <v>38.743423357664234</v>
      </c>
      <c r="E24">
        <v>5.4074999999999998E-2</v>
      </c>
      <c r="F24">
        <v>1.0166999999999999</v>
      </c>
      <c r="G24">
        <v>0.06</v>
      </c>
      <c r="H24">
        <v>0.4</v>
      </c>
      <c r="I24">
        <v>0.1</v>
      </c>
      <c r="J24">
        <v>0.06</v>
      </c>
      <c r="K24">
        <v>0.1</v>
      </c>
      <c r="L24">
        <v>0.7</v>
      </c>
      <c r="M24">
        <v>0.25886999999999999</v>
      </c>
      <c r="N24">
        <v>2</v>
      </c>
      <c r="O24">
        <v>1.3552354838709679</v>
      </c>
      <c r="P24">
        <v>1.1154000000000002</v>
      </c>
      <c r="Q24">
        <v>0.1</v>
      </c>
      <c r="R24">
        <v>0.3</v>
      </c>
      <c r="S24">
        <v>0.2</v>
      </c>
      <c r="T24">
        <v>0.02</v>
      </c>
      <c r="U24">
        <v>0.08</v>
      </c>
      <c r="V24">
        <v>0.08</v>
      </c>
      <c r="W24">
        <v>0.37241000000000002</v>
      </c>
      <c r="X24">
        <v>0.02</v>
      </c>
      <c r="Y24">
        <v>0.02</v>
      </c>
    </row>
    <row r="25" spans="1:25" x14ac:dyDescent="0.3">
      <c r="A25" t="s">
        <v>23</v>
      </c>
      <c r="B25">
        <v>50</v>
      </c>
      <c r="C25">
        <v>0.61378999999999995</v>
      </c>
      <c r="D25">
        <v>33.046226277372256</v>
      </c>
      <c r="E25">
        <v>5.6589E-2</v>
      </c>
      <c r="F25">
        <v>1.3841000000000001</v>
      </c>
      <c r="G25">
        <v>0.06</v>
      </c>
      <c r="H25">
        <v>0.4</v>
      </c>
      <c r="I25">
        <v>0.16586999999999999</v>
      </c>
      <c r="J25">
        <v>0.06</v>
      </c>
      <c r="K25">
        <v>0.1</v>
      </c>
      <c r="L25">
        <v>0.7</v>
      </c>
      <c r="M25">
        <v>0.2384</v>
      </c>
      <c r="N25">
        <v>2</v>
      </c>
      <c r="O25">
        <v>1.6060000000000001</v>
      </c>
      <c r="P25">
        <v>1.0805903225806452</v>
      </c>
      <c r="Q25">
        <v>0.1</v>
      </c>
      <c r="R25">
        <v>0.3</v>
      </c>
      <c r="S25">
        <v>0.2</v>
      </c>
      <c r="T25">
        <v>0.02</v>
      </c>
      <c r="U25">
        <v>0.08</v>
      </c>
      <c r="V25">
        <v>0.08</v>
      </c>
      <c r="W25">
        <v>0.32695000000000002</v>
      </c>
      <c r="X25">
        <v>0.02</v>
      </c>
      <c r="Y25">
        <v>0.02</v>
      </c>
    </row>
    <row r="26" spans="1:25" x14ac:dyDescent="0.3">
      <c r="A26" t="s">
        <v>24</v>
      </c>
      <c r="B26">
        <v>50</v>
      </c>
      <c r="C26">
        <v>0.56003000000000003</v>
      </c>
      <c r="D26">
        <v>38.387496350364962</v>
      </c>
      <c r="E26">
        <v>5.058E-2</v>
      </c>
      <c r="F26">
        <v>1.1087</v>
      </c>
      <c r="G26">
        <v>0.06</v>
      </c>
      <c r="H26">
        <v>0.4</v>
      </c>
      <c r="I26">
        <v>0.14935999999999999</v>
      </c>
      <c r="J26">
        <v>0.06</v>
      </c>
      <c r="K26">
        <v>0.1</v>
      </c>
      <c r="L26">
        <v>0.7</v>
      </c>
      <c r="M26">
        <v>0.27810000000000001</v>
      </c>
      <c r="N26">
        <v>2</v>
      </c>
      <c r="O26">
        <v>1.415167741935484</v>
      </c>
      <c r="P26">
        <v>1.1633741935483872</v>
      </c>
      <c r="Q26">
        <v>0.1</v>
      </c>
      <c r="R26">
        <v>0.3</v>
      </c>
      <c r="S26">
        <v>0.2</v>
      </c>
      <c r="T26">
        <v>0.02</v>
      </c>
      <c r="U26">
        <v>0.08</v>
      </c>
      <c r="V26">
        <v>0.08</v>
      </c>
      <c r="W26">
        <v>0.30825999999999998</v>
      </c>
      <c r="X26">
        <v>0.02</v>
      </c>
      <c r="Y26">
        <v>0.02</v>
      </c>
    </row>
    <row r="27" spans="1:25" x14ac:dyDescent="0.3">
      <c r="A27" t="s">
        <v>25</v>
      </c>
      <c r="B27">
        <v>50</v>
      </c>
      <c r="C27">
        <v>0.53730999999999995</v>
      </c>
      <c r="D27">
        <v>43.365744525547441</v>
      </c>
      <c r="E27">
        <v>7.8163999999999997E-2</v>
      </c>
      <c r="F27">
        <v>1.2352000000000001</v>
      </c>
      <c r="G27">
        <v>0.06</v>
      </c>
      <c r="H27">
        <v>0.4</v>
      </c>
      <c r="I27">
        <v>0.1</v>
      </c>
      <c r="J27">
        <v>0.06</v>
      </c>
      <c r="K27">
        <v>0.1</v>
      </c>
      <c r="L27">
        <v>0.7</v>
      </c>
      <c r="M27">
        <v>0.17913000000000001</v>
      </c>
      <c r="N27">
        <v>2</v>
      </c>
      <c r="O27">
        <v>1.3476774193548389</v>
      </c>
      <c r="P27">
        <v>1.2327806451612904</v>
      </c>
      <c r="Q27">
        <v>0.1</v>
      </c>
      <c r="R27">
        <v>0.3</v>
      </c>
      <c r="S27">
        <v>0.2</v>
      </c>
      <c r="T27">
        <v>0.02</v>
      </c>
      <c r="U27">
        <v>0.08</v>
      </c>
      <c r="V27">
        <v>0.08</v>
      </c>
      <c r="W27">
        <v>0.34565000000000001</v>
      </c>
      <c r="X27">
        <v>0.02</v>
      </c>
      <c r="Y27">
        <v>0.02</v>
      </c>
    </row>
    <row r="28" spans="1:25" x14ac:dyDescent="0.3">
      <c r="A28" t="s">
        <v>26</v>
      </c>
      <c r="B28">
        <v>50</v>
      </c>
      <c r="C28">
        <v>0.48516999999999999</v>
      </c>
      <c r="D28">
        <v>39.794649635036492</v>
      </c>
      <c r="E28">
        <v>6.3669000000000003E-2</v>
      </c>
      <c r="F28">
        <v>1.0754999999999999</v>
      </c>
      <c r="G28">
        <v>0.06</v>
      </c>
      <c r="H28">
        <v>0.4</v>
      </c>
      <c r="I28">
        <v>0.1</v>
      </c>
      <c r="J28">
        <v>0.06</v>
      </c>
      <c r="K28">
        <v>0.1</v>
      </c>
      <c r="L28">
        <v>0.7</v>
      </c>
      <c r="M28">
        <v>0.28382000000000002</v>
      </c>
      <c r="N28">
        <v>2</v>
      </c>
      <c r="O28">
        <v>1.3391612903225807</v>
      </c>
      <c r="P28">
        <v>1.0447516129032259</v>
      </c>
      <c r="Q28">
        <v>0.1</v>
      </c>
      <c r="R28">
        <v>0.3</v>
      </c>
      <c r="S28">
        <v>0.2</v>
      </c>
      <c r="T28">
        <v>0.02</v>
      </c>
      <c r="U28">
        <v>0.08</v>
      </c>
      <c r="V28">
        <v>0.08</v>
      </c>
      <c r="W28">
        <v>0.37902999999999998</v>
      </c>
      <c r="X28">
        <v>0.02</v>
      </c>
      <c r="Y28">
        <v>0.02</v>
      </c>
    </row>
    <row r="30" spans="1:25" x14ac:dyDescent="0.3">
      <c r="A30" t="s">
        <v>50</v>
      </c>
    </row>
    <row r="32" spans="1:25" x14ac:dyDescent="0.3">
      <c r="A32" t="s">
        <v>0</v>
      </c>
      <c r="B32" t="s">
        <v>28</v>
      </c>
      <c r="C32" t="s">
        <v>52</v>
      </c>
      <c r="D32" t="s">
        <v>53</v>
      </c>
      <c r="E32" t="s">
        <v>102</v>
      </c>
      <c r="F32" t="s">
        <v>103</v>
      </c>
      <c r="G32" t="s">
        <v>104</v>
      </c>
      <c r="H32" t="s">
        <v>105</v>
      </c>
      <c r="I32" t="s">
        <v>106</v>
      </c>
      <c r="J32" t="s">
        <v>107</v>
      </c>
      <c r="K32" t="s">
        <v>108</v>
      </c>
      <c r="L32" t="s">
        <v>109</v>
      </c>
      <c r="M32" t="s">
        <v>110</v>
      </c>
      <c r="N32" t="s">
        <v>111</v>
      </c>
      <c r="O32" t="s">
        <v>54</v>
      </c>
      <c r="P32" t="s">
        <v>55</v>
      </c>
      <c r="Q32" t="s">
        <v>112</v>
      </c>
      <c r="R32" t="s">
        <v>113</v>
      </c>
      <c r="S32" t="s">
        <v>114</v>
      </c>
      <c r="T32" t="s">
        <v>115</v>
      </c>
      <c r="U32" t="s">
        <v>116</v>
      </c>
      <c r="V32" t="s">
        <v>117</v>
      </c>
      <c r="W32" t="s">
        <v>118</v>
      </c>
      <c r="X32" t="s">
        <v>119</v>
      </c>
      <c r="Y32" t="s">
        <v>120</v>
      </c>
    </row>
    <row r="33" spans="1:25" x14ac:dyDescent="0.3">
      <c r="A33" t="s">
        <v>65</v>
      </c>
      <c r="B33">
        <v>70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3">
      <c r="A34" t="s">
        <v>66</v>
      </c>
      <c r="B34">
        <v>70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3">
      <c r="A35" t="s">
        <v>67</v>
      </c>
      <c r="B35">
        <v>70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3">
      <c r="A36" t="s">
        <v>68</v>
      </c>
      <c r="B36">
        <v>70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3">
      <c r="A37" t="s">
        <v>69</v>
      </c>
      <c r="B37">
        <v>70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3">
      <c r="A38" t="s">
        <v>70</v>
      </c>
      <c r="B38">
        <v>70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40" spans="1:25" x14ac:dyDescent="0.3">
      <c r="A40" t="s">
        <v>71</v>
      </c>
      <c r="B40">
        <v>70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3">
      <c r="A41" t="s">
        <v>72</v>
      </c>
      <c r="B41">
        <v>70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3">
      <c r="A42" t="s">
        <v>73</v>
      </c>
      <c r="B42">
        <v>70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3">
      <c r="A43" t="s">
        <v>74</v>
      </c>
      <c r="B43">
        <v>70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3">
      <c r="A44" t="s">
        <v>75</v>
      </c>
      <c r="B44">
        <v>70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3">
      <c r="A45" t="s">
        <v>76</v>
      </c>
      <c r="B45">
        <v>70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7" spans="1:25" x14ac:dyDescent="0.3">
      <c r="A47" t="s">
        <v>77</v>
      </c>
    </row>
    <row r="49" spans="1:25" x14ac:dyDescent="0.3">
      <c r="A49" t="s">
        <v>0</v>
      </c>
      <c r="B49" t="s">
        <v>28</v>
      </c>
      <c r="C49" t="s">
        <v>52</v>
      </c>
      <c r="D49" t="s">
        <v>53</v>
      </c>
      <c r="E49" t="s">
        <v>102</v>
      </c>
      <c r="F49" t="s">
        <v>103</v>
      </c>
      <c r="G49" t="s">
        <v>104</v>
      </c>
      <c r="H49" t="s">
        <v>105</v>
      </c>
      <c r="I49" t="s">
        <v>106</v>
      </c>
      <c r="J49" t="s">
        <v>107</v>
      </c>
      <c r="K49" t="s">
        <v>108</v>
      </c>
      <c r="L49" t="s">
        <v>109</v>
      </c>
      <c r="M49" t="s">
        <v>110</v>
      </c>
      <c r="N49" t="s">
        <v>111</v>
      </c>
      <c r="O49" t="s">
        <v>54</v>
      </c>
      <c r="P49" t="s">
        <v>55</v>
      </c>
      <c r="Q49" t="s">
        <v>112</v>
      </c>
      <c r="R49" t="s">
        <v>113</v>
      </c>
      <c r="S49" t="s">
        <v>114</v>
      </c>
      <c r="T49" t="s">
        <v>115</v>
      </c>
      <c r="U49" t="s">
        <v>116</v>
      </c>
      <c r="V49" t="s">
        <v>117</v>
      </c>
      <c r="W49" t="s">
        <v>118</v>
      </c>
      <c r="X49" t="s">
        <v>119</v>
      </c>
      <c r="Y49" t="s">
        <v>120</v>
      </c>
    </row>
    <row r="50" spans="1:25" x14ac:dyDescent="0.3">
      <c r="A50" t="s">
        <v>56</v>
      </c>
      <c r="B50">
        <v>70</v>
      </c>
      <c r="C50">
        <v>0.33881</v>
      </c>
      <c r="D50">
        <v>9.2195145985401457</v>
      </c>
      <c r="E50">
        <v>2.6374999999999999E-2</v>
      </c>
      <c r="F50">
        <v>0.59226000000000001</v>
      </c>
      <c r="G50">
        <v>0.02</v>
      </c>
      <c r="H50">
        <v>0.1</v>
      </c>
      <c r="I50">
        <v>7.0000000000000007E-2</v>
      </c>
      <c r="J50">
        <v>0.03</v>
      </c>
      <c r="K50">
        <v>0.06</v>
      </c>
      <c r="L50">
        <v>0.2</v>
      </c>
      <c r="M50">
        <v>0.14715</v>
      </c>
      <c r="N50">
        <v>1</v>
      </c>
      <c r="O50">
        <v>0.64208064516129038</v>
      </c>
      <c r="P50">
        <v>0.66223548387096776</v>
      </c>
      <c r="Q50">
        <v>3.2478E-2</v>
      </c>
      <c r="R50">
        <v>0.2</v>
      </c>
      <c r="S50">
        <v>0.08</v>
      </c>
      <c r="T50">
        <v>8.0000000000000002E-3</v>
      </c>
      <c r="U50">
        <v>0.03</v>
      </c>
      <c r="V50">
        <v>0.03</v>
      </c>
      <c r="W50">
        <v>1.2813000000000001</v>
      </c>
      <c r="X50">
        <v>1.1990000000000001E-2</v>
      </c>
      <c r="Y50">
        <v>0.25501000000000001</v>
      </c>
    </row>
    <row r="51" spans="1:25" x14ac:dyDescent="0.3">
      <c r="A51" t="s">
        <v>57</v>
      </c>
      <c r="B51">
        <v>70</v>
      </c>
      <c r="C51">
        <v>0.29648000000000002</v>
      </c>
      <c r="D51">
        <v>8.2519489051094883</v>
      </c>
      <c r="E51">
        <v>3.0053E-2</v>
      </c>
      <c r="F51">
        <v>0.50126000000000004</v>
      </c>
      <c r="G51">
        <v>0.02</v>
      </c>
      <c r="H51">
        <v>0.1</v>
      </c>
      <c r="I51">
        <v>7.0000000000000007E-2</v>
      </c>
      <c r="J51">
        <v>0.03</v>
      </c>
      <c r="K51">
        <v>6.7714999999999997E-2</v>
      </c>
      <c r="L51">
        <v>0.2</v>
      </c>
      <c r="M51">
        <v>0.16245999999999999</v>
      </c>
      <c r="N51">
        <v>1</v>
      </c>
      <c r="O51">
        <v>0.71109677419354844</v>
      </c>
      <c r="P51">
        <v>0.63462903225806455</v>
      </c>
      <c r="Q51">
        <v>0.03</v>
      </c>
      <c r="R51">
        <v>0.2162</v>
      </c>
      <c r="S51">
        <v>0.08</v>
      </c>
      <c r="T51">
        <v>8.0000000000000002E-3</v>
      </c>
      <c r="U51">
        <v>0.03</v>
      </c>
      <c r="V51">
        <v>0.03</v>
      </c>
      <c r="W51">
        <v>0.46294000000000002</v>
      </c>
      <c r="X51">
        <v>0.01</v>
      </c>
      <c r="Y51">
        <v>1.2206E-2</v>
      </c>
    </row>
    <row r="52" spans="1:25" x14ac:dyDescent="0.3">
      <c r="A52" t="s">
        <v>58</v>
      </c>
      <c r="B52">
        <v>70</v>
      </c>
      <c r="C52">
        <v>0.28706999999999999</v>
      </c>
      <c r="D52">
        <v>9.4104854014598533</v>
      </c>
      <c r="E52">
        <v>3.1803999999999999E-2</v>
      </c>
      <c r="F52">
        <v>0.48310999999999998</v>
      </c>
      <c r="G52">
        <v>0.02</v>
      </c>
      <c r="H52">
        <v>0.1</v>
      </c>
      <c r="I52">
        <v>7.0000000000000007E-2</v>
      </c>
      <c r="J52">
        <v>0.03</v>
      </c>
      <c r="K52">
        <v>0.06</v>
      </c>
      <c r="L52">
        <v>0.2</v>
      </c>
      <c r="M52">
        <v>0.14757999999999999</v>
      </c>
      <c r="N52">
        <v>1</v>
      </c>
      <c r="O52">
        <v>0.7141483870967742</v>
      </c>
      <c r="P52">
        <v>0.47967096774193546</v>
      </c>
      <c r="Q52">
        <v>3.0946000000000001E-2</v>
      </c>
      <c r="R52">
        <v>0.2</v>
      </c>
      <c r="S52">
        <v>0.08</v>
      </c>
      <c r="T52">
        <v>8.0000000000000002E-3</v>
      </c>
      <c r="U52">
        <v>0.03</v>
      </c>
      <c r="V52">
        <v>0.03</v>
      </c>
      <c r="W52">
        <v>0.34993999999999997</v>
      </c>
      <c r="X52">
        <v>0.01</v>
      </c>
      <c r="Y52">
        <v>2.2884000000000002E-2</v>
      </c>
    </row>
    <row r="53" spans="1:25" x14ac:dyDescent="0.3">
      <c r="A53" t="s">
        <v>59</v>
      </c>
      <c r="B53">
        <v>70</v>
      </c>
      <c r="C53">
        <v>0.26080999999999999</v>
      </c>
      <c r="D53">
        <v>10.527930656934306</v>
      </c>
      <c r="E53">
        <v>3.0237E-2</v>
      </c>
      <c r="F53">
        <v>0.53263000000000005</v>
      </c>
      <c r="G53">
        <v>0.02</v>
      </c>
      <c r="H53">
        <v>0.1</v>
      </c>
      <c r="I53">
        <v>7.0000000000000007E-2</v>
      </c>
      <c r="J53">
        <v>0.03</v>
      </c>
      <c r="K53">
        <v>0.06</v>
      </c>
      <c r="L53">
        <v>0.2</v>
      </c>
      <c r="M53">
        <v>9.2234999999999998E-2</v>
      </c>
      <c r="N53">
        <v>1</v>
      </c>
      <c r="O53">
        <v>0.58559032258064525</v>
      </c>
      <c r="P53">
        <v>0.52200322580645164</v>
      </c>
      <c r="Q53">
        <v>0.03</v>
      </c>
      <c r="R53">
        <v>0.2</v>
      </c>
      <c r="S53">
        <v>0.08</v>
      </c>
      <c r="T53">
        <v>8.0000000000000002E-3</v>
      </c>
      <c r="U53">
        <v>0.03</v>
      </c>
      <c r="V53">
        <v>0.03</v>
      </c>
      <c r="W53">
        <v>0.13572999999999999</v>
      </c>
      <c r="X53">
        <v>0.01</v>
      </c>
      <c r="Y53">
        <v>0.01</v>
      </c>
    </row>
    <row r="54" spans="1:25" x14ac:dyDescent="0.3">
      <c r="A54" t="s">
        <v>60</v>
      </c>
      <c r="B54">
        <v>70</v>
      </c>
      <c r="C54">
        <v>0.28201999999999999</v>
      </c>
      <c r="D54">
        <v>9.9467408759124076</v>
      </c>
      <c r="E54">
        <v>2.9225000000000001E-2</v>
      </c>
      <c r="F54">
        <v>0.58072000000000001</v>
      </c>
      <c r="G54">
        <v>0.02</v>
      </c>
      <c r="H54">
        <v>0.1</v>
      </c>
      <c r="I54">
        <v>0.12425</v>
      </c>
      <c r="J54">
        <v>0.03</v>
      </c>
      <c r="K54">
        <v>0.30120999999999998</v>
      </c>
      <c r="L54">
        <v>0.2</v>
      </c>
      <c r="M54">
        <v>0.10518</v>
      </c>
      <c r="N54">
        <v>1</v>
      </c>
      <c r="O54">
        <v>0.74647419354838707</v>
      </c>
      <c r="P54">
        <v>0.52005161290322588</v>
      </c>
      <c r="Q54">
        <v>3.0058999999999999E-2</v>
      </c>
      <c r="R54">
        <v>0.2</v>
      </c>
      <c r="S54">
        <v>0.08</v>
      </c>
      <c r="T54">
        <v>8.0000000000000002E-3</v>
      </c>
      <c r="U54">
        <v>0.03</v>
      </c>
      <c r="V54">
        <v>0.03</v>
      </c>
      <c r="W54">
        <v>0.21464</v>
      </c>
      <c r="X54">
        <v>0.01</v>
      </c>
      <c r="Y54">
        <v>0.01</v>
      </c>
    </row>
    <row r="55" spans="1:25" x14ac:dyDescent="0.3">
      <c r="A55" t="s">
        <v>61</v>
      </c>
      <c r="B55">
        <v>70</v>
      </c>
      <c r="C55">
        <v>0.34010000000000001</v>
      </c>
      <c r="D55">
        <v>12.247850364963501</v>
      </c>
      <c r="E55">
        <v>2.9694999999999999E-2</v>
      </c>
      <c r="F55">
        <v>0.51698999999999995</v>
      </c>
      <c r="G55">
        <v>0.02</v>
      </c>
      <c r="H55">
        <v>0.1</v>
      </c>
      <c r="I55">
        <v>7.0000000000000007E-2</v>
      </c>
      <c r="J55">
        <v>0.03</v>
      </c>
      <c r="K55">
        <v>0.06</v>
      </c>
      <c r="L55">
        <v>0.2</v>
      </c>
      <c r="M55">
        <v>0.2</v>
      </c>
      <c r="N55">
        <v>1</v>
      </c>
      <c r="O55">
        <v>0.7897645161290322</v>
      </c>
      <c r="P55">
        <v>0.67827419354838714</v>
      </c>
      <c r="Q55">
        <v>0.03</v>
      </c>
      <c r="R55">
        <v>0.2</v>
      </c>
      <c r="S55">
        <v>0.08</v>
      </c>
      <c r="T55">
        <v>8.0000000000000002E-3</v>
      </c>
      <c r="U55">
        <v>0.03</v>
      </c>
      <c r="V55">
        <v>0.03</v>
      </c>
      <c r="W55">
        <v>0.20962</v>
      </c>
      <c r="X55">
        <v>0.01</v>
      </c>
      <c r="Y55">
        <v>0.01</v>
      </c>
    </row>
    <row r="56" spans="1:25" x14ac:dyDescent="0.3">
      <c r="A56" t="s">
        <v>62</v>
      </c>
      <c r="B56">
        <v>70</v>
      </c>
      <c r="C56">
        <v>0.29298999999999997</v>
      </c>
      <c r="D56">
        <v>9.7353722627737227</v>
      </c>
      <c r="E56">
        <v>3.2696999999999997E-2</v>
      </c>
      <c r="F56">
        <v>1.0087999999999999</v>
      </c>
      <c r="G56">
        <v>0.02</v>
      </c>
      <c r="H56">
        <v>0.1</v>
      </c>
      <c r="I56">
        <v>7.0000000000000007E-2</v>
      </c>
      <c r="J56">
        <v>0.03</v>
      </c>
      <c r="K56">
        <v>0.06</v>
      </c>
      <c r="L56">
        <v>0.2</v>
      </c>
      <c r="M56">
        <v>0.17637</v>
      </c>
      <c r="N56">
        <v>1</v>
      </c>
      <c r="O56">
        <v>0.70073548387096785</v>
      </c>
      <c r="P56">
        <v>0.69573225806451622</v>
      </c>
      <c r="Q56">
        <v>0.03</v>
      </c>
      <c r="R56">
        <v>0.2</v>
      </c>
      <c r="S56">
        <v>0.08</v>
      </c>
      <c r="T56">
        <v>8.0000000000000002E-3</v>
      </c>
      <c r="U56">
        <v>0.03</v>
      </c>
      <c r="V56">
        <v>0.03</v>
      </c>
      <c r="W56">
        <v>0.17449000000000001</v>
      </c>
      <c r="X56">
        <v>0.01</v>
      </c>
      <c r="Y56">
        <v>0.01</v>
      </c>
    </row>
    <row r="57" spans="1:25" x14ac:dyDescent="0.3">
      <c r="A57" t="s">
        <v>63</v>
      </c>
      <c r="B57">
        <v>70</v>
      </c>
      <c r="C57">
        <v>0.34671999999999997</v>
      </c>
      <c r="D57">
        <v>9.6670839416058385</v>
      </c>
      <c r="E57">
        <v>2.8156E-2</v>
      </c>
      <c r="F57">
        <v>55.15</v>
      </c>
      <c r="G57">
        <v>0.02</v>
      </c>
      <c r="H57">
        <v>0.1</v>
      </c>
      <c r="I57">
        <v>7.0000000000000007E-2</v>
      </c>
      <c r="J57">
        <v>0.03</v>
      </c>
      <c r="K57">
        <v>0.06</v>
      </c>
      <c r="L57">
        <v>0.2</v>
      </c>
      <c r="M57">
        <v>0.12421</v>
      </c>
      <c r="N57">
        <v>1</v>
      </c>
      <c r="O57">
        <v>0.68721612903225815</v>
      </c>
      <c r="P57">
        <v>0.66727419354838713</v>
      </c>
      <c r="Q57">
        <v>0.03</v>
      </c>
      <c r="R57">
        <v>0.2</v>
      </c>
      <c r="S57">
        <v>0.08</v>
      </c>
      <c r="T57">
        <v>8.0000000000000002E-3</v>
      </c>
      <c r="U57">
        <v>0.03</v>
      </c>
      <c r="V57">
        <v>0.03</v>
      </c>
      <c r="W57">
        <v>0.20755999999999999</v>
      </c>
      <c r="X57">
        <v>0.01</v>
      </c>
      <c r="Y57">
        <v>0.01</v>
      </c>
    </row>
    <row r="58" spans="1:25" x14ac:dyDescent="0.3">
      <c r="A58" t="s">
        <v>64</v>
      </c>
      <c r="B58">
        <v>70</v>
      </c>
      <c r="C58">
        <v>0.34977999999999998</v>
      </c>
      <c r="D58">
        <v>9.0406642335766421</v>
      </c>
      <c r="E58">
        <v>2.9621000000000001E-2</v>
      </c>
      <c r="F58">
        <v>0.47653000000000001</v>
      </c>
      <c r="G58">
        <v>0.02</v>
      </c>
      <c r="H58">
        <v>0.1</v>
      </c>
      <c r="I58">
        <v>7.0000000000000007E-2</v>
      </c>
      <c r="J58">
        <v>0.03</v>
      </c>
      <c r="K58">
        <v>0.06</v>
      </c>
      <c r="L58">
        <v>0.2</v>
      </c>
      <c r="M58">
        <v>0.15149000000000001</v>
      </c>
      <c r="N58">
        <v>1</v>
      </c>
      <c r="O58">
        <v>0.71560322580645175</v>
      </c>
      <c r="P58">
        <v>0.76481935483870978</v>
      </c>
      <c r="Q58">
        <v>0.03</v>
      </c>
      <c r="R58">
        <v>0.2</v>
      </c>
      <c r="S58">
        <v>0.08</v>
      </c>
      <c r="T58">
        <v>8.0000000000000002E-3</v>
      </c>
      <c r="U58">
        <v>0.03</v>
      </c>
      <c r="V58">
        <v>0.03</v>
      </c>
      <c r="W58">
        <v>0.22411</v>
      </c>
      <c r="X58">
        <v>0.01</v>
      </c>
      <c r="Y58">
        <v>0.01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Concentrations</vt:lpstr>
      <vt:lpstr>Uncertainties (2SE)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2019-09-20T09:41:19Z</dcterms:modified>
</cp:coreProperties>
</file>