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filterPrivacy="1" defaultThemeVersion="124226"/>
  <xr:revisionPtr revIDLastSave="0" documentId="13_ncr:1_{45282D0F-AD94-49D1-BB21-05F7B0B89089}" xr6:coauthVersionLast="43" xr6:coauthVersionMax="43" xr10:uidLastSave="{00000000-0000-0000-0000-000000000000}"/>
  <bookViews>
    <workbookView xWindow="-120" yWindow="-16320" windowWidth="29040" windowHeight="15840" activeTab="1" xr2:uid="{00000000-000D-0000-FFFF-FFFF00000000}"/>
  </bookViews>
  <sheets>
    <sheet name="Raw Data" sheetId="1" r:id="rId1"/>
    <sheet name="Processed" sheetId="2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1" i="2" l="1"/>
  <c r="B21" i="2"/>
  <c r="C21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A20" i="2"/>
  <c r="B20" i="2"/>
  <c r="C20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A17" i="2"/>
  <c r="B17" i="2"/>
  <c r="C17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A18" i="2"/>
  <c r="B18" i="2"/>
  <c r="C18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A19" i="2"/>
  <c r="B19" i="2"/>
  <c r="C19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E2" i="2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  <c r="V2" i="2"/>
  <c r="W2" i="2"/>
  <c r="D2" i="2"/>
  <c r="C1" i="2"/>
  <c r="D1" i="2"/>
  <c r="E1" i="2"/>
  <c r="F1" i="2"/>
  <c r="G1" i="2"/>
  <c r="H1" i="2"/>
  <c r="I1" i="2"/>
  <c r="J1" i="2"/>
  <c r="K1" i="2"/>
  <c r="L1" i="2"/>
  <c r="M1" i="2"/>
  <c r="N1" i="2"/>
  <c r="O1" i="2"/>
  <c r="P1" i="2"/>
  <c r="Q1" i="2"/>
  <c r="R1" i="2"/>
  <c r="S1" i="2"/>
  <c r="T1" i="2"/>
  <c r="U1" i="2"/>
  <c r="V1" i="2"/>
  <c r="W1" i="2"/>
  <c r="B1" i="2"/>
  <c r="A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" i="2"/>
  <c r="C16" i="2"/>
  <c r="B16" i="2"/>
  <c r="C15" i="2"/>
  <c r="B15" i="2"/>
  <c r="C14" i="2"/>
  <c r="B14" i="2"/>
  <c r="C13" i="2"/>
  <c r="B13" i="2"/>
  <c r="C12" i="2"/>
  <c r="B12" i="2"/>
  <c r="C11" i="2"/>
  <c r="B11" i="2"/>
  <c r="C10" i="2"/>
  <c r="B10" i="2"/>
  <c r="C9" i="2"/>
  <c r="B9" i="2"/>
  <c r="C8" i="2"/>
  <c r="B8" i="2"/>
  <c r="C7" i="2"/>
  <c r="B7" i="2"/>
  <c r="C6" i="2"/>
  <c r="B6" i="2"/>
  <c r="C5" i="2"/>
  <c r="B5" i="2"/>
  <c r="C4" i="2"/>
  <c r="B4" i="2"/>
  <c r="C3" i="2"/>
  <c r="B3" i="2"/>
  <c r="C2" i="2"/>
  <c r="B2" i="2"/>
  <c r="X1" i="2"/>
  <c r="X5" i="2" l="1"/>
  <c r="X8" i="2"/>
  <c r="X2" i="2"/>
  <c r="X13" i="2"/>
  <c r="X17" i="2"/>
  <c r="X7" i="2"/>
  <c r="X21" i="2"/>
  <c r="X16" i="2"/>
  <c r="X12" i="2"/>
  <c r="X4" i="2"/>
  <c r="X3" i="2"/>
  <c r="X6" i="2"/>
  <c r="X11" i="2"/>
  <c r="X18" i="2"/>
  <c r="X19" i="2"/>
  <c r="X20" i="2"/>
  <c r="X10" i="2"/>
  <c r="X9" i="2"/>
  <c r="X15" i="2"/>
  <c r="X14" i="2"/>
</calcChain>
</file>

<file path=xl/sharedStrings.xml><?xml version="1.0" encoding="utf-8"?>
<sst xmlns="http://schemas.openxmlformats.org/spreadsheetml/2006/main" count="120" uniqueCount="92">
  <si>
    <t xml:space="preserve">  SAMPLE</t>
  </si>
  <si>
    <t xml:space="preserve">  NUMBER</t>
  </si>
  <si>
    <t xml:space="preserve"> TAKEOFF</t>
  </si>
  <si>
    <t>KILOVOLT</t>
  </si>
  <si>
    <t xml:space="preserve"> CURRENT</t>
  </si>
  <si>
    <t>BEAMSIZE</t>
  </si>
  <si>
    <t xml:space="preserve">    LINE</t>
  </si>
  <si>
    <t>REL. LINE</t>
  </si>
  <si>
    <t xml:space="preserve">   S WT%</t>
  </si>
  <si>
    <t xml:space="preserve">  Pb WT%</t>
  </si>
  <si>
    <t xml:space="preserve">  As WT%</t>
  </si>
  <si>
    <t xml:space="preserve">  Se WT%</t>
  </si>
  <si>
    <t xml:space="preserve">  Fe WT%</t>
  </si>
  <si>
    <t xml:space="preserve">  Cu WT%</t>
  </si>
  <si>
    <t xml:space="preserve">  Mn WT%</t>
  </si>
  <si>
    <t xml:space="preserve">  Ag WT%</t>
  </si>
  <si>
    <t xml:space="preserve">  Zn WT%</t>
  </si>
  <si>
    <t xml:space="preserve">  Cd WT%</t>
  </si>
  <si>
    <t xml:space="preserve">  Sn WT%</t>
  </si>
  <si>
    <t xml:space="preserve">  In WT%</t>
  </si>
  <si>
    <t xml:space="preserve">  Hg WT%</t>
  </si>
  <si>
    <t xml:space="preserve">  Ni WT%</t>
  </si>
  <si>
    <t xml:space="preserve">  Co WT%</t>
  </si>
  <si>
    <t xml:space="preserve">  Cl WT%</t>
  </si>
  <si>
    <t xml:space="preserve">  Ga WT%</t>
  </si>
  <si>
    <t xml:space="preserve">  Ge WT%</t>
  </si>
  <si>
    <t xml:space="preserve">  Na WT%</t>
  </si>
  <si>
    <t xml:space="preserve">   TOTAL</t>
  </si>
  <si>
    <t xml:space="preserve"> FORMULA</t>
  </si>
  <si>
    <t xml:space="preserve">   BASIS</t>
  </si>
  <si>
    <t>S FORMULA</t>
  </si>
  <si>
    <t>Pb FORMULA</t>
  </si>
  <si>
    <t>As FORMULA</t>
  </si>
  <si>
    <t>Se FORMULA</t>
  </si>
  <si>
    <t>Fe FORMULA</t>
  </si>
  <si>
    <t>Cu FORMULA</t>
  </si>
  <si>
    <t>Mn FORMULA</t>
  </si>
  <si>
    <t>Ag FORMULA</t>
  </si>
  <si>
    <t>Zn FORMULA</t>
  </si>
  <si>
    <t>Cd FORMULA</t>
  </si>
  <si>
    <t>Sn FORMULA</t>
  </si>
  <si>
    <t>In FORMULA</t>
  </si>
  <si>
    <t>Hg FORMULA</t>
  </si>
  <si>
    <t>Ni FORMULA</t>
  </si>
  <si>
    <t>Co FORMULA</t>
  </si>
  <si>
    <t>Cl FORMULA</t>
  </si>
  <si>
    <t>Ga FORMULA</t>
  </si>
  <si>
    <t>Ge FORMULA</t>
  </si>
  <si>
    <t>Na FORMULA</t>
  </si>
  <si>
    <t xml:space="preserve"> S CDL99</t>
  </si>
  <si>
    <t>Pb CDL99</t>
  </si>
  <si>
    <t>As CDL99</t>
  </si>
  <si>
    <t>Se CDL99</t>
  </si>
  <si>
    <t>Fe CDL99</t>
  </si>
  <si>
    <t>Cu CDL99</t>
  </si>
  <si>
    <t>Mn CDL99</t>
  </si>
  <si>
    <t>Ag CDL99</t>
  </si>
  <si>
    <t>Zn CDL99</t>
  </si>
  <si>
    <t>Cd CDL99</t>
  </si>
  <si>
    <t>Sn CDL99</t>
  </si>
  <si>
    <t>In CDL99</t>
  </si>
  <si>
    <t>Hg CDL99</t>
  </si>
  <si>
    <t>Ni CDL99</t>
  </si>
  <si>
    <t>Co CDL99</t>
  </si>
  <si>
    <t>Cl CDL99</t>
  </si>
  <si>
    <t>Ga CDL99</t>
  </si>
  <si>
    <t>Ge CDL99</t>
  </si>
  <si>
    <t>Na CDL99</t>
  </si>
  <si>
    <t xml:space="preserve"> S %ERR </t>
  </si>
  <si>
    <t xml:space="preserve">Pb %ERR </t>
  </si>
  <si>
    <t xml:space="preserve">As %ERR </t>
  </si>
  <si>
    <t xml:space="preserve">Se %ERR </t>
  </si>
  <si>
    <t xml:space="preserve">Fe %ERR </t>
  </si>
  <si>
    <t xml:space="preserve">Cu %ERR </t>
  </si>
  <si>
    <t xml:space="preserve">Mn %ERR </t>
  </si>
  <si>
    <t xml:space="preserve">Ag %ERR </t>
  </si>
  <si>
    <t xml:space="preserve">Zn %ERR </t>
  </si>
  <si>
    <t xml:space="preserve">Cd %ERR </t>
  </si>
  <si>
    <t xml:space="preserve">Sn %ERR </t>
  </si>
  <si>
    <t xml:space="preserve">In %ERR </t>
  </si>
  <si>
    <t xml:space="preserve">Hg %ERR </t>
  </si>
  <si>
    <t xml:space="preserve">Ni %ERR </t>
  </si>
  <si>
    <t xml:space="preserve">Co %ERR </t>
  </si>
  <si>
    <t xml:space="preserve">Cl %ERR </t>
  </si>
  <si>
    <t xml:space="preserve">Ga %ERR </t>
  </si>
  <si>
    <t xml:space="preserve">Ge %ERR </t>
  </si>
  <si>
    <t xml:space="preserve">Na %ERR </t>
  </si>
  <si>
    <t>TSU</t>
  </si>
  <si>
    <t>Weight Percent</t>
  </si>
  <si>
    <t>Atomic Proportions</t>
  </si>
  <si>
    <t>Detection Limits</t>
  </si>
  <si>
    <t>Relative Measurement Uncertainty (1 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</si>
</sst>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et.lim.-filtered"/>
    </sheetNames>
    <sheetDataSet>
      <sheetData sheetId="0">
        <row r="1">
          <cell r="AC1" t="str">
            <v xml:space="preserve">   TOTAL</v>
          </cell>
        </row>
        <row r="2">
          <cell r="G2">
            <v>560</v>
          </cell>
          <cell r="H2">
            <v>1</v>
          </cell>
        </row>
        <row r="3">
          <cell r="G3">
            <v>561</v>
          </cell>
          <cell r="H3">
            <v>2</v>
          </cell>
        </row>
        <row r="4">
          <cell r="G4">
            <v>562</v>
          </cell>
          <cell r="H4">
            <v>3</v>
          </cell>
        </row>
        <row r="5">
          <cell r="G5">
            <v>563</v>
          </cell>
          <cell r="H5">
            <v>4</v>
          </cell>
        </row>
        <row r="6">
          <cell r="G6">
            <v>564</v>
          </cell>
          <cell r="H6">
            <v>5</v>
          </cell>
        </row>
        <row r="7">
          <cell r="G7">
            <v>565</v>
          </cell>
          <cell r="H7">
            <v>6</v>
          </cell>
        </row>
        <row r="8">
          <cell r="G8">
            <v>566</v>
          </cell>
          <cell r="H8">
            <v>7</v>
          </cell>
        </row>
        <row r="9">
          <cell r="G9">
            <v>567</v>
          </cell>
          <cell r="H9">
            <v>8</v>
          </cell>
        </row>
        <row r="10">
          <cell r="G10">
            <v>568</v>
          </cell>
          <cell r="H10">
            <v>9</v>
          </cell>
        </row>
        <row r="11">
          <cell r="G11">
            <v>569</v>
          </cell>
          <cell r="H11">
            <v>10</v>
          </cell>
        </row>
        <row r="12">
          <cell r="G12">
            <v>570</v>
          </cell>
          <cell r="H12">
            <v>11</v>
          </cell>
        </row>
        <row r="13">
          <cell r="G13">
            <v>571</v>
          </cell>
          <cell r="H13">
            <v>12</v>
          </cell>
        </row>
        <row r="14">
          <cell r="G14">
            <v>572</v>
          </cell>
          <cell r="H14">
            <v>13</v>
          </cell>
        </row>
        <row r="15">
          <cell r="G15">
            <v>573</v>
          </cell>
          <cell r="H15">
            <v>14</v>
          </cell>
        </row>
        <row r="16">
          <cell r="G16">
            <v>574</v>
          </cell>
          <cell r="H16">
            <v>15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M29"/>
  <sheetViews>
    <sheetView topLeftCell="AU1" workbookViewId="0">
      <selection activeCell="BD7" sqref="BD7"/>
    </sheetView>
  </sheetViews>
  <sheetFormatPr baseColWidth="10" defaultColWidth="9.109375" defaultRowHeight="14.4" x14ac:dyDescent="0.3"/>
  <sheetData>
    <row r="1" spans="1:91" x14ac:dyDescent="0.3">
      <c r="I1" t="s">
        <v>88</v>
      </c>
      <c r="AF1" t="s">
        <v>89</v>
      </c>
      <c r="AZ1" t="s">
        <v>90</v>
      </c>
      <c r="BT1" t="s">
        <v>91</v>
      </c>
    </row>
    <row r="4" spans="1:91" x14ac:dyDescent="0.3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8</v>
      </c>
      <c r="J4" t="s">
        <v>9</v>
      </c>
      <c r="K4" t="s">
        <v>10</v>
      </c>
      <c r="L4" t="s">
        <v>11</v>
      </c>
      <c r="M4" t="s">
        <v>12</v>
      </c>
      <c r="N4" t="s">
        <v>13</v>
      </c>
      <c r="O4" t="s">
        <v>14</v>
      </c>
      <c r="P4" t="s">
        <v>15</v>
      </c>
      <c r="Q4" t="s">
        <v>16</v>
      </c>
      <c r="R4" t="s">
        <v>17</v>
      </c>
      <c r="S4" t="s">
        <v>18</v>
      </c>
      <c r="T4" t="s">
        <v>19</v>
      </c>
      <c r="U4" t="s">
        <v>20</v>
      </c>
      <c r="V4" t="s">
        <v>21</v>
      </c>
      <c r="W4" t="s">
        <v>22</v>
      </c>
      <c r="X4" t="s">
        <v>23</v>
      </c>
      <c r="Y4" t="s">
        <v>24</v>
      </c>
      <c r="Z4" t="s">
        <v>25</v>
      </c>
      <c r="AA4" t="s">
        <v>26</v>
      </c>
      <c r="AB4" t="s">
        <v>23</v>
      </c>
      <c r="AC4" t="s">
        <v>27</v>
      </c>
      <c r="AD4" t="s">
        <v>28</v>
      </c>
      <c r="AE4" t="s">
        <v>29</v>
      </c>
      <c r="AF4" t="s">
        <v>30</v>
      </c>
      <c r="AG4" t="s">
        <v>31</v>
      </c>
      <c r="AH4" t="s">
        <v>32</v>
      </c>
      <c r="AI4" t="s">
        <v>33</v>
      </c>
      <c r="AJ4" t="s">
        <v>34</v>
      </c>
      <c r="AK4" t="s">
        <v>35</v>
      </c>
      <c r="AL4" t="s">
        <v>36</v>
      </c>
      <c r="AM4" t="s">
        <v>37</v>
      </c>
      <c r="AN4" t="s">
        <v>38</v>
      </c>
      <c r="AO4" t="s">
        <v>39</v>
      </c>
      <c r="AP4" t="s">
        <v>40</v>
      </c>
      <c r="AQ4" t="s">
        <v>41</v>
      </c>
      <c r="AR4" t="s">
        <v>42</v>
      </c>
      <c r="AS4" t="s">
        <v>43</v>
      </c>
      <c r="AT4" t="s">
        <v>44</v>
      </c>
      <c r="AU4" t="s">
        <v>45</v>
      </c>
      <c r="AV4" t="s">
        <v>46</v>
      </c>
      <c r="AW4" t="s">
        <v>47</v>
      </c>
      <c r="AX4" t="s">
        <v>48</v>
      </c>
      <c r="AY4" t="s">
        <v>45</v>
      </c>
      <c r="AZ4" t="s">
        <v>49</v>
      </c>
      <c r="BA4" t="s">
        <v>50</v>
      </c>
      <c r="BB4" t="s">
        <v>51</v>
      </c>
      <c r="BC4" t="s">
        <v>52</v>
      </c>
      <c r="BD4" t="s">
        <v>53</v>
      </c>
      <c r="BE4" t="s">
        <v>54</v>
      </c>
      <c r="BF4" t="s">
        <v>55</v>
      </c>
      <c r="BG4" t="s">
        <v>56</v>
      </c>
      <c r="BH4" t="s">
        <v>57</v>
      </c>
      <c r="BI4" t="s">
        <v>58</v>
      </c>
      <c r="BJ4" t="s">
        <v>59</v>
      </c>
      <c r="BK4" t="s">
        <v>60</v>
      </c>
      <c r="BL4" t="s">
        <v>61</v>
      </c>
      <c r="BM4" t="s">
        <v>62</v>
      </c>
      <c r="BN4" t="s">
        <v>63</v>
      </c>
      <c r="BO4" t="s">
        <v>64</v>
      </c>
      <c r="BP4" t="s">
        <v>65</v>
      </c>
      <c r="BQ4" t="s">
        <v>66</v>
      </c>
      <c r="BR4" t="s">
        <v>67</v>
      </c>
      <c r="BS4" t="s">
        <v>64</v>
      </c>
      <c r="BT4" t="s">
        <v>68</v>
      </c>
      <c r="BU4" t="s">
        <v>69</v>
      </c>
      <c r="BV4" t="s">
        <v>70</v>
      </c>
      <c r="BW4" t="s">
        <v>71</v>
      </c>
      <c r="BX4" t="s">
        <v>72</v>
      </c>
      <c r="BY4" t="s">
        <v>73</v>
      </c>
      <c r="BZ4" t="s">
        <v>74</v>
      </c>
      <c r="CA4" t="s">
        <v>75</v>
      </c>
      <c r="CB4" t="s">
        <v>76</v>
      </c>
      <c r="CC4" t="s">
        <v>77</v>
      </c>
      <c r="CD4" t="s">
        <v>78</v>
      </c>
      <c r="CE4" t="s">
        <v>79</v>
      </c>
      <c r="CF4" t="s">
        <v>80</v>
      </c>
      <c r="CG4" t="s">
        <v>81</v>
      </c>
      <c r="CH4" t="s">
        <v>82</v>
      </c>
      <c r="CI4" t="s">
        <v>83</v>
      </c>
      <c r="CJ4" t="s">
        <v>84</v>
      </c>
      <c r="CK4" t="s">
        <v>85</v>
      </c>
      <c r="CL4" t="s">
        <v>86</v>
      </c>
      <c r="CM4" t="s">
        <v>83</v>
      </c>
    </row>
    <row r="5" spans="1:91" x14ac:dyDescent="0.3">
      <c r="A5" t="s">
        <v>87</v>
      </c>
      <c r="B5">
        <v>14</v>
      </c>
      <c r="C5">
        <v>40</v>
      </c>
      <c r="D5">
        <v>20</v>
      </c>
      <c r="E5">
        <v>40</v>
      </c>
      <c r="F5">
        <v>3</v>
      </c>
      <c r="G5">
        <v>214</v>
      </c>
      <c r="H5">
        <v>1</v>
      </c>
      <c r="I5">
        <v>32.908799999999999</v>
      </c>
      <c r="J5">
        <v>8.8987999999999998E-2</v>
      </c>
      <c r="K5">
        <v>-2.9099999999999998E-3</v>
      </c>
      <c r="L5">
        <v>2.2966E-2</v>
      </c>
      <c r="M5">
        <v>5.6270000000000001E-3</v>
      </c>
      <c r="N5">
        <v>0.13390199999999999</v>
      </c>
      <c r="O5">
        <v>0.17686099999999999</v>
      </c>
      <c r="P5">
        <v>6.9579999999999998E-3</v>
      </c>
      <c r="Q5">
        <v>66.374799999999993</v>
      </c>
      <c r="R5">
        <v>1.09907</v>
      </c>
      <c r="S5">
        <v>-6.0299999999999998E-3</v>
      </c>
      <c r="T5">
        <v>1.8797999999999999E-2</v>
      </c>
      <c r="U5">
        <v>8.5653000000000007E-2</v>
      </c>
      <c r="V5">
        <v>1.9880000000000002E-3</v>
      </c>
      <c r="W5">
        <v>4.4270000000000004E-3</v>
      </c>
      <c r="X5">
        <v>4.529E-3</v>
      </c>
      <c r="Y5">
        <v>3.2600999999999998E-2</v>
      </c>
      <c r="Z5">
        <v>-3.5659999999999997E-2</v>
      </c>
      <c r="AA5">
        <v>-0.23834</v>
      </c>
      <c r="AB5">
        <v>0</v>
      </c>
      <c r="AC5">
        <v>100.68300000000001</v>
      </c>
      <c r="AD5">
        <v>8</v>
      </c>
      <c r="AF5">
        <v>4.0093100000000002</v>
      </c>
      <c r="AG5">
        <v>1.678E-3</v>
      </c>
      <c r="AH5">
        <v>-1.4999999999999999E-4</v>
      </c>
      <c r="AI5">
        <v>1.1360000000000001E-3</v>
      </c>
      <c r="AJ5">
        <v>3.9399999999999998E-4</v>
      </c>
      <c r="AK5">
        <v>8.2310000000000005E-3</v>
      </c>
      <c r="AL5">
        <v>1.2576E-2</v>
      </c>
      <c r="AM5">
        <v>2.52E-4</v>
      </c>
      <c r="AN5">
        <v>3.9664299999999999</v>
      </c>
      <c r="AO5">
        <v>3.8198000000000003E-2</v>
      </c>
      <c r="AP5">
        <v>-2.0000000000000001E-4</v>
      </c>
      <c r="AQ5">
        <v>6.4000000000000005E-4</v>
      </c>
      <c r="AR5">
        <v>1.668E-3</v>
      </c>
      <c r="AS5">
        <v>1.3200000000000001E-4</v>
      </c>
      <c r="AT5">
        <v>2.9300000000000002E-4</v>
      </c>
      <c r="AU5">
        <v>4.9899999999999999E-4</v>
      </c>
      <c r="AV5">
        <v>1.8270000000000001E-3</v>
      </c>
      <c r="AW5">
        <v>-1.92E-3</v>
      </c>
      <c r="AX5">
        <v>-4.0500000000000001E-2</v>
      </c>
      <c r="AY5">
        <v>0</v>
      </c>
      <c r="AZ5">
        <v>1.0383E-2</v>
      </c>
      <c r="BA5">
        <v>3.1676000000000003E-2</v>
      </c>
      <c r="BB5">
        <v>3.841E-2</v>
      </c>
      <c r="BC5">
        <v>2.6894999999999999E-2</v>
      </c>
      <c r="BD5">
        <v>1.2603E-2</v>
      </c>
      <c r="BE5">
        <v>1.9154999999999998E-2</v>
      </c>
      <c r="BF5">
        <v>1.3875999999999999E-2</v>
      </c>
      <c r="BG5">
        <v>3.7634000000000001E-2</v>
      </c>
      <c r="BH5">
        <v>2.1205000000000002E-2</v>
      </c>
      <c r="BI5">
        <v>3.0894000000000001E-2</v>
      </c>
      <c r="BJ5">
        <v>2.1474E-2</v>
      </c>
      <c r="BK5">
        <v>1.9604E-2</v>
      </c>
      <c r="BL5">
        <v>6.8351999999999996E-2</v>
      </c>
      <c r="BM5">
        <v>1.0734E-2</v>
      </c>
      <c r="BN5">
        <v>1.1421000000000001E-2</v>
      </c>
      <c r="BO5">
        <v>2.941E-3</v>
      </c>
      <c r="BP5">
        <v>2.5031999999999999E-2</v>
      </c>
      <c r="BQ5">
        <v>3.7739000000000002E-2</v>
      </c>
      <c r="BR5">
        <v>3.8267000000000002E-2</v>
      </c>
      <c r="BS5">
        <v>0</v>
      </c>
      <c r="BT5">
        <v>0.21735499999999999</v>
      </c>
      <c r="BU5">
        <v>23.602499999999999</v>
      </c>
      <c r="BV5">
        <v>-669.33</v>
      </c>
      <c r="BW5">
        <v>65.306200000000004</v>
      </c>
      <c r="BX5">
        <v>115.056</v>
      </c>
      <c r="BY5">
        <v>7.9811899999999998</v>
      </c>
      <c r="BZ5">
        <v>5.0391599999999999</v>
      </c>
      <c r="CA5">
        <v>256.762</v>
      </c>
      <c r="CB5">
        <v>0.14272799999999999</v>
      </c>
      <c r="CC5">
        <v>2.55925</v>
      </c>
      <c r="CD5">
        <v>-180.34</v>
      </c>
      <c r="CE5">
        <v>58.059800000000003</v>
      </c>
      <c r="CF5">
        <v>46.759099999999997</v>
      </c>
      <c r="CG5">
        <v>275.71600000000001</v>
      </c>
      <c r="CH5">
        <v>132.21799999999999</v>
      </c>
      <c r="CI5">
        <v>38.281799999999997</v>
      </c>
      <c r="CJ5">
        <v>42.4771</v>
      </c>
      <c r="CK5">
        <v>-53.244999999999997</v>
      </c>
      <c r="CL5">
        <v>-6.2282000000000002</v>
      </c>
      <c r="CM5">
        <v>0</v>
      </c>
    </row>
    <row r="6" spans="1:91" x14ac:dyDescent="0.3">
      <c r="A6" t="s">
        <v>87</v>
      </c>
      <c r="B6">
        <v>14</v>
      </c>
      <c r="C6">
        <v>40</v>
      </c>
      <c r="D6">
        <v>20</v>
      </c>
      <c r="E6">
        <v>40</v>
      </c>
      <c r="F6">
        <v>3</v>
      </c>
      <c r="G6">
        <v>215</v>
      </c>
      <c r="H6">
        <v>2</v>
      </c>
      <c r="I6">
        <v>32.480600000000003</v>
      </c>
      <c r="J6">
        <v>0.114791</v>
      </c>
      <c r="K6">
        <v>1.5611E-2</v>
      </c>
      <c r="L6">
        <v>3.6188999999999999E-2</v>
      </c>
      <c r="M6">
        <v>1.2207000000000001E-2</v>
      </c>
      <c r="N6">
        <v>0.122311</v>
      </c>
      <c r="O6">
        <v>0.18079200000000001</v>
      </c>
      <c r="P6">
        <v>-4.0600000000000002E-3</v>
      </c>
      <c r="Q6">
        <v>66.341899999999995</v>
      </c>
      <c r="R6">
        <v>1.06331</v>
      </c>
      <c r="S6">
        <v>2.9413999999999999E-2</v>
      </c>
      <c r="T6">
        <v>-1.426E-2</v>
      </c>
      <c r="U6">
        <v>-1.523E-2</v>
      </c>
      <c r="V6">
        <v>-3.32E-3</v>
      </c>
      <c r="W6">
        <v>7.5230000000000002E-3</v>
      </c>
      <c r="X6">
        <v>1.7769999999999999E-3</v>
      </c>
      <c r="Y6">
        <v>2.6794999999999999E-2</v>
      </c>
      <c r="Z6">
        <v>1.9476E-2</v>
      </c>
      <c r="AA6">
        <v>-0.19464000000000001</v>
      </c>
      <c r="AB6">
        <v>0</v>
      </c>
      <c r="AC6">
        <v>100.221</v>
      </c>
      <c r="AD6">
        <v>8</v>
      </c>
      <c r="AF6">
        <v>3.9798499999999999</v>
      </c>
      <c r="AG6">
        <v>2.1770000000000001E-3</v>
      </c>
      <c r="AH6">
        <v>8.1899999999999996E-4</v>
      </c>
      <c r="AI6">
        <v>1.8010000000000001E-3</v>
      </c>
      <c r="AJ6">
        <v>8.5899999999999995E-4</v>
      </c>
      <c r="AK6">
        <v>7.5620000000000001E-3</v>
      </c>
      <c r="AL6">
        <v>1.2929E-2</v>
      </c>
      <c r="AM6">
        <v>-1.4999999999999999E-4</v>
      </c>
      <c r="AN6">
        <v>3.9872200000000002</v>
      </c>
      <c r="AO6">
        <v>3.7166999999999999E-2</v>
      </c>
      <c r="AP6">
        <v>9.7400000000000004E-4</v>
      </c>
      <c r="AQ6">
        <v>-4.8999999999999998E-4</v>
      </c>
      <c r="AR6">
        <v>-2.9999999999999997E-4</v>
      </c>
      <c r="AS6">
        <v>-2.2000000000000001E-4</v>
      </c>
      <c r="AT6">
        <v>5.0199999999999995E-4</v>
      </c>
      <c r="AU6">
        <v>1.9699999999999999E-4</v>
      </c>
      <c r="AV6">
        <v>1.5100000000000001E-3</v>
      </c>
      <c r="AW6">
        <v>1.054E-3</v>
      </c>
      <c r="AX6">
        <v>-3.3259999999999998E-2</v>
      </c>
      <c r="AY6">
        <v>0</v>
      </c>
      <c r="AZ6">
        <v>1.0218E-2</v>
      </c>
      <c r="BA6">
        <v>3.0724999999999999E-2</v>
      </c>
      <c r="BB6">
        <v>3.7058000000000001E-2</v>
      </c>
      <c r="BC6">
        <v>2.7217999999999999E-2</v>
      </c>
      <c r="BD6">
        <v>1.2487E-2</v>
      </c>
      <c r="BE6">
        <v>1.917E-2</v>
      </c>
      <c r="BF6">
        <v>1.3883E-2</v>
      </c>
      <c r="BG6">
        <v>3.7100000000000001E-2</v>
      </c>
      <c r="BH6">
        <v>2.1246999999999999E-2</v>
      </c>
      <c r="BI6">
        <v>3.1261999999999998E-2</v>
      </c>
      <c r="BJ6">
        <v>2.0462999999999999E-2</v>
      </c>
      <c r="BK6">
        <v>2.0022000000000002E-2</v>
      </c>
      <c r="BL6">
        <v>6.9563E-2</v>
      </c>
      <c r="BM6">
        <v>1.0855E-2</v>
      </c>
      <c r="BN6">
        <v>1.124E-2</v>
      </c>
      <c r="BO6">
        <v>2.9759999999999999E-3</v>
      </c>
      <c r="BP6">
        <v>2.4930000000000001E-2</v>
      </c>
      <c r="BQ6">
        <v>3.7088000000000003E-2</v>
      </c>
      <c r="BR6">
        <v>3.8095999999999998E-2</v>
      </c>
      <c r="BS6">
        <v>0</v>
      </c>
      <c r="BT6">
        <v>0.21884600000000001</v>
      </c>
      <c r="BU6">
        <v>18.260100000000001</v>
      </c>
      <c r="BV6">
        <v>122.527</v>
      </c>
      <c r="BW6">
        <v>42.4773</v>
      </c>
      <c r="BX6">
        <v>53.099499999999999</v>
      </c>
      <c r="BY6">
        <v>8.6794899999999995</v>
      </c>
      <c r="BZ6">
        <v>4.95024</v>
      </c>
      <c r="CA6">
        <v>-428.44</v>
      </c>
      <c r="CB6">
        <v>0.14271400000000001</v>
      </c>
      <c r="CC6">
        <v>2.6243599999999998</v>
      </c>
      <c r="CD6">
        <v>36.568399999999997</v>
      </c>
      <c r="CE6">
        <v>-75.152000000000001</v>
      </c>
      <c r="CF6">
        <v>-262.99</v>
      </c>
      <c r="CG6">
        <v>-165.5</v>
      </c>
      <c r="CH6">
        <v>76.924499999999995</v>
      </c>
      <c r="CI6">
        <v>97.503799999999998</v>
      </c>
      <c r="CJ6">
        <v>51.328600000000002</v>
      </c>
      <c r="CK6">
        <v>97.609099999999998</v>
      </c>
      <c r="CL6">
        <v>-8.0564999999999998</v>
      </c>
      <c r="CM6">
        <v>0</v>
      </c>
    </row>
    <row r="7" spans="1:91" x14ac:dyDescent="0.3">
      <c r="A7" t="s">
        <v>87</v>
      </c>
      <c r="B7">
        <v>14</v>
      </c>
      <c r="C7">
        <v>40</v>
      </c>
      <c r="D7">
        <v>20</v>
      </c>
      <c r="E7">
        <v>40</v>
      </c>
      <c r="F7">
        <v>3</v>
      </c>
      <c r="G7">
        <v>216</v>
      </c>
      <c r="H7">
        <v>3</v>
      </c>
      <c r="I7">
        <v>32.773400000000002</v>
      </c>
      <c r="J7">
        <v>8.2638000000000003E-2</v>
      </c>
      <c r="K7">
        <v>-1.393E-2</v>
      </c>
      <c r="L7">
        <v>2.4469000000000001E-2</v>
      </c>
      <c r="M7">
        <v>2.7174E-2</v>
      </c>
      <c r="N7">
        <v>0.208061</v>
      </c>
      <c r="O7">
        <v>0.186163</v>
      </c>
      <c r="P7">
        <v>2.2367000000000001E-2</v>
      </c>
      <c r="Q7">
        <v>66.206100000000006</v>
      </c>
      <c r="R7">
        <v>1.0592600000000001</v>
      </c>
      <c r="S7">
        <v>-2.342E-2</v>
      </c>
      <c r="T7">
        <v>-6.6499999999999997E-3</v>
      </c>
      <c r="U7">
        <v>-7.0949999999999999E-2</v>
      </c>
      <c r="V7">
        <v>4.9579999999999997E-3</v>
      </c>
      <c r="W7">
        <v>-1.7099999999999999E-3</v>
      </c>
      <c r="X7">
        <v>-1.75E-3</v>
      </c>
      <c r="Y7">
        <v>-7.2999999999999996E-4</v>
      </c>
      <c r="Z7">
        <v>-3.891E-2</v>
      </c>
      <c r="AA7">
        <v>-0.223</v>
      </c>
      <c r="AB7">
        <v>0</v>
      </c>
      <c r="AC7">
        <v>100.214</v>
      </c>
      <c r="AD7">
        <v>8</v>
      </c>
      <c r="AF7">
        <v>4.0055399999999999</v>
      </c>
      <c r="AG7">
        <v>1.5629999999999999E-3</v>
      </c>
      <c r="AH7">
        <v>-7.2999999999999996E-4</v>
      </c>
      <c r="AI7">
        <v>1.214E-3</v>
      </c>
      <c r="AJ7">
        <v>1.9070000000000001E-3</v>
      </c>
      <c r="AK7">
        <v>1.2831E-2</v>
      </c>
      <c r="AL7">
        <v>1.3278999999999999E-2</v>
      </c>
      <c r="AM7">
        <v>8.1300000000000003E-4</v>
      </c>
      <c r="AN7">
        <v>3.9689700000000001</v>
      </c>
      <c r="AO7">
        <v>3.6930999999999999E-2</v>
      </c>
      <c r="AP7">
        <v>-7.6999999999999996E-4</v>
      </c>
      <c r="AQ7">
        <v>-2.3000000000000001E-4</v>
      </c>
      <c r="AR7">
        <v>-1.39E-3</v>
      </c>
      <c r="AS7">
        <v>3.3100000000000002E-4</v>
      </c>
      <c r="AT7">
        <v>-1.1E-4</v>
      </c>
      <c r="AU7">
        <v>-1.9000000000000001E-4</v>
      </c>
      <c r="AV7">
        <v>-4.0000000000000003E-5</v>
      </c>
      <c r="AW7">
        <v>-2.0999999999999999E-3</v>
      </c>
      <c r="AX7">
        <v>-3.8010000000000002E-2</v>
      </c>
      <c r="AY7">
        <v>0</v>
      </c>
      <c r="AZ7">
        <v>1.0071E-2</v>
      </c>
      <c r="BA7">
        <v>3.2032999999999999E-2</v>
      </c>
      <c r="BB7">
        <v>3.8989999999999997E-2</v>
      </c>
      <c r="BC7">
        <v>2.7200999999999999E-2</v>
      </c>
      <c r="BD7">
        <v>1.2349000000000001E-2</v>
      </c>
      <c r="BE7">
        <v>1.9158999999999999E-2</v>
      </c>
      <c r="BF7">
        <v>1.3610000000000001E-2</v>
      </c>
      <c r="BG7">
        <v>3.5373000000000002E-2</v>
      </c>
      <c r="BH7">
        <v>2.1007999999999999E-2</v>
      </c>
      <c r="BI7">
        <v>3.1690999999999997E-2</v>
      </c>
      <c r="BJ7">
        <v>2.1826999999999999E-2</v>
      </c>
      <c r="BK7">
        <v>1.9605999999999998E-2</v>
      </c>
      <c r="BL7">
        <v>7.0438000000000001E-2</v>
      </c>
      <c r="BM7">
        <v>1.0611000000000001E-2</v>
      </c>
      <c r="BN7">
        <v>1.1554E-2</v>
      </c>
      <c r="BO7">
        <v>2.954E-3</v>
      </c>
      <c r="BP7">
        <v>2.5482000000000001E-2</v>
      </c>
      <c r="BQ7">
        <v>3.7928000000000003E-2</v>
      </c>
      <c r="BR7">
        <v>3.9579999999999997E-2</v>
      </c>
      <c r="BS7">
        <v>0</v>
      </c>
      <c r="BT7">
        <v>0.21770700000000001</v>
      </c>
      <c r="BU7">
        <v>25.514299999999999</v>
      </c>
      <c r="BV7">
        <v>-140.93</v>
      </c>
      <c r="BW7">
        <v>62.054200000000002</v>
      </c>
      <c r="BX7">
        <v>24.152200000000001</v>
      </c>
      <c r="BY7">
        <v>5.3700999999999999</v>
      </c>
      <c r="BZ7">
        <v>4.7763099999999996</v>
      </c>
      <c r="CA7">
        <v>76.450999999999993</v>
      </c>
      <c r="CB7">
        <v>0.14292099999999999</v>
      </c>
      <c r="CC7">
        <v>2.64337</v>
      </c>
      <c r="CD7">
        <v>-46.341999999999999</v>
      </c>
      <c r="CE7">
        <v>-159.05000000000001</v>
      </c>
      <c r="CF7">
        <v>-56.643999999999998</v>
      </c>
      <c r="CG7">
        <v>109.726</v>
      </c>
      <c r="CH7">
        <v>-344.1</v>
      </c>
      <c r="CI7">
        <v>-96.578999999999994</v>
      </c>
      <c r="CJ7">
        <v>-1908.2</v>
      </c>
      <c r="CK7">
        <v>-49</v>
      </c>
      <c r="CL7">
        <v>-7.1870000000000003</v>
      </c>
      <c r="CM7">
        <v>0</v>
      </c>
    </row>
    <row r="8" spans="1:91" x14ac:dyDescent="0.3">
      <c r="A8" t="s">
        <v>87</v>
      </c>
      <c r="B8">
        <v>14</v>
      </c>
      <c r="C8">
        <v>40</v>
      </c>
      <c r="D8">
        <v>20</v>
      </c>
      <c r="E8">
        <v>40</v>
      </c>
      <c r="F8">
        <v>3</v>
      </c>
      <c r="G8">
        <v>217</v>
      </c>
      <c r="H8">
        <v>4</v>
      </c>
      <c r="I8">
        <v>32.763300000000001</v>
      </c>
      <c r="J8">
        <v>9.9306000000000005E-2</v>
      </c>
      <c r="K8">
        <v>3.7571E-2</v>
      </c>
      <c r="L8">
        <v>4.9688000000000003E-2</v>
      </c>
      <c r="M8">
        <v>3.385E-3</v>
      </c>
      <c r="N8">
        <v>4.1105000000000003E-2</v>
      </c>
      <c r="O8">
        <v>0.165799</v>
      </c>
      <c r="P8">
        <v>-3.1050000000000001E-2</v>
      </c>
      <c r="Q8">
        <v>66.273700000000005</v>
      </c>
      <c r="R8">
        <v>1.0179199999999999</v>
      </c>
      <c r="S8">
        <v>9.3950000000000006E-3</v>
      </c>
      <c r="T8">
        <v>3.1770000000000001E-3</v>
      </c>
      <c r="U8">
        <v>5.5692999999999999E-2</v>
      </c>
      <c r="V8">
        <v>-5.3200000000000001E-3</v>
      </c>
      <c r="W8">
        <v>2.3029999999999999E-3</v>
      </c>
      <c r="X8">
        <v>2.0349999999999999E-3</v>
      </c>
      <c r="Y8">
        <v>2.3491999999999999E-2</v>
      </c>
      <c r="Z8">
        <v>-3.533E-2</v>
      </c>
      <c r="AA8">
        <v>-0.26457999999999998</v>
      </c>
      <c r="AB8">
        <v>0</v>
      </c>
      <c r="AC8">
        <v>100.212</v>
      </c>
      <c r="AD8">
        <v>8</v>
      </c>
      <c r="AF8">
        <v>4.0102200000000003</v>
      </c>
      <c r="AG8">
        <v>1.8810000000000001E-3</v>
      </c>
      <c r="AH8">
        <v>1.9680000000000001E-3</v>
      </c>
      <c r="AI8">
        <v>2.47E-3</v>
      </c>
      <c r="AJ8">
        <v>2.3800000000000001E-4</v>
      </c>
      <c r="AK8">
        <v>2.539E-3</v>
      </c>
      <c r="AL8">
        <v>1.1844E-2</v>
      </c>
      <c r="AM8">
        <v>-1.1299999999999999E-3</v>
      </c>
      <c r="AN8">
        <v>3.9788800000000002</v>
      </c>
      <c r="AO8">
        <v>3.5541999999999997E-2</v>
      </c>
      <c r="AP8">
        <v>3.1100000000000002E-4</v>
      </c>
      <c r="AQ8">
        <v>1.0900000000000001E-4</v>
      </c>
      <c r="AR8">
        <v>1.09E-3</v>
      </c>
      <c r="AS8">
        <v>-3.6000000000000002E-4</v>
      </c>
      <c r="AT8">
        <v>1.5300000000000001E-4</v>
      </c>
      <c r="AU8">
        <v>2.2499999999999999E-4</v>
      </c>
      <c r="AV8">
        <v>1.322E-3</v>
      </c>
      <c r="AW8">
        <v>-1.91E-3</v>
      </c>
      <c r="AX8">
        <v>-4.5170000000000002E-2</v>
      </c>
      <c r="AY8">
        <v>0</v>
      </c>
      <c r="AZ8">
        <v>1.0211E-2</v>
      </c>
      <c r="BA8">
        <v>3.2496999999999998E-2</v>
      </c>
      <c r="BB8">
        <v>3.6225E-2</v>
      </c>
      <c r="BC8">
        <v>2.6495999999999999E-2</v>
      </c>
      <c r="BD8">
        <v>1.2439E-2</v>
      </c>
      <c r="BE8">
        <v>1.9373000000000001E-2</v>
      </c>
      <c r="BF8">
        <v>1.3804E-2</v>
      </c>
      <c r="BG8">
        <v>3.9151999999999999E-2</v>
      </c>
      <c r="BH8">
        <v>2.1051E-2</v>
      </c>
      <c r="BI8">
        <v>3.2514000000000001E-2</v>
      </c>
      <c r="BJ8">
        <v>2.1264999999999999E-2</v>
      </c>
      <c r="BK8">
        <v>2.0284E-2</v>
      </c>
      <c r="BL8">
        <v>6.9056999999999993E-2</v>
      </c>
      <c r="BM8">
        <v>1.0902E-2</v>
      </c>
      <c r="BN8">
        <v>1.1494000000000001E-2</v>
      </c>
      <c r="BO8">
        <v>2.9529999999999999E-3</v>
      </c>
      <c r="BP8">
        <v>2.5262E-2</v>
      </c>
      <c r="BQ8">
        <v>3.7326999999999999E-2</v>
      </c>
      <c r="BR8">
        <v>3.9276999999999999E-2</v>
      </c>
      <c r="BS8">
        <v>0</v>
      </c>
      <c r="BT8">
        <v>0.217864</v>
      </c>
      <c r="BU8">
        <v>21.801400000000001</v>
      </c>
      <c r="BV8">
        <v>50.769199999999998</v>
      </c>
      <c r="BW8">
        <v>30.5898</v>
      </c>
      <c r="BX8">
        <v>188.11099999999999</v>
      </c>
      <c r="BY8">
        <v>24.709199999999999</v>
      </c>
      <c r="BZ8">
        <v>5.2944100000000001</v>
      </c>
      <c r="CA8">
        <v>-57.683999999999997</v>
      </c>
      <c r="CB8">
        <v>0.14281199999999999</v>
      </c>
      <c r="CC8">
        <v>2.7396600000000002</v>
      </c>
      <c r="CD8">
        <v>116.37</v>
      </c>
      <c r="CE8">
        <v>348.85700000000003</v>
      </c>
      <c r="CF8">
        <v>72.269300000000001</v>
      </c>
      <c r="CG8">
        <v>-103.65</v>
      </c>
      <c r="CH8">
        <v>254.928</v>
      </c>
      <c r="CI8">
        <v>84.565600000000003</v>
      </c>
      <c r="CJ8">
        <v>59.212600000000002</v>
      </c>
      <c r="CK8">
        <v>-53.154000000000003</v>
      </c>
      <c r="CL8">
        <v>-5.6440000000000001</v>
      </c>
      <c r="CM8">
        <v>0</v>
      </c>
    </row>
    <row r="9" spans="1:91" x14ac:dyDescent="0.3">
      <c r="A9" t="s">
        <v>87</v>
      </c>
      <c r="B9">
        <v>14</v>
      </c>
      <c r="C9">
        <v>40</v>
      </c>
      <c r="D9">
        <v>20</v>
      </c>
      <c r="E9">
        <v>40</v>
      </c>
      <c r="F9">
        <v>3</v>
      </c>
      <c r="G9">
        <v>218</v>
      </c>
      <c r="H9">
        <v>5</v>
      </c>
      <c r="I9">
        <v>32.900100000000002</v>
      </c>
      <c r="J9">
        <v>7.7122999999999997E-2</v>
      </c>
      <c r="K9">
        <v>8.1300000000000003E-4</v>
      </c>
      <c r="L9">
        <v>2.8289999999999999E-2</v>
      </c>
      <c r="M9">
        <v>1.0555999999999999E-2</v>
      </c>
      <c r="N9">
        <v>6.7216999999999999E-2</v>
      </c>
      <c r="O9">
        <v>0.17449100000000001</v>
      </c>
      <c r="P9">
        <v>1.0898E-2</v>
      </c>
      <c r="Q9">
        <v>66.281700000000001</v>
      </c>
      <c r="R9">
        <v>1.1164499999999999</v>
      </c>
      <c r="S9">
        <v>-5.47E-3</v>
      </c>
      <c r="T9">
        <v>-1.4500000000000001E-2</v>
      </c>
      <c r="U9">
        <v>4.8512E-2</v>
      </c>
      <c r="V9">
        <v>1.6770000000000001E-3</v>
      </c>
      <c r="W9">
        <v>9.5100000000000002E-4</v>
      </c>
      <c r="X9">
        <v>3.4390000000000002E-3</v>
      </c>
      <c r="Y9">
        <v>1.9040999999999999E-2</v>
      </c>
      <c r="Z9">
        <v>-1.387E-2</v>
      </c>
      <c r="AA9">
        <v>-0.27789999999999998</v>
      </c>
      <c r="AB9">
        <v>0</v>
      </c>
      <c r="AC9">
        <v>100.43</v>
      </c>
      <c r="AD9">
        <v>8</v>
      </c>
      <c r="AF9">
        <v>4.0172800000000004</v>
      </c>
      <c r="AG9">
        <v>1.457E-3</v>
      </c>
      <c r="AH9">
        <v>4.1999999999999998E-5</v>
      </c>
      <c r="AI9">
        <v>1.403E-3</v>
      </c>
      <c r="AJ9">
        <v>7.3999999999999999E-4</v>
      </c>
      <c r="AK9">
        <v>4.1409999999999997E-3</v>
      </c>
      <c r="AL9">
        <v>1.2435E-2</v>
      </c>
      <c r="AM9">
        <v>3.9599999999999998E-4</v>
      </c>
      <c r="AN9">
        <v>3.9697800000000001</v>
      </c>
      <c r="AO9">
        <v>3.8889E-2</v>
      </c>
      <c r="AP9">
        <v>-1.8000000000000001E-4</v>
      </c>
      <c r="AQ9">
        <v>-4.8999999999999998E-4</v>
      </c>
      <c r="AR9">
        <v>9.4700000000000003E-4</v>
      </c>
      <c r="AS9">
        <v>1.12E-4</v>
      </c>
      <c r="AT9">
        <v>6.3E-5</v>
      </c>
      <c r="AU9">
        <v>3.8000000000000002E-4</v>
      </c>
      <c r="AV9">
        <v>1.0690000000000001E-3</v>
      </c>
      <c r="AW9">
        <v>-7.5000000000000002E-4</v>
      </c>
      <c r="AX9">
        <v>-4.7329999999999997E-2</v>
      </c>
      <c r="AY9">
        <v>0</v>
      </c>
      <c r="AZ9">
        <v>1.0153000000000001E-2</v>
      </c>
      <c r="BA9">
        <v>3.3314000000000003E-2</v>
      </c>
      <c r="BB9">
        <v>3.7735999999999999E-2</v>
      </c>
      <c r="BC9">
        <v>2.7185999999999998E-2</v>
      </c>
      <c r="BD9">
        <v>1.2442999999999999E-2</v>
      </c>
      <c r="BE9">
        <v>1.8886E-2</v>
      </c>
      <c r="BF9">
        <v>1.3631000000000001E-2</v>
      </c>
      <c r="BG9">
        <v>3.6944999999999999E-2</v>
      </c>
      <c r="BH9">
        <v>2.1062000000000001E-2</v>
      </c>
      <c r="BI9">
        <v>3.1869000000000001E-2</v>
      </c>
      <c r="BJ9">
        <v>2.0875000000000001E-2</v>
      </c>
      <c r="BK9">
        <v>1.9729E-2</v>
      </c>
      <c r="BL9">
        <v>7.0000999999999994E-2</v>
      </c>
      <c r="BM9">
        <v>1.0751999999999999E-2</v>
      </c>
      <c r="BN9">
        <v>1.167E-2</v>
      </c>
      <c r="BO9">
        <v>3.0130000000000001E-3</v>
      </c>
      <c r="BP9">
        <v>2.5353000000000001E-2</v>
      </c>
      <c r="BQ9">
        <v>3.7449999999999997E-2</v>
      </c>
      <c r="BR9">
        <v>3.7964999999999999E-2</v>
      </c>
      <c r="BS9">
        <v>0</v>
      </c>
      <c r="BT9">
        <v>0.21735199999999999</v>
      </c>
      <c r="BU9">
        <v>28.1492</v>
      </c>
      <c r="BV9">
        <v>2364.4899999999998</v>
      </c>
      <c r="BW9">
        <v>53.848399999999998</v>
      </c>
      <c r="BX9">
        <v>61.039200000000001</v>
      </c>
      <c r="BY9">
        <v>15.029299999999999</v>
      </c>
      <c r="BZ9">
        <v>5.0385</v>
      </c>
      <c r="CA9">
        <v>161.64599999999999</v>
      </c>
      <c r="CB9">
        <v>0.14283799999999999</v>
      </c>
      <c r="CC9">
        <v>2.5582500000000001</v>
      </c>
      <c r="CD9">
        <v>-193.23</v>
      </c>
      <c r="CE9">
        <v>-72.744</v>
      </c>
      <c r="CF9">
        <v>83.980500000000006</v>
      </c>
      <c r="CG9">
        <v>327.22899999999998</v>
      </c>
      <c r="CH9">
        <v>625.41800000000001</v>
      </c>
      <c r="CI9">
        <v>51.356699999999996</v>
      </c>
      <c r="CJ9">
        <v>73.154300000000006</v>
      </c>
      <c r="CK9">
        <v>-136.88</v>
      </c>
      <c r="CL9">
        <v>-4.9324000000000003</v>
      </c>
      <c r="CM9">
        <v>0</v>
      </c>
    </row>
    <row r="10" spans="1:91" x14ac:dyDescent="0.3">
      <c r="A10" t="s">
        <v>87</v>
      </c>
      <c r="B10">
        <v>14</v>
      </c>
      <c r="C10">
        <v>40</v>
      </c>
      <c r="D10">
        <v>20</v>
      </c>
      <c r="E10">
        <v>40</v>
      </c>
      <c r="F10">
        <v>3</v>
      </c>
      <c r="G10">
        <v>219</v>
      </c>
      <c r="H10">
        <v>6</v>
      </c>
      <c r="I10">
        <v>32.849800000000002</v>
      </c>
      <c r="J10">
        <v>7.22E-2</v>
      </c>
      <c r="K10">
        <v>1.4852000000000001E-2</v>
      </c>
      <c r="L10">
        <v>8.8590000000000006E-3</v>
      </c>
      <c r="M10">
        <v>5.1799999999999997E-3</v>
      </c>
      <c r="N10">
        <v>8.5431000000000007E-2</v>
      </c>
      <c r="O10">
        <v>0.17835999999999999</v>
      </c>
      <c r="P10">
        <v>-3.0899999999999999E-3</v>
      </c>
      <c r="Q10">
        <v>66.373900000000006</v>
      </c>
      <c r="R10">
        <v>1.0462400000000001</v>
      </c>
      <c r="S10">
        <v>-9.4699999999999993E-3</v>
      </c>
      <c r="T10">
        <v>1.529E-2</v>
      </c>
      <c r="U10">
        <v>5.1610000000000003E-2</v>
      </c>
      <c r="V10">
        <v>5.3540000000000003E-3</v>
      </c>
      <c r="W10">
        <v>-2.3500000000000001E-3</v>
      </c>
      <c r="X10">
        <v>2.359E-3</v>
      </c>
      <c r="Y10">
        <v>1.2932000000000001E-2</v>
      </c>
      <c r="Z10">
        <v>-4.5269999999999998E-2</v>
      </c>
      <c r="AA10">
        <v>-0.19131000000000001</v>
      </c>
      <c r="AB10">
        <v>0</v>
      </c>
      <c r="AC10">
        <v>100.471</v>
      </c>
      <c r="AD10">
        <v>8</v>
      </c>
      <c r="AF10">
        <v>4.0057200000000002</v>
      </c>
      <c r="AG10">
        <v>1.3619999999999999E-3</v>
      </c>
      <c r="AH10">
        <v>7.7499999999999997E-4</v>
      </c>
      <c r="AI10">
        <v>4.3899999999999999E-4</v>
      </c>
      <c r="AJ10">
        <v>3.6299999999999999E-4</v>
      </c>
      <c r="AK10">
        <v>5.2560000000000003E-3</v>
      </c>
      <c r="AL10">
        <v>1.2694E-2</v>
      </c>
      <c r="AM10">
        <v>-1.1E-4</v>
      </c>
      <c r="AN10">
        <v>3.9699499999999999</v>
      </c>
      <c r="AO10">
        <v>3.6394000000000003E-2</v>
      </c>
      <c r="AP10">
        <v>-3.1E-4</v>
      </c>
      <c r="AQ10">
        <v>5.2099999999999998E-4</v>
      </c>
      <c r="AR10">
        <v>1.0059999999999999E-3</v>
      </c>
      <c r="AS10">
        <v>3.57E-4</v>
      </c>
      <c r="AT10">
        <v>-1.6000000000000001E-4</v>
      </c>
      <c r="AU10">
        <v>2.5999999999999998E-4</v>
      </c>
      <c r="AV10">
        <v>7.2499999999999995E-4</v>
      </c>
      <c r="AW10">
        <v>-2.4399999999999999E-3</v>
      </c>
      <c r="AX10">
        <v>-3.2539999999999999E-2</v>
      </c>
      <c r="AY10">
        <v>0</v>
      </c>
      <c r="AZ10">
        <v>1.0279E-2</v>
      </c>
      <c r="BA10">
        <v>3.2476999999999999E-2</v>
      </c>
      <c r="BB10">
        <v>3.6429000000000003E-2</v>
      </c>
      <c r="BC10">
        <v>2.7320000000000001E-2</v>
      </c>
      <c r="BD10">
        <v>1.2529999999999999E-2</v>
      </c>
      <c r="BE10">
        <v>1.9162999999999999E-2</v>
      </c>
      <c r="BF10">
        <v>1.383E-2</v>
      </c>
      <c r="BG10">
        <v>3.6924999999999999E-2</v>
      </c>
      <c r="BH10">
        <v>2.0861000000000001E-2</v>
      </c>
      <c r="BI10">
        <v>3.0071000000000001E-2</v>
      </c>
      <c r="BJ10">
        <v>2.1045999999999999E-2</v>
      </c>
      <c r="BK10">
        <v>1.9254E-2</v>
      </c>
      <c r="BL10">
        <v>6.8595000000000003E-2</v>
      </c>
      <c r="BM10">
        <v>1.0782E-2</v>
      </c>
      <c r="BN10">
        <v>1.15E-2</v>
      </c>
      <c r="BO10">
        <v>2.9729999999999999E-3</v>
      </c>
      <c r="BP10">
        <v>2.5166000000000001E-2</v>
      </c>
      <c r="BQ10">
        <v>3.7754999999999997E-2</v>
      </c>
      <c r="BR10">
        <v>3.857E-2</v>
      </c>
      <c r="BS10">
        <v>0</v>
      </c>
      <c r="BT10">
        <v>0.21754200000000001</v>
      </c>
      <c r="BU10">
        <v>29.284700000000001</v>
      </c>
      <c r="BV10">
        <v>126.57899999999999</v>
      </c>
      <c r="BW10">
        <v>169.41499999999999</v>
      </c>
      <c r="BX10">
        <v>124.188</v>
      </c>
      <c r="BY10">
        <v>12.130100000000001</v>
      </c>
      <c r="BZ10">
        <v>4.9939999999999998</v>
      </c>
      <c r="CA10">
        <v>-560.74</v>
      </c>
      <c r="CB10">
        <v>0.142707</v>
      </c>
      <c r="CC10">
        <v>2.62093</v>
      </c>
      <c r="CD10">
        <v>-111.97</v>
      </c>
      <c r="CE10">
        <v>69.865600000000001</v>
      </c>
      <c r="CF10">
        <v>77.421400000000006</v>
      </c>
      <c r="CG10">
        <v>103.289</v>
      </c>
      <c r="CH10">
        <v>-248.65</v>
      </c>
      <c r="CI10">
        <v>73.543300000000002</v>
      </c>
      <c r="CJ10">
        <v>106.61</v>
      </c>
      <c r="CK10">
        <v>-41.82</v>
      </c>
      <c r="CL10">
        <v>-8.3916000000000004</v>
      </c>
      <c r="CM10">
        <v>0</v>
      </c>
    </row>
    <row r="11" spans="1:91" x14ac:dyDescent="0.3">
      <c r="A11" t="s">
        <v>87</v>
      </c>
      <c r="B11">
        <v>14</v>
      </c>
      <c r="C11">
        <v>40</v>
      </c>
      <c r="D11">
        <v>20</v>
      </c>
      <c r="E11">
        <v>40</v>
      </c>
      <c r="F11">
        <v>3</v>
      </c>
      <c r="G11">
        <v>220</v>
      </c>
      <c r="H11">
        <v>7</v>
      </c>
      <c r="I11">
        <v>32.8583</v>
      </c>
      <c r="J11">
        <v>0.11769</v>
      </c>
      <c r="K11">
        <v>2.0284E-2</v>
      </c>
      <c r="L11">
        <v>4.1619999999999997E-2</v>
      </c>
      <c r="M11">
        <v>3.3276E-2</v>
      </c>
      <c r="N11">
        <v>0.20719899999999999</v>
      </c>
      <c r="O11">
        <v>0.15983</v>
      </c>
      <c r="P11">
        <v>-2.1160000000000002E-2</v>
      </c>
      <c r="Q11">
        <v>66.115099999999998</v>
      </c>
      <c r="R11">
        <v>1.03684</v>
      </c>
      <c r="S11">
        <v>-8.6400000000000001E-3</v>
      </c>
      <c r="T11">
        <v>5.202E-3</v>
      </c>
      <c r="U11">
        <v>5.4148000000000002E-2</v>
      </c>
      <c r="V11">
        <v>1.6149999999999999E-3</v>
      </c>
      <c r="W11">
        <v>8.8210000000000007E-3</v>
      </c>
      <c r="X11">
        <v>4.5310000000000003E-3</v>
      </c>
      <c r="Y11">
        <v>1.7645000000000001E-2</v>
      </c>
      <c r="Z11">
        <v>-4.5229999999999999E-2</v>
      </c>
      <c r="AA11">
        <v>-0.19853999999999999</v>
      </c>
      <c r="AB11">
        <v>0</v>
      </c>
      <c r="AC11">
        <v>100.40900000000001</v>
      </c>
      <c r="AD11">
        <v>8</v>
      </c>
      <c r="AF11">
        <v>4.0093899999999998</v>
      </c>
      <c r="AG11">
        <v>2.222E-3</v>
      </c>
      <c r="AH11">
        <v>1.059E-3</v>
      </c>
      <c r="AI11">
        <v>2.062E-3</v>
      </c>
      <c r="AJ11">
        <v>2.3310000000000002E-3</v>
      </c>
      <c r="AK11">
        <v>1.2756999999999999E-2</v>
      </c>
      <c r="AL11">
        <v>1.1382E-2</v>
      </c>
      <c r="AM11">
        <v>-7.6999999999999996E-4</v>
      </c>
      <c r="AN11">
        <v>3.9570599999999998</v>
      </c>
      <c r="AO11">
        <v>3.6090999999999998E-2</v>
      </c>
      <c r="AP11">
        <v>-2.7999999999999998E-4</v>
      </c>
      <c r="AQ11">
        <v>1.7699999999999999E-4</v>
      </c>
      <c r="AR11">
        <v>1.0560000000000001E-3</v>
      </c>
      <c r="AS11">
        <v>1.08E-4</v>
      </c>
      <c r="AT11">
        <v>5.8600000000000004E-4</v>
      </c>
      <c r="AU11">
        <v>5.0000000000000001E-4</v>
      </c>
      <c r="AV11">
        <v>9.8999999999999999E-4</v>
      </c>
      <c r="AW11">
        <v>-2.4399999999999999E-3</v>
      </c>
      <c r="AX11">
        <v>-3.3790000000000001E-2</v>
      </c>
      <c r="AY11">
        <v>0</v>
      </c>
      <c r="AZ11">
        <v>1.0212000000000001E-2</v>
      </c>
      <c r="BA11">
        <v>3.1690000000000003E-2</v>
      </c>
      <c r="BB11">
        <v>3.7199999999999997E-2</v>
      </c>
      <c r="BC11">
        <v>2.6131000000000001E-2</v>
      </c>
      <c r="BD11">
        <v>1.2434000000000001E-2</v>
      </c>
      <c r="BE11">
        <v>1.9144000000000001E-2</v>
      </c>
      <c r="BF11">
        <v>1.4121E-2</v>
      </c>
      <c r="BG11">
        <v>3.8948000000000003E-2</v>
      </c>
      <c r="BH11">
        <v>2.1062999999999998E-2</v>
      </c>
      <c r="BI11">
        <v>3.2396000000000001E-2</v>
      </c>
      <c r="BJ11">
        <v>2.1394E-2</v>
      </c>
      <c r="BK11">
        <v>1.9983000000000001E-2</v>
      </c>
      <c r="BL11">
        <v>6.9213999999999998E-2</v>
      </c>
      <c r="BM11">
        <v>1.0798E-2</v>
      </c>
      <c r="BN11">
        <v>1.1376000000000001E-2</v>
      </c>
      <c r="BO11">
        <v>2.9329999999999998E-3</v>
      </c>
      <c r="BP11">
        <v>2.5132999999999999E-2</v>
      </c>
      <c r="BQ11">
        <v>3.8152999999999999E-2</v>
      </c>
      <c r="BR11">
        <v>3.8725999999999997E-2</v>
      </c>
      <c r="BS11">
        <v>0</v>
      </c>
      <c r="BT11">
        <v>0.217525</v>
      </c>
      <c r="BU11">
        <v>18.300799999999999</v>
      </c>
      <c r="BV11">
        <v>95.023300000000006</v>
      </c>
      <c r="BW11">
        <v>35.766300000000001</v>
      </c>
      <c r="BX11">
        <v>20.028300000000002</v>
      </c>
      <c r="BY11">
        <v>5.3866300000000003</v>
      </c>
      <c r="BZ11">
        <v>5.5386600000000001</v>
      </c>
      <c r="CA11">
        <v>-85</v>
      </c>
      <c r="CB11">
        <v>0.14302599999999999</v>
      </c>
      <c r="CC11">
        <v>2.7027399999999999</v>
      </c>
      <c r="CD11">
        <v>-125.02</v>
      </c>
      <c r="CE11">
        <v>210.37799999999999</v>
      </c>
      <c r="CF11">
        <v>74.478899999999996</v>
      </c>
      <c r="CG11">
        <v>341.21600000000001</v>
      </c>
      <c r="CH11">
        <v>66.510800000000003</v>
      </c>
      <c r="CI11">
        <v>38.167999999999999</v>
      </c>
      <c r="CJ11">
        <v>78.214699999999993</v>
      </c>
      <c r="CK11">
        <v>-42.314</v>
      </c>
      <c r="CL11">
        <v>-8.0612999999999992</v>
      </c>
      <c r="CM11">
        <v>0</v>
      </c>
    </row>
    <row r="12" spans="1:91" x14ac:dyDescent="0.3">
      <c r="A12" t="s">
        <v>87</v>
      </c>
      <c r="B12">
        <v>14</v>
      </c>
      <c r="C12">
        <v>40</v>
      </c>
      <c r="D12">
        <v>20</v>
      </c>
      <c r="E12">
        <v>40</v>
      </c>
      <c r="F12">
        <v>3</v>
      </c>
      <c r="G12">
        <v>221</v>
      </c>
      <c r="H12">
        <v>8</v>
      </c>
      <c r="I12">
        <v>32.826500000000003</v>
      </c>
      <c r="J12">
        <v>9.7418000000000005E-2</v>
      </c>
      <c r="K12">
        <v>5.8180000000000003E-3</v>
      </c>
      <c r="L12">
        <v>2.4400999999999999E-2</v>
      </c>
      <c r="M12">
        <v>0.119793</v>
      </c>
      <c r="N12">
        <v>0.48855199999999999</v>
      </c>
      <c r="O12">
        <v>0.17546100000000001</v>
      </c>
      <c r="P12">
        <v>8.6239999999999997E-3</v>
      </c>
      <c r="Q12">
        <v>65.634299999999996</v>
      </c>
      <c r="R12">
        <v>0.99132500000000001</v>
      </c>
      <c r="S12">
        <v>-9.8200000000000006E-3</v>
      </c>
      <c r="T12">
        <v>1.669E-2</v>
      </c>
      <c r="U12">
        <v>3.4084999999999997E-2</v>
      </c>
      <c r="V12">
        <v>1.48E-3</v>
      </c>
      <c r="W12">
        <v>3.2079999999999999E-3</v>
      </c>
      <c r="X12">
        <v>5.0829999999999998E-3</v>
      </c>
      <c r="Y12">
        <v>1.8478000000000001E-2</v>
      </c>
      <c r="Z12">
        <v>-1.272E-2</v>
      </c>
      <c r="AA12">
        <v>-0.32534999999999997</v>
      </c>
      <c r="AB12">
        <v>0</v>
      </c>
      <c r="AC12">
        <v>100.10299999999999</v>
      </c>
      <c r="AD12">
        <v>8</v>
      </c>
      <c r="AF12">
        <v>4.02102</v>
      </c>
      <c r="AG12">
        <v>1.8469999999999999E-3</v>
      </c>
      <c r="AH12">
        <v>3.0499999999999999E-4</v>
      </c>
      <c r="AI12">
        <v>1.214E-3</v>
      </c>
      <c r="AJ12">
        <v>8.4250000000000002E-3</v>
      </c>
      <c r="AK12">
        <v>3.0196000000000001E-2</v>
      </c>
      <c r="AL12">
        <v>1.2544E-2</v>
      </c>
      <c r="AM12">
        <v>3.1399999999999999E-4</v>
      </c>
      <c r="AN12">
        <v>3.9434999999999998</v>
      </c>
      <c r="AO12">
        <v>3.4639999999999997E-2</v>
      </c>
      <c r="AP12">
        <v>-3.3E-4</v>
      </c>
      <c r="AQ12">
        <v>5.71E-4</v>
      </c>
      <c r="AR12">
        <v>6.6699999999999995E-4</v>
      </c>
      <c r="AS12">
        <v>9.8999999999999994E-5</v>
      </c>
      <c r="AT12">
        <v>2.14E-4</v>
      </c>
      <c r="AU12">
        <v>5.6300000000000002E-4</v>
      </c>
      <c r="AV12">
        <v>1.041E-3</v>
      </c>
      <c r="AW12">
        <v>-6.8999999999999997E-4</v>
      </c>
      <c r="AX12">
        <v>-5.5579999999999997E-2</v>
      </c>
      <c r="AY12">
        <v>0</v>
      </c>
      <c r="AZ12">
        <v>1.0007E-2</v>
      </c>
      <c r="BA12">
        <v>3.2014000000000001E-2</v>
      </c>
      <c r="BB12">
        <v>3.7838999999999998E-2</v>
      </c>
      <c r="BC12">
        <v>2.6831000000000001E-2</v>
      </c>
      <c r="BD12">
        <v>1.251E-2</v>
      </c>
      <c r="BE12">
        <v>1.9480999999999998E-2</v>
      </c>
      <c r="BF12">
        <v>1.3912000000000001E-2</v>
      </c>
      <c r="BG12">
        <v>3.7254000000000002E-2</v>
      </c>
      <c r="BH12">
        <v>2.1193E-2</v>
      </c>
      <c r="BI12">
        <v>3.1399999999999997E-2</v>
      </c>
      <c r="BJ12">
        <v>2.1361999999999999E-2</v>
      </c>
      <c r="BK12">
        <v>1.9387000000000001E-2</v>
      </c>
      <c r="BL12">
        <v>6.9504999999999997E-2</v>
      </c>
      <c r="BM12">
        <v>1.0832E-2</v>
      </c>
      <c r="BN12">
        <v>1.1493E-2</v>
      </c>
      <c r="BO12">
        <v>2.9650000000000002E-3</v>
      </c>
      <c r="BP12">
        <v>2.4798000000000001E-2</v>
      </c>
      <c r="BQ12">
        <v>3.7690000000000001E-2</v>
      </c>
      <c r="BR12">
        <v>3.9413999999999998E-2</v>
      </c>
      <c r="BS12">
        <v>0</v>
      </c>
      <c r="BT12">
        <v>0.21751699999999999</v>
      </c>
      <c r="BU12">
        <v>21.9114</v>
      </c>
      <c r="BV12">
        <v>332.815</v>
      </c>
      <c r="BW12">
        <v>61.415399999999998</v>
      </c>
      <c r="BX12">
        <v>6.2561799999999996</v>
      </c>
      <c r="BY12">
        <v>2.6535099999999998</v>
      </c>
      <c r="BZ12">
        <v>5.0799799999999999</v>
      </c>
      <c r="CA12">
        <v>205.458</v>
      </c>
      <c r="CB12">
        <v>0.14355699999999999</v>
      </c>
      <c r="CC12">
        <v>2.7553800000000002</v>
      </c>
      <c r="CD12">
        <v>-109.59</v>
      </c>
      <c r="CE12">
        <v>64.539100000000005</v>
      </c>
      <c r="CF12">
        <v>118.408</v>
      </c>
      <c r="CG12">
        <v>373.46300000000002</v>
      </c>
      <c r="CH12">
        <v>183.27799999999999</v>
      </c>
      <c r="CI12">
        <v>34.463099999999997</v>
      </c>
      <c r="CJ12">
        <v>73.741699999999994</v>
      </c>
      <c r="CK12">
        <v>-150.19999999999999</v>
      </c>
      <c r="CL12">
        <v>-4.1840999999999999</v>
      </c>
      <c r="CM12">
        <v>0</v>
      </c>
    </row>
    <row r="13" spans="1:91" x14ac:dyDescent="0.3">
      <c r="A13" t="s">
        <v>87</v>
      </c>
      <c r="B13">
        <v>14</v>
      </c>
      <c r="C13">
        <v>40</v>
      </c>
      <c r="D13">
        <v>20</v>
      </c>
      <c r="E13">
        <v>40</v>
      </c>
      <c r="F13">
        <v>3</v>
      </c>
      <c r="G13">
        <v>222</v>
      </c>
      <c r="H13">
        <v>9</v>
      </c>
      <c r="I13">
        <v>32.795699999999997</v>
      </c>
      <c r="J13">
        <v>6.6040000000000001E-2</v>
      </c>
      <c r="K13">
        <v>1.0089000000000001E-2</v>
      </c>
      <c r="L13">
        <v>2.1061E-2</v>
      </c>
      <c r="M13">
        <v>-5.3800000000000002E-3</v>
      </c>
      <c r="N13">
        <v>6.8959999999999994E-2</v>
      </c>
      <c r="O13">
        <v>0.180927</v>
      </c>
      <c r="P13">
        <v>1.7798999999999999E-2</v>
      </c>
      <c r="Q13">
        <v>66.411000000000001</v>
      </c>
      <c r="R13">
        <v>1.01291</v>
      </c>
      <c r="S13">
        <v>-4.2300000000000003E-3</v>
      </c>
      <c r="T13">
        <v>-9.7999999999999997E-3</v>
      </c>
      <c r="U13">
        <v>4.3267E-2</v>
      </c>
      <c r="V13">
        <v>-2.32E-3</v>
      </c>
      <c r="W13">
        <v>4.3509999999999998E-3</v>
      </c>
      <c r="X13">
        <v>-2.2399999999999998E-3</v>
      </c>
      <c r="Y13">
        <v>4.5441000000000002E-2</v>
      </c>
      <c r="Z13">
        <v>-5.1180000000000003E-2</v>
      </c>
      <c r="AA13">
        <v>-0.27859</v>
      </c>
      <c r="AB13">
        <v>0</v>
      </c>
      <c r="AC13">
        <v>100.324</v>
      </c>
      <c r="AD13">
        <v>8</v>
      </c>
      <c r="AF13">
        <v>4.0093300000000003</v>
      </c>
      <c r="AG13">
        <v>1.2489999999999999E-3</v>
      </c>
      <c r="AH13">
        <v>5.2800000000000004E-4</v>
      </c>
      <c r="AI13">
        <v>1.0460000000000001E-3</v>
      </c>
      <c r="AJ13">
        <v>-3.8000000000000002E-4</v>
      </c>
      <c r="AK13">
        <v>4.254E-3</v>
      </c>
      <c r="AL13">
        <v>1.2909E-2</v>
      </c>
      <c r="AM13">
        <v>6.4700000000000001E-4</v>
      </c>
      <c r="AN13">
        <v>3.9823</v>
      </c>
      <c r="AO13">
        <v>3.5325000000000002E-2</v>
      </c>
      <c r="AP13">
        <v>-1.3999999999999999E-4</v>
      </c>
      <c r="AQ13">
        <v>-3.3E-4</v>
      </c>
      <c r="AR13">
        <v>8.4599999999999996E-4</v>
      </c>
      <c r="AS13">
        <v>-1.4999999999999999E-4</v>
      </c>
      <c r="AT13">
        <v>2.8899999999999998E-4</v>
      </c>
      <c r="AU13">
        <v>-2.5000000000000001E-4</v>
      </c>
      <c r="AV13">
        <v>2.555E-3</v>
      </c>
      <c r="AW13">
        <v>-2.7599999999999999E-3</v>
      </c>
      <c r="AX13">
        <v>-4.7500000000000001E-2</v>
      </c>
      <c r="AY13">
        <v>0</v>
      </c>
      <c r="AZ13">
        <v>1.0038999999999999E-2</v>
      </c>
      <c r="BA13">
        <v>3.2749E-2</v>
      </c>
      <c r="BB13">
        <v>3.7821E-2</v>
      </c>
      <c r="BC13">
        <v>2.7382E-2</v>
      </c>
      <c r="BD13">
        <v>1.2848E-2</v>
      </c>
      <c r="BE13">
        <v>1.8943000000000002E-2</v>
      </c>
      <c r="BF13">
        <v>1.3990000000000001E-2</v>
      </c>
      <c r="BG13">
        <v>3.7412000000000001E-2</v>
      </c>
      <c r="BH13">
        <v>2.0813000000000002E-2</v>
      </c>
      <c r="BI13">
        <v>3.2362000000000002E-2</v>
      </c>
      <c r="BJ13">
        <v>2.1499000000000001E-2</v>
      </c>
      <c r="BK13">
        <v>1.9788E-2</v>
      </c>
      <c r="BL13">
        <v>6.9350999999999996E-2</v>
      </c>
      <c r="BM13">
        <v>1.0789999999999999E-2</v>
      </c>
      <c r="BN13">
        <v>1.1514E-2</v>
      </c>
      <c r="BO13">
        <v>2.9919999999999999E-3</v>
      </c>
      <c r="BP13">
        <v>2.4705999999999999E-2</v>
      </c>
      <c r="BQ13">
        <v>3.8018999999999997E-2</v>
      </c>
      <c r="BR13">
        <v>3.8435999999999998E-2</v>
      </c>
      <c r="BS13">
        <v>0</v>
      </c>
      <c r="BT13">
        <v>0.21779599999999999</v>
      </c>
      <c r="BU13">
        <v>32.081299999999999</v>
      </c>
      <c r="BV13">
        <v>192.50399999999999</v>
      </c>
      <c r="BW13">
        <v>72.309700000000007</v>
      </c>
      <c r="BX13">
        <v>-120.56</v>
      </c>
      <c r="BY13">
        <v>14.7073</v>
      </c>
      <c r="BZ13">
        <v>4.9722099999999996</v>
      </c>
      <c r="CA13">
        <v>100.88800000000001</v>
      </c>
      <c r="CB13">
        <v>0.142702</v>
      </c>
      <c r="CC13">
        <v>2.74457</v>
      </c>
      <c r="CD13">
        <v>-257.68</v>
      </c>
      <c r="CE13">
        <v>-108.57</v>
      </c>
      <c r="CF13">
        <v>93.2196</v>
      </c>
      <c r="CG13">
        <v>-236.05</v>
      </c>
      <c r="CH13">
        <v>135.59</v>
      </c>
      <c r="CI13">
        <v>-76.364999999999995</v>
      </c>
      <c r="CJ13">
        <v>30.284500000000001</v>
      </c>
      <c r="CK13">
        <v>-37.188000000000002</v>
      </c>
      <c r="CL13">
        <v>-5.0301</v>
      </c>
      <c r="CM13">
        <v>0</v>
      </c>
    </row>
    <row r="14" spans="1:91" x14ac:dyDescent="0.3">
      <c r="A14" t="s">
        <v>87</v>
      </c>
      <c r="B14">
        <v>14</v>
      </c>
      <c r="C14">
        <v>40</v>
      </c>
      <c r="D14">
        <v>20</v>
      </c>
      <c r="E14">
        <v>40</v>
      </c>
      <c r="F14">
        <v>3</v>
      </c>
      <c r="G14">
        <v>223</v>
      </c>
      <c r="H14">
        <v>10</v>
      </c>
      <c r="I14">
        <v>32.9009</v>
      </c>
      <c r="J14">
        <v>8.1999000000000002E-2</v>
      </c>
      <c r="K14">
        <v>-3.4399999999999999E-3</v>
      </c>
      <c r="L14">
        <v>1.6938000000000002E-2</v>
      </c>
      <c r="M14">
        <v>1.5429999999999999E-2</v>
      </c>
      <c r="N14">
        <v>0.228935</v>
      </c>
      <c r="O14">
        <v>0.178263</v>
      </c>
      <c r="P14">
        <v>1.078E-3</v>
      </c>
      <c r="Q14">
        <v>65.904700000000005</v>
      </c>
      <c r="R14">
        <v>1.1627000000000001</v>
      </c>
      <c r="S14">
        <v>-1.4300000000000001E-3</v>
      </c>
      <c r="T14">
        <v>7.5859999999999999E-3</v>
      </c>
      <c r="U14">
        <v>1.9108E-2</v>
      </c>
      <c r="V14">
        <v>1.1157E-2</v>
      </c>
      <c r="W14">
        <v>-4.1999999999999997E-3</v>
      </c>
      <c r="X14">
        <v>1.7677999999999999E-2</v>
      </c>
      <c r="Y14">
        <v>1.2939000000000001E-2</v>
      </c>
      <c r="Z14">
        <v>-1.542E-2</v>
      </c>
      <c r="AA14">
        <v>-0.21418000000000001</v>
      </c>
      <c r="AB14">
        <v>0</v>
      </c>
      <c r="AC14">
        <v>100.321</v>
      </c>
      <c r="AD14">
        <v>8</v>
      </c>
      <c r="AF14">
        <v>4.0175299999999998</v>
      </c>
      <c r="AG14">
        <v>1.5499999999999999E-3</v>
      </c>
      <c r="AH14">
        <v>-1.8000000000000001E-4</v>
      </c>
      <c r="AI14">
        <v>8.4000000000000003E-4</v>
      </c>
      <c r="AJ14">
        <v>1.0820000000000001E-3</v>
      </c>
      <c r="AK14">
        <v>1.4106E-2</v>
      </c>
      <c r="AL14">
        <v>1.2704999999999999E-2</v>
      </c>
      <c r="AM14">
        <v>3.8999999999999999E-5</v>
      </c>
      <c r="AN14">
        <v>3.9473600000000002</v>
      </c>
      <c r="AO14">
        <v>4.0501000000000002E-2</v>
      </c>
      <c r="AP14">
        <v>-5.0000000000000002E-5</v>
      </c>
      <c r="AQ14">
        <v>2.5900000000000001E-4</v>
      </c>
      <c r="AR14">
        <v>3.7300000000000001E-4</v>
      </c>
      <c r="AS14">
        <v>7.4399999999999998E-4</v>
      </c>
      <c r="AT14">
        <v>-2.7999999999999998E-4</v>
      </c>
      <c r="AU14">
        <v>1.952E-3</v>
      </c>
      <c r="AV14">
        <v>7.27E-4</v>
      </c>
      <c r="AW14">
        <v>-8.3000000000000001E-4</v>
      </c>
      <c r="AX14">
        <v>-3.6479999999999999E-2</v>
      </c>
      <c r="AY14">
        <v>0</v>
      </c>
      <c r="AZ14">
        <v>1.0231000000000001E-2</v>
      </c>
      <c r="BA14">
        <v>3.2294000000000003E-2</v>
      </c>
      <c r="BB14">
        <v>3.7428999999999997E-2</v>
      </c>
      <c r="BC14">
        <v>2.6603999999999999E-2</v>
      </c>
      <c r="BD14">
        <v>1.2393E-2</v>
      </c>
      <c r="BE14">
        <v>1.9200999999999999E-2</v>
      </c>
      <c r="BF14">
        <v>1.3918E-2</v>
      </c>
      <c r="BG14">
        <v>3.7418E-2</v>
      </c>
      <c r="BH14">
        <v>2.0993999999999999E-2</v>
      </c>
      <c r="BI14">
        <v>2.9770000000000001E-2</v>
      </c>
      <c r="BJ14">
        <v>2.1340000000000001E-2</v>
      </c>
      <c r="BK14">
        <v>1.9727999999999999E-2</v>
      </c>
      <c r="BL14">
        <v>6.9363999999999995E-2</v>
      </c>
      <c r="BM14">
        <v>1.069E-2</v>
      </c>
      <c r="BN14">
        <v>1.1547999999999999E-2</v>
      </c>
      <c r="BO14">
        <v>2.9689999999999999E-3</v>
      </c>
      <c r="BP14">
        <v>2.5253000000000001E-2</v>
      </c>
      <c r="BQ14">
        <v>3.8169000000000002E-2</v>
      </c>
      <c r="BR14">
        <v>3.9278E-2</v>
      </c>
      <c r="BS14">
        <v>0</v>
      </c>
      <c r="BT14">
        <v>0.21736</v>
      </c>
      <c r="BU14">
        <v>25.879300000000001</v>
      </c>
      <c r="BV14">
        <v>-552.95000000000005</v>
      </c>
      <c r="BW14">
        <v>87.082999999999998</v>
      </c>
      <c r="BX14">
        <v>41.914299999999997</v>
      </c>
      <c r="BY14">
        <v>4.9469700000000003</v>
      </c>
      <c r="BZ14">
        <v>5.0175700000000001</v>
      </c>
      <c r="CA14">
        <v>1637.74</v>
      </c>
      <c r="CB14">
        <v>0.143314</v>
      </c>
      <c r="CC14">
        <v>2.4409299999999998</v>
      </c>
      <c r="CD14">
        <v>-760.02</v>
      </c>
      <c r="CE14">
        <v>142.858</v>
      </c>
      <c r="CF14">
        <v>210.26300000000001</v>
      </c>
      <c r="CG14">
        <v>49.539700000000003</v>
      </c>
      <c r="CH14">
        <v>-139.03</v>
      </c>
      <c r="CI14">
        <v>10.452400000000001</v>
      </c>
      <c r="CJ14">
        <v>106.92100000000001</v>
      </c>
      <c r="CK14">
        <v>-125.43</v>
      </c>
      <c r="CL14">
        <v>-7.4833999999999996</v>
      </c>
      <c r="CM14">
        <v>0</v>
      </c>
    </row>
    <row r="15" spans="1:91" x14ac:dyDescent="0.3">
      <c r="A15" t="s">
        <v>87</v>
      </c>
      <c r="B15">
        <v>14</v>
      </c>
      <c r="C15">
        <v>40</v>
      </c>
      <c r="D15">
        <v>20</v>
      </c>
      <c r="E15">
        <v>40</v>
      </c>
      <c r="F15">
        <v>3</v>
      </c>
      <c r="G15">
        <v>224</v>
      </c>
      <c r="H15">
        <v>11</v>
      </c>
      <c r="I15">
        <v>32.853999999999999</v>
      </c>
      <c r="J15">
        <v>8.6600999999999997E-2</v>
      </c>
      <c r="K15">
        <v>-3.1620000000000002E-2</v>
      </c>
      <c r="L15">
        <v>4.0899999999999999E-3</v>
      </c>
      <c r="M15">
        <v>-1.9000000000000001E-4</v>
      </c>
      <c r="N15">
        <v>8.5143999999999997E-2</v>
      </c>
      <c r="O15">
        <v>0.18086099999999999</v>
      </c>
      <c r="P15">
        <v>-2.1919999999999999E-2</v>
      </c>
      <c r="Q15">
        <v>66.061599999999999</v>
      </c>
      <c r="R15">
        <v>1.05192</v>
      </c>
      <c r="S15">
        <v>-5.1200000000000004E-3</v>
      </c>
      <c r="T15">
        <v>-1.8089999999999998E-2</v>
      </c>
      <c r="U15">
        <v>1.0345E-2</v>
      </c>
      <c r="V15">
        <v>-4.0000000000000001E-3</v>
      </c>
      <c r="W15">
        <v>-6.2599999999999999E-3</v>
      </c>
      <c r="X15">
        <v>-2.0000000000000001E-4</v>
      </c>
      <c r="Y15">
        <v>2.7549000000000001E-2</v>
      </c>
      <c r="Z15">
        <v>-5.2200000000000003E-2</v>
      </c>
      <c r="AA15">
        <v>-0.27022000000000002</v>
      </c>
      <c r="AB15">
        <v>0</v>
      </c>
      <c r="AC15">
        <v>99.952299999999994</v>
      </c>
      <c r="AD15">
        <v>8</v>
      </c>
      <c r="AF15">
        <v>4.0247999999999999</v>
      </c>
      <c r="AG15">
        <v>1.642E-3</v>
      </c>
      <c r="AH15">
        <v>-1.66E-3</v>
      </c>
      <c r="AI15">
        <v>2.03E-4</v>
      </c>
      <c r="AJ15">
        <v>-1.0000000000000001E-5</v>
      </c>
      <c r="AK15">
        <v>5.2630000000000003E-3</v>
      </c>
      <c r="AL15">
        <v>1.2931E-2</v>
      </c>
      <c r="AM15">
        <v>-8.0000000000000004E-4</v>
      </c>
      <c r="AN15">
        <v>3.9695800000000001</v>
      </c>
      <c r="AO15">
        <v>3.6761000000000002E-2</v>
      </c>
      <c r="AP15">
        <v>-1.7000000000000001E-4</v>
      </c>
      <c r="AQ15">
        <v>-6.2E-4</v>
      </c>
      <c r="AR15">
        <v>2.03E-4</v>
      </c>
      <c r="AS15">
        <v>-2.7E-4</v>
      </c>
      <c r="AT15">
        <v>-4.2000000000000002E-4</v>
      </c>
      <c r="AU15">
        <v>-2.0000000000000002E-5</v>
      </c>
      <c r="AV15">
        <v>1.552E-3</v>
      </c>
      <c r="AW15">
        <v>-2.82E-3</v>
      </c>
      <c r="AX15">
        <v>-4.6170000000000003E-2</v>
      </c>
      <c r="AY15">
        <v>0</v>
      </c>
      <c r="AZ15">
        <v>1.0182E-2</v>
      </c>
      <c r="BA15">
        <v>3.2274999999999998E-2</v>
      </c>
      <c r="BB15">
        <v>3.7754999999999997E-2</v>
      </c>
      <c r="BC15">
        <v>2.7310000000000001E-2</v>
      </c>
      <c r="BD15">
        <v>1.2429000000000001E-2</v>
      </c>
      <c r="BE15">
        <v>1.907E-2</v>
      </c>
      <c r="BF15">
        <v>1.3743E-2</v>
      </c>
      <c r="BG15">
        <v>3.7576999999999999E-2</v>
      </c>
      <c r="BH15">
        <v>2.1059000000000001E-2</v>
      </c>
      <c r="BI15">
        <v>3.1848000000000001E-2</v>
      </c>
      <c r="BJ15">
        <v>2.1572000000000001E-2</v>
      </c>
      <c r="BK15">
        <v>2.0459000000000001E-2</v>
      </c>
      <c r="BL15">
        <v>6.9455000000000003E-2</v>
      </c>
      <c r="BM15">
        <v>1.0810999999999999E-2</v>
      </c>
      <c r="BN15">
        <v>1.1551000000000001E-2</v>
      </c>
      <c r="BO15">
        <v>2.9710000000000001E-3</v>
      </c>
      <c r="BP15">
        <v>2.5409000000000001E-2</v>
      </c>
      <c r="BQ15">
        <v>3.7843000000000002E-2</v>
      </c>
      <c r="BR15">
        <v>3.8004000000000003E-2</v>
      </c>
      <c r="BS15">
        <v>0</v>
      </c>
      <c r="BT15">
        <v>0.217533</v>
      </c>
      <c r="BU15">
        <v>24.589300000000001</v>
      </c>
      <c r="BV15">
        <v>-59.137</v>
      </c>
      <c r="BW15">
        <v>364.995</v>
      </c>
      <c r="BX15">
        <v>-3391</v>
      </c>
      <c r="BY15">
        <v>12.1168</v>
      </c>
      <c r="BZ15">
        <v>4.9196099999999996</v>
      </c>
      <c r="CA15">
        <v>-78.992999999999995</v>
      </c>
      <c r="CB15">
        <v>0.14315800000000001</v>
      </c>
      <c r="CC15">
        <v>2.6617700000000002</v>
      </c>
      <c r="CD15">
        <v>-213.36</v>
      </c>
      <c r="CE15">
        <v>-60.296999999999997</v>
      </c>
      <c r="CF15">
        <v>388.322</v>
      </c>
      <c r="CG15">
        <v>-136.80000000000001</v>
      </c>
      <c r="CH15">
        <v>-93.114000000000004</v>
      </c>
      <c r="CI15">
        <v>-846.62</v>
      </c>
      <c r="CJ15">
        <v>50.879199999999997</v>
      </c>
      <c r="CK15">
        <v>-36.276000000000003</v>
      </c>
      <c r="CL15">
        <v>-5.1486999999999998</v>
      </c>
      <c r="CM15">
        <v>0</v>
      </c>
    </row>
    <row r="16" spans="1:91" x14ac:dyDescent="0.3">
      <c r="A16" t="s">
        <v>87</v>
      </c>
      <c r="B16">
        <v>14</v>
      </c>
      <c r="C16">
        <v>40</v>
      </c>
      <c r="D16">
        <v>20</v>
      </c>
      <c r="E16">
        <v>40</v>
      </c>
      <c r="F16">
        <v>3</v>
      </c>
      <c r="G16">
        <v>225</v>
      </c>
      <c r="H16">
        <v>12</v>
      </c>
      <c r="I16">
        <v>32.861899999999999</v>
      </c>
      <c r="J16">
        <v>9.9402000000000004E-2</v>
      </c>
      <c r="K16">
        <v>4.2979000000000003E-2</v>
      </c>
      <c r="L16">
        <v>-6.1500000000000001E-3</v>
      </c>
      <c r="M16">
        <v>1.261E-2</v>
      </c>
      <c r="N16">
        <v>0.116226</v>
      </c>
      <c r="O16">
        <v>0.17974300000000001</v>
      </c>
      <c r="P16">
        <v>1.4200000000000001E-2</v>
      </c>
      <c r="Q16">
        <v>65.984200000000001</v>
      </c>
      <c r="R16">
        <v>1.05426</v>
      </c>
      <c r="S16">
        <v>1.6018000000000001E-2</v>
      </c>
      <c r="T16">
        <v>1.4109E-2</v>
      </c>
      <c r="U16">
        <v>7.0454000000000003E-2</v>
      </c>
      <c r="V16">
        <v>-8.9999999999999998E-4</v>
      </c>
      <c r="W16">
        <v>1.1405E-2</v>
      </c>
      <c r="X16">
        <v>1.1050000000000001E-3</v>
      </c>
      <c r="Y16">
        <v>1.9833E-2</v>
      </c>
      <c r="Z16">
        <v>-3.9600000000000003E-2</v>
      </c>
      <c r="AA16">
        <v>-0.34625</v>
      </c>
      <c r="AB16">
        <v>0</v>
      </c>
      <c r="AC16">
        <v>100.10599999999999</v>
      </c>
      <c r="AD16">
        <v>8</v>
      </c>
      <c r="AF16">
        <v>4.0279299999999996</v>
      </c>
      <c r="AG16">
        <v>1.8860000000000001E-3</v>
      </c>
      <c r="AH16">
        <v>2.2550000000000001E-3</v>
      </c>
      <c r="AI16">
        <v>-3.1E-4</v>
      </c>
      <c r="AJ16">
        <v>8.8699999999999998E-4</v>
      </c>
      <c r="AK16">
        <v>7.1879999999999999E-3</v>
      </c>
      <c r="AL16">
        <v>1.2858E-2</v>
      </c>
      <c r="AM16">
        <v>5.1699999999999999E-4</v>
      </c>
      <c r="AN16">
        <v>3.96705</v>
      </c>
      <c r="AO16">
        <v>3.6863E-2</v>
      </c>
      <c r="AP16">
        <v>5.2999999999999998E-4</v>
      </c>
      <c r="AQ16">
        <v>4.8299999999999998E-4</v>
      </c>
      <c r="AR16">
        <v>1.3799999999999999E-3</v>
      </c>
      <c r="AS16">
        <v>-6.0000000000000002E-5</v>
      </c>
      <c r="AT16">
        <v>7.6099999999999996E-4</v>
      </c>
      <c r="AU16">
        <v>1.2300000000000001E-4</v>
      </c>
      <c r="AV16">
        <v>1.1180000000000001E-3</v>
      </c>
      <c r="AW16">
        <v>-2.14E-3</v>
      </c>
      <c r="AX16">
        <v>-5.919E-2</v>
      </c>
      <c r="AY16">
        <v>0</v>
      </c>
      <c r="AZ16">
        <v>1.0022E-2</v>
      </c>
      <c r="BA16">
        <v>3.1524999999999997E-2</v>
      </c>
      <c r="BB16">
        <v>3.6351000000000001E-2</v>
      </c>
      <c r="BC16">
        <v>2.7725E-2</v>
      </c>
      <c r="BD16">
        <v>1.2359999999999999E-2</v>
      </c>
      <c r="BE16">
        <v>1.9098E-2</v>
      </c>
      <c r="BF16">
        <v>1.4009000000000001E-2</v>
      </c>
      <c r="BG16">
        <v>3.7117999999999998E-2</v>
      </c>
      <c r="BH16">
        <v>2.1151E-2</v>
      </c>
      <c r="BI16">
        <v>2.9746000000000002E-2</v>
      </c>
      <c r="BJ16">
        <v>2.1357999999999999E-2</v>
      </c>
      <c r="BK16">
        <v>1.9784E-2</v>
      </c>
      <c r="BL16">
        <v>6.8723999999999993E-2</v>
      </c>
      <c r="BM16">
        <v>1.0779E-2</v>
      </c>
      <c r="BN16">
        <v>1.1436999999999999E-2</v>
      </c>
      <c r="BO16">
        <v>2.9719999999999998E-3</v>
      </c>
      <c r="BP16">
        <v>2.4893999999999999E-2</v>
      </c>
      <c r="BQ16">
        <v>3.7610999999999999E-2</v>
      </c>
      <c r="BR16">
        <v>3.9459000000000001E-2</v>
      </c>
      <c r="BS16">
        <v>0</v>
      </c>
      <c r="BT16">
        <v>0.21749599999999999</v>
      </c>
      <c r="BU16">
        <v>21.239599999999999</v>
      </c>
      <c r="BV16">
        <v>44.730499999999999</v>
      </c>
      <c r="BW16">
        <v>-243.74</v>
      </c>
      <c r="BX16">
        <v>50.932000000000002</v>
      </c>
      <c r="BY16">
        <v>9.0705600000000004</v>
      </c>
      <c r="BZ16">
        <v>5.0039100000000003</v>
      </c>
      <c r="CA16">
        <v>125.04</v>
      </c>
      <c r="CB16">
        <v>0.14320099999999999</v>
      </c>
      <c r="CC16">
        <v>2.6002800000000001</v>
      </c>
      <c r="CD16">
        <v>69.001999999999995</v>
      </c>
      <c r="CE16">
        <v>77.6126</v>
      </c>
      <c r="CF16">
        <v>57.000399999999999</v>
      </c>
      <c r="CG16">
        <v>-608.14</v>
      </c>
      <c r="CH16">
        <v>51.902500000000003</v>
      </c>
      <c r="CI16">
        <v>156.01300000000001</v>
      </c>
      <c r="CJ16">
        <v>69.012799999999999</v>
      </c>
      <c r="CK16">
        <v>-47.716000000000001</v>
      </c>
      <c r="CL16">
        <v>-3.7885</v>
      </c>
      <c r="CM16">
        <v>0</v>
      </c>
    </row>
    <row r="17" spans="1:91" x14ac:dyDescent="0.3">
      <c r="A17" t="s">
        <v>87</v>
      </c>
      <c r="B17">
        <v>14</v>
      </c>
      <c r="C17">
        <v>40</v>
      </c>
      <c r="D17">
        <v>20</v>
      </c>
      <c r="E17">
        <v>40</v>
      </c>
      <c r="F17">
        <v>3</v>
      </c>
      <c r="G17">
        <v>226</v>
      </c>
      <c r="H17">
        <v>13</v>
      </c>
      <c r="I17">
        <v>32.7898</v>
      </c>
      <c r="J17">
        <v>0.135743</v>
      </c>
      <c r="K17">
        <v>1.4534E-2</v>
      </c>
      <c r="L17">
        <v>-9.4900000000000002E-3</v>
      </c>
      <c r="M17">
        <v>6.4468999999999999E-2</v>
      </c>
      <c r="N17">
        <v>0.30678800000000001</v>
      </c>
      <c r="O17">
        <v>0.15973899999999999</v>
      </c>
      <c r="P17">
        <v>1.8706E-2</v>
      </c>
      <c r="Q17">
        <v>65.747100000000003</v>
      </c>
      <c r="R17">
        <v>1.02339</v>
      </c>
      <c r="S17">
        <v>-1.374E-2</v>
      </c>
      <c r="T17">
        <v>-3.1199999999999999E-3</v>
      </c>
      <c r="U17">
        <v>0.124182</v>
      </c>
      <c r="V17">
        <v>7.6199999999999998E-4</v>
      </c>
      <c r="W17">
        <v>7.3010000000000002E-3</v>
      </c>
      <c r="X17">
        <v>1.5790000000000001E-3</v>
      </c>
      <c r="Y17">
        <v>-7.1000000000000002E-4</v>
      </c>
      <c r="Z17">
        <v>-4.0430000000000001E-2</v>
      </c>
      <c r="AA17">
        <v>-0.26077</v>
      </c>
      <c r="AB17">
        <v>0</v>
      </c>
      <c r="AC17">
        <v>100.066</v>
      </c>
      <c r="AD17">
        <v>8</v>
      </c>
      <c r="AF17">
        <v>4.0182099999999998</v>
      </c>
      <c r="AG17">
        <v>2.5739999999999999E-3</v>
      </c>
      <c r="AH17">
        <v>7.6199999999999998E-4</v>
      </c>
      <c r="AI17">
        <v>-4.6999999999999999E-4</v>
      </c>
      <c r="AJ17">
        <v>4.5360000000000001E-3</v>
      </c>
      <c r="AK17">
        <v>1.8970000000000001E-2</v>
      </c>
      <c r="AL17">
        <v>1.1424999999999999E-2</v>
      </c>
      <c r="AM17">
        <v>6.8099999999999996E-4</v>
      </c>
      <c r="AN17">
        <v>3.9519299999999999</v>
      </c>
      <c r="AO17">
        <v>3.5776000000000002E-2</v>
      </c>
      <c r="AP17">
        <v>-4.4999999999999999E-4</v>
      </c>
      <c r="AQ17">
        <v>-1.1E-4</v>
      </c>
      <c r="AR17">
        <v>2.4329999999999998E-3</v>
      </c>
      <c r="AS17">
        <v>5.1E-5</v>
      </c>
      <c r="AT17">
        <v>4.8700000000000002E-4</v>
      </c>
      <c r="AU17">
        <v>1.75E-4</v>
      </c>
      <c r="AV17">
        <v>-4.0000000000000003E-5</v>
      </c>
      <c r="AW17">
        <v>-2.1900000000000001E-3</v>
      </c>
      <c r="AX17">
        <v>-4.4569999999999999E-2</v>
      </c>
      <c r="AY17">
        <v>0</v>
      </c>
      <c r="AZ17">
        <v>1.0251E-2</v>
      </c>
      <c r="BA17">
        <v>3.0974000000000002E-2</v>
      </c>
      <c r="BB17">
        <v>3.7194999999999999E-2</v>
      </c>
      <c r="BC17">
        <v>2.8299999999999999E-2</v>
      </c>
      <c r="BD17">
        <v>1.2668E-2</v>
      </c>
      <c r="BE17">
        <v>1.9269000000000001E-2</v>
      </c>
      <c r="BF17">
        <v>1.3842E-2</v>
      </c>
      <c r="BG17">
        <v>3.712E-2</v>
      </c>
      <c r="BH17">
        <v>2.1003999999999998E-2</v>
      </c>
      <c r="BI17">
        <v>3.1683999999999997E-2</v>
      </c>
      <c r="BJ17">
        <v>2.1524999999999999E-2</v>
      </c>
      <c r="BK17">
        <v>1.9857E-2</v>
      </c>
      <c r="BL17">
        <v>6.8232000000000001E-2</v>
      </c>
      <c r="BM17">
        <v>1.0626E-2</v>
      </c>
      <c r="BN17">
        <v>1.1424E-2</v>
      </c>
      <c r="BO17">
        <v>2.9650000000000002E-3</v>
      </c>
      <c r="BP17">
        <v>2.5586999999999999E-2</v>
      </c>
      <c r="BQ17">
        <v>3.7879000000000003E-2</v>
      </c>
      <c r="BR17">
        <v>3.7485999999999998E-2</v>
      </c>
      <c r="BS17">
        <v>0</v>
      </c>
      <c r="BT17">
        <v>0.217777</v>
      </c>
      <c r="BU17">
        <v>15.824299999999999</v>
      </c>
      <c r="BV17">
        <v>131.94999999999999</v>
      </c>
      <c r="BW17">
        <v>-160.88999999999999</v>
      </c>
      <c r="BX17">
        <v>10.968400000000001</v>
      </c>
      <c r="BY17">
        <v>3.85724</v>
      </c>
      <c r="BZ17">
        <v>5.47011</v>
      </c>
      <c r="CA17">
        <v>95.363799999999998</v>
      </c>
      <c r="CB17">
        <v>0.14344699999999999</v>
      </c>
      <c r="CC17">
        <v>2.70655</v>
      </c>
      <c r="CD17">
        <v>-78.631</v>
      </c>
      <c r="CE17">
        <v>-345.17</v>
      </c>
      <c r="CF17">
        <v>32.407600000000002</v>
      </c>
      <c r="CG17">
        <v>710.85</v>
      </c>
      <c r="CH17">
        <v>80.516099999999994</v>
      </c>
      <c r="CI17">
        <v>109.21299999999999</v>
      </c>
      <c r="CJ17">
        <v>-1969.8</v>
      </c>
      <c r="CK17">
        <v>-47.070999999999998</v>
      </c>
      <c r="CL17">
        <v>-5.2850999999999999</v>
      </c>
      <c r="CM17">
        <v>0</v>
      </c>
    </row>
    <row r="18" spans="1:91" x14ac:dyDescent="0.3">
      <c r="A18" t="s">
        <v>87</v>
      </c>
      <c r="B18">
        <v>14</v>
      </c>
      <c r="C18">
        <v>40</v>
      </c>
      <c r="D18">
        <v>20</v>
      </c>
      <c r="E18">
        <v>40</v>
      </c>
      <c r="F18">
        <v>3</v>
      </c>
      <c r="G18">
        <v>227</v>
      </c>
      <c r="H18">
        <v>14</v>
      </c>
      <c r="I18">
        <v>32.866500000000002</v>
      </c>
      <c r="J18">
        <v>7.9559000000000005E-2</v>
      </c>
      <c r="K18">
        <v>-3.2039999999999999E-2</v>
      </c>
      <c r="L18">
        <v>4.7800000000000002E-4</v>
      </c>
      <c r="M18">
        <v>-6.9699999999999996E-3</v>
      </c>
      <c r="N18">
        <v>6.9966E-2</v>
      </c>
      <c r="O18">
        <v>0.16733700000000001</v>
      </c>
      <c r="P18">
        <v>-1.7940000000000001E-2</v>
      </c>
      <c r="Q18">
        <v>65.959400000000002</v>
      </c>
      <c r="R18">
        <v>1.01799</v>
      </c>
      <c r="S18">
        <v>-1.9779999999999999E-2</v>
      </c>
      <c r="T18">
        <v>1.5959999999999998E-2</v>
      </c>
      <c r="U18">
        <v>-4.6269999999999999E-2</v>
      </c>
      <c r="V18">
        <v>4.8500000000000003E-4</v>
      </c>
      <c r="W18">
        <v>2.908E-3</v>
      </c>
      <c r="X18">
        <v>-5.0000000000000001E-4</v>
      </c>
      <c r="Y18">
        <v>3.6638999999999998E-2</v>
      </c>
      <c r="Z18">
        <v>-2.6599999999999999E-2</v>
      </c>
      <c r="AA18">
        <v>-0.19949</v>
      </c>
      <c r="AB18">
        <v>0</v>
      </c>
      <c r="AC18">
        <v>99.867699999999999</v>
      </c>
      <c r="AD18">
        <v>8</v>
      </c>
      <c r="AF18">
        <v>4.0232700000000001</v>
      </c>
      <c r="AG18">
        <v>1.5070000000000001E-3</v>
      </c>
      <c r="AH18">
        <v>-1.6800000000000001E-3</v>
      </c>
      <c r="AI18">
        <v>2.4000000000000001E-5</v>
      </c>
      <c r="AJ18">
        <v>-4.8999999999999998E-4</v>
      </c>
      <c r="AK18">
        <v>4.3220000000000003E-3</v>
      </c>
      <c r="AL18">
        <v>1.1955E-2</v>
      </c>
      <c r="AM18">
        <v>-6.4999999999999997E-4</v>
      </c>
      <c r="AN18">
        <v>3.9604200000000001</v>
      </c>
      <c r="AO18">
        <v>3.5548000000000003E-2</v>
      </c>
      <c r="AP18">
        <v>-6.4999999999999997E-4</v>
      </c>
      <c r="AQ18">
        <v>5.4600000000000004E-4</v>
      </c>
      <c r="AR18">
        <v>-9.1E-4</v>
      </c>
      <c r="AS18">
        <v>3.1999999999999999E-5</v>
      </c>
      <c r="AT18">
        <v>1.94E-4</v>
      </c>
      <c r="AU18">
        <v>-6.0000000000000002E-5</v>
      </c>
      <c r="AV18">
        <v>2.0630000000000002E-3</v>
      </c>
      <c r="AW18">
        <v>-1.4400000000000001E-3</v>
      </c>
      <c r="AX18">
        <v>-3.406E-2</v>
      </c>
      <c r="AY18">
        <v>0</v>
      </c>
      <c r="AZ18">
        <v>1.0184E-2</v>
      </c>
      <c r="BA18">
        <v>3.2969999999999999E-2</v>
      </c>
      <c r="BB18">
        <v>3.8325999999999999E-2</v>
      </c>
      <c r="BC18">
        <v>2.7820000000000001E-2</v>
      </c>
      <c r="BD18">
        <v>1.2716999999999999E-2</v>
      </c>
      <c r="BE18">
        <v>1.9276999999999999E-2</v>
      </c>
      <c r="BF18">
        <v>1.3967E-2</v>
      </c>
      <c r="BG18">
        <v>3.9046999999999998E-2</v>
      </c>
      <c r="BH18">
        <v>2.0882999999999999E-2</v>
      </c>
      <c r="BI18">
        <v>3.1558999999999997E-2</v>
      </c>
      <c r="BJ18">
        <v>2.1655000000000001E-2</v>
      </c>
      <c r="BK18">
        <v>1.9682999999999999E-2</v>
      </c>
      <c r="BL18">
        <v>6.9775000000000004E-2</v>
      </c>
      <c r="BM18">
        <v>1.065E-2</v>
      </c>
      <c r="BN18">
        <v>1.1424E-2</v>
      </c>
      <c r="BO18">
        <v>2.9840000000000001E-3</v>
      </c>
      <c r="BP18">
        <v>2.4624E-2</v>
      </c>
      <c r="BQ18">
        <v>3.7310000000000003E-2</v>
      </c>
      <c r="BR18">
        <v>3.8377000000000001E-2</v>
      </c>
      <c r="BS18">
        <v>0</v>
      </c>
      <c r="BT18">
        <v>0.217386</v>
      </c>
      <c r="BU18">
        <v>27.095600000000001</v>
      </c>
      <c r="BV18">
        <v>-59.274000000000001</v>
      </c>
      <c r="BW18">
        <v>3171.24</v>
      </c>
      <c r="BX18">
        <v>-91.945999999999998</v>
      </c>
      <c r="BY18">
        <v>14.7378</v>
      </c>
      <c r="BZ18">
        <v>5.2947300000000004</v>
      </c>
      <c r="CA18">
        <v>-100.87</v>
      </c>
      <c r="CB18">
        <v>0.14322599999999999</v>
      </c>
      <c r="CC18">
        <v>2.7116699999999998</v>
      </c>
      <c r="CD18">
        <v>-54.62</v>
      </c>
      <c r="CE18">
        <v>68.423299999999998</v>
      </c>
      <c r="CF18">
        <v>-86.394000000000005</v>
      </c>
      <c r="CG18">
        <v>1118.77</v>
      </c>
      <c r="CH18">
        <v>200.89699999999999</v>
      </c>
      <c r="CI18">
        <v>-344.36</v>
      </c>
      <c r="CJ18">
        <v>37.276299999999999</v>
      </c>
      <c r="CK18">
        <v>-70.781000000000006</v>
      </c>
      <c r="CL18">
        <v>-7.9024999999999999</v>
      </c>
      <c r="CM18">
        <v>0</v>
      </c>
    </row>
    <row r="19" spans="1:91" x14ac:dyDescent="0.3">
      <c r="A19" t="s">
        <v>87</v>
      </c>
      <c r="B19">
        <v>14</v>
      </c>
      <c r="C19">
        <v>40</v>
      </c>
      <c r="D19">
        <v>20</v>
      </c>
      <c r="E19">
        <v>40</v>
      </c>
      <c r="F19">
        <v>3</v>
      </c>
      <c r="G19">
        <v>228</v>
      </c>
      <c r="H19">
        <v>15</v>
      </c>
      <c r="I19">
        <v>32.775399999999998</v>
      </c>
      <c r="J19">
        <v>7.6013999999999998E-2</v>
      </c>
      <c r="K19">
        <v>7.6740000000000003E-3</v>
      </c>
      <c r="L19">
        <v>1.5831999999999999E-2</v>
      </c>
      <c r="M19">
        <v>-5.79E-3</v>
      </c>
      <c r="N19">
        <v>0.103073</v>
      </c>
      <c r="O19">
        <v>0.16026799999999999</v>
      </c>
      <c r="P19">
        <v>6.5120000000000004E-3</v>
      </c>
      <c r="Q19">
        <v>66.109200000000001</v>
      </c>
      <c r="R19">
        <v>1.08371</v>
      </c>
      <c r="S19">
        <v>-4.2399999999999998E-3</v>
      </c>
      <c r="T19">
        <v>2.41E-2</v>
      </c>
      <c r="U19">
        <v>4.3011000000000001E-2</v>
      </c>
      <c r="V19">
        <v>-1.01E-3</v>
      </c>
      <c r="W19">
        <v>-3.5500000000000002E-3</v>
      </c>
      <c r="X19">
        <v>-1.8000000000000001E-4</v>
      </c>
      <c r="Y19">
        <v>1.9376999999999998E-2</v>
      </c>
      <c r="Z19">
        <v>2.9529E-2</v>
      </c>
      <c r="AA19">
        <v>-0.20422999999999999</v>
      </c>
      <c r="AB19">
        <v>0</v>
      </c>
      <c r="AC19">
        <v>100.235</v>
      </c>
      <c r="AD19">
        <v>8</v>
      </c>
      <c r="AF19">
        <v>4.0077600000000002</v>
      </c>
      <c r="AG19">
        <v>1.438E-3</v>
      </c>
      <c r="AH19">
        <v>4.0200000000000001E-4</v>
      </c>
      <c r="AI19">
        <v>7.8600000000000002E-4</v>
      </c>
      <c r="AJ19">
        <v>-4.0999999999999999E-4</v>
      </c>
      <c r="AK19">
        <v>6.3600000000000002E-3</v>
      </c>
      <c r="AL19">
        <v>1.1438E-2</v>
      </c>
      <c r="AM19">
        <v>2.3699999999999999E-4</v>
      </c>
      <c r="AN19">
        <v>3.9651100000000001</v>
      </c>
      <c r="AO19">
        <v>3.7802000000000002E-2</v>
      </c>
      <c r="AP19">
        <v>-1.3999999999999999E-4</v>
      </c>
      <c r="AQ19">
        <v>8.2299999999999995E-4</v>
      </c>
      <c r="AR19">
        <v>8.4099999999999995E-4</v>
      </c>
      <c r="AS19">
        <v>-6.9999999999999994E-5</v>
      </c>
      <c r="AT19">
        <v>-2.4000000000000001E-4</v>
      </c>
      <c r="AU19">
        <v>-2.0000000000000002E-5</v>
      </c>
      <c r="AV19">
        <v>1.09E-3</v>
      </c>
      <c r="AW19">
        <v>1.5950000000000001E-3</v>
      </c>
      <c r="AX19">
        <v>-3.483E-2</v>
      </c>
      <c r="AY19">
        <v>0</v>
      </c>
      <c r="AZ19">
        <v>9.9570000000000006E-3</v>
      </c>
      <c r="BA19">
        <v>3.1814000000000002E-2</v>
      </c>
      <c r="BB19">
        <v>3.6394000000000003E-2</v>
      </c>
      <c r="BC19">
        <v>2.6950999999999999E-2</v>
      </c>
      <c r="BD19">
        <v>1.2494E-2</v>
      </c>
      <c r="BE19">
        <v>1.9119000000000001E-2</v>
      </c>
      <c r="BF19">
        <v>1.4267999999999999E-2</v>
      </c>
      <c r="BG19">
        <v>3.7211000000000001E-2</v>
      </c>
      <c r="BH19">
        <v>2.0863E-2</v>
      </c>
      <c r="BI19">
        <v>2.8816000000000001E-2</v>
      </c>
      <c r="BJ19">
        <v>2.1173000000000001E-2</v>
      </c>
      <c r="BK19">
        <v>1.9678999999999999E-2</v>
      </c>
      <c r="BL19">
        <v>6.8756999999999999E-2</v>
      </c>
      <c r="BM19">
        <v>1.0753E-2</v>
      </c>
      <c r="BN19">
        <v>1.1690000000000001E-2</v>
      </c>
      <c r="BO19">
        <v>2.9810000000000001E-3</v>
      </c>
      <c r="BP19">
        <v>2.478E-2</v>
      </c>
      <c r="BQ19">
        <v>3.7118999999999999E-2</v>
      </c>
      <c r="BR19">
        <v>3.7138999999999998E-2</v>
      </c>
      <c r="BS19">
        <v>0</v>
      </c>
      <c r="BT19">
        <v>0.21788099999999999</v>
      </c>
      <c r="BU19">
        <v>27.4161</v>
      </c>
      <c r="BV19">
        <v>243.16900000000001</v>
      </c>
      <c r="BW19">
        <v>94.2273</v>
      </c>
      <c r="BX19">
        <v>-108.86</v>
      </c>
      <c r="BY19">
        <v>10.1516</v>
      </c>
      <c r="BZ19">
        <v>5.5651799999999998</v>
      </c>
      <c r="CA19">
        <v>271.18400000000003</v>
      </c>
      <c r="CB19">
        <v>0.143071</v>
      </c>
      <c r="CC19">
        <v>2.5304000000000002</v>
      </c>
      <c r="CD19">
        <v>-252.9</v>
      </c>
      <c r="CE19">
        <v>45.734299999999998</v>
      </c>
      <c r="CF19">
        <v>92.980699999999999</v>
      </c>
      <c r="CG19">
        <v>-543.03</v>
      </c>
      <c r="CH19">
        <v>-167</v>
      </c>
      <c r="CI19">
        <v>-979.18</v>
      </c>
      <c r="CJ19">
        <v>70.301299999999998</v>
      </c>
      <c r="CK19">
        <v>64.648099999999999</v>
      </c>
      <c r="CL19">
        <v>-7.2790999999999997</v>
      </c>
      <c r="CM19">
        <v>0</v>
      </c>
    </row>
    <row r="20" spans="1:91" x14ac:dyDescent="0.3">
      <c r="A20" t="s">
        <v>87</v>
      </c>
      <c r="B20">
        <v>14</v>
      </c>
      <c r="C20">
        <v>40</v>
      </c>
      <c r="D20">
        <v>20</v>
      </c>
      <c r="E20">
        <v>40</v>
      </c>
      <c r="F20">
        <v>3</v>
      </c>
      <c r="G20">
        <v>229</v>
      </c>
      <c r="H20">
        <v>16</v>
      </c>
      <c r="I20">
        <v>32.727499999999999</v>
      </c>
      <c r="J20">
        <v>8.8734999999999994E-2</v>
      </c>
      <c r="K20">
        <v>8.0579999999999992E-3</v>
      </c>
      <c r="L20">
        <v>1.7052000000000001E-2</v>
      </c>
      <c r="M20">
        <v>4.9750000000000003E-3</v>
      </c>
      <c r="N20">
        <v>5.5239000000000003E-2</v>
      </c>
      <c r="O20">
        <v>0.16606199999999999</v>
      </c>
      <c r="P20">
        <v>-4.8649999999999999E-2</v>
      </c>
      <c r="Q20">
        <v>66.197999999999993</v>
      </c>
      <c r="R20">
        <v>0.98287800000000003</v>
      </c>
      <c r="S20">
        <v>-1.136E-2</v>
      </c>
      <c r="T20">
        <v>-1.0749999999999999E-2</v>
      </c>
      <c r="U20">
        <v>3.8806E-2</v>
      </c>
      <c r="V20">
        <v>1.5759999999999999E-3</v>
      </c>
      <c r="W20">
        <v>5.607E-3</v>
      </c>
      <c r="X20">
        <v>4.2509999999999996E-3</v>
      </c>
      <c r="Y20">
        <v>1.2992999999999999E-2</v>
      </c>
      <c r="Z20">
        <v>-7.4020000000000002E-2</v>
      </c>
      <c r="AA20">
        <v>-0.18024999999999999</v>
      </c>
      <c r="AB20">
        <v>0</v>
      </c>
      <c r="AC20">
        <v>99.986800000000002</v>
      </c>
      <c r="AD20">
        <v>8</v>
      </c>
      <c r="AF20">
        <v>4.0069699999999999</v>
      </c>
      <c r="AG20">
        <v>1.681E-3</v>
      </c>
      <c r="AH20">
        <v>4.2200000000000001E-4</v>
      </c>
      <c r="AI20">
        <v>8.4800000000000001E-4</v>
      </c>
      <c r="AJ20">
        <v>3.5E-4</v>
      </c>
      <c r="AK20">
        <v>3.4129999999999998E-3</v>
      </c>
      <c r="AL20">
        <v>1.1866E-2</v>
      </c>
      <c r="AM20">
        <v>-1.7700000000000001E-3</v>
      </c>
      <c r="AN20">
        <v>3.9754499999999999</v>
      </c>
      <c r="AO20">
        <v>3.4327999999999997E-2</v>
      </c>
      <c r="AP20">
        <v>-3.8000000000000002E-4</v>
      </c>
      <c r="AQ20">
        <v>-3.6999999999999999E-4</v>
      </c>
      <c r="AR20">
        <v>7.5900000000000002E-4</v>
      </c>
      <c r="AS20">
        <v>1.05E-4</v>
      </c>
      <c r="AT20">
        <v>3.7399999999999998E-4</v>
      </c>
      <c r="AU20">
        <v>4.7100000000000001E-4</v>
      </c>
      <c r="AV20">
        <v>7.3200000000000001E-4</v>
      </c>
      <c r="AW20">
        <v>-4.0000000000000001E-3</v>
      </c>
      <c r="AX20">
        <v>-3.0779999999999998E-2</v>
      </c>
      <c r="AY20">
        <v>0</v>
      </c>
      <c r="AZ20">
        <v>1.0425E-2</v>
      </c>
      <c r="BA20">
        <v>3.2643999999999999E-2</v>
      </c>
      <c r="BB20">
        <v>3.6235999999999997E-2</v>
      </c>
      <c r="BC20">
        <v>2.7813999999999998E-2</v>
      </c>
      <c r="BD20">
        <v>1.2584E-2</v>
      </c>
      <c r="BE20">
        <v>1.9136E-2</v>
      </c>
      <c r="BF20">
        <v>1.3733E-2</v>
      </c>
      <c r="BG20">
        <v>4.0828999999999997E-2</v>
      </c>
      <c r="BH20">
        <v>2.0851999999999999E-2</v>
      </c>
      <c r="BI20">
        <v>3.3994999999999997E-2</v>
      </c>
      <c r="BJ20">
        <v>2.1649999999999999E-2</v>
      </c>
      <c r="BK20">
        <v>2.0175999999999999E-2</v>
      </c>
      <c r="BL20">
        <v>6.9767999999999997E-2</v>
      </c>
      <c r="BM20">
        <v>1.0717000000000001E-2</v>
      </c>
      <c r="BN20">
        <v>1.1428000000000001E-2</v>
      </c>
      <c r="BO20">
        <v>2.9450000000000001E-3</v>
      </c>
      <c r="BP20">
        <v>2.5281000000000001E-2</v>
      </c>
      <c r="BQ20">
        <v>3.8072000000000002E-2</v>
      </c>
      <c r="BR20">
        <v>3.7962999999999997E-2</v>
      </c>
      <c r="BS20">
        <v>0</v>
      </c>
      <c r="BT20">
        <v>0.21809000000000001</v>
      </c>
      <c r="BU20">
        <v>24.2774</v>
      </c>
      <c r="BV20">
        <v>230.685</v>
      </c>
      <c r="BW20">
        <v>90.302099999999996</v>
      </c>
      <c r="BX20">
        <v>129.81100000000001</v>
      </c>
      <c r="BY20">
        <v>18.3566</v>
      </c>
      <c r="BZ20">
        <v>5.2709099999999998</v>
      </c>
      <c r="CA20">
        <v>-37.86</v>
      </c>
      <c r="CB20">
        <v>0.142989</v>
      </c>
      <c r="CC20">
        <v>2.8532299999999999</v>
      </c>
      <c r="CD20">
        <v>-95.891000000000005</v>
      </c>
      <c r="CE20">
        <v>-100.88</v>
      </c>
      <c r="CF20">
        <v>104.47499999999999</v>
      </c>
      <c r="CG20">
        <v>347.00400000000002</v>
      </c>
      <c r="CH20">
        <v>104.619</v>
      </c>
      <c r="CI20">
        <v>40.781599999999997</v>
      </c>
      <c r="CJ20">
        <v>106.589</v>
      </c>
      <c r="CK20">
        <v>-25.550999999999998</v>
      </c>
      <c r="CL20">
        <v>-8.8231999999999999</v>
      </c>
      <c r="CM20">
        <v>0</v>
      </c>
    </row>
    <row r="21" spans="1:91" x14ac:dyDescent="0.3">
      <c r="A21" t="s">
        <v>87</v>
      </c>
      <c r="B21">
        <v>14</v>
      </c>
      <c r="C21">
        <v>40</v>
      </c>
      <c r="D21">
        <v>20</v>
      </c>
      <c r="E21">
        <v>40</v>
      </c>
      <c r="F21">
        <v>3</v>
      </c>
      <c r="G21">
        <v>230</v>
      </c>
      <c r="H21">
        <v>17</v>
      </c>
      <c r="I21">
        <v>32.705100000000002</v>
      </c>
      <c r="J21">
        <v>6.4083000000000001E-2</v>
      </c>
      <c r="K21">
        <v>4.1879999999999999E-3</v>
      </c>
      <c r="L21">
        <v>2.8538000000000001E-2</v>
      </c>
      <c r="M21">
        <v>6.1830000000000001E-3</v>
      </c>
      <c r="N21">
        <v>4.2148999999999999E-2</v>
      </c>
      <c r="O21">
        <v>0.16216800000000001</v>
      </c>
      <c r="P21">
        <v>-3.27E-2</v>
      </c>
      <c r="Q21">
        <v>66.194199999999995</v>
      </c>
      <c r="R21">
        <v>1.01258</v>
      </c>
      <c r="S21">
        <v>8.2539999999999992E-3</v>
      </c>
      <c r="T21">
        <v>-8.0300000000000007E-3</v>
      </c>
      <c r="U21">
        <v>3.7880000000000001E-3</v>
      </c>
      <c r="V21">
        <v>-3.7000000000000002E-3</v>
      </c>
      <c r="W21">
        <v>-4.15E-3</v>
      </c>
      <c r="X21">
        <v>-2.2699999999999999E-3</v>
      </c>
      <c r="Y21">
        <v>-4.7999999999999996E-3</v>
      </c>
      <c r="Z21">
        <v>1.9673E-2</v>
      </c>
      <c r="AA21">
        <v>-0.24510000000000001</v>
      </c>
      <c r="AB21">
        <v>0</v>
      </c>
      <c r="AC21">
        <v>99.950100000000006</v>
      </c>
      <c r="AD21">
        <v>8</v>
      </c>
      <c r="AF21">
        <v>4.0094399999999997</v>
      </c>
      <c r="AG21">
        <v>1.2160000000000001E-3</v>
      </c>
      <c r="AH21">
        <v>2.2000000000000001E-4</v>
      </c>
      <c r="AI21">
        <v>1.421E-3</v>
      </c>
      <c r="AJ21">
        <v>4.35E-4</v>
      </c>
      <c r="AK21">
        <v>2.6069999999999999E-3</v>
      </c>
      <c r="AL21">
        <v>1.1603E-2</v>
      </c>
      <c r="AM21">
        <v>-1.1900000000000001E-3</v>
      </c>
      <c r="AN21">
        <v>3.9803999999999999</v>
      </c>
      <c r="AO21">
        <v>3.5411999999999999E-2</v>
      </c>
      <c r="AP21">
        <v>2.7300000000000002E-4</v>
      </c>
      <c r="AQ21">
        <v>-2.7E-4</v>
      </c>
      <c r="AR21">
        <v>7.3999999999999996E-5</v>
      </c>
      <c r="AS21">
        <v>-2.5000000000000001E-4</v>
      </c>
      <c r="AT21">
        <v>-2.7999999999999998E-4</v>
      </c>
      <c r="AU21">
        <v>-2.5000000000000001E-4</v>
      </c>
      <c r="AV21">
        <v>-2.7E-4</v>
      </c>
      <c r="AW21">
        <v>1.065E-3</v>
      </c>
      <c r="AX21">
        <v>-4.1910000000000003E-2</v>
      </c>
      <c r="AY21">
        <v>0</v>
      </c>
      <c r="AZ21">
        <v>1.0101000000000001E-2</v>
      </c>
      <c r="BA21">
        <v>3.2749E-2</v>
      </c>
      <c r="BB21">
        <v>3.7038000000000001E-2</v>
      </c>
      <c r="BC21">
        <v>2.8173E-2</v>
      </c>
      <c r="BD21">
        <v>1.2499E-2</v>
      </c>
      <c r="BE21">
        <v>1.9137999999999999E-2</v>
      </c>
      <c r="BF21">
        <v>1.3972E-2</v>
      </c>
      <c r="BG21">
        <v>3.9164999999999998E-2</v>
      </c>
      <c r="BH21">
        <v>2.1218000000000001E-2</v>
      </c>
      <c r="BI21">
        <v>3.2189000000000002E-2</v>
      </c>
      <c r="BJ21">
        <v>2.1441999999999999E-2</v>
      </c>
      <c r="BK21">
        <v>2.0469999999999999E-2</v>
      </c>
      <c r="BL21">
        <v>6.9683999999999996E-2</v>
      </c>
      <c r="BM21">
        <v>1.0714E-2</v>
      </c>
      <c r="BN21">
        <v>1.159E-2</v>
      </c>
      <c r="BO21">
        <v>2.983E-3</v>
      </c>
      <c r="BP21">
        <v>2.5592E-2</v>
      </c>
      <c r="BQ21">
        <v>3.7470000000000003E-2</v>
      </c>
      <c r="BR21">
        <v>3.8136000000000003E-2</v>
      </c>
      <c r="BS21">
        <v>0</v>
      </c>
      <c r="BT21">
        <v>0.218168</v>
      </c>
      <c r="BU21">
        <v>33.0047</v>
      </c>
      <c r="BV21">
        <v>452.02100000000002</v>
      </c>
      <c r="BW21">
        <v>55.228499999999997</v>
      </c>
      <c r="BX21">
        <v>103.941</v>
      </c>
      <c r="BY21">
        <v>23.840900000000001</v>
      </c>
      <c r="BZ21">
        <v>5.43513</v>
      </c>
      <c r="CA21">
        <v>-54.683999999999997</v>
      </c>
      <c r="CB21">
        <v>0.14302500000000001</v>
      </c>
      <c r="CC21">
        <v>2.7406799999999998</v>
      </c>
      <c r="CD21">
        <v>133.38399999999999</v>
      </c>
      <c r="CE21">
        <v>-137.5</v>
      </c>
      <c r="CF21">
        <v>1062.68</v>
      </c>
      <c r="CG21">
        <v>-146.62</v>
      </c>
      <c r="CH21">
        <v>-141.22999999999999</v>
      </c>
      <c r="CI21">
        <v>-75.174999999999997</v>
      </c>
      <c r="CJ21">
        <v>-289.29000000000002</v>
      </c>
      <c r="CK21">
        <v>97.620599999999996</v>
      </c>
      <c r="CL21">
        <v>-5.952</v>
      </c>
      <c r="CM21">
        <v>0</v>
      </c>
    </row>
    <row r="22" spans="1:91" x14ac:dyDescent="0.3">
      <c r="A22" t="s">
        <v>87</v>
      </c>
      <c r="B22">
        <v>14</v>
      </c>
      <c r="C22">
        <v>40</v>
      </c>
      <c r="D22">
        <v>20</v>
      </c>
      <c r="E22">
        <v>40</v>
      </c>
      <c r="F22">
        <v>3</v>
      </c>
      <c r="G22">
        <v>231</v>
      </c>
      <c r="H22">
        <v>18</v>
      </c>
      <c r="I22">
        <v>32.942700000000002</v>
      </c>
      <c r="J22">
        <v>7.467E-2</v>
      </c>
      <c r="K22">
        <v>-8.3999999999999995E-3</v>
      </c>
      <c r="L22">
        <v>4.7761999999999999E-2</v>
      </c>
      <c r="M22">
        <v>2.0142E-2</v>
      </c>
      <c r="N22">
        <v>0.117007</v>
      </c>
      <c r="O22">
        <v>0.18415100000000001</v>
      </c>
      <c r="P22">
        <v>2.006E-3</v>
      </c>
      <c r="Q22">
        <v>66.073999999999998</v>
      </c>
      <c r="R22">
        <v>1.0891999999999999</v>
      </c>
      <c r="S22">
        <v>1.0416E-2</v>
      </c>
      <c r="T22">
        <v>-2.5319999999999999E-2</v>
      </c>
      <c r="U22">
        <v>-2.6900000000000001E-3</v>
      </c>
      <c r="V22">
        <v>-2E-3</v>
      </c>
      <c r="W22">
        <v>1.8339999999999999E-3</v>
      </c>
      <c r="X22">
        <v>7.4200000000000004E-4</v>
      </c>
      <c r="Y22">
        <v>1.0199E-2</v>
      </c>
      <c r="Z22">
        <v>-6.2909999999999994E-2</v>
      </c>
      <c r="AA22">
        <v>-0.23687</v>
      </c>
      <c r="AB22">
        <v>0</v>
      </c>
      <c r="AC22">
        <v>100.23699999999999</v>
      </c>
      <c r="AD22">
        <v>8</v>
      </c>
      <c r="AF22">
        <v>4.0228900000000003</v>
      </c>
      <c r="AG22">
        <v>1.4109999999999999E-3</v>
      </c>
      <c r="AH22">
        <v>-4.4000000000000002E-4</v>
      </c>
      <c r="AI22">
        <v>2.3679999999999999E-3</v>
      </c>
      <c r="AJ22">
        <v>1.4120000000000001E-3</v>
      </c>
      <c r="AK22">
        <v>7.2100000000000003E-3</v>
      </c>
      <c r="AL22">
        <v>1.3125E-2</v>
      </c>
      <c r="AM22">
        <v>7.2999999999999999E-5</v>
      </c>
      <c r="AN22">
        <v>3.9577599999999999</v>
      </c>
      <c r="AO22">
        <v>3.7943999999999999E-2</v>
      </c>
      <c r="AP22">
        <v>3.4400000000000001E-4</v>
      </c>
      <c r="AQ22">
        <v>-8.5999999999999998E-4</v>
      </c>
      <c r="AR22">
        <v>-5.0000000000000002E-5</v>
      </c>
      <c r="AS22">
        <v>-1.2999999999999999E-4</v>
      </c>
      <c r="AT22">
        <v>1.22E-4</v>
      </c>
      <c r="AU22">
        <v>8.2000000000000001E-5</v>
      </c>
      <c r="AV22">
        <v>5.7300000000000005E-4</v>
      </c>
      <c r="AW22">
        <v>-3.3899999999999998E-3</v>
      </c>
      <c r="AX22">
        <v>-4.0340000000000001E-2</v>
      </c>
      <c r="AY22">
        <v>0</v>
      </c>
      <c r="AZ22">
        <v>9.8270000000000007E-3</v>
      </c>
      <c r="BA22">
        <v>3.3188000000000002E-2</v>
      </c>
      <c r="BB22">
        <v>3.8149000000000002E-2</v>
      </c>
      <c r="BC22">
        <v>2.6754E-2</v>
      </c>
      <c r="BD22">
        <v>1.2376E-2</v>
      </c>
      <c r="BE22">
        <v>1.8672000000000001E-2</v>
      </c>
      <c r="BF22">
        <v>1.3362000000000001E-2</v>
      </c>
      <c r="BG22">
        <v>3.8109999999999998E-2</v>
      </c>
      <c r="BH22">
        <v>2.1292999999999999E-2</v>
      </c>
      <c r="BI22">
        <v>2.9156999999999999E-2</v>
      </c>
      <c r="BJ22">
        <v>2.0978E-2</v>
      </c>
      <c r="BK22">
        <v>2.0368000000000001E-2</v>
      </c>
      <c r="BL22">
        <v>6.9552000000000003E-2</v>
      </c>
      <c r="BM22">
        <v>1.0761E-2</v>
      </c>
      <c r="BN22">
        <v>1.1363E-2</v>
      </c>
      <c r="BO22">
        <v>2.9640000000000001E-3</v>
      </c>
      <c r="BP22">
        <v>2.5357999999999999E-2</v>
      </c>
      <c r="BQ22">
        <v>3.7719000000000003E-2</v>
      </c>
      <c r="BR22">
        <v>3.9712999999999998E-2</v>
      </c>
      <c r="BS22">
        <v>0</v>
      </c>
      <c r="BT22">
        <v>0.217225</v>
      </c>
      <c r="BU22">
        <v>28.918900000000001</v>
      </c>
      <c r="BV22">
        <v>-229.63</v>
      </c>
      <c r="BW22">
        <v>32.040100000000002</v>
      </c>
      <c r="BX22">
        <v>32.304200000000002</v>
      </c>
      <c r="BY22">
        <v>8.8446099999999994</v>
      </c>
      <c r="BZ22">
        <v>4.7669199999999998</v>
      </c>
      <c r="CA22">
        <v>897.58500000000004</v>
      </c>
      <c r="CB22">
        <v>0.14319599999999999</v>
      </c>
      <c r="CC22">
        <v>2.5310199999999998</v>
      </c>
      <c r="CD22">
        <v>103.681</v>
      </c>
      <c r="CE22">
        <v>-42.508000000000003</v>
      </c>
      <c r="CF22">
        <v>-1492.5</v>
      </c>
      <c r="CG22">
        <v>-273.85000000000002</v>
      </c>
      <c r="CH22">
        <v>316.34300000000002</v>
      </c>
      <c r="CI22">
        <v>231.28200000000001</v>
      </c>
      <c r="CJ22">
        <v>136.017</v>
      </c>
      <c r="CK22">
        <v>-29.885000000000002</v>
      </c>
      <c r="CL22">
        <v>-6.6806000000000001</v>
      </c>
      <c r="CM22">
        <v>0</v>
      </c>
    </row>
    <row r="23" spans="1:91" x14ac:dyDescent="0.3">
      <c r="A23" t="s">
        <v>87</v>
      </c>
      <c r="B23">
        <v>14</v>
      </c>
      <c r="C23">
        <v>40</v>
      </c>
      <c r="D23">
        <v>20</v>
      </c>
      <c r="E23">
        <v>40</v>
      </c>
      <c r="F23">
        <v>3</v>
      </c>
      <c r="G23">
        <v>232</v>
      </c>
      <c r="H23">
        <v>19</v>
      </c>
      <c r="I23">
        <v>32.657899999999998</v>
      </c>
      <c r="J23">
        <v>6.7821999999999993E-2</v>
      </c>
      <c r="K23">
        <v>-5.2300000000000003E-3</v>
      </c>
      <c r="L23">
        <v>9.2400000000000002E-4</v>
      </c>
      <c r="M23">
        <v>1.3814999999999999E-2</v>
      </c>
      <c r="N23">
        <v>0.15043599999999999</v>
      </c>
      <c r="O23">
        <v>0.17528299999999999</v>
      </c>
      <c r="P23">
        <v>-2.1950000000000001E-2</v>
      </c>
      <c r="Q23">
        <v>66.039000000000001</v>
      </c>
      <c r="R23">
        <v>1.0373300000000001</v>
      </c>
      <c r="S23">
        <v>3.1210999999999999E-2</v>
      </c>
      <c r="T23">
        <v>-3.6049999999999999E-2</v>
      </c>
      <c r="U23">
        <v>4.0014000000000001E-2</v>
      </c>
      <c r="V23">
        <v>-3.8899999999999998E-3</v>
      </c>
      <c r="W23">
        <v>-1.5100000000000001E-3</v>
      </c>
      <c r="X23">
        <v>1.606E-3</v>
      </c>
      <c r="Y23">
        <v>2.009E-2</v>
      </c>
      <c r="Z23">
        <v>-4.691E-2</v>
      </c>
      <c r="AA23">
        <v>-0.22066</v>
      </c>
      <c r="AB23">
        <v>0</v>
      </c>
      <c r="AC23">
        <v>99.899299999999997</v>
      </c>
      <c r="AD23">
        <v>8</v>
      </c>
      <c r="AF23">
        <v>4.0060700000000002</v>
      </c>
      <c r="AG23">
        <v>1.2880000000000001E-3</v>
      </c>
      <c r="AH23">
        <v>-2.7E-4</v>
      </c>
      <c r="AI23">
        <v>4.6E-5</v>
      </c>
      <c r="AJ23">
        <v>9.7300000000000002E-4</v>
      </c>
      <c r="AK23">
        <v>9.3109999999999998E-3</v>
      </c>
      <c r="AL23">
        <v>1.2548999999999999E-2</v>
      </c>
      <c r="AM23">
        <v>-8.0000000000000004E-4</v>
      </c>
      <c r="AN23">
        <v>3.9734699999999998</v>
      </c>
      <c r="AO23">
        <v>3.6298999999999998E-2</v>
      </c>
      <c r="AP23">
        <v>1.034E-3</v>
      </c>
      <c r="AQ23">
        <v>-1.23E-3</v>
      </c>
      <c r="AR23">
        <v>7.85E-4</v>
      </c>
      <c r="AS23">
        <v>-2.5999999999999998E-4</v>
      </c>
      <c r="AT23">
        <v>-1E-4</v>
      </c>
      <c r="AU23">
        <v>1.7799999999999999E-4</v>
      </c>
      <c r="AV23">
        <v>1.1329999999999999E-3</v>
      </c>
      <c r="AW23">
        <v>-2.5400000000000002E-3</v>
      </c>
      <c r="AX23">
        <v>-3.7749999999999999E-2</v>
      </c>
      <c r="AY23">
        <v>0</v>
      </c>
      <c r="AZ23">
        <v>9.9550000000000003E-3</v>
      </c>
      <c r="BA23">
        <v>3.3535000000000002E-2</v>
      </c>
      <c r="BB23">
        <v>3.7356E-2</v>
      </c>
      <c r="BC23">
        <v>2.7592999999999999E-2</v>
      </c>
      <c r="BD23">
        <v>1.2383E-2</v>
      </c>
      <c r="BE23">
        <v>1.8988999999999999E-2</v>
      </c>
      <c r="BF23">
        <v>1.3897E-2</v>
      </c>
      <c r="BG23">
        <v>3.8792E-2</v>
      </c>
      <c r="BH23">
        <v>2.0971E-2</v>
      </c>
      <c r="BI23">
        <v>3.0904999999999998E-2</v>
      </c>
      <c r="BJ23">
        <v>2.0787E-2</v>
      </c>
      <c r="BK23">
        <v>2.1141E-2</v>
      </c>
      <c r="BL23">
        <v>6.8749000000000005E-2</v>
      </c>
      <c r="BM23">
        <v>1.0836999999999999E-2</v>
      </c>
      <c r="BN23">
        <v>1.1613E-2</v>
      </c>
      <c r="BO23">
        <v>2.9659999999999999E-3</v>
      </c>
      <c r="BP23">
        <v>2.4979000000000001E-2</v>
      </c>
      <c r="BQ23">
        <v>3.7699000000000003E-2</v>
      </c>
      <c r="BR23">
        <v>3.8845999999999999E-2</v>
      </c>
      <c r="BS23">
        <v>0</v>
      </c>
      <c r="BT23">
        <v>0.21829499999999999</v>
      </c>
      <c r="BU23">
        <v>31.9511</v>
      </c>
      <c r="BV23">
        <v>-361.94</v>
      </c>
      <c r="BW23">
        <v>1627.26</v>
      </c>
      <c r="BX23">
        <v>46.662399999999998</v>
      </c>
      <c r="BY23">
        <v>7.1273</v>
      </c>
      <c r="BZ23">
        <v>5.0815799999999998</v>
      </c>
      <c r="CA23">
        <v>-81.533000000000001</v>
      </c>
      <c r="CB23">
        <v>0.143183</v>
      </c>
      <c r="CC23">
        <v>2.6600299999999999</v>
      </c>
      <c r="CD23">
        <v>35.039900000000003</v>
      </c>
      <c r="CE23">
        <v>-30.681000000000001</v>
      </c>
      <c r="CF23">
        <v>99.881100000000004</v>
      </c>
      <c r="CG23">
        <v>-141.16</v>
      </c>
      <c r="CH23">
        <v>-390.01</v>
      </c>
      <c r="CI23">
        <v>107.44499999999999</v>
      </c>
      <c r="CJ23">
        <v>68.366799999999998</v>
      </c>
      <c r="CK23">
        <v>-40.280999999999999</v>
      </c>
      <c r="CL23">
        <v>-7.0693999999999999</v>
      </c>
      <c r="CM23">
        <v>0</v>
      </c>
    </row>
    <row r="24" spans="1:91" x14ac:dyDescent="0.3">
      <c r="A24" t="s">
        <v>87</v>
      </c>
      <c r="B24">
        <v>14</v>
      </c>
      <c r="C24">
        <v>40</v>
      </c>
      <c r="D24">
        <v>20</v>
      </c>
      <c r="E24">
        <v>40</v>
      </c>
      <c r="F24">
        <v>3</v>
      </c>
      <c r="G24">
        <v>233</v>
      </c>
      <c r="H24">
        <v>20</v>
      </c>
      <c r="I24">
        <v>32.725200000000001</v>
      </c>
      <c r="J24">
        <v>7.7896999999999994E-2</v>
      </c>
      <c r="K24">
        <v>-6.45E-3</v>
      </c>
      <c r="L24">
        <v>6.2750000000000002E-3</v>
      </c>
      <c r="M24">
        <v>3.4499999999999999E-3</v>
      </c>
      <c r="N24">
        <v>0.25556800000000002</v>
      </c>
      <c r="O24">
        <v>0.18029000000000001</v>
      </c>
      <c r="P24">
        <v>4.8945000000000002E-2</v>
      </c>
      <c r="Q24">
        <v>65.980099999999993</v>
      </c>
      <c r="R24">
        <v>1.06365</v>
      </c>
      <c r="S24">
        <v>7.1219999999999999E-3</v>
      </c>
      <c r="T24">
        <v>8.9519999999999999E-3</v>
      </c>
      <c r="U24">
        <v>0.11246299999999999</v>
      </c>
      <c r="V24">
        <v>-2.2399999999999998E-3</v>
      </c>
      <c r="W24">
        <v>5.0500000000000002E-4</v>
      </c>
      <c r="X24">
        <v>3.346E-3</v>
      </c>
      <c r="Y24">
        <v>-1.4120000000000001E-2</v>
      </c>
      <c r="Z24">
        <v>-4.1349999999999998E-2</v>
      </c>
      <c r="AA24">
        <v>-0.23441000000000001</v>
      </c>
      <c r="AB24">
        <v>0</v>
      </c>
      <c r="AC24">
        <v>100.175</v>
      </c>
      <c r="AD24">
        <v>8</v>
      </c>
      <c r="AF24">
        <v>4.0077299999999996</v>
      </c>
      <c r="AG24">
        <v>1.4760000000000001E-3</v>
      </c>
      <c r="AH24">
        <v>-3.4000000000000002E-4</v>
      </c>
      <c r="AI24">
        <v>3.1199999999999999E-4</v>
      </c>
      <c r="AJ24">
        <v>2.43E-4</v>
      </c>
      <c r="AK24">
        <v>1.5792E-2</v>
      </c>
      <c r="AL24">
        <v>1.2886E-2</v>
      </c>
      <c r="AM24">
        <v>1.7819999999999999E-3</v>
      </c>
      <c r="AN24">
        <v>3.9634</v>
      </c>
      <c r="AO24">
        <v>3.7158999999999998E-2</v>
      </c>
      <c r="AP24">
        <v>2.3599999999999999E-4</v>
      </c>
      <c r="AQ24">
        <v>3.0600000000000001E-4</v>
      </c>
      <c r="AR24">
        <v>2.202E-3</v>
      </c>
      <c r="AS24">
        <v>-1.4999999999999999E-4</v>
      </c>
      <c r="AT24">
        <v>3.4E-5</v>
      </c>
      <c r="AU24">
        <v>3.7100000000000002E-4</v>
      </c>
      <c r="AV24">
        <v>-8.0000000000000004E-4</v>
      </c>
      <c r="AW24">
        <v>-2.2399999999999998E-3</v>
      </c>
      <c r="AX24">
        <v>-4.0039999999999999E-2</v>
      </c>
      <c r="AY24">
        <v>0</v>
      </c>
      <c r="AZ24">
        <v>9.9380000000000007E-3</v>
      </c>
      <c r="BA24">
        <v>3.1425000000000002E-2</v>
      </c>
      <c r="BB24">
        <v>3.7588999999999997E-2</v>
      </c>
      <c r="BC24">
        <v>2.7585999999999999E-2</v>
      </c>
      <c r="BD24">
        <v>1.257E-2</v>
      </c>
      <c r="BE24">
        <v>1.8998999999999999E-2</v>
      </c>
      <c r="BF24">
        <v>1.3753E-2</v>
      </c>
      <c r="BG24">
        <v>3.5576000000000003E-2</v>
      </c>
      <c r="BH24">
        <v>2.137E-2</v>
      </c>
      <c r="BI24">
        <v>2.9714000000000001E-2</v>
      </c>
      <c r="BJ24">
        <v>2.0962999999999999E-2</v>
      </c>
      <c r="BK24">
        <v>1.9723999999999998E-2</v>
      </c>
      <c r="BL24">
        <v>6.8348999999999993E-2</v>
      </c>
      <c r="BM24">
        <v>1.0998000000000001E-2</v>
      </c>
      <c r="BN24">
        <v>1.1563E-2</v>
      </c>
      <c r="BO24">
        <v>2.9619999999999998E-3</v>
      </c>
      <c r="BP24">
        <v>2.5527000000000001E-2</v>
      </c>
      <c r="BQ24">
        <v>3.7769999999999998E-2</v>
      </c>
      <c r="BR24">
        <v>3.9373999999999999E-2</v>
      </c>
      <c r="BS24">
        <v>0</v>
      </c>
      <c r="BT24">
        <v>0.21804200000000001</v>
      </c>
      <c r="BU24">
        <v>26.517399999999999</v>
      </c>
      <c r="BV24">
        <v>-295.02999999999997</v>
      </c>
      <c r="BW24">
        <v>240.85300000000001</v>
      </c>
      <c r="BX24">
        <v>186.529</v>
      </c>
      <c r="BY24">
        <v>4.4624699999999997</v>
      </c>
      <c r="BZ24">
        <v>4.93466</v>
      </c>
      <c r="CA24">
        <v>36.128999999999998</v>
      </c>
      <c r="CB24">
        <v>0.14325399999999999</v>
      </c>
      <c r="CC24">
        <v>2.5845199999999999</v>
      </c>
      <c r="CD24">
        <v>150.99700000000001</v>
      </c>
      <c r="CE24">
        <v>121.23</v>
      </c>
      <c r="CF24">
        <v>35.7729</v>
      </c>
      <c r="CG24">
        <v>-248.81</v>
      </c>
      <c r="CH24">
        <v>1167.1199999999999</v>
      </c>
      <c r="CI24">
        <v>51.891800000000003</v>
      </c>
      <c r="CJ24">
        <v>-97.741</v>
      </c>
      <c r="CK24">
        <v>-45.863999999999997</v>
      </c>
      <c r="CL24">
        <v>-6.6768000000000001</v>
      </c>
      <c r="CM24">
        <v>0</v>
      </c>
    </row>
    <row r="25" spans="1:91" x14ac:dyDescent="0.3">
      <c r="A25" t="s">
        <v>87</v>
      </c>
      <c r="B25">
        <v>14</v>
      </c>
      <c r="C25">
        <v>40</v>
      </c>
      <c r="D25">
        <v>20</v>
      </c>
      <c r="E25">
        <v>40</v>
      </c>
      <c r="F25">
        <v>3</v>
      </c>
      <c r="G25">
        <v>234</v>
      </c>
      <c r="H25">
        <v>21</v>
      </c>
      <c r="I25">
        <v>11.0496</v>
      </c>
      <c r="J25">
        <v>87.871899999999997</v>
      </c>
      <c r="K25">
        <v>-1.2579999999999999E-2</v>
      </c>
      <c r="L25">
        <v>2.9083000000000001E-2</v>
      </c>
      <c r="M25">
        <v>-6.3699999999999998E-3</v>
      </c>
      <c r="N25">
        <v>6.4253000000000005E-2</v>
      </c>
      <c r="O25">
        <v>-1E-3</v>
      </c>
      <c r="P25">
        <v>-7.5939999999999994E-2</v>
      </c>
      <c r="Q25">
        <v>1.5847E-2</v>
      </c>
      <c r="R25">
        <v>-8.9639999999999997E-2</v>
      </c>
      <c r="S25">
        <v>2.8098999999999999E-2</v>
      </c>
      <c r="T25">
        <v>1.0000999999999999E-2</v>
      </c>
      <c r="U25">
        <v>0.170462</v>
      </c>
      <c r="V25">
        <v>3.1340000000000001E-3</v>
      </c>
      <c r="W25">
        <v>-2.0899999999999998E-3</v>
      </c>
      <c r="X25">
        <v>-0.27545999999999998</v>
      </c>
      <c r="Y25">
        <v>0.11602700000000001</v>
      </c>
      <c r="Z25">
        <v>1.6372000000000001E-2</v>
      </c>
      <c r="AA25">
        <v>-1.163E-2</v>
      </c>
      <c r="AB25">
        <v>0</v>
      </c>
      <c r="AC25">
        <v>98.900099999999995</v>
      </c>
      <c r="AD25">
        <v>8</v>
      </c>
      <c r="AF25">
        <v>3.57518</v>
      </c>
      <c r="AG25">
        <v>4.3999699999999997</v>
      </c>
      <c r="AH25">
        <v>-1.74E-3</v>
      </c>
      <c r="AI25">
        <v>3.8210000000000002E-3</v>
      </c>
      <c r="AJ25">
        <v>-1.1800000000000001E-3</v>
      </c>
      <c r="AK25">
        <v>1.0489999999999999E-2</v>
      </c>
      <c r="AL25">
        <v>-1.9000000000000001E-4</v>
      </c>
      <c r="AM25">
        <v>-7.3000000000000001E-3</v>
      </c>
      <c r="AN25">
        <v>2.5149999999999999E-3</v>
      </c>
      <c r="AO25">
        <v>-8.2699999999999996E-3</v>
      </c>
      <c r="AP25">
        <v>2.4559999999999998E-3</v>
      </c>
      <c r="AQ25">
        <v>9.0399999999999996E-4</v>
      </c>
      <c r="AR25">
        <v>8.8159999999999992E-3</v>
      </c>
      <c r="AS25">
        <v>5.5400000000000002E-4</v>
      </c>
      <c r="AT25">
        <v>-3.6999999999999999E-4</v>
      </c>
      <c r="AU25">
        <v>-8.0610000000000001E-2</v>
      </c>
      <c r="AV25">
        <v>1.7264999999999999E-2</v>
      </c>
      <c r="AW25">
        <v>2.3400000000000001E-3</v>
      </c>
      <c r="AX25">
        <v>-5.2500000000000003E-3</v>
      </c>
      <c r="AY25">
        <v>0</v>
      </c>
      <c r="AZ25">
        <v>5.8282E-2</v>
      </c>
      <c r="BA25">
        <v>4.5267000000000002E-2</v>
      </c>
      <c r="BB25">
        <v>3.2668999999999997E-2</v>
      </c>
      <c r="BC25">
        <v>2.6010999999999999E-2</v>
      </c>
      <c r="BD25">
        <v>1.6657999999999999E-2</v>
      </c>
      <c r="BE25">
        <v>2.2606000000000001E-2</v>
      </c>
      <c r="BF25">
        <v>1.8574E-2</v>
      </c>
      <c r="BG25">
        <v>6.5543000000000004E-2</v>
      </c>
      <c r="BH25">
        <v>2.3012000000000001E-2</v>
      </c>
      <c r="BI25">
        <v>6.0253000000000001E-2</v>
      </c>
      <c r="BJ25">
        <v>3.1855000000000001E-2</v>
      </c>
      <c r="BK25">
        <v>3.1119999999999998E-2</v>
      </c>
      <c r="BL25">
        <v>8.2422999999999996E-2</v>
      </c>
      <c r="BM25">
        <v>1.7358999999999999E-2</v>
      </c>
      <c r="BN25">
        <v>1.4855E-2</v>
      </c>
      <c r="BO25">
        <v>9.3980000000000001E-3</v>
      </c>
      <c r="BP25">
        <v>2.7713999999999999E-2</v>
      </c>
      <c r="BQ25">
        <v>4.4613E-2</v>
      </c>
      <c r="BR25">
        <v>2.4344999999999999E-2</v>
      </c>
      <c r="BS25">
        <v>0</v>
      </c>
      <c r="BT25">
        <v>0.43030600000000002</v>
      </c>
      <c r="BU25">
        <v>0.27015800000000001</v>
      </c>
      <c r="BV25">
        <v>-131.16999999999999</v>
      </c>
      <c r="BW25">
        <v>49.676099999999998</v>
      </c>
      <c r="BX25">
        <v>-132.41</v>
      </c>
      <c r="BY25">
        <v>18.399699999999999</v>
      </c>
      <c r="BZ25">
        <v>-943.99</v>
      </c>
      <c r="CA25">
        <v>-39.307000000000002</v>
      </c>
      <c r="CB25">
        <v>74.373099999999994</v>
      </c>
      <c r="CC25">
        <v>-33.094999999999999</v>
      </c>
      <c r="CD25">
        <v>58.664700000000003</v>
      </c>
      <c r="CE25">
        <v>170.46199999999999</v>
      </c>
      <c r="CF25">
        <v>28.3352</v>
      </c>
      <c r="CG25">
        <v>282.49599999999998</v>
      </c>
      <c r="CH25">
        <v>-360.92</v>
      </c>
      <c r="CI25">
        <v>-1.5746</v>
      </c>
      <c r="CJ25">
        <v>13.441599999999999</v>
      </c>
      <c r="CK25">
        <v>139.15199999999999</v>
      </c>
      <c r="CL25">
        <v>-105.14</v>
      </c>
      <c r="CM25">
        <v>0</v>
      </c>
    </row>
    <row r="26" spans="1:91" x14ac:dyDescent="0.3">
      <c r="A26" t="s">
        <v>87</v>
      </c>
      <c r="B26">
        <v>14</v>
      </c>
      <c r="C26">
        <v>40</v>
      </c>
      <c r="D26">
        <v>20</v>
      </c>
      <c r="E26">
        <v>40</v>
      </c>
      <c r="F26">
        <v>3</v>
      </c>
      <c r="G26">
        <v>235</v>
      </c>
      <c r="H26">
        <v>22</v>
      </c>
      <c r="I26">
        <v>10.973599999999999</v>
      </c>
      <c r="J26">
        <v>87.4178</v>
      </c>
      <c r="K26">
        <v>-2.1780000000000001E-2</v>
      </c>
      <c r="L26">
        <v>6.1289000000000003E-2</v>
      </c>
      <c r="M26">
        <v>-6.4999999999999997E-4</v>
      </c>
      <c r="N26">
        <v>8.4129999999999996E-2</v>
      </c>
      <c r="O26">
        <v>-9.41E-3</v>
      </c>
      <c r="P26">
        <v>-6.5180000000000002E-2</v>
      </c>
      <c r="Q26">
        <v>8.6829999999999997E-3</v>
      </c>
      <c r="R26">
        <v>6.8483000000000002E-2</v>
      </c>
      <c r="S26">
        <v>2.7689999999999999E-2</v>
      </c>
      <c r="T26">
        <v>1.1349E-2</v>
      </c>
      <c r="U26">
        <v>6.6854999999999998E-2</v>
      </c>
      <c r="V26">
        <v>2.1159999999999998E-3</v>
      </c>
      <c r="W26">
        <v>5.5449999999999996E-3</v>
      </c>
      <c r="X26">
        <v>-0.28034999999999999</v>
      </c>
      <c r="Y26">
        <v>8.9954000000000006E-2</v>
      </c>
      <c r="Z26">
        <v>-2.9020000000000001E-2</v>
      </c>
      <c r="AA26">
        <v>9.2800000000000001E-3</v>
      </c>
      <c r="AB26">
        <v>0</v>
      </c>
      <c r="AC26">
        <v>98.420299999999997</v>
      </c>
      <c r="AD26">
        <v>8</v>
      </c>
      <c r="AF26">
        <v>3.5649299999999999</v>
      </c>
      <c r="AG26">
        <v>4.3949299999999996</v>
      </c>
      <c r="AH26">
        <v>-3.0300000000000001E-3</v>
      </c>
      <c r="AI26">
        <v>8.0850000000000002E-3</v>
      </c>
      <c r="AJ26">
        <v>-1.2E-4</v>
      </c>
      <c r="AK26">
        <v>1.3790999999999999E-2</v>
      </c>
      <c r="AL26">
        <v>-1.7799999999999999E-3</v>
      </c>
      <c r="AM26">
        <v>-6.2899999999999996E-3</v>
      </c>
      <c r="AN26">
        <v>1.384E-3</v>
      </c>
      <c r="AO26">
        <v>6.3470000000000002E-3</v>
      </c>
      <c r="AP26">
        <v>2.4299999999999999E-3</v>
      </c>
      <c r="AQ26">
        <v>1.0300000000000001E-3</v>
      </c>
      <c r="AR26">
        <v>3.4719999999999998E-3</v>
      </c>
      <c r="AS26">
        <v>3.7500000000000001E-4</v>
      </c>
      <c r="AT26">
        <v>9.7999999999999997E-4</v>
      </c>
      <c r="AU26">
        <v>-8.2369999999999999E-2</v>
      </c>
      <c r="AV26">
        <v>1.3439E-2</v>
      </c>
      <c r="AW26">
        <v>-4.1599999999999996E-3</v>
      </c>
      <c r="AX26">
        <v>4.2050000000000004E-3</v>
      </c>
      <c r="AY26">
        <v>0</v>
      </c>
      <c r="AZ26">
        <v>5.8312999999999997E-2</v>
      </c>
      <c r="BA26">
        <v>4.4986999999999999E-2</v>
      </c>
      <c r="BB26">
        <v>3.3821999999999998E-2</v>
      </c>
      <c r="BC26">
        <v>2.5427000000000002E-2</v>
      </c>
      <c r="BD26">
        <v>1.8402000000000002E-2</v>
      </c>
      <c r="BE26">
        <v>2.2485999999999999E-2</v>
      </c>
      <c r="BF26">
        <v>1.8515E-2</v>
      </c>
      <c r="BG26">
        <v>6.5234E-2</v>
      </c>
      <c r="BH26">
        <v>2.3143E-2</v>
      </c>
      <c r="BI26">
        <v>5.5604000000000001E-2</v>
      </c>
      <c r="BJ26">
        <v>3.1486E-2</v>
      </c>
      <c r="BK26">
        <v>3.1223000000000001E-2</v>
      </c>
      <c r="BL26">
        <v>8.3446999999999993E-2</v>
      </c>
      <c r="BM26">
        <v>1.7267999999999999E-2</v>
      </c>
      <c r="BN26">
        <v>1.6827000000000002E-2</v>
      </c>
      <c r="BO26">
        <v>9.4979999999999995E-3</v>
      </c>
      <c r="BP26">
        <v>2.7976000000000001E-2</v>
      </c>
      <c r="BQ26">
        <v>4.4881999999999998E-2</v>
      </c>
      <c r="BR26">
        <v>2.3814999999999999E-2</v>
      </c>
      <c r="BS26">
        <v>0</v>
      </c>
      <c r="BT26">
        <v>0.43242999999999998</v>
      </c>
      <c r="BU26">
        <v>0.27081100000000002</v>
      </c>
      <c r="BV26">
        <v>-77.998999999999995</v>
      </c>
      <c r="BW26">
        <v>23.586500000000001</v>
      </c>
      <c r="BX26">
        <v>-1448.7</v>
      </c>
      <c r="BY26">
        <v>14.095599999999999</v>
      </c>
      <c r="BZ26">
        <v>-99.322999999999993</v>
      </c>
      <c r="CA26">
        <v>-45.793999999999997</v>
      </c>
      <c r="CB26">
        <v>136.137</v>
      </c>
      <c r="CC26">
        <v>42.5291</v>
      </c>
      <c r="CD26">
        <v>58.850099999999998</v>
      </c>
      <c r="CE26">
        <v>150.846</v>
      </c>
      <c r="CF26">
        <v>72.478700000000003</v>
      </c>
      <c r="CG26">
        <v>416.13600000000002</v>
      </c>
      <c r="CH26">
        <v>155.096</v>
      </c>
      <c r="CI26">
        <v>-1.5653999999999999</v>
      </c>
      <c r="CJ26">
        <v>17.367000000000001</v>
      </c>
      <c r="CK26">
        <v>-78.358999999999995</v>
      </c>
      <c r="CL26">
        <v>132.16300000000001</v>
      </c>
      <c r="CM26">
        <v>0</v>
      </c>
    </row>
    <row r="27" spans="1:91" x14ac:dyDescent="0.3">
      <c r="A27" t="s">
        <v>87</v>
      </c>
      <c r="B27">
        <v>14</v>
      </c>
      <c r="C27">
        <v>40</v>
      </c>
      <c r="D27">
        <v>20</v>
      </c>
      <c r="E27">
        <v>40</v>
      </c>
      <c r="F27">
        <v>3</v>
      </c>
      <c r="G27">
        <v>236</v>
      </c>
      <c r="H27">
        <v>23</v>
      </c>
      <c r="I27">
        <v>28.459399999999999</v>
      </c>
      <c r="J27">
        <v>0.106948</v>
      </c>
      <c r="K27">
        <v>19.253900000000002</v>
      </c>
      <c r="L27">
        <v>8.1890000000000001E-3</v>
      </c>
      <c r="M27">
        <v>7.6577000000000006E-2</v>
      </c>
      <c r="N27">
        <v>43.853200000000001</v>
      </c>
      <c r="O27">
        <v>8.2006999999999997E-2</v>
      </c>
      <c r="P27">
        <v>2.3566E-2</v>
      </c>
      <c r="Q27">
        <v>8.3062400000000007</v>
      </c>
      <c r="R27">
        <v>0.34969699999999998</v>
      </c>
      <c r="S27">
        <v>-1.8499999999999999E-2</v>
      </c>
      <c r="T27">
        <v>3.0528E-2</v>
      </c>
      <c r="U27">
        <v>0.15051400000000001</v>
      </c>
      <c r="V27">
        <v>-9.9500000000000005E-3</v>
      </c>
      <c r="W27">
        <v>2.3533999999999999E-2</v>
      </c>
      <c r="X27">
        <v>2.9910000000000002E-3</v>
      </c>
      <c r="Y27">
        <v>-2.0619999999999999E-2</v>
      </c>
      <c r="Z27">
        <v>-1.9E-2</v>
      </c>
      <c r="AA27">
        <v>-0.41631000000000001</v>
      </c>
      <c r="AB27">
        <v>0</v>
      </c>
      <c r="AC27">
        <v>100.24299999999999</v>
      </c>
      <c r="AD27">
        <v>8</v>
      </c>
      <c r="AF27">
        <v>3.6395400000000002</v>
      </c>
      <c r="AG27">
        <v>2.117E-3</v>
      </c>
      <c r="AH27">
        <v>1.0537799999999999</v>
      </c>
      <c r="AI27">
        <v>4.2499999999999998E-4</v>
      </c>
      <c r="AJ27">
        <v>5.6230000000000004E-3</v>
      </c>
      <c r="AK27">
        <v>2.82978</v>
      </c>
      <c r="AL27">
        <v>6.1209999999999997E-3</v>
      </c>
      <c r="AM27">
        <v>8.9599999999999999E-4</v>
      </c>
      <c r="AN27">
        <v>0.52103200000000005</v>
      </c>
      <c r="AO27">
        <v>1.2756999999999999E-2</v>
      </c>
      <c r="AP27">
        <v>-6.4000000000000005E-4</v>
      </c>
      <c r="AQ27">
        <v>1.09E-3</v>
      </c>
      <c r="AR27">
        <v>3.0769999999999999E-3</v>
      </c>
      <c r="AS27">
        <v>-6.8999999999999997E-4</v>
      </c>
      <c r="AT27">
        <v>1.637E-3</v>
      </c>
      <c r="AU27">
        <v>3.4600000000000001E-4</v>
      </c>
      <c r="AV27">
        <v>-1.2099999999999999E-3</v>
      </c>
      <c r="AW27">
        <v>-1.07E-3</v>
      </c>
      <c r="AX27">
        <v>-7.4249999999999997E-2</v>
      </c>
      <c r="AY27">
        <v>0</v>
      </c>
      <c r="AZ27">
        <v>1.0175E-2</v>
      </c>
      <c r="BA27">
        <v>3.2340000000000001E-2</v>
      </c>
      <c r="BB27">
        <v>3.2993000000000001E-2</v>
      </c>
      <c r="BC27">
        <v>3.4188999999999997E-2</v>
      </c>
      <c r="BD27">
        <v>1.238E-2</v>
      </c>
      <c r="BE27">
        <v>2.0199000000000002E-2</v>
      </c>
      <c r="BF27">
        <v>1.4115000000000001E-2</v>
      </c>
      <c r="BG27">
        <v>3.5755000000000002E-2</v>
      </c>
      <c r="BH27">
        <v>1.9529000000000001E-2</v>
      </c>
      <c r="BI27">
        <v>3.2537999999999997E-2</v>
      </c>
      <c r="BJ27">
        <v>2.1111999999999999E-2</v>
      </c>
      <c r="BK27">
        <v>1.9203000000000001E-2</v>
      </c>
      <c r="BL27">
        <v>6.8499000000000004E-2</v>
      </c>
      <c r="BM27">
        <v>1.3819E-2</v>
      </c>
      <c r="BN27">
        <v>1.0782E-2</v>
      </c>
      <c r="BO27">
        <v>3.0000000000000001E-3</v>
      </c>
      <c r="BP27">
        <v>2.3525000000000001E-2</v>
      </c>
      <c r="BQ27">
        <v>3.7151999999999998E-2</v>
      </c>
      <c r="BR27">
        <v>3.4144000000000001E-2</v>
      </c>
      <c r="BS27">
        <v>0</v>
      </c>
      <c r="BT27">
        <v>0.23625399999999999</v>
      </c>
      <c r="BU27">
        <v>20.326699999999999</v>
      </c>
      <c r="BV27">
        <v>0.51320299999999996</v>
      </c>
      <c r="BW27">
        <v>228.52199999999999</v>
      </c>
      <c r="BX27">
        <v>9.1864100000000004</v>
      </c>
      <c r="BY27">
        <v>0.178562</v>
      </c>
      <c r="BZ27">
        <v>9.8352699999999995</v>
      </c>
      <c r="CA27">
        <v>73.379000000000005</v>
      </c>
      <c r="CB27">
        <v>0.40950500000000001</v>
      </c>
      <c r="CC27">
        <v>6.0338799999999999</v>
      </c>
      <c r="CD27">
        <v>-56.98</v>
      </c>
      <c r="CE27">
        <v>35.5334</v>
      </c>
      <c r="CF27">
        <v>26.938199999999998</v>
      </c>
      <c r="CG27">
        <v>-69.995999999999995</v>
      </c>
      <c r="CH27">
        <v>24.161999999999999</v>
      </c>
      <c r="CI27">
        <v>58.657899999999998</v>
      </c>
      <c r="CJ27">
        <v>-61.417000000000002</v>
      </c>
      <c r="CK27">
        <v>-98.936999999999998</v>
      </c>
      <c r="CL27">
        <v>-2.2625999999999999</v>
      </c>
      <c r="CM27">
        <v>0</v>
      </c>
    </row>
    <row r="28" spans="1:91" x14ac:dyDescent="0.3">
      <c r="A28" t="s">
        <v>87</v>
      </c>
      <c r="B28">
        <v>14</v>
      </c>
      <c r="C28">
        <v>40</v>
      </c>
      <c r="D28">
        <v>20</v>
      </c>
      <c r="E28">
        <v>40</v>
      </c>
      <c r="F28">
        <v>3</v>
      </c>
      <c r="G28">
        <v>237</v>
      </c>
      <c r="H28">
        <v>24</v>
      </c>
      <c r="I28">
        <v>28.3568</v>
      </c>
      <c r="J28">
        <v>6.5617999999999996E-2</v>
      </c>
      <c r="K28">
        <v>19.239899999999999</v>
      </c>
      <c r="L28">
        <v>-1.9570000000000001E-2</v>
      </c>
      <c r="M28">
        <v>5.1511000000000001E-2</v>
      </c>
      <c r="N28">
        <v>43.703899999999997</v>
      </c>
      <c r="O28">
        <v>7.8E-2</v>
      </c>
      <c r="P28">
        <v>-2.1659999999999999E-2</v>
      </c>
      <c r="Q28">
        <v>8.2797300000000007</v>
      </c>
      <c r="R28">
        <v>0.43414900000000001</v>
      </c>
      <c r="S28">
        <v>-2.2000000000000001E-3</v>
      </c>
      <c r="T28">
        <v>-2.0600000000000002E-3</v>
      </c>
      <c r="U28">
        <v>9.1571E-2</v>
      </c>
      <c r="V28">
        <v>-3.65E-3</v>
      </c>
      <c r="W28">
        <v>-4.8000000000000001E-4</v>
      </c>
      <c r="X28">
        <v>5.2119999999999996E-3</v>
      </c>
      <c r="Y28">
        <v>-1.967E-2</v>
      </c>
      <c r="Z28">
        <v>1.3996E-2</v>
      </c>
      <c r="AA28">
        <v>-0.37805</v>
      </c>
      <c r="AB28">
        <v>0</v>
      </c>
      <c r="AC28">
        <v>99.872900000000001</v>
      </c>
      <c r="AD28">
        <v>8</v>
      </c>
      <c r="AF28">
        <v>3.63666</v>
      </c>
      <c r="AG28">
        <v>1.302E-3</v>
      </c>
      <c r="AH28">
        <v>1.0559799999999999</v>
      </c>
      <c r="AI28">
        <v>-1.0200000000000001E-3</v>
      </c>
      <c r="AJ28">
        <v>3.7929999999999999E-3</v>
      </c>
      <c r="AK28">
        <v>2.8281000000000001</v>
      </c>
      <c r="AL28">
        <v>5.8380000000000003E-3</v>
      </c>
      <c r="AM28">
        <v>-8.3000000000000001E-4</v>
      </c>
      <c r="AN28">
        <v>0.52083599999999997</v>
      </c>
      <c r="AO28">
        <v>1.5883000000000001E-2</v>
      </c>
      <c r="AP28">
        <v>-8.0000000000000007E-5</v>
      </c>
      <c r="AQ28">
        <v>-6.9999999999999994E-5</v>
      </c>
      <c r="AR28">
        <v>1.877E-3</v>
      </c>
      <c r="AS28">
        <v>-2.5999999999999998E-4</v>
      </c>
      <c r="AT28">
        <v>-3.0000000000000001E-5</v>
      </c>
      <c r="AU28">
        <v>6.0499999999999996E-4</v>
      </c>
      <c r="AV28">
        <v>-1.16E-3</v>
      </c>
      <c r="AW28">
        <v>7.9299999999999998E-4</v>
      </c>
      <c r="AX28">
        <v>-6.762E-2</v>
      </c>
      <c r="AY28">
        <v>0</v>
      </c>
      <c r="AZ28">
        <v>1.0325000000000001E-2</v>
      </c>
      <c r="BA28">
        <v>3.1219E-2</v>
      </c>
      <c r="BB28">
        <v>3.2398000000000003E-2</v>
      </c>
      <c r="BC28">
        <v>3.4726E-2</v>
      </c>
      <c r="BD28">
        <v>1.2406E-2</v>
      </c>
      <c r="BE28">
        <v>1.9831000000000001E-2</v>
      </c>
      <c r="BF28">
        <v>1.374E-2</v>
      </c>
      <c r="BG28">
        <v>3.8248999999999998E-2</v>
      </c>
      <c r="BH28">
        <v>1.9129E-2</v>
      </c>
      <c r="BI28">
        <v>3.023E-2</v>
      </c>
      <c r="BJ28">
        <v>2.1557E-2</v>
      </c>
      <c r="BK28">
        <v>2.0126999999999999E-2</v>
      </c>
      <c r="BL28">
        <v>6.9099999999999995E-2</v>
      </c>
      <c r="BM28">
        <v>1.3687E-2</v>
      </c>
      <c r="BN28">
        <v>1.1126E-2</v>
      </c>
      <c r="BO28">
        <v>2.983E-3</v>
      </c>
      <c r="BP28">
        <v>2.3441E-2</v>
      </c>
      <c r="BQ28">
        <v>3.6998999999999997E-2</v>
      </c>
      <c r="BR28">
        <v>3.2330999999999999E-2</v>
      </c>
      <c r="BS28">
        <v>0</v>
      </c>
      <c r="BT28">
        <v>0.23669000000000001</v>
      </c>
      <c r="BU28">
        <v>30.981000000000002</v>
      </c>
      <c r="BV28">
        <v>0.51319899999999996</v>
      </c>
      <c r="BW28">
        <v>-95.311999999999998</v>
      </c>
      <c r="BX28">
        <v>13.232100000000001</v>
      </c>
      <c r="BY28">
        <v>0.17881</v>
      </c>
      <c r="BZ28">
        <v>10.069599999999999</v>
      </c>
      <c r="CA28">
        <v>-81.477999999999994</v>
      </c>
      <c r="CB28">
        <v>0.40949000000000002</v>
      </c>
      <c r="CC28">
        <v>4.8796099999999996</v>
      </c>
      <c r="CD28">
        <v>-496.96</v>
      </c>
      <c r="CE28">
        <v>-529.59</v>
      </c>
      <c r="CF28">
        <v>44.227600000000002</v>
      </c>
      <c r="CG28">
        <v>-190.03</v>
      </c>
      <c r="CH28">
        <v>-1187.0999999999999</v>
      </c>
      <c r="CI28">
        <v>33.800800000000002</v>
      </c>
      <c r="CJ28">
        <v>-64.174000000000007</v>
      </c>
      <c r="CK28">
        <v>135.232</v>
      </c>
      <c r="CL28">
        <v>-2.3246000000000002</v>
      </c>
      <c r="CM28">
        <v>0</v>
      </c>
    </row>
    <row r="29" spans="1:91" x14ac:dyDescent="0.3">
      <c r="A29" t="s">
        <v>87</v>
      </c>
      <c r="B29">
        <v>14</v>
      </c>
      <c r="C29">
        <v>40</v>
      </c>
      <c r="D29">
        <v>20</v>
      </c>
      <c r="E29">
        <v>40</v>
      </c>
      <c r="F29">
        <v>3</v>
      </c>
      <c r="G29">
        <v>238</v>
      </c>
      <c r="H29">
        <v>25</v>
      </c>
      <c r="I29">
        <v>21.813400000000001</v>
      </c>
      <c r="J29">
        <v>5.5194E-2</v>
      </c>
      <c r="K29">
        <v>-7.92E-3</v>
      </c>
      <c r="L29">
        <v>1.2599000000000001E-2</v>
      </c>
      <c r="M29">
        <v>-4.7400000000000003E-3</v>
      </c>
      <c r="N29">
        <v>79.157600000000002</v>
      </c>
      <c r="O29">
        <v>-4.7699999999999999E-3</v>
      </c>
      <c r="P29">
        <v>4.5865000000000003E-2</v>
      </c>
      <c r="Q29">
        <v>6.2821000000000002E-2</v>
      </c>
      <c r="R29">
        <v>2.1240999999999999E-2</v>
      </c>
      <c r="S29">
        <v>9.6179999999999998E-3</v>
      </c>
      <c r="T29">
        <v>2.1783E-2</v>
      </c>
      <c r="U29">
        <v>0.107714</v>
      </c>
      <c r="V29">
        <v>-9.0699999999999999E-3</v>
      </c>
      <c r="W29">
        <v>-7.3000000000000001E-3</v>
      </c>
      <c r="X29">
        <v>3.3397999999999997E-2</v>
      </c>
      <c r="Y29">
        <v>6.3949999999999996E-3</v>
      </c>
      <c r="Z29">
        <v>3.8400000000000001E-3</v>
      </c>
      <c r="AA29">
        <v>-0.17949000000000001</v>
      </c>
      <c r="AB29">
        <v>0</v>
      </c>
      <c r="AC29">
        <v>101.13800000000001</v>
      </c>
      <c r="AD29">
        <v>8</v>
      </c>
      <c r="AF29">
        <v>2.8337699999999999</v>
      </c>
      <c r="AG29">
        <v>1.1100000000000001E-3</v>
      </c>
      <c r="AH29">
        <v>-4.4000000000000002E-4</v>
      </c>
      <c r="AI29">
        <v>6.6500000000000001E-4</v>
      </c>
      <c r="AJ29">
        <v>-3.5E-4</v>
      </c>
      <c r="AK29">
        <v>5.1887600000000003</v>
      </c>
      <c r="AL29">
        <v>-3.6000000000000002E-4</v>
      </c>
      <c r="AM29">
        <v>1.771E-3</v>
      </c>
      <c r="AN29">
        <v>4.0029999999999996E-3</v>
      </c>
      <c r="AO29">
        <v>7.8700000000000005E-4</v>
      </c>
      <c r="AP29">
        <v>3.3799999999999998E-4</v>
      </c>
      <c r="AQ29">
        <v>7.9000000000000001E-4</v>
      </c>
      <c r="AR29">
        <v>2.2369999999999998E-3</v>
      </c>
      <c r="AS29">
        <v>-6.4000000000000005E-4</v>
      </c>
      <c r="AT29">
        <v>-5.1999999999999995E-4</v>
      </c>
      <c r="AU29">
        <v>3.9240000000000004E-3</v>
      </c>
      <c r="AV29">
        <v>3.8200000000000002E-4</v>
      </c>
      <c r="AW29">
        <v>2.2000000000000001E-4</v>
      </c>
      <c r="AX29">
        <v>-3.252E-2</v>
      </c>
      <c r="AY29">
        <v>0</v>
      </c>
      <c r="AZ29">
        <v>9.0299999999999998E-3</v>
      </c>
      <c r="BA29">
        <v>3.1245999999999999E-2</v>
      </c>
      <c r="BB29">
        <v>3.8421999999999998E-2</v>
      </c>
      <c r="BC29">
        <v>2.9148E-2</v>
      </c>
      <c r="BD29">
        <v>1.2343E-2</v>
      </c>
      <c r="BE29">
        <v>2.1638000000000001E-2</v>
      </c>
      <c r="BF29">
        <v>1.3669000000000001E-2</v>
      </c>
      <c r="BG29">
        <v>3.6368999999999999E-2</v>
      </c>
      <c r="BH29">
        <v>2.0035000000000001E-2</v>
      </c>
      <c r="BI29">
        <v>2.7990000000000001E-2</v>
      </c>
      <c r="BJ29">
        <v>2.0119999999999999E-2</v>
      </c>
      <c r="BK29">
        <v>1.8606000000000001E-2</v>
      </c>
      <c r="BL29">
        <v>6.8278000000000005E-2</v>
      </c>
      <c r="BM29">
        <v>1.3722E-2</v>
      </c>
      <c r="BN29">
        <v>1.1131E-2</v>
      </c>
      <c r="BO29">
        <v>2.931E-3</v>
      </c>
      <c r="BP29">
        <v>2.6136E-2</v>
      </c>
      <c r="BQ29">
        <v>3.6582000000000003E-2</v>
      </c>
      <c r="BR29">
        <v>4.3110999999999997E-2</v>
      </c>
      <c r="BS29">
        <v>0</v>
      </c>
      <c r="BT29">
        <v>0.26718500000000001</v>
      </c>
      <c r="BU29">
        <v>36.448500000000003</v>
      </c>
      <c r="BV29">
        <v>-245.3</v>
      </c>
      <c r="BW29">
        <v>127.42700000000001</v>
      </c>
      <c r="BX29">
        <v>-131.63</v>
      </c>
      <c r="BY29">
        <v>0.133604</v>
      </c>
      <c r="BZ29">
        <v>-144.71</v>
      </c>
      <c r="CA29">
        <v>39.107399999999998</v>
      </c>
      <c r="CB29">
        <v>16.868200000000002</v>
      </c>
      <c r="CC29">
        <v>68.722200000000001</v>
      </c>
      <c r="CD29">
        <v>107.645</v>
      </c>
      <c r="CE29">
        <v>47.788899999999998</v>
      </c>
      <c r="CF29">
        <v>37.272300000000001</v>
      </c>
      <c r="CG29">
        <v>-76.296999999999997</v>
      </c>
      <c r="CH29">
        <v>-76.795000000000002</v>
      </c>
      <c r="CI29">
        <v>5.7619300000000004</v>
      </c>
      <c r="CJ29">
        <v>223.16399999999999</v>
      </c>
      <c r="CK29">
        <v>485.76499999999999</v>
      </c>
      <c r="CL29">
        <v>-10.548999999999999</v>
      </c>
      <c r="CM29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21"/>
  <sheetViews>
    <sheetView tabSelected="1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Z28" sqref="A22:Z28"/>
    </sheetView>
  </sheetViews>
  <sheetFormatPr baseColWidth="10" defaultColWidth="9.109375" defaultRowHeight="14.4" x14ac:dyDescent="0.3"/>
  <sheetData>
    <row r="1" spans="1:24" x14ac:dyDescent="0.3">
      <c r="A1" t="str">
        <f>'Raw Data'!A4</f>
        <v xml:space="preserve">  SAMPLE</v>
      </c>
      <c r="B1" t="str">
        <f>'Raw Data'!G4</f>
        <v xml:space="preserve">    LINE</v>
      </c>
      <c r="C1" t="str">
        <f>'Raw Data'!H4</f>
        <v>REL. LINE</v>
      </c>
      <c r="D1" t="str">
        <f>'Raw Data'!I4</f>
        <v xml:space="preserve">   S WT%</v>
      </c>
      <c r="E1" t="str">
        <f>'Raw Data'!J4</f>
        <v xml:space="preserve">  Pb WT%</v>
      </c>
      <c r="F1" t="str">
        <f>'Raw Data'!K4</f>
        <v xml:space="preserve">  As WT%</v>
      </c>
      <c r="G1" t="str">
        <f>'Raw Data'!L4</f>
        <v xml:space="preserve">  Se WT%</v>
      </c>
      <c r="H1" t="str">
        <f>'Raw Data'!M4</f>
        <v xml:space="preserve">  Fe WT%</v>
      </c>
      <c r="I1" t="str">
        <f>'Raw Data'!N4</f>
        <v xml:space="preserve">  Cu WT%</v>
      </c>
      <c r="J1" t="str">
        <f>'Raw Data'!O4</f>
        <v xml:space="preserve">  Mn WT%</v>
      </c>
      <c r="K1" t="str">
        <f>'Raw Data'!P4</f>
        <v xml:space="preserve">  Ag WT%</v>
      </c>
      <c r="L1" t="str">
        <f>'Raw Data'!Q4</f>
        <v xml:space="preserve">  Zn WT%</v>
      </c>
      <c r="M1" t="str">
        <f>'Raw Data'!R4</f>
        <v xml:space="preserve">  Cd WT%</v>
      </c>
      <c r="N1" t="str">
        <f>'Raw Data'!S4</f>
        <v xml:space="preserve">  Sn WT%</v>
      </c>
      <c r="O1" t="str">
        <f>'Raw Data'!T4</f>
        <v xml:space="preserve">  In WT%</v>
      </c>
      <c r="P1" t="str">
        <f>'Raw Data'!U4</f>
        <v xml:space="preserve">  Hg WT%</v>
      </c>
      <c r="Q1" t="str">
        <f>'Raw Data'!V4</f>
        <v xml:space="preserve">  Ni WT%</v>
      </c>
      <c r="R1" t="str">
        <f>'Raw Data'!W4</f>
        <v xml:space="preserve">  Co WT%</v>
      </c>
      <c r="S1" t="str">
        <f>'Raw Data'!X4</f>
        <v xml:space="preserve">  Cl WT%</v>
      </c>
      <c r="T1" t="str">
        <f>'Raw Data'!Y4</f>
        <v xml:space="preserve">  Ga WT%</v>
      </c>
      <c r="U1" t="str">
        <f>'Raw Data'!Z4</f>
        <v xml:space="preserve">  Ge WT%</v>
      </c>
      <c r="V1" t="str">
        <f>'Raw Data'!AA4</f>
        <v xml:space="preserve">  Na WT%</v>
      </c>
      <c r="W1" t="str">
        <f>'Raw Data'!AB4</f>
        <v xml:space="preserve">  Cl WT%</v>
      </c>
      <c r="X1" t="str">
        <f>[1]Sheet1!AC1</f>
        <v xml:space="preserve">   TOTAL</v>
      </c>
    </row>
    <row r="2" spans="1:24" x14ac:dyDescent="0.3">
      <c r="A2" t="str">
        <f>'Raw Data'!A5</f>
        <v>TSU</v>
      </c>
      <c r="B2">
        <f>[1]Sheet1!G2</f>
        <v>560</v>
      </c>
      <c r="C2">
        <f>[1]Sheet1!H2</f>
        <v>1</v>
      </c>
      <c r="D2">
        <f>IF('Raw Data'!I5&gt;'Raw Data'!AZ5,'Raw Data'!I5,0)</f>
        <v>32.908799999999999</v>
      </c>
      <c r="E2">
        <f>IF('Raw Data'!J5&gt;'Raw Data'!BA5,'Raw Data'!J5,0)</f>
        <v>8.8987999999999998E-2</v>
      </c>
      <c r="F2">
        <f>IF('Raw Data'!K5&gt;'Raw Data'!BB5,'Raw Data'!K5,0)</f>
        <v>0</v>
      </c>
      <c r="G2">
        <f>IF('Raw Data'!L5&gt;'Raw Data'!BC5,'Raw Data'!L5,0)</f>
        <v>0</v>
      </c>
      <c r="H2">
        <f>IF('Raw Data'!M5&gt;'Raw Data'!BD5,'Raw Data'!M5,0)</f>
        <v>0</v>
      </c>
      <c r="I2">
        <f>IF('Raw Data'!N5&gt;'Raw Data'!BE5,'Raw Data'!N5,0)</f>
        <v>0.13390199999999999</v>
      </c>
      <c r="J2">
        <f>IF('Raw Data'!O5&gt;'Raw Data'!BF5,'Raw Data'!O5,0)</f>
        <v>0.17686099999999999</v>
      </c>
      <c r="K2">
        <f>IF('Raw Data'!P5&gt;'Raw Data'!BG5,'Raw Data'!P5,0)</f>
        <v>0</v>
      </c>
      <c r="L2">
        <f>IF('Raw Data'!Q5&gt;'Raw Data'!BH5,'Raw Data'!Q5,0)</f>
        <v>66.374799999999993</v>
      </c>
      <c r="M2">
        <f>IF('Raw Data'!R5&gt;'Raw Data'!BI5,'Raw Data'!R5,0)</f>
        <v>1.09907</v>
      </c>
      <c r="N2">
        <f>IF('Raw Data'!S5&gt;'Raw Data'!BJ5,'Raw Data'!S5,0)</f>
        <v>0</v>
      </c>
      <c r="O2">
        <f>IF('Raw Data'!T5&gt;'Raw Data'!BK5,'Raw Data'!T5,0)</f>
        <v>0</v>
      </c>
      <c r="P2">
        <f>IF('Raw Data'!U5&gt;'Raw Data'!BL5,'Raw Data'!U5,0)</f>
        <v>8.5653000000000007E-2</v>
      </c>
      <c r="Q2">
        <f>IF('Raw Data'!V5&gt;'Raw Data'!BM5,'Raw Data'!V5,0)</f>
        <v>0</v>
      </c>
      <c r="R2">
        <f>IF('Raw Data'!W5&gt;'Raw Data'!BN5,'Raw Data'!W5,0)</f>
        <v>0</v>
      </c>
      <c r="S2">
        <f>IF('Raw Data'!X5&gt;'Raw Data'!BO5,'Raw Data'!X5,0)</f>
        <v>4.529E-3</v>
      </c>
      <c r="T2">
        <f>IF('Raw Data'!Y5&gt;'Raw Data'!BP5,'Raw Data'!Y5,0)</f>
        <v>3.2600999999999998E-2</v>
      </c>
      <c r="U2">
        <f>IF('Raw Data'!Z5&gt;'Raw Data'!BQ5,'Raw Data'!Z5,0)</f>
        <v>0</v>
      </c>
      <c r="V2">
        <f>IF('Raw Data'!AA5&gt;'Raw Data'!BR5,'Raw Data'!AA5,0)</f>
        <v>0</v>
      </c>
      <c r="W2">
        <f>IF('Raw Data'!AB5&gt;'Raw Data'!BS5,'Raw Data'!AB5,0)</f>
        <v>0</v>
      </c>
      <c r="X2">
        <f>SUM(D2:W2)</f>
        <v>100.90520399999998</v>
      </c>
    </row>
    <row r="3" spans="1:24" x14ac:dyDescent="0.3">
      <c r="A3" t="str">
        <f>'Raw Data'!A6</f>
        <v>TSU</v>
      </c>
      <c r="B3">
        <f>[1]Sheet1!G3</f>
        <v>561</v>
      </c>
      <c r="C3">
        <f>[1]Sheet1!H3</f>
        <v>2</v>
      </c>
      <c r="D3">
        <f>IF('Raw Data'!I6&gt;'Raw Data'!AZ6,'Raw Data'!I6,0)</f>
        <v>32.480600000000003</v>
      </c>
      <c r="E3">
        <f>IF('Raw Data'!J6&gt;'Raw Data'!BA6,'Raw Data'!J6,0)</f>
        <v>0.114791</v>
      </c>
      <c r="F3">
        <f>IF('Raw Data'!K6&gt;'Raw Data'!BB6,'Raw Data'!K6,0)</f>
        <v>0</v>
      </c>
      <c r="G3">
        <f>IF('Raw Data'!L6&gt;'Raw Data'!BC6,'Raw Data'!L6,0)</f>
        <v>3.6188999999999999E-2</v>
      </c>
      <c r="H3">
        <f>IF('Raw Data'!M6&gt;'Raw Data'!BD6,'Raw Data'!M6,0)</f>
        <v>0</v>
      </c>
      <c r="I3">
        <f>IF('Raw Data'!N6&gt;'Raw Data'!BE6,'Raw Data'!N6,0)</f>
        <v>0.122311</v>
      </c>
      <c r="J3">
        <f>IF('Raw Data'!O6&gt;'Raw Data'!BF6,'Raw Data'!O6,0)</f>
        <v>0.18079200000000001</v>
      </c>
      <c r="K3">
        <f>IF('Raw Data'!P6&gt;'Raw Data'!BG6,'Raw Data'!P6,0)</f>
        <v>0</v>
      </c>
      <c r="L3">
        <f>IF('Raw Data'!Q6&gt;'Raw Data'!BH6,'Raw Data'!Q6,0)</f>
        <v>66.341899999999995</v>
      </c>
      <c r="M3">
        <f>IF('Raw Data'!R6&gt;'Raw Data'!BI6,'Raw Data'!R6,0)</f>
        <v>1.06331</v>
      </c>
      <c r="N3">
        <f>IF('Raw Data'!S6&gt;'Raw Data'!BJ6,'Raw Data'!S6,0)</f>
        <v>2.9413999999999999E-2</v>
      </c>
      <c r="O3">
        <f>IF('Raw Data'!T6&gt;'Raw Data'!BK6,'Raw Data'!T6,0)</f>
        <v>0</v>
      </c>
      <c r="P3">
        <f>IF('Raw Data'!U6&gt;'Raw Data'!BL6,'Raw Data'!U6,0)</f>
        <v>0</v>
      </c>
      <c r="Q3">
        <f>IF('Raw Data'!V6&gt;'Raw Data'!BM6,'Raw Data'!V6,0)</f>
        <v>0</v>
      </c>
      <c r="R3">
        <f>IF('Raw Data'!W6&gt;'Raw Data'!BN6,'Raw Data'!W6,0)</f>
        <v>0</v>
      </c>
      <c r="S3">
        <f>IF('Raw Data'!X6&gt;'Raw Data'!BO6,'Raw Data'!X6,0)</f>
        <v>0</v>
      </c>
      <c r="T3">
        <f>IF('Raw Data'!Y6&gt;'Raw Data'!BP6,'Raw Data'!Y6,0)</f>
        <v>2.6794999999999999E-2</v>
      </c>
      <c r="U3">
        <f>IF('Raw Data'!Z6&gt;'Raw Data'!BQ6,'Raw Data'!Z6,0)</f>
        <v>0</v>
      </c>
      <c r="V3">
        <f>IF('Raw Data'!AA6&gt;'Raw Data'!BR6,'Raw Data'!AA6,0)</f>
        <v>0</v>
      </c>
      <c r="W3">
        <f>IF('Raw Data'!AB6&gt;'Raw Data'!BS6,'Raw Data'!AB6,0)</f>
        <v>0</v>
      </c>
      <c r="X3">
        <f t="shared" ref="X3:X16" si="0">SUM(D3:W3)</f>
        <v>100.396102</v>
      </c>
    </row>
    <row r="4" spans="1:24" x14ac:dyDescent="0.3">
      <c r="A4" t="str">
        <f>'Raw Data'!A7</f>
        <v>TSU</v>
      </c>
      <c r="B4">
        <f>[1]Sheet1!G4</f>
        <v>562</v>
      </c>
      <c r="C4">
        <f>[1]Sheet1!H4</f>
        <v>3</v>
      </c>
      <c r="D4">
        <f>IF('Raw Data'!I7&gt;'Raw Data'!AZ7,'Raw Data'!I7,0)</f>
        <v>32.773400000000002</v>
      </c>
      <c r="E4">
        <f>IF('Raw Data'!J7&gt;'Raw Data'!BA7,'Raw Data'!J7,0)</f>
        <v>8.2638000000000003E-2</v>
      </c>
      <c r="F4">
        <f>IF('Raw Data'!K7&gt;'Raw Data'!BB7,'Raw Data'!K7,0)</f>
        <v>0</v>
      </c>
      <c r="G4">
        <f>IF('Raw Data'!L7&gt;'Raw Data'!BC7,'Raw Data'!L7,0)</f>
        <v>0</v>
      </c>
      <c r="H4">
        <f>IF('Raw Data'!M7&gt;'Raw Data'!BD7,'Raw Data'!M7,0)</f>
        <v>2.7174E-2</v>
      </c>
      <c r="I4">
        <f>IF('Raw Data'!N7&gt;'Raw Data'!BE7,'Raw Data'!N7,0)</f>
        <v>0.208061</v>
      </c>
      <c r="J4">
        <f>IF('Raw Data'!O7&gt;'Raw Data'!BF7,'Raw Data'!O7,0)</f>
        <v>0.186163</v>
      </c>
      <c r="K4">
        <f>IF('Raw Data'!P7&gt;'Raw Data'!BG7,'Raw Data'!P7,0)</f>
        <v>0</v>
      </c>
      <c r="L4">
        <f>IF('Raw Data'!Q7&gt;'Raw Data'!BH7,'Raw Data'!Q7,0)</f>
        <v>66.206100000000006</v>
      </c>
      <c r="M4">
        <f>IF('Raw Data'!R7&gt;'Raw Data'!BI7,'Raw Data'!R7,0)</f>
        <v>1.0592600000000001</v>
      </c>
      <c r="N4">
        <f>IF('Raw Data'!S7&gt;'Raw Data'!BJ7,'Raw Data'!S7,0)</f>
        <v>0</v>
      </c>
      <c r="O4">
        <f>IF('Raw Data'!T7&gt;'Raw Data'!BK7,'Raw Data'!T7,0)</f>
        <v>0</v>
      </c>
      <c r="P4">
        <f>IF('Raw Data'!U7&gt;'Raw Data'!BL7,'Raw Data'!U7,0)</f>
        <v>0</v>
      </c>
      <c r="Q4">
        <f>IF('Raw Data'!V7&gt;'Raw Data'!BM7,'Raw Data'!V7,0)</f>
        <v>0</v>
      </c>
      <c r="R4">
        <f>IF('Raw Data'!W7&gt;'Raw Data'!BN7,'Raw Data'!W7,0)</f>
        <v>0</v>
      </c>
      <c r="S4">
        <f>IF('Raw Data'!X7&gt;'Raw Data'!BO7,'Raw Data'!X7,0)</f>
        <v>0</v>
      </c>
      <c r="T4">
        <f>IF('Raw Data'!Y7&gt;'Raw Data'!BP7,'Raw Data'!Y7,0)</f>
        <v>0</v>
      </c>
      <c r="U4">
        <f>IF('Raw Data'!Z7&gt;'Raw Data'!BQ7,'Raw Data'!Z7,0)</f>
        <v>0</v>
      </c>
      <c r="V4">
        <f>IF('Raw Data'!AA7&gt;'Raw Data'!BR7,'Raw Data'!AA7,0)</f>
        <v>0</v>
      </c>
      <c r="W4">
        <f>IF('Raw Data'!AB7&gt;'Raw Data'!BS7,'Raw Data'!AB7,0)</f>
        <v>0</v>
      </c>
      <c r="X4">
        <f t="shared" si="0"/>
        <v>100.54279600000001</v>
      </c>
    </row>
    <row r="5" spans="1:24" x14ac:dyDescent="0.3">
      <c r="A5" t="str">
        <f>'Raw Data'!A8</f>
        <v>TSU</v>
      </c>
      <c r="B5">
        <f>[1]Sheet1!G5</f>
        <v>563</v>
      </c>
      <c r="C5">
        <f>[1]Sheet1!H5</f>
        <v>4</v>
      </c>
      <c r="D5">
        <f>IF('Raw Data'!I8&gt;'Raw Data'!AZ8,'Raw Data'!I8,0)</f>
        <v>32.763300000000001</v>
      </c>
      <c r="E5">
        <f>IF('Raw Data'!J8&gt;'Raw Data'!BA8,'Raw Data'!J8,0)</f>
        <v>9.9306000000000005E-2</v>
      </c>
      <c r="F5">
        <f>IF('Raw Data'!K8&gt;'Raw Data'!BB8,'Raw Data'!K8,0)</f>
        <v>3.7571E-2</v>
      </c>
      <c r="G5">
        <f>IF('Raw Data'!L8&gt;'Raw Data'!BC8,'Raw Data'!L8,0)</f>
        <v>4.9688000000000003E-2</v>
      </c>
      <c r="H5">
        <f>IF('Raw Data'!M8&gt;'Raw Data'!BD8,'Raw Data'!M8,0)</f>
        <v>0</v>
      </c>
      <c r="I5">
        <f>IF('Raw Data'!N8&gt;'Raw Data'!BE8,'Raw Data'!N8,0)</f>
        <v>4.1105000000000003E-2</v>
      </c>
      <c r="J5">
        <f>IF('Raw Data'!O8&gt;'Raw Data'!BF8,'Raw Data'!O8,0)</f>
        <v>0.165799</v>
      </c>
      <c r="K5">
        <f>IF('Raw Data'!P8&gt;'Raw Data'!BG8,'Raw Data'!P8,0)</f>
        <v>0</v>
      </c>
      <c r="L5">
        <f>IF('Raw Data'!Q8&gt;'Raw Data'!BH8,'Raw Data'!Q8,0)</f>
        <v>66.273700000000005</v>
      </c>
      <c r="M5">
        <f>IF('Raw Data'!R8&gt;'Raw Data'!BI8,'Raw Data'!R8,0)</f>
        <v>1.0179199999999999</v>
      </c>
      <c r="N5">
        <f>IF('Raw Data'!S8&gt;'Raw Data'!BJ8,'Raw Data'!S8,0)</f>
        <v>0</v>
      </c>
      <c r="O5">
        <f>IF('Raw Data'!T8&gt;'Raw Data'!BK8,'Raw Data'!T8,0)</f>
        <v>0</v>
      </c>
      <c r="P5">
        <f>IF('Raw Data'!U8&gt;'Raw Data'!BL8,'Raw Data'!U8,0)</f>
        <v>0</v>
      </c>
      <c r="Q5">
        <f>IF('Raw Data'!V8&gt;'Raw Data'!BM8,'Raw Data'!V8,0)</f>
        <v>0</v>
      </c>
      <c r="R5">
        <f>IF('Raw Data'!W8&gt;'Raw Data'!BN8,'Raw Data'!W8,0)</f>
        <v>0</v>
      </c>
      <c r="S5">
        <f>IF('Raw Data'!X8&gt;'Raw Data'!BO8,'Raw Data'!X8,0)</f>
        <v>0</v>
      </c>
      <c r="T5">
        <f>IF('Raw Data'!Y8&gt;'Raw Data'!BP8,'Raw Data'!Y8,0)</f>
        <v>0</v>
      </c>
      <c r="U5">
        <f>IF('Raw Data'!Z8&gt;'Raw Data'!BQ8,'Raw Data'!Z8,0)</f>
        <v>0</v>
      </c>
      <c r="V5">
        <f>IF('Raw Data'!AA8&gt;'Raw Data'!BR8,'Raw Data'!AA8,0)</f>
        <v>0</v>
      </c>
      <c r="W5">
        <f>IF('Raw Data'!AB8&gt;'Raw Data'!BS8,'Raw Data'!AB8,0)</f>
        <v>0</v>
      </c>
      <c r="X5">
        <f t="shared" si="0"/>
        <v>100.44838900000002</v>
      </c>
    </row>
    <row r="6" spans="1:24" x14ac:dyDescent="0.3">
      <c r="A6" t="str">
        <f>'Raw Data'!A9</f>
        <v>TSU</v>
      </c>
      <c r="B6">
        <f>[1]Sheet1!G6</f>
        <v>564</v>
      </c>
      <c r="C6">
        <f>[1]Sheet1!H6</f>
        <v>5</v>
      </c>
      <c r="D6">
        <f>IF('Raw Data'!I9&gt;'Raw Data'!AZ9,'Raw Data'!I9,0)</f>
        <v>32.900100000000002</v>
      </c>
      <c r="E6">
        <f>IF('Raw Data'!J9&gt;'Raw Data'!BA9,'Raw Data'!J9,0)</f>
        <v>7.7122999999999997E-2</v>
      </c>
      <c r="F6">
        <f>IF('Raw Data'!K9&gt;'Raw Data'!BB9,'Raw Data'!K9,0)</f>
        <v>0</v>
      </c>
      <c r="G6">
        <f>IF('Raw Data'!L9&gt;'Raw Data'!BC9,'Raw Data'!L9,0)</f>
        <v>2.8289999999999999E-2</v>
      </c>
      <c r="H6">
        <f>IF('Raw Data'!M9&gt;'Raw Data'!BD9,'Raw Data'!M9,0)</f>
        <v>0</v>
      </c>
      <c r="I6">
        <f>IF('Raw Data'!N9&gt;'Raw Data'!BE9,'Raw Data'!N9,0)</f>
        <v>6.7216999999999999E-2</v>
      </c>
      <c r="J6">
        <f>IF('Raw Data'!O9&gt;'Raw Data'!BF9,'Raw Data'!O9,0)</f>
        <v>0.17449100000000001</v>
      </c>
      <c r="K6">
        <f>IF('Raw Data'!P9&gt;'Raw Data'!BG9,'Raw Data'!P9,0)</f>
        <v>0</v>
      </c>
      <c r="L6">
        <f>IF('Raw Data'!Q9&gt;'Raw Data'!BH9,'Raw Data'!Q9,0)</f>
        <v>66.281700000000001</v>
      </c>
      <c r="M6">
        <f>IF('Raw Data'!R9&gt;'Raw Data'!BI9,'Raw Data'!R9,0)</f>
        <v>1.1164499999999999</v>
      </c>
      <c r="N6">
        <f>IF('Raw Data'!S9&gt;'Raw Data'!BJ9,'Raw Data'!S9,0)</f>
        <v>0</v>
      </c>
      <c r="O6">
        <f>IF('Raw Data'!T9&gt;'Raw Data'!BK9,'Raw Data'!T9,0)</f>
        <v>0</v>
      </c>
      <c r="P6">
        <f>IF('Raw Data'!U9&gt;'Raw Data'!BL9,'Raw Data'!U9,0)</f>
        <v>0</v>
      </c>
      <c r="Q6">
        <f>IF('Raw Data'!V9&gt;'Raw Data'!BM9,'Raw Data'!V9,0)</f>
        <v>0</v>
      </c>
      <c r="R6">
        <f>IF('Raw Data'!W9&gt;'Raw Data'!BN9,'Raw Data'!W9,0)</f>
        <v>0</v>
      </c>
      <c r="S6">
        <f>IF('Raw Data'!X9&gt;'Raw Data'!BO9,'Raw Data'!X9,0)</f>
        <v>3.4390000000000002E-3</v>
      </c>
      <c r="T6">
        <f>IF('Raw Data'!Y9&gt;'Raw Data'!BP9,'Raw Data'!Y9,0)</f>
        <v>0</v>
      </c>
      <c r="U6">
        <f>IF('Raw Data'!Z9&gt;'Raw Data'!BQ9,'Raw Data'!Z9,0)</f>
        <v>0</v>
      </c>
      <c r="V6">
        <f>IF('Raw Data'!AA9&gt;'Raw Data'!BR9,'Raw Data'!AA9,0)</f>
        <v>0</v>
      </c>
      <c r="W6">
        <f>IF('Raw Data'!AB9&gt;'Raw Data'!BS9,'Raw Data'!AB9,0)</f>
        <v>0</v>
      </c>
      <c r="X6">
        <f t="shared" si="0"/>
        <v>100.64881</v>
      </c>
    </row>
    <row r="7" spans="1:24" x14ac:dyDescent="0.3">
      <c r="A7" t="str">
        <f>'Raw Data'!A10</f>
        <v>TSU</v>
      </c>
      <c r="B7">
        <f>[1]Sheet1!G7</f>
        <v>565</v>
      </c>
      <c r="C7">
        <f>[1]Sheet1!H7</f>
        <v>6</v>
      </c>
      <c r="D7">
        <f>IF('Raw Data'!I10&gt;'Raw Data'!AZ10,'Raw Data'!I10,0)</f>
        <v>32.849800000000002</v>
      </c>
      <c r="E7">
        <f>IF('Raw Data'!J10&gt;'Raw Data'!BA10,'Raw Data'!J10,0)</f>
        <v>7.22E-2</v>
      </c>
      <c r="F7">
        <f>IF('Raw Data'!K10&gt;'Raw Data'!BB10,'Raw Data'!K10,0)</f>
        <v>0</v>
      </c>
      <c r="G7">
        <f>IF('Raw Data'!L10&gt;'Raw Data'!BC10,'Raw Data'!L10,0)</f>
        <v>0</v>
      </c>
      <c r="H7">
        <f>IF('Raw Data'!M10&gt;'Raw Data'!BD10,'Raw Data'!M10,0)</f>
        <v>0</v>
      </c>
      <c r="I7">
        <f>IF('Raw Data'!N10&gt;'Raw Data'!BE10,'Raw Data'!N10,0)</f>
        <v>8.5431000000000007E-2</v>
      </c>
      <c r="J7">
        <f>IF('Raw Data'!O10&gt;'Raw Data'!BF10,'Raw Data'!O10,0)</f>
        <v>0.17835999999999999</v>
      </c>
      <c r="K7">
        <f>IF('Raw Data'!P10&gt;'Raw Data'!BG10,'Raw Data'!P10,0)</f>
        <v>0</v>
      </c>
      <c r="L7">
        <f>IF('Raw Data'!Q10&gt;'Raw Data'!BH10,'Raw Data'!Q10,0)</f>
        <v>66.373900000000006</v>
      </c>
      <c r="M7">
        <f>IF('Raw Data'!R10&gt;'Raw Data'!BI10,'Raw Data'!R10,0)</f>
        <v>1.0462400000000001</v>
      </c>
      <c r="N7">
        <f>IF('Raw Data'!S10&gt;'Raw Data'!BJ10,'Raw Data'!S10,0)</f>
        <v>0</v>
      </c>
      <c r="O7">
        <f>IF('Raw Data'!T10&gt;'Raw Data'!BK10,'Raw Data'!T10,0)</f>
        <v>0</v>
      </c>
      <c r="P7">
        <f>IF('Raw Data'!U10&gt;'Raw Data'!BL10,'Raw Data'!U10,0)</f>
        <v>0</v>
      </c>
      <c r="Q7">
        <f>IF('Raw Data'!V10&gt;'Raw Data'!BM10,'Raw Data'!V10,0)</f>
        <v>0</v>
      </c>
      <c r="R7">
        <f>IF('Raw Data'!W10&gt;'Raw Data'!BN10,'Raw Data'!W10,0)</f>
        <v>0</v>
      </c>
      <c r="S7">
        <f>IF('Raw Data'!X10&gt;'Raw Data'!BO10,'Raw Data'!X10,0)</f>
        <v>0</v>
      </c>
      <c r="T7">
        <f>IF('Raw Data'!Y10&gt;'Raw Data'!BP10,'Raw Data'!Y10,0)</f>
        <v>0</v>
      </c>
      <c r="U7">
        <f>IF('Raw Data'!Z10&gt;'Raw Data'!BQ10,'Raw Data'!Z10,0)</f>
        <v>0</v>
      </c>
      <c r="V7">
        <f>IF('Raw Data'!AA10&gt;'Raw Data'!BR10,'Raw Data'!AA10,0)</f>
        <v>0</v>
      </c>
      <c r="W7">
        <f>IF('Raw Data'!AB10&gt;'Raw Data'!BS10,'Raw Data'!AB10,0)</f>
        <v>0</v>
      </c>
      <c r="X7">
        <f t="shared" si="0"/>
        <v>100.60593100000001</v>
      </c>
    </row>
    <row r="8" spans="1:24" x14ac:dyDescent="0.3">
      <c r="A8" t="str">
        <f>'Raw Data'!A11</f>
        <v>TSU</v>
      </c>
      <c r="B8">
        <f>[1]Sheet1!G8</f>
        <v>566</v>
      </c>
      <c r="C8">
        <f>[1]Sheet1!H8</f>
        <v>7</v>
      </c>
      <c r="D8">
        <f>IF('Raw Data'!I11&gt;'Raw Data'!AZ11,'Raw Data'!I11,0)</f>
        <v>32.8583</v>
      </c>
      <c r="E8">
        <f>IF('Raw Data'!J11&gt;'Raw Data'!BA11,'Raw Data'!J11,0)</f>
        <v>0.11769</v>
      </c>
      <c r="F8">
        <f>IF('Raw Data'!K11&gt;'Raw Data'!BB11,'Raw Data'!K11,0)</f>
        <v>0</v>
      </c>
      <c r="G8">
        <f>IF('Raw Data'!L11&gt;'Raw Data'!BC11,'Raw Data'!L11,0)</f>
        <v>4.1619999999999997E-2</v>
      </c>
      <c r="H8">
        <f>IF('Raw Data'!M11&gt;'Raw Data'!BD11,'Raw Data'!M11,0)</f>
        <v>3.3276E-2</v>
      </c>
      <c r="I8">
        <f>IF('Raw Data'!N11&gt;'Raw Data'!BE11,'Raw Data'!N11,0)</f>
        <v>0.20719899999999999</v>
      </c>
      <c r="J8">
        <f>IF('Raw Data'!O11&gt;'Raw Data'!BF11,'Raw Data'!O11,0)</f>
        <v>0.15983</v>
      </c>
      <c r="K8">
        <f>IF('Raw Data'!P11&gt;'Raw Data'!BG11,'Raw Data'!P11,0)</f>
        <v>0</v>
      </c>
      <c r="L8">
        <f>IF('Raw Data'!Q11&gt;'Raw Data'!BH11,'Raw Data'!Q11,0)</f>
        <v>66.115099999999998</v>
      </c>
      <c r="M8">
        <f>IF('Raw Data'!R11&gt;'Raw Data'!BI11,'Raw Data'!R11,0)</f>
        <v>1.03684</v>
      </c>
      <c r="N8">
        <f>IF('Raw Data'!S11&gt;'Raw Data'!BJ11,'Raw Data'!S11,0)</f>
        <v>0</v>
      </c>
      <c r="O8">
        <f>IF('Raw Data'!T11&gt;'Raw Data'!BK11,'Raw Data'!T11,0)</f>
        <v>0</v>
      </c>
      <c r="P8">
        <f>IF('Raw Data'!U11&gt;'Raw Data'!BL11,'Raw Data'!U11,0)</f>
        <v>0</v>
      </c>
      <c r="Q8">
        <f>IF('Raw Data'!V11&gt;'Raw Data'!BM11,'Raw Data'!V11,0)</f>
        <v>0</v>
      </c>
      <c r="R8">
        <f>IF('Raw Data'!W11&gt;'Raw Data'!BN11,'Raw Data'!W11,0)</f>
        <v>0</v>
      </c>
      <c r="S8">
        <f>IF('Raw Data'!X11&gt;'Raw Data'!BO11,'Raw Data'!X11,0)</f>
        <v>4.5310000000000003E-3</v>
      </c>
      <c r="T8">
        <f>IF('Raw Data'!Y11&gt;'Raw Data'!BP11,'Raw Data'!Y11,0)</f>
        <v>0</v>
      </c>
      <c r="U8">
        <f>IF('Raw Data'!Z11&gt;'Raw Data'!BQ11,'Raw Data'!Z11,0)</f>
        <v>0</v>
      </c>
      <c r="V8">
        <f>IF('Raw Data'!AA11&gt;'Raw Data'!BR11,'Raw Data'!AA11,0)</f>
        <v>0</v>
      </c>
      <c r="W8">
        <f>IF('Raw Data'!AB11&gt;'Raw Data'!BS11,'Raw Data'!AB11,0)</f>
        <v>0</v>
      </c>
      <c r="X8">
        <f t="shared" si="0"/>
        <v>100.574386</v>
      </c>
    </row>
    <row r="9" spans="1:24" x14ac:dyDescent="0.3">
      <c r="A9" t="str">
        <f>'Raw Data'!A12</f>
        <v>TSU</v>
      </c>
      <c r="B9">
        <f>[1]Sheet1!G9</f>
        <v>567</v>
      </c>
      <c r="C9">
        <f>[1]Sheet1!H9</f>
        <v>8</v>
      </c>
      <c r="D9">
        <f>IF('Raw Data'!I12&gt;'Raw Data'!AZ12,'Raw Data'!I12,0)</f>
        <v>32.826500000000003</v>
      </c>
      <c r="E9">
        <f>IF('Raw Data'!J12&gt;'Raw Data'!BA12,'Raw Data'!J12,0)</f>
        <v>9.7418000000000005E-2</v>
      </c>
      <c r="F9">
        <f>IF('Raw Data'!K12&gt;'Raw Data'!BB12,'Raw Data'!K12,0)</f>
        <v>0</v>
      </c>
      <c r="G9">
        <f>IF('Raw Data'!L12&gt;'Raw Data'!BC12,'Raw Data'!L12,0)</f>
        <v>0</v>
      </c>
      <c r="H9">
        <f>IF('Raw Data'!M12&gt;'Raw Data'!BD12,'Raw Data'!M12,0)</f>
        <v>0.119793</v>
      </c>
      <c r="I9">
        <f>IF('Raw Data'!N12&gt;'Raw Data'!BE12,'Raw Data'!N12,0)</f>
        <v>0.48855199999999999</v>
      </c>
      <c r="J9">
        <f>IF('Raw Data'!O12&gt;'Raw Data'!BF12,'Raw Data'!O12,0)</f>
        <v>0.17546100000000001</v>
      </c>
      <c r="K9">
        <f>IF('Raw Data'!P12&gt;'Raw Data'!BG12,'Raw Data'!P12,0)</f>
        <v>0</v>
      </c>
      <c r="L9">
        <f>IF('Raw Data'!Q12&gt;'Raw Data'!BH12,'Raw Data'!Q12,0)</f>
        <v>65.634299999999996</v>
      </c>
      <c r="M9">
        <f>IF('Raw Data'!R12&gt;'Raw Data'!BI12,'Raw Data'!R12,0)</f>
        <v>0.99132500000000001</v>
      </c>
      <c r="N9">
        <f>IF('Raw Data'!S12&gt;'Raw Data'!BJ12,'Raw Data'!S12,0)</f>
        <v>0</v>
      </c>
      <c r="O9">
        <f>IF('Raw Data'!T12&gt;'Raw Data'!BK12,'Raw Data'!T12,0)</f>
        <v>0</v>
      </c>
      <c r="P9">
        <f>IF('Raw Data'!U12&gt;'Raw Data'!BL12,'Raw Data'!U12,0)</f>
        <v>0</v>
      </c>
      <c r="Q9">
        <f>IF('Raw Data'!V12&gt;'Raw Data'!BM12,'Raw Data'!V12,0)</f>
        <v>0</v>
      </c>
      <c r="R9">
        <f>IF('Raw Data'!W12&gt;'Raw Data'!BN12,'Raw Data'!W12,0)</f>
        <v>0</v>
      </c>
      <c r="S9">
        <f>IF('Raw Data'!X12&gt;'Raw Data'!BO12,'Raw Data'!X12,0)</f>
        <v>5.0829999999999998E-3</v>
      </c>
      <c r="T9">
        <f>IF('Raw Data'!Y12&gt;'Raw Data'!BP12,'Raw Data'!Y12,0)</f>
        <v>0</v>
      </c>
      <c r="U9">
        <f>IF('Raw Data'!Z12&gt;'Raw Data'!BQ12,'Raw Data'!Z12,0)</f>
        <v>0</v>
      </c>
      <c r="V9">
        <f>IF('Raw Data'!AA12&gt;'Raw Data'!BR12,'Raw Data'!AA12,0)</f>
        <v>0</v>
      </c>
      <c r="W9">
        <f>IF('Raw Data'!AB12&gt;'Raw Data'!BS12,'Raw Data'!AB12,0)</f>
        <v>0</v>
      </c>
      <c r="X9">
        <f t="shared" si="0"/>
        <v>100.338432</v>
      </c>
    </row>
    <row r="10" spans="1:24" x14ac:dyDescent="0.3">
      <c r="A10" t="str">
        <f>'Raw Data'!A13</f>
        <v>TSU</v>
      </c>
      <c r="B10">
        <f>[1]Sheet1!G10</f>
        <v>568</v>
      </c>
      <c r="C10">
        <f>[1]Sheet1!H10</f>
        <v>9</v>
      </c>
      <c r="D10">
        <f>IF('Raw Data'!I13&gt;'Raw Data'!AZ13,'Raw Data'!I13,0)</f>
        <v>32.795699999999997</v>
      </c>
      <c r="E10">
        <f>IF('Raw Data'!J13&gt;'Raw Data'!BA13,'Raw Data'!J13,0)</f>
        <v>6.6040000000000001E-2</v>
      </c>
      <c r="F10">
        <f>IF('Raw Data'!K13&gt;'Raw Data'!BB13,'Raw Data'!K13,0)</f>
        <v>0</v>
      </c>
      <c r="G10">
        <f>IF('Raw Data'!L13&gt;'Raw Data'!BC13,'Raw Data'!L13,0)</f>
        <v>0</v>
      </c>
      <c r="H10">
        <f>IF('Raw Data'!M13&gt;'Raw Data'!BD13,'Raw Data'!M13,0)</f>
        <v>0</v>
      </c>
      <c r="I10">
        <f>IF('Raw Data'!N13&gt;'Raw Data'!BE13,'Raw Data'!N13,0)</f>
        <v>6.8959999999999994E-2</v>
      </c>
      <c r="J10">
        <f>IF('Raw Data'!O13&gt;'Raw Data'!BF13,'Raw Data'!O13,0)</f>
        <v>0.180927</v>
      </c>
      <c r="K10">
        <f>IF('Raw Data'!P13&gt;'Raw Data'!BG13,'Raw Data'!P13,0)</f>
        <v>0</v>
      </c>
      <c r="L10">
        <f>IF('Raw Data'!Q13&gt;'Raw Data'!BH13,'Raw Data'!Q13,0)</f>
        <v>66.411000000000001</v>
      </c>
      <c r="M10">
        <f>IF('Raw Data'!R13&gt;'Raw Data'!BI13,'Raw Data'!R13,0)</f>
        <v>1.01291</v>
      </c>
      <c r="N10">
        <f>IF('Raw Data'!S13&gt;'Raw Data'!BJ13,'Raw Data'!S13,0)</f>
        <v>0</v>
      </c>
      <c r="O10">
        <f>IF('Raw Data'!T13&gt;'Raw Data'!BK13,'Raw Data'!T13,0)</f>
        <v>0</v>
      </c>
      <c r="P10">
        <f>IF('Raw Data'!U13&gt;'Raw Data'!BL13,'Raw Data'!U13,0)</f>
        <v>0</v>
      </c>
      <c r="Q10">
        <f>IF('Raw Data'!V13&gt;'Raw Data'!BM13,'Raw Data'!V13,0)</f>
        <v>0</v>
      </c>
      <c r="R10">
        <f>IF('Raw Data'!W13&gt;'Raw Data'!BN13,'Raw Data'!W13,0)</f>
        <v>0</v>
      </c>
      <c r="S10">
        <f>IF('Raw Data'!X13&gt;'Raw Data'!BO13,'Raw Data'!X13,0)</f>
        <v>0</v>
      </c>
      <c r="T10">
        <f>IF('Raw Data'!Y13&gt;'Raw Data'!BP13,'Raw Data'!Y13,0)</f>
        <v>4.5441000000000002E-2</v>
      </c>
      <c r="U10">
        <f>IF('Raw Data'!Z13&gt;'Raw Data'!BQ13,'Raw Data'!Z13,0)</f>
        <v>0</v>
      </c>
      <c r="V10">
        <f>IF('Raw Data'!AA13&gt;'Raw Data'!BR13,'Raw Data'!AA13,0)</f>
        <v>0</v>
      </c>
      <c r="W10">
        <f>IF('Raw Data'!AB13&gt;'Raw Data'!BS13,'Raw Data'!AB13,0)</f>
        <v>0</v>
      </c>
      <c r="X10">
        <f t="shared" si="0"/>
        <v>100.580978</v>
      </c>
    </row>
    <row r="11" spans="1:24" x14ac:dyDescent="0.3">
      <c r="A11" t="str">
        <f>'Raw Data'!A14</f>
        <v>TSU</v>
      </c>
      <c r="B11">
        <f>[1]Sheet1!G11</f>
        <v>569</v>
      </c>
      <c r="C11">
        <f>[1]Sheet1!H11</f>
        <v>10</v>
      </c>
      <c r="D11">
        <f>IF('Raw Data'!I14&gt;'Raw Data'!AZ14,'Raw Data'!I14,0)</f>
        <v>32.9009</v>
      </c>
      <c r="E11">
        <f>IF('Raw Data'!J14&gt;'Raw Data'!BA14,'Raw Data'!J14,0)</f>
        <v>8.1999000000000002E-2</v>
      </c>
      <c r="F11">
        <f>IF('Raw Data'!K14&gt;'Raw Data'!BB14,'Raw Data'!K14,0)</f>
        <v>0</v>
      </c>
      <c r="G11">
        <f>IF('Raw Data'!L14&gt;'Raw Data'!BC14,'Raw Data'!L14,0)</f>
        <v>0</v>
      </c>
      <c r="H11">
        <f>IF('Raw Data'!M14&gt;'Raw Data'!BD14,'Raw Data'!M14,0)</f>
        <v>1.5429999999999999E-2</v>
      </c>
      <c r="I11">
        <f>IF('Raw Data'!N14&gt;'Raw Data'!BE14,'Raw Data'!N14,0)</f>
        <v>0.228935</v>
      </c>
      <c r="J11">
        <f>IF('Raw Data'!O14&gt;'Raw Data'!BF14,'Raw Data'!O14,0)</f>
        <v>0.178263</v>
      </c>
      <c r="K11">
        <f>IF('Raw Data'!P14&gt;'Raw Data'!BG14,'Raw Data'!P14,0)</f>
        <v>0</v>
      </c>
      <c r="L11">
        <f>IF('Raw Data'!Q14&gt;'Raw Data'!BH14,'Raw Data'!Q14,0)</f>
        <v>65.904700000000005</v>
      </c>
      <c r="M11">
        <f>IF('Raw Data'!R14&gt;'Raw Data'!BI14,'Raw Data'!R14,0)</f>
        <v>1.1627000000000001</v>
      </c>
      <c r="N11">
        <f>IF('Raw Data'!S14&gt;'Raw Data'!BJ14,'Raw Data'!S14,0)</f>
        <v>0</v>
      </c>
      <c r="O11">
        <f>IF('Raw Data'!T14&gt;'Raw Data'!BK14,'Raw Data'!T14,0)</f>
        <v>0</v>
      </c>
      <c r="P11">
        <f>IF('Raw Data'!U14&gt;'Raw Data'!BL14,'Raw Data'!U14,0)</f>
        <v>0</v>
      </c>
      <c r="Q11">
        <f>IF('Raw Data'!V14&gt;'Raw Data'!BM14,'Raw Data'!V14,0)</f>
        <v>1.1157E-2</v>
      </c>
      <c r="R11">
        <f>IF('Raw Data'!W14&gt;'Raw Data'!BN14,'Raw Data'!W14,0)</f>
        <v>0</v>
      </c>
      <c r="S11">
        <f>IF('Raw Data'!X14&gt;'Raw Data'!BO14,'Raw Data'!X14,0)</f>
        <v>1.7677999999999999E-2</v>
      </c>
      <c r="T11">
        <f>IF('Raw Data'!Y14&gt;'Raw Data'!BP14,'Raw Data'!Y14,0)</f>
        <v>0</v>
      </c>
      <c r="U11">
        <f>IF('Raw Data'!Z14&gt;'Raw Data'!BQ14,'Raw Data'!Z14,0)</f>
        <v>0</v>
      </c>
      <c r="V11">
        <f>IF('Raw Data'!AA14&gt;'Raw Data'!BR14,'Raw Data'!AA14,0)</f>
        <v>0</v>
      </c>
      <c r="W11">
        <f>IF('Raw Data'!AB14&gt;'Raw Data'!BS14,'Raw Data'!AB14,0)</f>
        <v>0</v>
      </c>
      <c r="X11">
        <f t="shared" si="0"/>
        <v>100.50176200000001</v>
      </c>
    </row>
    <row r="12" spans="1:24" x14ac:dyDescent="0.3">
      <c r="A12" t="str">
        <f>'Raw Data'!A15</f>
        <v>TSU</v>
      </c>
      <c r="B12">
        <f>[1]Sheet1!G12</f>
        <v>570</v>
      </c>
      <c r="C12">
        <f>[1]Sheet1!H12</f>
        <v>11</v>
      </c>
      <c r="D12">
        <f>IF('Raw Data'!I15&gt;'Raw Data'!AZ15,'Raw Data'!I15,0)</f>
        <v>32.853999999999999</v>
      </c>
      <c r="E12">
        <f>IF('Raw Data'!J15&gt;'Raw Data'!BA15,'Raw Data'!J15,0)</f>
        <v>8.6600999999999997E-2</v>
      </c>
      <c r="F12">
        <f>IF('Raw Data'!K15&gt;'Raw Data'!BB15,'Raw Data'!K15,0)</f>
        <v>0</v>
      </c>
      <c r="G12">
        <f>IF('Raw Data'!L15&gt;'Raw Data'!BC15,'Raw Data'!L15,0)</f>
        <v>0</v>
      </c>
      <c r="H12">
        <f>IF('Raw Data'!M15&gt;'Raw Data'!BD15,'Raw Data'!M15,0)</f>
        <v>0</v>
      </c>
      <c r="I12">
        <f>IF('Raw Data'!N15&gt;'Raw Data'!BE15,'Raw Data'!N15,0)</f>
        <v>8.5143999999999997E-2</v>
      </c>
      <c r="J12">
        <f>IF('Raw Data'!O15&gt;'Raw Data'!BF15,'Raw Data'!O15,0)</f>
        <v>0.18086099999999999</v>
      </c>
      <c r="K12">
        <f>IF('Raw Data'!P15&gt;'Raw Data'!BG15,'Raw Data'!P15,0)</f>
        <v>0</v>
      </c>
      <c r="L12">
        <f>IF('Raw Data'!Q15&gt;'Raw Data'!BH15,'Raw Data'!Q15,0)</f>
        <v>66.061599999999999</v>
      </c>
      <c r="M12">
        <f>IF('Raw Data'!R15&gt;'Raw Data'!BI15,'Raw Data'!R15,0)</f>
        <v>1.05192</v>
      </c>
      <c r="N12">
        <f>IF('Raw Data'!S15&gt;'Raw Data'!BJ15,'Raw Data'!S15,0)</f>
        <v>0</v>
      </c>
      <c r="O12">
        <f>IF('Raw Data'!T15&gt;'Raw Data'!BK15,'Raw Data'!T15,0)</f>
        <v>0</v>
      </c>
      <c r="P12">
        <f>IF('Raw Data'!U15&gt;'Raw Data'!BL15,'Raw Data'!U15,0)</f>
        <v>0</v>
      </c>
      <c r="Q12">
        <f>IF('Raw Data'!V15&gt;'Raw Data'!BM15,'Raw Data'!V15,0)</f>
        <v>0</v>
      </c>
      <c r="R12">
        <f>IF('Raw Data'!W15&gt;'Raw Data'!BN15,'Raw Data'!W15,0)</f>
        <v>0</v>
      </c>
      <c r="S12">
        <f>IF('Raw Data'!X15&gt;'Raw Data'!BO15,'Raw Data'!X15,0)</f>
        <v>0</v>
      </c>
      <c r="T12">
        <f>IF('Raw Data'!Y15&gt;'Raw Data'!BP15,'Raw Data'!Y15,0)</f>
        <v>2.7549000000000001E-2</v>
      </c>
      <c r="U12">
        <f>IF('Raw Data'!Z15&gt;'Raw Data'!BQ15,'Raw Data'!Z15,0)</f>
        <v>0</v>
      </c>
      <c r="V12">
        <f>IF('Raw Data'!AA15&gt;'Raw Data'!BR15,'Raw Data'!AA15,0)</f>
        <v>0</v>
      </c>
      <c r="W12">
        <f>IF('Raw Data'!AB15&gt;'Raw Data'!BS15,'Raw Data'!AB15,0)</f>
        <v>0</v>
      </c>
      <c r="X12">
        <f t="shared" si="0"/>
        <v>100.34767499999998</v>
      </c>
    </row>
    <row r="13" spans="1:24" x14ac:dyDescent="0.3">
      <c r="A13" t="str">
        <f>'Raw Data'!A16</f>
        <v>TSU</v>
      </c>
      <c r="B13">
        <f>[1]Sheet1!G13</f>
        <v>571</v>
      </c>
      <c r="C13">
        <f>[1]Sheet1!H13</f>
        <v>12</v>
      </c>
      <c r="D13">
        <f>IF('Raw Data'!I16&gt;'Raw Data'!AZ16,'Raw Data'!I16,0)</f>
        <v>32.861899999999999</v>
      </c>
      <c r="E13">
        <f>IF('Raw Data'!J16&gt;'Raw Data'!BA16,'Raw Data'!J16,0)</f>
        <v>9.9402000000000004E-2</v>
      </c>
      <c r="F13">
        <f>IF('Raw Data'!K16&gt;'Raw Data'!BB16,'Raw Data'!K16,0)</f>
        <v>4.2979000000000003E-2</v>
      </c>
      <c r="G13">
        <f>IF('Raw Data'!L16&gt;'Raw Data'!BC16,'Raw Data'!L16,0)</f>
        <v>0</v>
      </c>
      <c r="H13">
        <f>IF('Raw Data'!M16&gt;'Raw Data'!BD16,'Raw Data'!M16,0)</f>
        <v>1.261E-2</v>
      </c>
      <c r="I13">
        <f>IF('Raw Data'!N16&gt;'Raw Data'!BE16,'Raw Data'!N16,0)</f>
        <v>0.116226</v>
      </c>
      <c r="J13">
        <f>IF('Raw Data'!O16&gt;'Raw Data'!BF16,'Raw Data'!O16,0)</f>
        <v>0.17974300000000001</v>
      </c>
      <c r="K13">
        <f>IF('Raw Data'!P16&gt;'Raw Data'!BG16,'Raw Data'!P16,0)</f>
        <v>0</v>
      </c>
      <c r="L13">
        <f>IF('Raw Data'!Q16&gt;'Raw Data'!BH16,'Raw Data'!Q16,0)</f>
        <v>65.984200000000001</v>
      </c>
      <c r="M13">
        <f>IF('Raw Data'!R16&gt;'Raw Data'!BI16,'Raw Data'!R16,0)</f>
        <v>1.05426</v>
      </c>
      <c r="N13">
        <f>IF('Raw Data'!S16&gt;'Raw Data'!BJ16,'Raw Data'!S16,0)</f>
        <v>0</v>
      </c>
      <c r="O13">
        <f>IF('Raw Data'!T16&gt;'Raw Data'!BK16,'Raw Data'!T16,0)</f>
        <v>0</v>
      </c>
      <c r="P13">
        <f>IF('Raw Data'!U16&gt;'Raw Data'!BL16,'Raw Data'!U16,0)</f>
        <v>7.0454000000000003E-2</v>
      </c>
      <c r="Q13">
        <f>IF('Raw Data'!V16&gt;'Raw Data'!BM16,'Raw Data'!V16,0)</f>
        <v>0</v>
      </c>
      <c r="R13">
        <f>IF('Raw Data'!W16&gt;'Raw Data'!BN16,'Raw Data'!W16,0)</f>
        <v>0</v>
      </c>
      <c r="S13">
        <f>IF('Raw Data'!X16&gt;'Raw Data'!BO16,'Raw Data'!X16,0)</f>
        <v>0</v>
      </c>
      <c r="T13">
        <f>IF('Raw Data'!Y16&gt;'Raw Data'!BP16,'Raw Data'!Y16,0)</f>
        <v>0</v>
      </c>
      <c r="U13">
        <f>IF('Raw Data'!Z16&gt;'Raw Data'!BQ16,'Raw Data'!Z16,0)</f>
        <v>0</v>
      </c>
      <c r="V13">
        <f>IF('Raw Data'!AA16&gt;'Raw Data'!BR16,'Raw Data'!AA16,0)</f>
        <v>0</v>
      </c>
      <c r="W13">
        <f>IF('Raw Data'!AB16&gt;'Raw Data'!BS16,'Raw Data'!AB16,0)</f>
        <v>0</v>
      </c>
      <c r="X13">
        <f t="shared" si="0"/>
        <v>100.421774</v>
      </c>
    </row>
    <row r="14" spans="1:24" x14ac:dyDescent="0.3">
      <c r="A14" t="str">
        <f>'Raw Data'!A17</f>
        <v>TSU</v>
      </c>
      <c r="B14">
        <f>[1]Sheet1!G14</f>
        <v>572</v>
      </c>
      <c r="C14">
        <f>[1]Sheet1!H14</f>
        <v>13</v>
      </c>
      <c r="D14">
        <f>IF('Raw Data'!I17&gt;'Raw Data'!AZ17,'Raw Data'!I17,0)</f>
        <v>32.7898</v>
      </c>
      <c r="E14">
        <f>IF('Raw Data'!J17&gt;'Raw Data'!BA17,'Raw Data'!J17,0)</f>
        <v>0.135743</v>
      </c>
      <c r="F14">
        <f>IF('Raw Data'!K17&gt;'Raw Data'!BB17,'Raw Data'!K17,0)</f>
        <v>0</v>
      </c>
      <c r="G14">
        <f>IF('Raw Data'!L17&gt;'Raw Data'!BC17,'Raw Data'!L17,0)</f>
        <v>0</v>
      </c>
      <c r="H14">
        <f>IF('Raw Data'!M17&gt;'Raw Data'!BD17,'Raw Data'!M17,0)</f>
        <v>6.4468999999999999E-2</v>
      </c>
      <c r="I14">
        <f>IF('Raw Data'!N17&gt;'Raw Data'!BE17,'Raw Data'!N17,0)</f>
        <v>0.30678800000000001</v>
      </c>
      <c r="J14">
        <f>IF('Raw Data'!O17&gt;'Raw Data'!BF17,'Raw Data'!O17,0)</f>
        <v>0.15973899999999999</v>
      </c>
      <c r="K14">
        <f>IF('Raw Data'!P17&gt;'Raw Data'!BG17,'Raw Data'!P17,0)</f>
        <v>0</v>
      </c>
      <c r="L14">
        <f>IF('Raw Data'!Q17&gt;'Raw Data'!BH17,'Raw Data'!Q17,0)</f>
        <v>65.747100000000003</v>
      </c>
      <c r="M14">
        <f>IF('Raw Data'!R17&gt;'Raw Data'!BI17,'Raw Data'!R17,0)</f>
        <v>1.02339</v>
      </c>
      <c r="N14">
        <f>IF('Raw Data'!S17&gt;'Raw Data'!BJ17,'Raw Data'!S17,0)</f>
        <v>0</v>
      </c>
      <c r="O14">
        <f>IF('Raw Data'!T17&gt;'Raw Data'!BK17,'Raw Data'!T17,0)</f>
        <v>0</v>
      </c>
      <c r="P14">
        <f>IF('Raw Data'!U17&gt;'Raw Data'!BL17,'Raw Data'!U17,0)</f>
        <v>0.124182</v>
      </c>
      <c r="Q14">
        <f>IF('Raw Data'!V17&gt;'Raw Data'!BM17,'Raw Data'!V17,0)</f>
        <v>0</v>
      </c>
      <c r="R14">
        <f>IF('Raw Data'!W17&gt;'Raw Data'!BN17,'Raw Data'!W17,0)</f>
        <v>0</v>
      </c>
      <c r="S14">
        <f>IF('Raw Data'!X17&gt;'Raw Data'!BO17,'Raw Data'!X17,0)</f>
        <v>0</v>
      </c>
      <c r="T14">
        <f>IF('Raw Data'!Y17&gt;'Raw Data'!BP17,'Raw Data'!Y17,0)</f>
        <v>0</v>
      </c>
      <c r="U14">
        <f>IF('Raw Data'!Z17&gt;'Raw Data'!BQ17,'Raw Data'!Z17,0)</f>
        <v>0</v>
      </c>
      <c r="V14">
        <f>IF('Raw Data'!AA17&gt;'Raw Data'!BR17,'Raw Data'!AA17,0)</f>
        <v>0</v>
      </c>
      <c r="W14">
        <f>IF('Raw Data'!AB17&gt;'Raw Data'!BS17,'Raw Data'!AB17,0)</f>
        <v>0</v>
      </c>
      <c r="X14">
        <f t="shared" si="0"/>
        <v>100.35121100000002</v>
      </c>
    </row>
    <row r="15" spans="1:24" x14ac:dyDescent="0.3">
      <c r="A15" t="str">
        <f>'Raw Data'!A18</f>
        <v>TSU</v>
      </c>
      <c r="B15">
        <f>[1]Sheet1!G15</f>
        <v>573</v>
      </c>
      <c r="C15">
        <f>[1]Sheet1!H15</f>
        <v>14</v>
      </c>
      <c r="D15">
        <f>IF('Raw Data'!I18&gt;'Raw Data'!AZ18,'Raw Data'!I18,0)</f>
        <v>32.866500000000002</v>
      </c>
      <c r="E15">
        <f>IF('Raw Data'!J18&gt;'Raw Data'!BA18,'Raw Data'!J18,0)</f>
        <v>7.9559000000000005E-2</v>
      </c>
      <c r="F15">
        <f>IF('Raw Data'!K18&gt;'Raw Data'!BB18,'Raw Data'!K18,0)</f>
        <v>0</v>
      </c>
      <c r="G15">
        <f>IF('Raw Data'!L18&gt;'Raw Data'!BC18,'Raw Data'!L18,0)</f>
        <v>0</v>
      </c>
      <c r="H15">
        <f>IF('Raw Data'!M18&gt;'Raw Data'!BD18,'Raw Data'!M18,0)</f>
        <v>0</v>
      </c>
      <c r="I15">
        <f>IF('Raw Data'!N18&gt;'Raw Data'!BE18,'Raw Data'!N18,0)</f>
        <v>6.9966E-2</v>
      </c>
      <c r="J15">
        <f>IF('Raw Data'!O18&gt;'Raw Data'!BF18,'Raw Data'!O18,0)</f>
        <v>0.16733700000000001</v>
      </c>
      <c r="K15">
        <f>IF('Raw Data'!P18&gt;'Raw Data'!BG18,'Raw Data'!P18,0)</f>
        <v>0</v>
      </c>
      <c r="L15">
        <f>IF('Raw Data'!Q18&gt;'Raw Data'!BH18,'Raw Data'!Q18,0)</f>
        <v>65.959400000000002</v>
      </c>
      <c r="M15">
        <f>IF('Raw Data'!R18&gt;'Raw Data'!BI18,'Raw Data'!R18,0)</f>
        <v>1.01799</v>
      </c>
      <c r="N15">
        <f>IF('Raw Data'!S18&gt;'Raw Data'!BJ18,'Raw Data'!S18,0)</f>
        <v>0</v>
      </c>
      <c r="O15">
        <f>IF('Raw Data'!T18&gt;'Raw Data'!BK18,'Raw Data'!T18,0)</f>
        <v>0</v>
      </c>
      <c r="P15">
        <f>IF('Raw Data'!U18&gt;'Raw Data'!BL18,'Raw Data'!U18,0)</f>
        <v>0</v>
      </c>
      <c r="Q15">
        <f>IF('Raw Data'!V18&gt;'Raw Data'!BM18,'Raw Data'!V18,0)</f>
        <v>0</v>
      </c>
      <c r="R15">
        <f>IF('Raw Data'!W18&gt;'Raw Data'!BN18,'Raw Data'!W18,0)</f>
        <v>0</v>
      </c>
      <c r="S15">
        <f>IF('Raw Data'!X18&gt;'Raw Data'!BO18,'Raw Data'!X18,0)</f>
        <v>0</v>
      </c>
      <c r="T15">
        <f>IF('Raw Data'!Y18&gt;'Raw Data'!BP18,'Raw Data'!Y18,0)</f>
        <v>3.6638999999999998E-2</v>
      </c>
      <c r="U15">
        <f>IF('Raw Data'!Z18&gt;'Raw Data'!BQ18,'Raw Data'!Z18,0)</f>
        <v>0</v>
      </c>
      <c r="V15">
        <f>IF('Raw Data'!AA18&gt;'Raw Data'!BR18,'Raw Data'!AA18,0)</f>
        <v>0</v>
      </c>
      <c r="W15">
        <f>IF('Raw Data'!AB18&gt;'Raw Data'!BS18,'Raw Data'!AB18,0)</f>
        <v>0</v>
      </c>
      <c r="X15">
        <f t="shared" si="0"/>
        <v>100.197391</v>
      </c>
    </row>
    <row r="16" spans="1:24" x14ac:dyDescent="0.3">
      <c r="A16" t="str">
        <f>'Raw Data'!A19</f>
        <v>TSU</v>
      </c>
      <c r="B16">
        <f>[1]Sheet1!G16</f>
        <v>574</v>
      </c>
      <c r="C16">
        <f>[1]Sheet1!H16</f>
        <v>15</v>
      </c>
      <c r="D16">
        <f>IF('Raw Data'!I19&gt;'Raw Data'!AZ19,'Raw Data'!I19,0)</f>
        <v>32.775399999999998</v>
      </c>
      <c r="E16">
        <f>IF('Raw Data'!J19&gt;'Raw Data'!BA19,'Raw Data'!J19,0)</f>
        <v>7.6013999999999998E-2</v>
      </c>
      <c r="F16">
        <f>IF('Raw Data'!K19&gt;'Raw Data'!BB19,'Raw Data'!K19,0)</f>
        <v>0</v>
      </c>
      <c r="G16">
        <f>IF('Raw Data'!L19&gt;'Raw Data'!BC19,'Raw Data'!L19,0)</f>
        <v>0</v>
      </c>
      <c r="H16">
        <f>IF('Raw Data'!M19&gt;'Raw Data'!BD19,'Raw Data'!M19,0)</f>
        <v>0</v>
      </c>
      <c r="I16">
        <f>IF('Raw Data'!N19&gt;'Raw Data'!BE19,'Raw Data'!N19,0)</f>
        <v>0.103073</v>
      </c>
      <c r="J16">
        <f>IF('Raw Data'!O19&gt;'Raw Data'!BF19,'Raw Data'!O19,0)</f>
        <v>0.16026799999999999</v>
      </c>
      <c r="K16">
        <f>IF('Raw Data'!P19&gt;'Raw Data'!BG19,'Raw Data'!P19,0)</f>
        <v>0</v>
      </c>
      <c r="L16">
        <f>IF('Raw Data'!Q19&gt;'Raw Data'!BH19,'Raw Data'!Q19,0)</f>
        <v>66.109200000000001</v>
      </c>
      <c r="M16">
        <f>IF('Raw Data'!R19&gt;'Raw Data'!BI19,'Raw Data'!R19,0)</f>
        <v>1.08371</v>
      </c>
      <c r="N16">
        <f>IF('Raw Data'!S19&gt;'Raw Data'!BJ19,'Raw Data'!S19,0)</f>
        <v>0</v>
      </c>
      <c r="O16">
        <f>IF('Raw Data'!T19&gt;'Raw Data'!BK19,'Raw Data'!T19,0)</f>
        <v>2.41E-2</v>
      </c>
      <c r="P16">
        <f>IF('Raw Data'!U19&gt;'Raw Data'!BL19,'Raw Data'!U19,0)</f>
        <v>0</v>
      </c>
      <c r="Q16">
        <f>IF('Raw Data'!V19&gt;'Raw Data'!BM19,'Raw Data'!V19,0)</f>
        <v>0</v>
      </c>
      <c r="R16">
        <f>IF('Raw Data'!W19&gt;'Raw Data'!BN19,'Raw Data'!W19,0)</f>
        <v>0</v>
      </c>
      <c r="S16">
        <f>IF('Raw Data'!X19&gt;'Raw Data'!BO19,'Raw Data'!X19,0)</f>
        <v>0</v>
      </c>
      <c r="T16">
        <f>IF('Raw Data'!Y19&gt;'Raw Data'!BP19,'Raw Data'!Y19,0)</f>
        <v>0</v>
      </c>
      <c r="U16">
        <f>IF('Raw Data'!Z19&gt;'Raw Data'!BQ19,'Raw Data'!Z19,0)</f>
        <v>0</v>
      </c>
      <c r="V16">
        <f>IF('Raw Data'!AA19&gt;'Raw Data'!BR19,'Raw Data'!AA19,0)</f>
        <v>0</v>
      </c>
      <c r="W16">
        <f>IF('Raw Data'!AB19&gt;'Raw Data'!BS19,'Raw Data'!AB19,0)</f>
        <v>0</v>
      </c>
      <c r="X16">
        <f t="shared" si="0"/>
        <v>100.331765</v>
      </c>
    </row>
    <row r="17" spans="1:24" x14ac:dyDescent="0.3">
      <c r="A17" t="str">
        <f>'Raw Data'!A20</f>
        <v>TSU</v>
      </c>
      <c r="B17">
        <f>[1]Sheet1!G17</f>
        <v>0</v>
      </c>
      <c r="C17">
        <f>[1]Sheet1!H17</f>
        <v>0</v>
      </c>
      <c r="D17">
        <f>IF('Raw Data'!I20&gt;'Raw Data'!AZ20,'Raw Data'!I20,0)</f>
        <v>32.727499999999999</v>
      </c>
      <c r="E17">
        <f>IF('Raw Data'!J20&gt;'Raw Data'!BA20,'Raw Data'!J20,0)</f>
        <v>8.8734999999999994E-2</v>
      </c>
      <c r="F17">
        <f>IF('Raw Data'!K20&gt;'Raw Data'!BB20,'Raw Data'!K20,0)</f>
        <v>0</v>
      </c>
      <c r="G17">
        <f>IF('Raw Data'!L20&gt;'Raw Data'!BC20,'Raw Data'!L20,0)</f>
        <v>0</v>
      </c>
      <c r="H17">
        <f>IF('Raw Data'!M20&gt;'Raw Data'!BD20,'Raw Data'!M20,0)</f>
        <v>0</v>
      </c>
      <c r="I17">
        <f>IF('Raw Data'!N20&gt;'Raw Data'!BE20,'Raw Data'!N20,0)</f>
        <v>5.5239000000000003E-2</v>
      </c>
      <c r="J17">
        <f>IF('Raw Data'!O20&gt;'Raw Data'!BF20,'Raw Data'!O20,0)</f>
        <v>0.16606199999999999</v>
      </c>
      <c r="K17">
        <f>IF('Raw Data'!P20&gt;'Raw Data'!BG20,'Raw Data'!P20,0)</f>
        <v>0</v>
      </c>
      <c r="L17">
        <f>IF('Raw Data'!Q20&gt;'Raw Data'!BH20,'Raw Data'!Q20,0)</f>
        <v>66.197999999999993</v>
      </c>
      <c r="M17">
        <f>IF('Raw Data'!R20&gt;'Raw Data'!BI20,'Raw Data'!R20,0)</f>
        <v>0.98287800000000003</v>
      </c>
      <c r="N17">
        <f>IF('Raw Data'!S20&gt;'Raw Data'!BJ20,'Raw Data'!S20,0)</f>
        <v>0</v>
      </c>
      <c r="O17">
        <f>IF('Raw Data'!T20&gt;'Raw Data'!BK20,'Raw Data'!T20,0)</f>
        <v>0</v>
      </c>
      <c r="P17">
        <f>IF('Raw Data'!U20&gt;'Raw Data'!BL20,'Raw Data'!U20,0)</f>
        <v>0</v>
      </c>
      <c r="Q17">
        <f>IF('Raw Data'!V20&gt;'Raw Data'!BM20,'Raw Data'!V20,0)</f>
        <v>0</v>
      </c>
      <c r="R17">
        <f>IF('Raw Data'!W20&gt;'Raw Data'!BN20,'Raw Data'!W20,0)</f>
        <v>0</v>
      </c>
      <c r="S17">
        <f>IF('Raw Data'!X20&gt;'Raw Data'!BO20,'Raw Data'!X20,0)</f>
        <v>4.2509999999999996E-3</v>
      </c>
      <c r="T17">
        <f>IF('Raw Data'!Y20&gt;'Raw Data'!BP20,'Raw Data'!Y20,0)</f>
        <v>0</v>
      </c>
      <c r="U17">
        <f>IF('Raw Data'!Z20&gt;'Raw Data'!BQ20,'Raw Data'!Z20,0)</f>
        <v>0</v>
      </c>
      <c r="V17">
        <f>IF('Raw Data'!AA20&gt;'Raw Data'!BR20,'Raw Data'!AA20,0)</f>
        <v>0</v>
      </c>
      <c r="W17">
        <f>IF('Raw Data'!AB20&gt;'Raw Data'!BS20,'Raw Data'!AB20,0)</f>
        <v>0</v>
      </c>
      <c r="X17">
        <f t="shared" ref="X17:X21" si="1">SUM(D17:W17)</f>
        <v>100.22266499999999</v>
      </c>
    </row>
    <row r="18" spans="1:24" x14ac:dyDescent="0.3">
      <c r="A18" t="str">
        <f>'Raw Data'!A21</f>
        <v>TSU</v>
      </c>
      <c r="B18">
        <f>[1]Sheet1!G18</f>
        <v>0</v>
      </c>
      <c r="C18">
        <f>[1]Sheet1!H18</f>
        <v>0</v>
      </c>
      <c r="D18">
        <f>IF('Raw Data'!I21&gt;'Raw Data'!AZ21,'Raw Data'!I21,0)</f>
        <v>32.705100000000002</v>
      </c>
      <c r="E18">
        <f>IF('Raw Data'!J21&gt;'Raw Data'!BA21,'Raw Data'!J21,0)</f>
        <v>6.4083000000000001E-2</v>
      </c>
      <c r="F18">
        <f>IF('Raw Data'!K21&gt;'Raw Data'!BB21,'Raw Data'!K21,0)</f>
        <v>0</v>
      </c>
      <c r="G18">
        <f>IF('Raw Data'!L21&gt;'Raw Data'!BC21,'Raw Data'!L21,0)</f>
        <v>2.8538000000000001E-2</v>
      </c>
      <c r="H18">
        <f>IF('Raw Data'!M21&gt;'Raw Data'!BD21,'Raw Data'!M21,0)</f>
        <v>0</v>
      </c>
      <c r="I18">
        <f>IF('Raw Data'!N21&gt;'Raw Data'!BE21,'Raw Data'!N21,0)</f>
        <v>4.2148999999999999E-2</v>
      </c>
      <c r="J18">
        <f>IF('Raw Data'!O21&gt;'Raw Data'!BF21,'Raw Data'!O21,0)</f>
        <v>0.16216800000000001</v>
      </c>
      <c r="K18">
        <f>IF('Raw Data'!P21&gt;'Raw Data'!BG21,'Raw Data'!P21,0)</f>
        <v>0</v>
      </c>
      <c r="L18">
        <f>IF('Raw Data'!Q21&gt;'Raw Data'!BH21,'Raw Data'!Q21,0)</f>
        <v>66.194199999999995</v>
      </c>
      <c r="M18">
        <f>IF('Raw Data'!R21&gt;'Raw Data'!BI21,'Raw Data'!R21,0)</f>
        <v>1.01258</v>
      </c>
      <c r="N18">
        <f>IF('Raw Data'!S21&gt;'Raw Data'!BJ21,'Raw Data'!S21,0)</f>
        <v>0</v>
      </c>
      <c r="O18">
        <f>IF('Raw Data'!T21&gt;'Raw Data'!BK21,'Raw Data'!T21,0)</f>
        <v>0</v>
      </c>
      <c r="P18">
        <f>IF('Raw Data'!U21&gt;'Raw Data'!BL21,'Raw Data'!U21,0)</f>
        <v>0</v>
      </c>
      <c r="Q18">
        <f>IF('Raw Data'!V21&gt;'Raw Data'!BM21,'Raw Data'!V21,0)</f>
        <v>0</v>
      </c>
      <c r="R18">
        <f>IF('Raw Data'!W21&gt;'Raw Data'!BN21,'Raw Data'!W21,0)</f>
        <v>0</v>
      </c>
      <c r="S18">
        <f>IF('Raw Data'!X21&gt;'Raw Data'!BO21,'Raw Data'!X21,0)</f>
        <v>0</v>
      </c>
      <c r="T18">
        <f>IF('Raw Data'!Y21&gt;'Raw Data'!BP21,'Raw Data'!Y21,0)</f>
        <v>0</v>
      </c>
      <c r="U18">
        <f>IF('Raw Data'!Z21&gt;'Raw Data'!BQ21,'Raw Data'!Z21,0)</f>
        <v>0</v>
      </c>
      <c r="V18">
        <f>IF('Raw Data'!AA21&gt;'Raw Data'!BR21,'Raw Data'!AA21,0)</f>
        <v>0</v>
      </c>
      <c r="W18">
        <f>IF('Raw Data'!AB21&gt;'Raw Data'!BS21,'Raw Data'!AB21,0)</f>
        <v>0</v>
      </c>
      <c r="X18">
        <f t="shared" si="1"/>
        <v>100.20881799999999</v>
      </c>
    </row>
    <row r="19" spans="1:24" x14ac:dyDescent="0.3">
      <c r="A19" t="str">
        <f>'Raw Data'!A22</f>
        <v>TSU</v>
      </c>
      <c r="B19">
        <f>[1]Sheet1!G19</f>
        <v>0</v>
      </c>
      <c r="C19">
        <f>[1]Sheet1!H19</f>
        <v>0</v>
      </c>
      <c r="D19">
        <f>IF('Raw Data'!I22&gt;'Raw Data'!AZ22,'Raw Data'!I22,0)</f>
        <v>32.942700000000002</v>
      </c>
      <c r="E19">
        <f>IF('Raw Data'!J22&gt;'Raw Data'!BA22,'Raw Data'!J22,0)</f>
        <v>7.467E-2</v>
      </c>
      <c r="F19">
        <f>IF('Raw Data'!K22&gt;'Raw Data'!BB22,'Raw Data'!K22,0)</f>
        <v>0</v>
      </c>
      <c r="G19">
        <f>IF('Raw Data'!L22&gt;'Raw Data'!BC22,'Raw Data'!L22,0)</f>
        <v>4.7761999999999999E-2</v>
      </c>
      <c r="H19">
        <f>IF('Raw Data'!M22&gt;'Raw Data'!BD22,'Raw Data'!M22,0)</f>
        <v>2.0142E-2</v>
      </c>
      <c r="I19">
        <f>IF('Raw Data'!N22&gt;'Raw Data'!BE22,'Raw Data'!N22,0)</f>
        <v>0.117007</v>
      </c>
      <c r="J19">
        <f>IF('Raw Data'!O22&gt;'Raw Data'!BF22,'Raw Data'!O22,0)</f>
        <v>0.18415100000000001</v>
      </c>
      <c r="K19">
        <f>IF('Raw Data'!P22&gt;'Raw Data'!BG22,'Raw Data'!P22,0)</f>
        <v>0</v>
      </c>
      <c r="L19">
        <f>IF('Raw Data'!Q22&gt;'Raw Data'!BH22,'Raw Data'!Q22,0)</f>
        <v>66.073999999999998</v>
      </c>
      <c r="M19">
        <f>IF('Raw Data'!R22&gt;'Raw Data'!BI22,'Raw Data'!R22,0)</f>
        <v>1.0891999999999999</v>
      </c>
      <c r="N19">
        <f>IF('Raw Data'!S22&gt;'Raw Data'!BJ22,'Raw Data'!S22,0)</f>
        <v>0</v>
      </c>
      <c r="O19">
        <f>IF('Raw Data'!T22&gt;'Raw Data'!BK22,'Raw Data'!T22,0)</f>
        <v>0</v>
      </c>
      <c r="P19">
        <f>IF('Raw Data'!U22&gt;'Raw Data'!BL22,'Raw Data'!U22,0)</f>
        <v>0</v>
      </c>
      <c r="Q19">
        <f>IF('Raw Data'!V22&gt;'Raw Data'!BM22,'Raw Data'!V22,0)</f>
        <v>0</v>
      </c>
      <c r="R19">
        <f>IF('Raw Data'!W22&gt;'Raw Data'!BN22,'Raw Data'!W22,0)</f>
        <v>0</v>
      </c>
      <c r="S19">
        <f>IF('Raw Data'!X22&gt;'Raw Data'!BO22,'Raw Data'!X22,0)</f>
        <v>0</v>
      </c>
      <c r="T19">
        <f>IF('Raw Data'!Y22&gt;'Raw Data'!BP22,'Raw Data'!Y22,0)</f>
        <v>0</v>
      </c>
      <c r="U19">
        <f>IF('Raw Data'!Z22&gt;'Raw Data'!BQ22,'Raw Data'!Z22,0)</f>
        <v>0</v>
      </c>
      <c r="V19">
        <f>IF('Raw Data'!AA22&gt;'Raw Data'!BR22,'Raw Data'!AA22,0)</f>
        <v>0</v>
      </c>
      <c r="W19">
        <f>IF('Raw Data'!AB22&gt;'Raw Data'!BS22,'Raw Data'!AB22,0)</f>
        <v>0</v>
      </c>
      <c r="X19">
        <f t="shared" si="1"/>
        <v>100.549632</v>
      </c>
    </row>
    <row r="20" spans="1:24" x14ac:dyDescent="0.3">
      <c r="A20" t="str">
        <f>'Raw Data'!A23</f>
        <v>TSU</v>
      </c>
      <c r="B20">
        <f>[1]Sheet1!G20</f>
        <v>0</v>
      </c>
      <c r="C20">
        <f>[1]Sheet1!H20</f>
        <v>0</v>
      </c>
      <c r="D20">
        <f>IF('Raw Data'!I23&gt;'Raw Data'!AZ23,'Raw Data'!I23,0)</f>
        <v>32.657899999999998</v>
      </c>
      <c r="E20">
        <f>IF('Raw Data'!J23&gt;'Raw Data'!BA23,'Raw Data'!J23,0)</f>
        <v>6.7821999999999993E-2</v>
      </c>
      <c r="F20">
        <f>IF('Raw Data'!K23&gt;'Raw Data'!BB23,'Raw Data'!K23,0)</f>
        <v>0</v>
      </c>
      <c r="G20">
        <f>IF('Raw Data'!L23&gt;'Raw Data'!BC23,'Raw Data'!L23,0)</f>
        <v>0</v>
      </c>
      <c r="H20">
        <f>IF('Raw Data'!M23&gt;'Raw Data'!BD23,'Raw Data'!M23,0)</f>
        <v>1.3814999999999999E-2</v>
      </c>
      <c r="I20">
        <f>IF('Raw Data'!N23&gt;'Raw Data'!BE23,'Raw Data'!N23,0)</f>
        <v>0.15043599999999999</v>
      </c>
      <c r="J20">
        <f>IF('Raw Data'!O23&gt;'Raw Data'!BF23,'Raw Data'!O23,0)</f>
        <v>0.17528299999999999</v>
      </c>
      <c r="K20">
        <f>IF('Raw Data'!P23&gt;'Raw Data'!BG23,'Raw Data'!P23,0)</f>
        <v>0</v>
      </c>
      <c r="L20">
        <f>IF('Raw Data'!Q23&gt;'Raw Data'!BH23,'Raw Data'!Q23,0)</f>
        <v>66.039000000000001</v>
      </c>
      <c r="M20">
        <f>IF('Raw Data'!R23&gt;'Raw Data'!BI23,'Raw Data'!R23,0)</f>
        <v>1.0373300000000001</v>
      </c>
      <c r="N20">
        <f>IF('Raw Data'!S23&gt;'Raw Data'!BJ23,'Raw Data'!S23,0)</f>
        <v>3.1210999999999999E-2</v>
      </c>
      <c r="O20">
        <f>IF('Raw Data'!T23&gt;'Raw Data'!BK23,'Raw Data'!T23,0)</f>
        <v>0</v>
      </c>
      <c r="P20">
        <f>IF('Raw Data'!U23&gt;'Raw Data'!BL23,'Raw Data'!U23,0)</f>
        <v>0</v>
      </c>
      <c r="Q20">
        <f>IF('Raw Data'!V23&gt;'Raw Data'!BM23,'Raw Data'!V23,0)</f>
        <v>0</v>
      </c>
      <c r="R20">
        <f>IF('Raw Data'!W23&gt;'Raw Data'!BN23,'Raw Data'!W23,0)</f>
        <v>0</v>
      </c>
      <c r="S20">
        <f>IF('Raw Data'!X23&gt;'Raw Data'!BO23,'Raw Data'!X23,0)</f>
        <v>0</v>
      </c>
      <c r="T20">
        <f>IF('Raw Data'!Y23&gt;'Raw Data'!BP23,'Raw Data'!Y23,0)</f>
        <v>0</v>
      </c>
      <c r="U20">
        <f>IF('Raw Data'!Z23&gt;'Raw Data'!BQ23,'Raw Data'!Z23,0)</f>
        <v>0</v>
      </c>
      <c r="V20">
        <f>IF('Raw Data'!AA23&gt;'Raw Data'!BR23,'Raw Data'!AA23,0)</f>
        <v>0</v>
      </c>
      <c r="W20">
        <f>IF('Raw Data'!AB23&gt;'Raw Data'!BS23,'Raw Data'!AB23,0)</f>
        <v>0</v>
      </c>
      <c r="X20">
        <f t="shared" si="1"/>
        <v>100.17279699999999</v>
      </c>
    </row>
    <row r="21" spans="1:24" x14ac:dyDescent="0.3">
      <c r="A21" t="str">
        <f>'Raw Data'!A24</f>
        <v>TSU</v>
      </c>
      <c r="B21">
        <f>[1]Sheet1!G21</f>
        <v>0</v>
      </c>
      <c r="C21">
        <f>[1]Sheet1!H21</f>
        <v>0</v>
      </c>
      <c r="D21">
        <f>IF('Raw Data'!I24&gt;'Raw Data'!AZ24,'Raw Data'!I24,0)</f>
        <v>32.725200000000001</v>
      </c>
      <c r="E21">
        <f>IF('Raw Data'!J24&gt;'Raw Data'!BA24,'Raw Data'!J24,0)</f>
        <v>7.7896999999999994E-2</v>
      </c>
      <c r="F21">
        <f>IF('Raw Data'!K24&gt;'Raw Data'!BB24,'Raw Data'!K24,0)</f>
        <v>0</v>
      </c>
      <c r="G21">
        <f>IF('Raw Data'!L24&gt;'Raw Data'!BC24,'Raw Data'!L24,0)</f>
        <v>0</v>
      </c>
      <c r="H21">
        <f>IF('Raw Data'!M24&gt;'Raw Data'!BD24,'Raw Data'!M24,0)</f>
        <v>0</v>
      </c>
      <c r="I21">
        <f>IF('Raw Data'!N24&gt;'Raw Data'!BE24,'Raw Data'!N24,0)</f>
        <v>0.25556800000000002</v>
      </c>
      <c r="J21">
        <f>IF('Raw Data'!O24&gt;'Raw Data'!BF24,'Raw Data'!O24,0)</f>
        <v>0.18029000000000001</v>
      </c>
      <c r="K21">
        <f>IF('Raw Data'!P24&gt;'Raw Data'!BG24,'Raw Data'!P24,0)</f>
        <v>4.8945000000000002E-2</v>
      </c>
      <c r="L21">
        <f>IF('Raw Data'!Q24&gt;'Raw Data'!BH24,'Raw Data'!Q24,0)</f>
        <v>65.980099999999993</v>
      </c>
      <c r="M21">
        <f>IF('Raw Data'!R24&gt;'Raw Data'!BI24,'Raw Data'!R24,0)</f>
        <v>1.06365</v>
      </c>
      <c r="N21">
        <f>IF('Raw Data'!S24&gt;'Raw Data'!BJ24,'Raw Data'!S24,0)</f>
        <v>0</v>
      </c>
      <c r="O21">
        <f>IF('Raw Data'!T24&gt;'Raw Data'!BK24,'Raw Data'!T24,0)</f>
        <v>0</v>
      </c>
      <c r="P21">
        <f>IF('Raw Data'!U24&gt;'Raw Data'!BL24,'Raw Data'!U24,0)</f>
        <v>0.11246299999999999</v>
      </c>
      <c r="Q21">
        <f>IF('Raw Data'!V24&gt;'Raw Data'!BM24,'Raw Data'!V24,0)</f>
        <v>0</v>
      </c>
      <c r="R21">
        <f>IF('Raw Data'!W24&gt;'Raw Data'!BN24,'Raw Data'!W24,0)</f>
        <v>0</v>
      </c>
      <c r="S21">
        <f>IF('Raw Data'!X24&gt;'Raw Data'!BO24,'Raw Data'!X24,0)</f>
        <v>3.346E-3</v>
      </c>
      <c r="T21">
        <f>IF('Raw Data'!Y24&gt;'Raw Data'!BP24,'Raw Data'!Y24,0)</f>
        <v>0</v>
      </c>
      <c r="U21">
        <f>IF('Raw Data'!Z24&gt;'Raw Data'!BQ24,'Raw Data'!Z24,0)</f>
        <v>0</v>
      </c>
      <c r="V21">
        <f>IF('Raw Data'!AA24&gt;'Raw Data'!BR24,'Raw Data'!AA24,0)</f>
        <v>0</v>
      </c>
      <c r="W21">
        <f>IF('Raw Data'!AB24&gt;'Raw Data'!BS24,'Raw Data'!AB24,0)</f>
        <v>0</v>
      </c>
      <c r="X21">
        <f t="shared" si="1"/>
        <v>100.44745899999999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Raw Data</vt:lpstr>
      <vt:lpstr>Processed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2019-07-24T11:27:04Z</dcterms:modified>
</cp:coreProperties>
</file>