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727"/>
  <workbookPr filterPrivacy="1" defaultThemeVersion="124226"/>
  <xr:revisionPtr revIDLastSave="0" documentId="13_ncr:1_{A55E8438-6AD2-4EE2-B235-2B4BF31CA55C}" xr6:coauthVersionLast="43" xr6:coauthVersionMax="43" xr10:uidLastSave="{00000000-0000-0000-0000-000000000000}"/>
  <bookViews>
    <workbookView xWindow="-120" yWindow="-16320" windowWidth="29040" windowHeight="15840" activeTab="1" xr2:uid="{00000000-000D-0000-FFFF-FFFF00000000}"/>
  </bookViews>
  <sheets>
    <sheet name="Raw_Data" sheetId="1" r:id="rId1"/>
    <sheet name="Processed" sheetId="2" r:id="rId2"/>
  </sheets>
  <externalReferences>
    <externalReference r:id="rId3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" i="2" l="1"/>
  <c r="E3" i="2"/>
  <c r="F3" i="2"/>
  <c r="G3" i="2"/>
  <c r="H3" i="2"/>
  <c r="I3" i="2"/>
  <c r="J3" i="2"/>
  <c r="K3" i="2"/>
  <c r="L3" i="2"/>
  <c r="M3" i="2"/>
  <c r="N3" i="2"/>
  <c r="O3" i="2"/>
  <c r="P3" i="2"/>
  <c r="Q3" i="2"/>
  <c r="R3" i="2"/>
  <c r="S3" i="2"/>
  <c r="T3" i="2"/>
  <c r="U3" i="2"/>
  <c r="V3" i="2"/>
  <c r="W3" i="2"/>
  <c r="D4" i="2"/>
  <c r="E4" i="2"/>
  <c r="F4" i="2"/>
  <c r="G4" i="2"/>
  <c r="H4" i="2"/>
  <c r="I4" i="2"/>
  <c r="J4" i="2"/>
  <c r="K4" i="2"/>
  <c r="L4" i="2"/>
  <c r="M4" i="2"/>
  <c r="N4" i="2"/>
  <c r="O4" i="2"/>
  <c r="P4" i="2"/>
  <c r="Q4" i="2"/>
  <c r="R4" i="2"/>
  <c r="S4" i="2"/>
  <c r="T4" i="2"/>
  <c r="U4" i="2"/>
  <c r="V4" i="2"/>
  <c r="W4" i="2"/>
  <c r="D5" i="2"/>
  <c r="E5" i="2"/>
  <c r="F5" i="2"/>
  <c r="G5" i="2"/>
  <c r="H5" i="2"/>
  <c r="I5" i="2"/>
  <c r="J5" i="2"/>
  <c r="K5" i="2"/>
  <c r="L5" i="2"/>
  <c r="M5" i="2"/>
  <c r="N5" i="2"/>
  <c r="O5" i="2"/>
  <c r="P5" i="2"/>
  <c r="Q5" i="2"/>
  <c r="R5" i="2"/>
  <c r="S5" i="2"/>
  <c r="T5" i="2"/>
  <c r="U5" i="2"/>
  <c r="V5" i="2"/>
  <c r="W5" i="2"/>
  <c r="D6" i="2"/>
  <c r="E6" i="2"/>
  <c r="F6" i="2"/>
  <c r="G6" i="2"/>
  <c r="H6" i="2"/>
  <c r="I6" i="2"/>
  <c r="J6" i="2"/>
  <c r="K6" i="2"/>
  <c r="L6" i="2"/>
  <c r="M6" i="2"/>
  <c r="N6" i="2"/>
  <c r="O6" i="2"/>
  <c r="P6" i="2"/>
  <c r="Q6" i="2"/>
  <c r="R6" i="2"/>
  <c r="S6" i="2"/>
  <c r="T6" i="2"/>
  <c r="U6" i="2"/>
  <c r="V6" i="2"/>
  <c r="W6" i="2"/>
  <c r="D7" i="2"/>
  <c r="E7" i="2"/>
  <c r="F7" i="2"/>
  <c r="G7" i="2"/>
  <c r="H7" i="2"/>
  <c r="I7" i="2"/>
  <c r="J7" i="2"/>
  <c r="K7" i="2"/>
  <c r="L7" i="2"/>
  <c r="M7" i="2"/>
  <c r="N7" i="2"/>
  <c r="O7" i="2"/>
  <c r="P7" i="2"/>
  <c r="Q7" i="2"/>
  <c r="R7" i="2"/>
  <c r="S7" i="2"/>
  <c r="T7" i="2"/>
  <c r="U7" i="2"/>
  <c r="V7" i="2"/>
  <c r="W7" i="2"/>
  <c r="D8" i="2"/>
  <c r="E8" i="2"/>
  <c r="F8" i="2"/>
  <c r="G8" i="2"/>
  <c r="H8" i="2"/>
  <c r="I8" i="2"/>
  <c r="J8" i="2"/>
  <c r="K8" i="2"/>
  <c r="L8" i="2"/>
  <c r="M8" i="2"/>
  <c r="N8" i="2"/>
  <c r="O8" i="2"/>
  <c r="P8" i="2"/>
  <c r="Q8" i="2"/>
  <c r="R8" i="2"/>
  <c r="S8" i="2"/>
  <c r="T8" i="2"/>
  <c r="U8" i="2"/>
  <c r="V8" i="2"/>
  <c r="W8" i="2"/>
  <c r="D9" i="2"/>
  <c r="E9" i="2"/>
  <c r="F9" i="2"/>
  <c r="G9" i="2"/>
  <c r="H9" i="2"/>
  <c r="I9" i="2"/>
  <c r="J9" i="2"/>
  <c r="K9" i="2"/>
  <c r="L9" i="2"/>
  <c r="M9" i="2"/>
  <c r="N9" i="2"/>
  <c r="O9" i="2"/>
  <c r="P9" i="2"/>
  <c r="Q9" i="2"/>
  <c r="R9" i="2"/>
  <c r="S9" i="2"/>
  <c r="T9" i="2"/>
  <c r="U9" i="2"/>
  <c r="V9" i="2"/>
  <c r="W9" i="2"/>
  <c r="D10" i="2"/>
  <c r="E10" i="2"/>
  <c r="F10" i="2"/>
  <c r="G10" i="2"/>
  <c r="H10" i="2"/>
  <c r="I10" i="2"/>
  <c r="J10" i="2"/>
  <c r="K10" i="2"/>
  <c r="L10" i="2"/>
  <c r="M10" i="2"/>
  <c r="N10" i="2"/>
  <c r="O10" i="2"/>
  <c r="P10" i="2"/>
  <c r="Q10" i="2"/>
  <c r="R10" i="2"/>
  <c r="S10" i="2"/>
  <c r="T10" i="2"/>
  <c r="U10" i="2"/>
  <c r="V10" i="2"/>
  <c r="W10" i="2"/>
  <c r="D11" i="2"/>
  <c r="E11" i="2"/>
  <c r="F11" i="2"/>
  <c r="G11" i="2"/>
  <c r="H11" i="2"/>
  <c r="I11" i="2"/>
  <c r="J11" i="2"/>
  <c r="K11" i="2"/>
  <c r="L11" i="2"/>
  <c r="M11" i="2"/>
  <c r="N11" i="2"/>
  <c r="O11" i="2"/>
  <c r="P11" i="2"/>
  <c r="Q11" i="2"/>
  <c r="R11" i="2"/>
  <c r="S11" i="2"/>
  <c r="T11" i="2"/>
  <c r="U11" i="2"/>
  <c r="V11" i="2"/>
  <c r="W11" i="2"/>
  <c r="D12" i="2"/>
  <c r="E12" i="2"/>
  <c r="F12" i="2"/>
  <c r="G12" i="2"/>
  <c r="H12" i="2"/>
  <c r="I12" i="2"/>
  <c r="J12" i="2"/>
  <c r="K12" i="2"/>
  <c r="L12" i="2"/>
  <c r="M12" i="2"/>
  <c r="N12" i="2"/>
  <c r="O12" i="2"/>
  <c r="P12" i="2"/>
  <c r="Q12" i="2"/>
  <c r="R12" i="2"/>
  <c r="S12" i="2"/>
  <c r="T12" i="2"/>
  <c r="U12" i="2"/>
  <c r="V12" i="2"/>
  <c r="W12" i="2"/>
  <c r="D13" i="2"/>
  <c r="E13" i="2"/>
  <c r="F13" i="2"/>
  <c r="G13" i="2"/>
  <c r="H13" i="2"/>
  <c r="I13" i="2"/>
  <c r="J13" i="2"/>
  <c r="K13" i="2"/>
  <c r="L13" i="2"/>
  <c r="M13" i="2"/>
  <c r="N13" i="2"/>
  <c r="O13" i="2"/>
  <c r="P13" i="2"/>
  <c r="Q13" i="2"/>
  <c r="R13" i="2"/>
  <c r="S13" i="2"/>
  <c r="T13" i="2"/>
  <c r="U13" i="2"/>
  <c r="V13" i="2"/>
  <c r="W13" i="2"/>
  <c r="D14" i="2"/>
  <c r="E14" i="2"/>
  <c r="F14" i="2"/>
  <c r="G14" i="2"/>
  <c r="H14" i="2"/>
  <c r="I14" i="2"/>
  <c r="J14" i="2"/>
  <c r="K14" i="2"/>
  <c r="L14" i="2"/>
  <c r="M14" i="2"/>
  <c r="N14" i="2"/>
  <c r="O14" i="2"/>
  <c r="P14" i="2"/>
  <c r="Q14" i="2"/>
  <c r="R14" i="2"/>
  <c r="S14" i="2"/>
  <c r="T14" i="2"/>
  <c r="U14" i="2"/>
  <c r="V14" i="2"/>
  <c r="W14" i="2"/>
  <c r="D15" i="2"/>
  <c r="E15" i="2"/>
  <c r="F15" i="2"/>
  <c r="G15" i="2"/>
  <c r="H15" i="2"/>
  <c r="I15" i="2"/>
  <c r="J15" i="2"/>
  <c r="K15" i="2"/>
  <c r="L15" i="2"/>
  <c r="M15" i="2"/>
  <c r="N15" i="2"/>
  <c r="O15" i="2"/>
  <c r="P15" i="2"/>
  <c r="Q15" i="2"/>
  <c r="R15" i="2"/>
  <c r="S15" i="2"/>
  <c r="T15" i="2"/>
  <c r="U15" i="2"/>
  <c r="V15" i="2"/>
  <c r="W15" i="2"/>
  <c r="D16" i="2"/>
  <c r="E16" i="2"/>
  <c r="F16" i="2"/>
  <c r="G16" i="2"/>
  <c r="H16" i="2"/>
  <c r="I16" i="2"/>
  <c r="J16" i="2"/>
  <c r="K16" i="2"/>
  <c r="L16" i="2"/>
  <c r="M16" i="2"/>
  <c r="N16" i="2"/>
  <c r="O16" i="2"/>
  <c r="P16" i="2"/>
  <c r="Q16" i="2"/>
  <c r="R16" i="2"/>
  <c r="S16" i="2"/>
  <c r="T16" i="2"/>
  <c r="U16" i="2"/>
  <c r="V16" i="2"/>
  <c r="W16" i="2"/>
  <c r="E2" i="2"/>
  <c r="F2" i="2"/>
  <c r="G2" i="2"/>
  <c r="H2" i="2"/>
  <c r="I2" i="2"/>
  <c r="J2" i="2"/>
  <c r="K2" i="2"/>
  <c r="L2" i="2"/>
  <c r="M2" i="2"/>
  <c r="N2" i="2"/>
  <c r="O2" i="2"/>
  <c r="P2" i="2"/>
  <c r="Q2" i="2"/>
  <c r="R2" i="2"/>
  <c r="S2" i="2"/>
  <c r="T2" i="2"/>
  <c r="U2" i="2"/>
  <c r="V2" i="2"/>
  <c r="W2" i="2"/>
  <c r="D2" i="2"/>
  <c r="C1" i="2"/>
  <c r="D1" i="2"/>
  <c r="E1" i="2"/>
  <c r="F1" i="2"/>
  <c r="G1" i="2"/>
  <c r="H1" i="2"/>
  <c r="I1" i="2"/>
  <c r="J1" i="2"/>
  <c r="K1" i="2"/>
  <c r="L1" i="2"/>
  <c r="M1" i="2"/>
  <c r="N1" i="2"/>
  <c r="O1" i="2"/>
  <c r="P1" i="2"/>
  <c r="Q1" i="2"/>
  <c r="R1" i="2"/>
  <c r="S1" i="2"/>
  <c r="T1" i="2"/>
  <c r="U1" i="2"/>
  <c r="V1" i="2"/>
  <c r="W1" i="2"/>
  <c r="X1" i="2"/>
  <c r="A2" i="2"/>
  <c r="A3" i="2"/>
  <c r="A4" i="2"/>
  <c r="A5" i="2"/>
  <c r="A6" i="2"/>
  <c r="A7" i="2"/>
  <c r="A8" i="2"/>
  <c r="A9" i="2"/>
  <c r="A10" i="2"/>
  <c r="A11" i="2"/>
  <c r="A12" i="2"/>
  <c r="A13" i="2"/>
  <c r="A14" i="2"/>
  <c r="A15" i="2"/>
  <c r="A16" i="2"/>
  <c r="B2" i="2"/>
  <c r="C2" i="2"/>
  <c r="B3" i="2"/>
  <c r="C3" i="2"/>
  <c r="B4" i="2"/>
  <c r="C4" i="2"/>
  <c r="B5" i="2"/>
  <c r="C5" i="2"/>
  <c r="B6" i="2"/>
  <c r="C6" i="2"/>
  <c r="B7" i="2"/>
  <c r="C7" i="2"/>
  <c r="B8" i="2"/>
  <c r="C8" i="2"/>
  <c r="B9" i="2"/>
  <c r="C9" i="2"/>
  <c r="B10" i="2"/>
  <c r="C10" i="2"/>
  <c r="B11" i="2"/>
  <c r="C11" i="2"/>
  <c r="B12" i="2"/>
  <c r="C12" i="2"/>
  <c r="B13" i="2"/>
  <c r="C13" i="2"/>
  <c r="B14" i="2"/>
  <c r="C14" i="2"/>
  <c r="B15" i="2"/>
  <c r="C15" i="2"/>
  <c r="B16" i="2"/>
  <c r="C16" i="2"/>
  <c r="B1" i="2"/>
  <c r="A1" i="2"/>
  <c r="X7" i="2" l="1"/>
  <c r="X6" i="2"/>
  <c r="X12" i="2"/>
  <c r="X2" i="2"/>
  <c r="X14" i="2"/>
  <c r="X8" i="2"/>
  <c r="X4" i="2"/>
  <c r="X15" i="2"/>
  <c r="X11" i="2"/>
  <c r="X9" i="2"/>
  <c r="X5" i="2"/>
  <c r="X3" i="2"/>
  <c r="X16" i="2"/>
  <c r="X10" i="2"/>
  <c r="X13" i="2"/>
</calcChain>
</file>

<file path=xl/sharedStrings.xml><?xml version="1.0" encoding="utf-8"?>
<sst xmlns="http://schemas.openxmlformats.org/spreadsheetml/2006/main" count="95" uniqueCount="91">
  <si>
    <t xml:space="preserve">  SAMPLE</t>
  </si>
  <si>
    <t xml:space="preserve">  NUMBER</t>
  </si>
  <si>
    <t xml:space="preserve"> TAKEOFF</t>
  </si>
  <si>
    <t>KILOVOLT</t>
  </si>
  <si>
    <t xml:space="preserve"> CURRENT</t>
  </si>
  <si>
    <t>BEAMSIZE</t>
  </si>
  <si>
    <t xml:space="preserve">    LINE</t>
  </si>
  <si>
    <t>REL. LINE</t>
  </si>
  <si>
    <t xml:space="preserve">   S WT%</t>
  </si>
  <si>
    <t xml:space="preserve">  Pb WT%</t>
  </si>
  <si>
    <t xml:space="preserve">  As WT%</t>
  </si>
  <si>
    <t xml:space="preserve">  Se WT%</t>
  </si>
  <si>
    <t xml:space="preserve">  Fe WT%</t>
  </si>
  <si>
    <t xml:space="preserve">  Cu WT%</t>
  </si>
  <si>
    <t xml:space="preserve">  Mn WT%</t>
  </si>
  <si>
    <t xml:space="preserve">  Ag WT%</t>
  </si>
  <si>
    <t xml:space="preserve">  Zn WT%</t>
  </si>
  <si>
    <t xml:space="preserve">  Cd WT%</t>
  </si>
  <si>
    <t xml:space="preserve">  Sn WT%</t>
  </si>
  <si>
    <t xml:space="preserve">  In WT%</t>
  </si>
  <si>
    <t xml:space="preserve">  Hg WT%</t>
  </si>
  <si>
    <t xml:space="preserve">  Ni WT%</t>
  </si>
  <si>
    <t xml:space="preserve">  Co WT%</t>
  </si>
  <si>
    <t xml:space="preserve">  Cl WT%</t>
  </si>
  <si>
    <t xml:space="preserve">  Ga WT%</t>
  </si>
  <si>
    <t xml:space="preserve">  Ge WT%</t>
  </si>
  <si>
    <t xml:space="preserve">  Na WT%</t>
  </si>
  <si>
    <t xml:space="preserve">   TOTAL</t>
  </si>
  <si>
    <t xml:space="preserve"> FORMULA</t>
  </si>
  <si>
    <t xml:space="preserve">   BASIS</t>
  </si>
  <si>
    <t>S FORMULA</t>
  </si>
  <si>
    <t>Pb FORMULA</t>
  </si>
  <si>
    <t>As FORMULA</t>
  </si>
  <si>
    <t>Se FORMULA</t>
  </si>
  <si>
    <t>Fe FORMULA</t>
  </si>
  <si>
    <t>Cu FORMULA</t>
  </si>
  <si>
    <t>Mn FORMULA</t>
  </si>
  <si>
    <t>Ag FORMULA</t>
  </si>
  <si>
    <t>Zn FORMULA</t>
  </si>
  <si>
    <t>Cd FORMULA</t>
  </si>
  <si>
    <t>Sn FORMULA</t>
  </si>
  <si>
    <t>In FORMULA</t>
  </si>
  <si>
    <t>Hg FORMULA</t>
  </si>
  <si>
    <t>Ni FORMULA</t>
  </si>
  <si>
    <t>Co FORMULA</t>
  </si>
  <si>
    <t>Cl FORMULA</t>
  </si>
  <si>
    <t>Ga FORMULA</t>
  </si>
  <si>
    <t>Ge FORMULA</t>
  </si>
  <si>
    <t>Na FORMULA</t>
  </si>
  <si>
    <t xml:space="preserve"> S CDL99</t>
  </si>
  <si>
    <t>Pb CDL99</t>
  </si>
  <si>
    <t>As CDL99</t>
  </si>
  <si>
    <t>Se CDL99</t>
  </si>
  <si>
    <t>Fe CDL99</t>
  </si>
  <si>
    <t>Cu CDL99</t>
  </si>
  <si>
    <t>Mn CDL99</t>
  </si>
  <si>
    <t>Ag CDL99</t>
  </si>
  <si>
    <t>Zn CDL99</t>
  </si>
  <si>
    <t>Cd CDL99</t>
  </si>
  <si>
    <t>Sn CDL99</t>
  </si>
  <si>
    <t>In CDL99</t>
  </si>
  <si>
    <t>Hg CDL99</t>
  </si>
  <si>
    <t>Ni CDL99</t>
  </si>
  <si>
    <t>Co CDL99</t>
  </si>
  <si>
    <t>Cl CDL99</t>
  </si>
  <si>
    <t>Ga CDL99</t>
  </si>
  <si>
    <t>Ge CDL99</t>
  </si>
  <si>
    <t>Na CDL99</t>
  </si>
  <si>
    <t xml:space="preserve"> S %ERR </t>
  </si>
  <si>
    <t xml:space="preserve">Pb %ERR </t>
  </si>
  <si>
    <t xml:space="preserve">As %ERR </t>
  </si>
  <si>
    <t xml:space="preserve">Se %ERR </t>
  </si>
  <si>
    <t xml:space="preserve">Fe %ERR </t>
  </si>
  <si>
    <t xml:space="preserve">Cu %ERR </t>
  </si>
  <si>
    <t xml:space="preserve">Mn %ERR </t>
  </si>
  <si>
    <t xml:space="preserve">Ag %ERR </t>
  </si>
  <si>
    <t xml:space="preserve">Zn %ERR </t>
  </si>
  <si>
    <t xml:space="preserve">Cd %ERR </t>
  </si>
  <si>
    <t xml:space="preserve">Sn %ERR </t>
  </si>
  <si>
    <t xml:space="preserve">In %ERR </t>
  </si>
  <si>
    <t xml:space="preserve">Hg %ERR </t>
  </si>
  <si>
    <t xml:space="preserve">Ni %ERR </t>
  </si>
  <si>
    <t xml:space="preserve">Co %ERR </t>
  </si>
  <si>
    <t xml:space="preserve">Cl %ERR </t>
  </si>
  <si>
    <t xml:space="preserve">Ga %ERR </t>
  </si>
  <si>
    <t xml:space="preserve">Ge %ERR </t>
  </si>
  <si>
    <t xml:space="preserve">Na %ERR </t>
  </si>
  <si>
    <t>Weight percent</t>
  </si>
  <si>
    <t>Detection limits</t>
  </si>
  <si>
    <t>Atomic proportions</t>
  </si>
  <si>
    <t>Relative measurement uncertainty (1SE)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</si>
</sst>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EPMA\Data%20per%20sample\3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Det.lim.-filtered"/>
    </sheetNames>
    <sheetDataSet>
      <sheetData sheetId="0">
        <row r="2">
          <cell r="H2">
            <v>1</v>
          </cell>
        </row>
        <row r="3">
          <cell r="H3">
            <v>2</v>
          </cell>
        </row>
        <row r="4">
          <cell r="H4">
            <v>3</v>
          </cell>
        </row>
        <row r="5">
          <cell r="H5">
            <v>4</v>
          </cell>
        </row>
        <row r="6">
          <cell r="H6">
            <v>5</v>
          </cell>
        </row>
        <row r="7">
          <cell r="H7">
            <v>6</v>
          </cell>
        </row>
        <row r="8">
          <cell r="H8">
            <v>7</v>
          </cell>
        </row>
        <row r="9">
          <cell r="H9">
            <v>8</v>
          </cell>
        </row>
        <row r="10">
          <cell r="H10">
            <v>9</v>
          </cell>
        </row>
        <row r="11">
          <cell r="H11">
            <v>10</v>
          </cell>
        </row>
        <row r="12">
          <cell r="H12">
            <v>11</v>
          </cell>
        </row>
        <row r="13">
          <cell r="H13">
            <v>12</v>
          </cell>
        </row>
        <row r="14">
          <cell r="H14">
            <v>13</v>
          </cell>
        </row>
        <row r="15">
          <cell r="H15">
            <v>14</v>
          </cell>
        </row>
        <row r="16">
          <cell r="H16">
            <v>15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M19"/>
  <sheetViews>
    <sheetView workbookViewId="0">
      <selection activeCell="BT2" sqref="BT2"/>
    </sheetView>
  </sheetViews>
  <sheetFormatPr baseColWidth="10" defaultColWidth="9.109375" defaultRowHeight="14.4" x14ac:dyDescent="0.3"/>
  <sheetData>
    <row r="1" spans="1:91" x14ac:dyDescent="0.3">
      <c r="I1" t="s">
        <v>87</v>
      </c>
      <c r="AF1" t="s">
        <v>89</v>
      </c>
      <c r="AZ1" t="s">
        <v>88</v>
      </c>
      <c r="BT1" t="s">
        <v>90</v>
      </c>
    </row>
    <row r="4" spans="1:91" x14ac:dyDescent="0.3">
      <c r="A4" t="s">
        <v>0</v>
      </c>
      <c r="B4" t="s">
        <v>1</v>
      </c>
      <c r="C4" t="s">
        <v>2</v>
      </c>
      <c r="D4" t="s">
        <v>3</v>
      </c>
      <c r="E4" t="s">
        <v>4</v>
      </c>
      <c r="F4" t="s">
        <v>5</v>
      </c>
      <c r="G4" t="s">
        <v>6</v>
      </c>
      <c r="H4" t="s">
        <v>7</v>
      </c>
      <c r="I4" t="s">
        <v>8</v>
      </c>
      <c r="J4" t="s">
        <v>9</v>
      </c>
      <c r="K4" t="s">
        <v>10</v>
      </c>
      <c r="L4" t="s">
        <v>11</v>
      </c>
      <c r="M4" t="s">
        <v>12</v>
      </c>
      <c r="N4" t="s">
        <v>13</v>
      </c>
      <c r="O4" t="s">
        <v>14</v>
      </c>
      <c r="P4" t="s">
        <v>15</v>
      </c>
      <c r="Q4" t="s">
        <v>16</v>
      </c>
      <c r="R4" t="s">
        <v>17</v>
      </c>
      <c r="S4" t="s">
        <v>18</v>
      </c>
      <c r="T4" t="s">
        <v>19</v>
      </c>
      <c r="U4" t="s">
        <v>20</v>
      </c>
      <c r="V4" t="s">
        <v>21</v>
      </c>
      <c r="W4" t="s">
        <v>22</v>
      </c>
      <c r="X4" t="s">
        <v>23</v>
      </c>
      <c r="Y4" t="s">
        <v>24</v>
      </c>
      <c r="Z4" t="s">
        <v>25</v>
      </c>
      <c r="AA4" t="s">
        <v>26</v>
      </c>
      <c r="AB4" t="s">
        <v>23</v>
      </c>
      <c r="AC4" t="s">
        <v>27</v>
      </c>
      <c r="AD4" t="s">
        <v>28</v>
      </c>
      <c r="AE4" t="s">
        <v>29</v>
      </c>
      <c r="AF4" t="s">
        <v>30</v>
      </c>
      <c r="AG4" t="s">
        <v>31</v>
      </c>
      <c r="AH4" t="s">
        <v>32</v>
      </c>
      <c r="AI4" t="s">
        <v>33</v>
      </c>
      <c r="AJ4" t="s">
        <v>34</v>
      </c>
      <c r="AK4" t="s">
        <v>35</v>
      </c>
      <c r="AL4" t="s">
        <v>36</v>
      </c>
      <c r="AM4" t="s">
        <v>37</v>
      </c>
      <c r="AN4" t="s">
        <v>38</v>
      </c>
      <c r="AO4" t="s">
        <v>39</v>
      </c>
      <c r="AP4" t="s">
        <v>40</v>
      </c>
      <c r="AQ4" t="s">
        <v>41</v>
      </c>
      <c r="AR4" t="s">
        <v>42</v>
      </c>
      <c r="AS4" t="s">
        <v>43</v>
      </c>
      <c r="AT4" t="s">
        <v>44</v>
      </c>
      <c r="AU4" t="s">
        <v>45</v>
      </c>
      <c r="AV4" t="s">
        <v>46</v>
      </c>
      <c r="AW4" t="s">
        <v>47</v>
      </c>
      <c r="AX4" t="s">
        <v>48</v>
      </c>
      <c r="AY4" t="s">
        <v>45</v>
      </c>
      <c r="AZ4" t="s">
        <v>49</v>
      </c>
      <c r="BA4" t="s">
        <v>50</v>
      </c>
      <c r="BB4" t="s">
        <v>51</v>
      </c>
      <c r="BC4" t="s">
        <v>52</v>
      </c>
      <c r="BD4" t="s">
        <v>53</v>
      </c>
      <c r="BE4" t="s">
        <v>54</v>
      </c>
      <c r="BF4" t="s">
        <v>55</v>
      </c>
      <c r="BG4" t="s">
        <v>56</v>
      </c>
      <c r="BH4" t="s">
        <v>57</v>
      </c>
      <c r="BI4" t="s">
        <v>58</v>
      </c>
      <c r="BJ4" t="s">
        <v>59</v>
      </c>
      <c r="BK4" t="s">
        <v>60</v>
      </c>
      <c r="BL4" t="s">
        <v>61</v>
      </c>
      <c r="BM4" t="s">
        <v>62</v>
      </c>
      <c r="BN4" t="s">
        <v>63</v>
      </c>
      <c r="BO4" t="s">
        <v>64</v>
      </c>
      <c r="BP4" t="s">
        <v>65</v>
      </c>
      <c r="BQ4" t="s">
        <v>66</v>
      </c>
      <c r="BR4" t="s">
        <v>67</v>
      </c>
      <c r="BS4" t="s">
        <v>64</v>
      </c>
      <c r="BT4" t="s">
        <v>68</v>
      </c>
      <c r="BU4" t="s">
        <v>69</v>
      </c>
      <c r="BV4" t="s">
        <v>70</v>
      </c>
      <c r="BW4" t="s">
        <v>71</v>
      </c>
      <c r="BX4" t="s">
        <v>72</v>
      </c>
      <c r="BY4" t="s">
        <v>73</v>
      </c>
      <c r="BZ4" t="s">
        <v>74</v>
      </c>
      <c r="CA4" t="s">
        <v>75</v>
      </c>
      <c r="CB4" t="s">
        <v>76</v>
      </c>
      <c r="CC4" t="s">
        <v>77</v>
      </c>
      <c r="CD4" t="s">
        <v>78</v>
      </c>
      <c r="CE4" t="s">
        <v>79</v>
      </c>
      <c r="CF4" t="s">
        <v>80</v>
      </c>
      <c r="CG4" t="s">
        <v>81</v>
      </c>
      <c r="CH4" t="s">
        <v>82</v>
      </c>
      <c r="CI4" t="s">
        <v>83</v>
      </c>
      <c r="CJ4" t="s">
        <v>84</v>
      </c>
      <c r="CK4" t="s">
        <v>85</v>
      </c>
      <c r="CL4" t="s">
        <v>86</v>
      </c>
      <c r="CM4" t="s">
        <v>83</v>
      </c>
    </row>
    <row r="5" spans="1:91" x14ac:dyDescent="0.3">
      <c r="A5">
        <v>65</v>
      </c>
      <c r="B5">
        <v>31</v>
      </c>
      <c r="C5">
        <v>40</v>
      </c>
      <c r="D5">
        <v>20</v>
      </c>
      <c r="E5">
        <v>40</v>
      </c>
      <c r="F5">
        <v>3</v>
      </c>
      <c r="G5">
        <v>449</v>
      </c>
      <c r="H5">
        <v>1</v>
      </c>
      <c r="I5">
        <v>32.993200000000002</v>
      </c>
      <c r="J5">
        <v>9.4311000000000006E-2</v>
      </c>
      <c r="K5">
        <v>4.7299999999999998E-3</v>
      </c>
      <c r="L5">
        <v>-4.0899999999999999E-3</v>
      </c>
      <c r="M5">
        <v>12.0954</v>
      </c>
      <c r="N5">
        <v>-4.6000000000000001E-4</v>
      </c>
      <c r="O5">
        <v>0.47664899999999999</v>
      </c>
      <c r="P5">
        <v>-1.1900000000000001E-3</v>
      </c>
      <c r="Q5">
        <v>52.961300000000001</v>
      </c>
      <c r="R5">
        <v>0.20013300000000001</v>
      </c>
      <c r="S5">
        <v>-3.5200000000000001E-3</v>
      </c>
      <c r="T5">
        <v>1.0139E-2</v>
      </c>
      <c r="U5">
        <v>0.113402</v>
      </c>
      <c r="V5">
        <v>-1.026E-2</v>
      </c>
      <c r="W5">
        <v>1.3439E-2</v>
      </c>
      <c r="X5">
        <v>-4.6999999999999999E-4</v>
      </c>
      <c r="Y5">
        <v>8.1480000000000007E-3</v>
      </c>
      <c r="Z5">
        <v>-5.8610000000000002E-2</v>
      </c>
      <c r="AA5">
        <v>-0.53969</v>
      </c>
      <c r="AB5">
        <v>0</v>
      </c>
      <c r="AC5">
        <v>98.352500000000006</v>
      </c>
      <c r="AD5">
        <v>8</v>
      </c>
      <c r="AF5">
        <v>4.0289799999999998</v>
      </c>
      <c r="AG5">
        <v>1.7819999999999999E-3</v>
      </c>
      <c r="AH5">
        <v>2.4699999999999999E-4</v>
      </c>
      <c r="AI5">
        <v>-2.0000000000000001E-4</v>
      </c>
      <c r="AJ5">
        <v>0.84802599999999995</v>
      </c>
      <c r="AK5">
        <v>-3.0000000000000001E-5</v>
      </c>
      <c r="AL5">
        <v>3.3972000000000002E-2</v>
      </c>
      <c r="AM5">
        <v>-4.0000000000000003E-5</v>
      </c>
      <c r="AN5">
        <v>3.1722600000000001</v>
      </c>
      <c r="AO5">
        <v>6.9719999999999999E-3</v>
      </c>
      <c r="AP5">
        <v>-1.2E-4</v>
      </c>
      <c r="AQ5">
        <v>3.4600000000000001E-4</v>
      </c>
      <c r="AR5">
        <v>2.2139999999999998E-3</v>
      </c>
      <c r="AS5">
        <v>-6.8000000000000005E-4</v>
      </c>
      <c r="AT5">
        <v>8.9300000000000002E-4</v>
      </c>
      <c r="AU5">
        <v>-5.0000000000000002E-5</v>
      </c>
      <c r="AV5">
        <v>4.5800000000000002E-4</v>
      </c>
      <c r="AW5">
        <v>-3.16E-3</v>
      </c>
      <c r="AX5">
        <v>-9.1920000000000002E-2</v>
      </c>
      <c r="AY5">
        <v>0</v>
      </c>
      <c r="AZ5">
        <v>9.7890000000000008E-3</v>
      </c>
      <c r="BA5">
        <v>2.9475000000000001E-2</v>
      </c>
      <c r="BB5">
        <v>3.5276000000000002E-2</v>
      </c>
      <c r="BC5">
        <v>2.5783E-2</v>
      </c>
      <c r="BD5">
        <v>1.3684999999999999E-2</v>
      </c>
      <c r="BE5">
        <v>1.8748999999999998E-2</v>
      </c>
      <c r="BF5">
        <v>1.3520000000000001E-2</v>
      </c>
      <c r="BG5">
        <v>3.6143000000000002E-2</v>
      </c>
      <c r="BH5">
        <v>2.0445000000000001E-2</v>
      </c>
      <c r="BI5">
        <v>2.9628999999999999E-2</v>
      </c>
      <c r="BJ5">
        <v>2.0367E-2</v>
      </c>
      <c r="BK5">
        <v>1.8994E-2</v>
      </c>
      <c r="BL5">
        <v>6.7179000000000003E-2</v>
      </c>
      <c r="BM5">
        <v>1.4015E-2</v>
      </c>
      <c r="BN5">
        <v>1.2052999999999999E-2</v>
      </c>
      <c r="BO5">
        <v>2.8649999999999999E-3</v>
      </c>
      <c r="BP5">
        <v>2.4808E-2</v>
      </c>
      <c r="BQ5">
        <v>3.6935000000000003E-2</v>
      </c>
      <c r="BR5">
        <v>3.338E-2</v>
      </c>
      <c r="BS5">
        <v>0</v>
      </c>
      <c r="BT5">
        <v>0.21190700000000001</v>
      </c>
      <c r="BU5">
        <v>20.995999999999999</v>
      </c>
      <c r="BV5">
        <v>381.37099999999998</v>
      </c>
      <c r="BW5">
        <v>-341.42</v>
      </c>
      <c r="BX5">
        <v>0.33506999999999998</v>
      </c>
      <c r="BY5">
        <v>-2094.3000000000002</v>
      </c>
      <c r="BZ5">
        <v>2.3641100000000002</v>
      </c>
      <c r="CA5">
        <v>-1430.4</v>
      </c>
      <c r="CB5">
        <v>0.15932399999999999</v>
      </c>
      <c r="CC5">
        <v>8.9890399999999993</v>
      </c>
      <c r="CD5">
        <v>-293.66000000000003</v>
      </c>
      <c r="CE5">
        <v>103.279</v>
      </c>
      <c r="CF5">
        <v>34.884700000000002</v>
      </c>
      <c r="CG5">
        <v>-68.802000000000007</v>
      </c>
      <c r="CH5">
        <v>46.483600000000003</v>
      </c>
      <c r="CI5">
        <v>-351.35</v>
      </c>
      <c r="CJ5">
        <v>166.41399999999999</v>
      </c>
      <c r="CK5">
        <v>-31.442</v>
      </c>
      <c r="CL5">
        <v>0</v>
      </c>
      <c r="CM5">
        <v>0</v>
      </c>
    </row>
    <row r="6" spans="1:91" x14ac:dyDescent="0.3">
      <c r="A6">
        <v>65</v>
      </c>
      <c r="B6">
        <v>31</v>
      </c>
      <c r="C6">
        <v>40</v>
      </c>
      <c r="D6">
        <v>20</v>
      </c>
      <c r="E6">
        <v>40</v>
      </c>
      <c r="F6">
        <v>3</v>
      </c>
      <c r="G6">
        <v>450</v>
      </c>
      <c r="H6">
        <v>2</v>
      </c>
      <c r="I6">
        <v>32.948500000000003</v>
      </c>
      <c r="J6">
        <v>6.6757999999999998E-2</v>
      </c>
      <c r="K6">
        <v>3.8790000000000001E-3</v>
      </c>
      <c r="L6">
        <v>1.4064E-2</v>
      </c>
      <c r="M6">
        <v>11.9017</v>
      </c>
      <c r="N6">
        <v>1.3247999999999999E-2</v>
      </c>
      <c r="O6">
        <v>0.41446300000000003</v>
      </c>
      <c r="P6">
        <v>-7.8799999999999999E-3</v>
      </c>
      <c r="Q6">
        <v>53.249299999999998</v>
      </c>
      <c r="R6">
        <v>0.185118</v>
      </c>
      <c r="S6">
        <v>8.4370000000000001E-3</v>
      </c>
      <c r="T6">
        <v>2.6488000000000001E-2</v>
      </c>
      <c r="U6">
        <v>-1.9879999999999998E-2</v>
      </c>
      <c r="V6">
        <v>1.2049999999999999E-3</v>
      </c>
      <c r="W6">
        <v>1.6379000000000001E-2</v>
      </c>
      <c r="X6">
        <v>-5.6999999999999998E-4</v>
      </c>
      <c r="Y6">
        <v>1.9286999999999999E-2</v>
      </c>
      <c r="Z6">
        <v>-4.614E-2</v>
      </c>
      <c r="AA6">
        <v>-0.60899000000000003</v>
      </c>
      <c r="AB6">
        <v>0</v>
      </c>
      <c r="AC6">
        <v>98.185400000000001</v>
      </c>
      <c r="AD6">
        <v>8</v>
      </c>
      <c r="AF6">
        <v>4.0320900000000002</v>
      </c>
      <c r="AG6">
        <v>1.2639999999999999E-3</v>
      </c>
      <c r="AH6">
        <v>2.03E-4</v>
      </c>
      <c r="AI6">
        <v>6.9899999999999997E-4</v>
      </c>
      <c r="AJ6">
        <v>0.83622399999999997</v>
      </c>
      <c r="AK6">
        <v>8.1800000000000004E-4</v>
      </c>
      <c r="AL6">
        <v>2.9602E-2</v>
      </c>
      <c r="AM6">
        <v>-2.9E-4</v>
      </c>
      <c r="AN6">
        <v>3.19631</v>
      </c>
      <c r="AO6">
        <v>6.4619999999999999E-3</v>
      </c>
      <c r="AP6">
        <v>2.7900000000000001E-4</v>
      </c>
      <c r="AQ6">
        <v>9.0499999999999999E-4</v>
      </c>
      <c r="AR6">
        <v>-3.8999999999999999E-4</v>
      </c>
      <c r="AS6">
        <v>8.1000000000000004E-5</v>
      </c>
      <c r="AT6">
        <v>1.091E-3</v>
      </c>
      <c r="AU6">
        <v>-6.0000000000000002E-5</v>
      </c>
      <c r="AV6">
        <v>1.085E-3</v>
      </c>
      <c r="AW6">
        <v>-2.49E-3</v>
      </c>
      <c r="AX6">
        <v>-0.10394</v>
      </c>
      <c r="AY6">
        <v>0</v>
      </c>
      <c r="AZ6">
        <v>9.8230000000000001E-3</v>
      </c>
      <c r="BA6">
        <v>2.9772E-2</v>
      </c>
      <c r="BB6">
        <v>3.4867000000000002E-2</v>
      </c>
      <c r="BC6">
        <v>2.5978999999999999E-2</v>
      </c>
      <c r="BD6">
        <v>1.3558000000000001E-2</v>
      </c>
      <c r="BE6">
        <v>1.8232999999999999E-2</v>
      </c>
      <c r="BF6">
        <v>1.3808000000000001E-2</v>
      </c>
      <c r="BG6">
        <v>3.5921000000000002E-2</v>
      </c>
      <c r="BH6">
        <v>2.0271000000000001E-2</v>
      </c>
      <c r="BI6">
        <v>3.1477999999999999E-2</v>
      </c>
      <c r="BJ6">
        <v>2.0053999999999999E-2</v>
      </c>
      <c r="BK6">
        <v>1.8457999999999999E-2</v>
      </c>
      <c r="BL6">
        <v>6.8223000000000006E-2</v>
      </c>
      <c r="BM6">
        <v>1.1668E-2</v>
      </c>
      <c r="BN6">
        <v>1.1823999999999999E-2</v>
      </c>
      <c r="BO6">
        <v>2.879E-3</v>
      </c>
      <c r="BP6">
        <v>2.4778000000000001E-2</v>
      </c>
      <c r="BQ6">
        <v>3.6878000000000001E-2</v>
      </c>
      <c r="BR6">
        <v>3.2587999999999999E-2</v>
      </c>
      <c r="BS6">
        <v>0</v>
      </c>
      <c r="BT6">
        <v>0.21210200000000001</v>
      </c>
      <c r="BU6">
        <v>29.126300000000001</v>
      </c>
      <c r="BV6">
        <v>459.31</v>
      </c>
      <c r="BW6">
        <v>102.056</v>
      </c>
      <c r="BX6">
        <v>0.33764100000000002</v>
      </c>
      <c r="BY6">
        <v>70.837699999999998</v>
      </c>
      <c r="BZ6">
        <v>2.6275599999999999</v>
      </c>
      <c r="CA6">
        <v>-213.18</v>
      </c>
      <c r="CB6">
        <v>0.15887899999999999</v>
      </c>
      <c r="CC6">
        <v>10.044</v>
      </c>
      <c r="CD6">
        <v>122.175</v>
      </c>
      <c r="CE6">
        <v>39.256500000000003</v>
      </c>
      <c r="CF6">
        <v>-197.43</v>
      </c>
      <c r="CG6">
        <v>493.63400000000001</v>
      </c>
      <c r="CH6">
        <v>37.587899999999998</v>
      </c>
      <c r="CI6">
        <v>-288.83</v>
      </c>
      <c r="CJ6">
        <v>70.615200000000002</v>
      </c>
      <c r="CK6">
        <v>-40.052999999999997</v>
      </c>
      <c r="CL6">
        <v>0</v>
      </c>
      <c r="CM6">
        <v>0</v>
      </c>
    </row>
    <row r="7" spans="1:91" x14ac:dyDescent="0.3">
      <c r="A7">
        <v>65</v>
      </c>
      <c r="B7">
        <v>31</v>
      </c>
      <c r="C7">
        <v>40</v>
      </c>
      <c r="D7">
        <v>20</v>
      </c>
      <c r="E7">
        <v>40</v>
      </c>
      <c r="F7">
        <v>3</v>
      </c>
      <c r="G7">
        <v>451</v>
      </c>
      <c r="H7">
        <v>3</v>
      </c>
      <c r="I7">
        <v>33.000900000000001</v>
      </c>
      <c r="J7">
        <v>5.1784999999999998E-2</v>
      </c>
      <c r="K7">
        <v>3.5451000000000003E-2</v>
      </c>
      <c r="L7">
        <v>4.0750000000000001E-2</v>
      </c>
      <c r="M7">
        <v>13.014699999999999</v>
      </c>
      <c r="N7">
        <v>0.17153599999999999</v>
      </c>
      <c r="O7">
        <v>0.38467499999999999</v>
      </c>
      <c r="P7">
        <v>4.7959999999999999E-3</v>
      </c>
      <c r="Q7">
        <v>52.353900000000003</v>
      </c>
      <c r="R7">
        <v>0.25990200000000002</v>
      </c>
      <c r="S7">
        <v>8.5330000000000007E-3</v>
      </c>
      <c r="T7">
        <v>4.1680000000000002E-2</v>
      </c>
      <c r="U7">
        <v>2.4937000000000001E-2</v>
      </c>
      <c r="V7">
        <v>-3.1099999999999999E-3</v>
      </c>
      <c r="W7">
        <v>2.0686E-2</v>
      </c>
      <c r="X7">
        <v>3.5460000000000001E-3</v>
      </c>
      <c r="Y7">
        <v>1.0499E-2</v>
      </c>
      <c r="Z7">
        <v>-6.0420000000000001E-2</v>
      </c>
      <c r="AA7">
        <v>-0.51578999999999997</v>
      </c>
      <c r="AB7">
        <v>0</v>
      </c>
      <c r="AC7">
        <v>98.849000000000004</v>
      </c>
      <c r="AD7">
        <v>8</v>
      </c>
      <c r="AF7">
        <v>4.0082899999999997</v>
      </c>
      <c r="AG7">
        <v>9.7300000000000002E-4</v>
      </c>
      <c r="AH7">
        <v>1.843E-3</v>
      </c>
      <c r="AI7">
        <v>2.0100000000000001E-3</v>
      </c>
      <c r="AJ7">
        <v>0.907578</v>
      </c>
      <c r="AK7">
        <v>1.0513E-2</v>
      </c>
      <c r="AL7">
        <v>2.7269000000000002E-2</v>
      </c>
      <c r="AM7">
        <v>1.73E-4</v>
      </c>
      <c r="AN7">
        <v>3.11904</v>
      </c>
      <c r="AO7">
        <v>9.0050000000000009E-3</v>
      </c>
      <c r="AP7">
        <v>2.7999999999999998E-4</v>
      </c>
      <c r="AQ7">
        <v>1.4139999999999999E-3</v>
      </c>
      <c r="AR7">
        <v>4.84E-4</v>
      </c>
      <c r="AS7">
        <v>-2.1000000000000001E-4</v>
      </c>
      <c r="AT7">
        <v>1.3669999999999999E-3</v>
      </c>
      <c r="AU7">
        <v>3.8999999999999999E-4</v>
      </c>
      <c r="AV7">
        <v>5.8600000000000004E-4</v>
      </c>
      <c r="AW7">
        <v>-3.2399999999999998E-3</v>
      </c>
      <c r="AX7">
        <v>-8.7370000000000003E-2</v>
      </c>
      <c r="AY7">
        <v>0</v>
      </c>
      <c r="AZ7">
        <v>9.724E-3</v>
      </c>
      <c r="BA7">
        <v>3.0408000000000001E-2</v>
      </c>
      <c r="BB7">
        <v>3.3964000000000001E-2</v>
      </c>
      <c r="BC7">
        <v>2.4858000000000002E-2</v>
      </c>
      <c r="BD7">
        <v>1.3656E-2</v>
      </c>
      <c r="BE7">
        <v>1.8667E-2</v>
      </c>
      <c r="BF7">
        <v>1.3745E-2</v>
      </c>
      <c r="BG7">
        <v>3.6437999999999998E-2</v>
      </c>
      <c r="BH7">
        <v>2.0178000000000001E-2</v>
      </c>
      <c r="BI7">
        <v>2.8603E-2</v>
      </c>
      <c r="BJ7">
        <v>2.0107E-2</v>
      </c>
      <c r="BK7">
        <v>1.8061000000000001E-2</v>
      </c>
      <c r="BL7">
        <v>6.7169000000000006E-2</v>
      </c>
      <c r="BM7">
        <v>1.1736E-2</v>
      </c>
      <c r="BN7">
        <v>1.1757E-2</v>
      </c>
      <c r="BO7">
        <v>2.8419999999999999E-3</v>
      </c>
      <c r="BP7">
        <v>2.4562E-2</v>
      </c>
      <c r="BQ7">
        <v>3.7268000000000003E-2</v>
      </c>
      <c r="BR7">
        <v>3.5001999999999998E-2</v>
      </c>
      <c r="BS7">
        <v>0</v>
      </c>
      <c r="BT7">
        <v>0.21170800000000001</v>
      </c>
      <c r="BU7">
        <v>37.693600000000004</v>
      </c>
      <c r="BV7">
        <v>50.428699999999999</v>
      </c>
      <c r="BW7">
        <v>34.750300000000003</v>
      </c>
      <c r="BX7">
        <v>0.32283299999999998</v>
      </c>
      <c r="BY7">
        <v>6.2422300000000002</v>
      </c>
      <c r="BZ7">
        <v>2.7663600000000002</v>
      </c>
      <c r="CA7">
        <v>359.96499999999997</v>
      </c>
      <c r="CB7">
        <v>0.16025800000000001</v>
      </c>
      <c r="CC7">
        <v>7.0585300000000002</v>
      </c>
      <c r="CD7">
        <v>121.127</v>
      </c>
      <c r="CE7">
        <v>24.9255</v>
      </c>
      <c r="CF7">
        <v>156.19800000000001</v>
      </c>
      <c r="CG7">
        <v>-191.68</v>
      </c>
      <c r="CH7">
        <v>29.775500000000001</v>
      </c>
      <c r="CI7">
        <v>47.063600000000001</v>
      </c>
      <c r="CJ7">
        <v>128.04</v>
      </c>
      <c r="CK7">
        <v>-30.768999999999998</v>
      </c>
      <c r="CL7">
        <v>0</v>
      </c>
      <c r="CM7">
        <v>0</v>
      </c>
    </row>
    <row r="8" spans="1:91" x14ac:dyDescent="0.3">
      <c r="A8">
        <v>65</v>
      </c>
      <c r="B8">
        <v>31</v>
      </c>
      <c r="C8">
        <v>40</v>
      </c>
      <c r="D8">
        <v>20</v>
      </c>
      <c r="E8">
        <v>40</v>
      </c>
      <c r="F8">
        <v>3</v>
      </c>
      <c r="G8">
        <v>452</v>
      </c>
      <c r="H8">
        <v>4</v>
      </c>
      <c r="I8">
        <v>33.002899999999997</v>
      </c>
      <c r="J8">
        <v>5.5316999999999998E-2</v>
      </c>
      <c r="K8">
        <v>-2.6419999999999999E-2</v>
      </c>
      <c r="L8">
        <v>1.4567999999999999E-2</v>
      </c>
      <c r="M8">
        <v>12.022</v>
      </c>
      <c r="N8">
        <v>7.4200000000000004E-4</v>
      </c>
      <c r="O8">
        <v>0.46907900000000002</v>
      </c>
      <c r="P8">
        <v>7.9760000000000005E-3</v>
      </c>
      <c r="Q8">
        <v>53.551499999999997</v>
      </c>
      <c r="R8">
        <v>0.17979200000000001</v>
      </c>
      <c r="S8">
        <v>-4.9100000000000003E-3</v>
      </c>
      <c r="T8">
        <v>-5.28E-3</v>
      </c>
      <c r="U8">
        <v>3.4359999999999998E-3</v>
      </c>
      <c r="V8">
        <v>4.7369999999999999E-3</v>
      </c>
      <c r="W8">
        <v>2.3185999999999998E-2</v>
      </c>
      <c r="X8">
        <v>7.1599999999999995E-4</v>
      </c>
      <c r="Y8">
        <v>1.8012E-2</v>
      </c>
      <c r="Z8">
        <v>-9.5999999999999992E-3</v>
      </c>
      <c r="AA8">
        <v>-0.69696999999999998</v>
      </c>
      <c r="AB8">
        <v>0</v>
      </c>
      <c r="AC8">
        <v>98.610799999999998</v>
      </c>
      <c r="AD8">
        <v>8</v>
      </c>
      <c r="AF8">
        <v>4.0279299999999996</v>
      </c>
      <c r="AG8">
        <v>1.0449999999999999E-3</v>
      </c>
      <c r="AH8">
        <v>-1.3799999999999999E-3</v>
      </c>
      <c r="AI8">
        <v>7.2199999999999999E-4</v>
      </c>
      <c r="AJ8">
        <v>0.84241299999999997</v>
      </c>
      <c r="AK8">
        <v>4.6E-5</v>
      </c>
      <c r="AL8">
        <v>3.3412999999999998E-2</v>
      </c>
      <c r="AM8">
        <v>2.8899999999999998E-4</v>
      </c>
      <c r="AN8">
        <v>3.2058300000000002</v>
      </c>
      <c r="AO8">
        <v>6.2599999999999999E-3</v>
      </c>
      <c r="AP8">
        <v>-1.6000000000000001E-4</v>
      </c>
      <c r="AQ8">
        <v>-1.8000000000000001E-4</v>
      </c>
      <c r="AR8">
        <v>6.7000000000000002E-5</v>
      </c>
      <c r="AS8">
        <v>3.1599999999999998E-4</v>
      </c>
      <c r="AT8">
        <v>1.5399999999999999E-3</v>
      </c>
      <c r="AU8">
        <v>7.8999999999999996E-5</v>
      </c>
      <c r="AV8">
        <v>1.011E-3</v>
      </c>
      <c r="AW8">
        <v>-5.1999999999999995E-4</v>
      </c>
      <c r="AX8">
        <v>-0.11864</v>
      </c>
      <c r="AY8">
        <v>0</v>
      </c>
      <c r="AZ8">
        <v>1.008E-2</v>
      </c>
      <c r="BA8">
        <v>3.1371000000000003E-2</v>
      </c>
      <c r="BB8">
        <v>3.6166999999999998E-2</v>
      </c>
      <c r="BC8">
        <v>2.5377E-2</v>
      </c>
      <c r="BD8">
        <v>1.3661E-2</v>
      </c>
      <c r="BE8">
        <v>1.8498000000000001E-2</v>
      </c>
      <c r="BF8">
        <v>1.3875999999999999E-2</v>
      </c>
      <c r="BG8">
        <v>3.6436000000000003E-2</v>
      </c>
      <c r="BH8">
        <v>2.0379999999999999E-2</v>
      </c>
      <c r="BI8">
        <v>2.9818000000000001E-2</v>
      </c>
      <c r="BJ8">
        <v>2.0618999999999998E-2</v>
      </c>
      <c r="BK8">
        <v>1.9146E-2</v>
      </c>
      <c r="BL8">
        <v>6.7843000000000001E-2</v>
      </c>
      <c r="BM8">
        <v>1.1506000000000001E-2</v>
      </c>
      <c r="BN8">
        <v>1.1801000000000001E-2</v>
      </c>
      <c r="BO8">
        <v>2.8389999999999999E-3</v>
      </c>
      <c r="BP8">
        <v>2.4406000000000001E-2</v>
      </c>
      <c r="BQ8">
        <v>3.6455000000000001E-2</v>
      </c>
      <c r="BR8">
        <v>3.3745999999999998E-2</v>
      </c>
      <c r="BS8">
        <v>0</v>
      </c>
      <c r="BT8">
        <v>0.21194299999999999</v>
      </c>
      <c r="BU8">
        <v>36.413899999999998</v>
      </c>
      <c r="BV8">
        <v>-68.099000000000004</v>
      </c>
      <c r="BW8">
        <v>96.363200000000006</v>
      </c>
      <c r="BX8">
        <v>0.33584599999999998</v>
      </c>
      <c r="BY8">
        <v>1269.92</v>
      </c>
      <c r="BZ8">
        <v>2.4132099999999999</v>
      </c>
      <c r="CA8">
        <v>217.15799999999999</v>
      </c>
      <c r="CB8">
        <v>0.158382</v>
      </c>
      <c r="CC8">
        <v>9.8981300000000001</v>
      </c>
      <c r="CD8">
        <v>-212.92</v>
      </c>
      <c r="CE8">
        <v>-196.26</v>
      </c>
      <c r="CF8">
        <v>1140.49</v>
      </c>
      <c r="CG8">
        <v>124.435</v>
      </c>
      <c r="CH8">
        <v>26.743200000000002</v>
      </c>
      <c r="CI8">
        <v>229.792</v>
      </c>
      <c r="CJ8">
        <v>74.453599999999994</v>
      </c>
      <c r="CK8">
        <v>-192.69</v>
      </c>
      <c r="CL8">
        <v>0</v>
      </c>
      <c r="CM8">
        <v>0</v>
      </c>
    </row>
    <row r="9" spans="1:91" x14ac:dyDescent="0.3">
      <c r="A9">
        <v>65</v>
      </c>
      <c r="B9">
        <v>31</v>
      </c>
      <c r="C9">
        <v>40</v>
      </c>
      <c r="D9">
        <v>20</v>
      </c>
      <c r="E9">
        <v>40</v>
      </c>
      <c r="F9">
        <v>3</v>
      </c>
      <c r="G9">
        <v>453</v>
      </c>
      <c r="H9">
        <v>5</v>
      </c>
      <c r="I9">
        <v>33.097099999999998</v>
      </c>
      <c r="J9">
        <v>7.2870000000000004E-2</v>
      </c>
      <c r="K9">
        <v>-2.7449999999999999E-2</v>
      </c>
      <c r="L9">
        <v>8.9730000000000001E-3</v>
      </c>
      <c r="M9">
        <v>11.888</v>
      </c>
      <c r="N9">
        <v>0.163825</v>
      </c>
      <c r="O9">
        <v>0.51572799999999996</v>
      </c>
      <c r="P9">
        <v>-8.9999999999999993E-3</v>
      </c>
      <c r="Q9">
        <v>53.369199999999999</v>
      </c>
      <c r="R9">
        <v>0.17094100000000001</v>
      </c>
      <c r="S9">
        <v>4.751E-3</v>
      </c>
      <c r="T9">
        <v>-1.6330000000000001E-2</v>
      </c>
      <c r="U9">
        <v>2.9866E-2</v>
      </c>
      <c r="V9">
        <v>-4.7499999999999999E-3</v>
      </c>
      <c r="W9">
        <v>2.2964999999999999E-2</v>
      </c>
      <c r="X9">
        <v>-2.0799999999999998E-3</v>
      </c>
      <c r="Y9">
        <v>-7.7999999999999999E-4</v>
      </c>
      <c r="Z9">
        <v>-4.0500000000000001E-2</v>
      </c>
      <c r="AA9">
        <v>-0.64763999999999999</v>
      </c>
      <c r="AB9">
        <v>0</v>
      </c>
      <c r="AC9">
        <v>98.595699999999994</v>
      </c>
      <c r="AD9">
        <v>8</v>
      </c>
      <c r="AF9">
        <v>4.0348300000000004</v>
      </c>
      <c r="AG9">
        <v>1.3749999999999999E-3</v>
      </c>
      <c r="AH9">
        <v>-1.4300000000000001E-3</v>
      </c>
      <c r="AI9">
        <v>4.44E-4</v>
      </c>
      <c r="AJ9">
        <v>0.83207100000000001</v>
      </c>
      <c r="AK9">
        <v>1.0076999999999999E-2</v>
      </c>
      <c r="AL9">
        <v>3.6693999999999997E-2</v>
      </c>
      <c r="AM9">
        <v>-3.3E-4</v>
      </c>
      <c r="AN9">
        <v>3.1912799999999999</v>
      </c>
      <c r="AO9">
        <v>5.9449999999999998E-3</v>
      </c>
      <c r="AP9">
        <v>1.56E-4</v>
      </c>
      <c r="AQ9">
        <v>-5.5999999999999995E-4</v>
      </c>
      <c r="AR9">
        <v>5.8200000000000005E-4</v>
      </c>
      <c r="AS9">
        <v>-3.2000000000000003E-4</v>
      </c>
      <c r="AT9">
        <v>1.523E-3</v>
      </c>
      <c r="AU9">
        <v>-2.3000000000000001E-4</v>
      </c>
      <c r="AV9">
        <v>-4.0000000000000003E-5</v>
      </c>
      <c r="AW9">
        <v>-2.1800000000000001E-3</v>
      </c>
      <c r="AX9">
        <v>-0.11012</v>
      </c>
      <c r="AY9">
        <v>0</v>
      </c>
      <c r="AZ9">
        <v>9.8910000000000005E-3</v>
      </c>
      <c r="BA9">
        <v>3.0484000000000001E-2</v>
      </c>
      <c r="BB9">
        <v>3.6338000000000002E-2</v>
      </c>
      <c r="BC9">
        <v>2.6339999999999999E-2</v>
      </c>
      <c r="BD9">
        <v>1.3332999999999999E-2</v>
      </c>
      <c r="BE9">
        <v>1.8724999999999999E-2</v>
      </c>
      <c r="BF9">
        <v>1.3802E-2</v>
      </c>
      <c r="BG9">
        <v>3.5536999999999999E-2</v>
      </c>
      <c r="BH9">
        <v>2.0226999999999998E-2</v>
      </c>
      <c r="BI9">
        <v>3.0616000000000001E-2</v>
      </c>
      <c r="BJ9">
        <v>2.0129999999999999E-2</v>
      </c>
      <c r="BK9">
        <v>1.9383999999999998E-2</v>
      </c>
      <c r="BL9">
        <v>6.7763000000000004E-2</v>
      </c>
      <c r="BM9">
        <v>1.1516E-2</v>
      </c>
      <c r="BN9">
        <v>1.1719E-2</v>
      </c>
      <c r="BO9">
        <v>2.8760000000000001E-3</v>
      </c>
      <c r="BP9">
        <v>2.4792000000000002E-2</v>
      </c>
      <c r="BQ9">
        <v>3.6790999999999997E-2</v>
      </c>
      <c r="BR9">
        <v>3.3339000000000001E-2</v>
      </c>
      <c r="BS9">
        <v>0</v>
      </c>
      <c r="BT9">
        <v>0.21154000000000001</v>
      </c>
      <c r="BU9">
        <v>27.394300000000001</v>
      </c>
      <c r="BV9">
        <v>-65.817999999999998</v>
      </c>
      <c r="BW9">
        <v>161.268</v>
      </c>
      <c r="BX9">
        <v>0.33750999999999998</v>
      </c>
      <c r="BY9">
        <v>6.5202299999999997</v>
      </c>
      <c r="BZ9">
        <v>2.2559900000000002</v>
      </c>
      <c r="CA9">
        <v>-184.35</v>
      </c>
      <c r="CB9">
        <v>0.15862000000000001</v>
      </c>
      <c r="CC9">
        <v>10.5457</v>
      </c>
      <c r="CD9">
        <v>216.869</v>
      </c>
      <c r="CE9">
        <v>-63.301000000000002</v>
      </c>
      <c r="CF9">
        <v>131.67599999999999</v>
      </c>
      <c r="CG9">
        <v>-122.67</v>
      </c>
      <c r="CH9">
        <v>26.816299999999998</v>
      </c>
      <c r="CI9">
        <v>-78.911000000000001</v>
      </c>
      <c r="CJ9">
        <v>-1739</v>
      </c>
      <c r="CK9">
        <v>-45.616</v>
      </c>
      <c r="CL9">
        <v>0</v>
      </c>
      <c r="CM9">
        <v>0</v>
      </c>
    </row>
    <row r="10" spans="1:91" x14ac:dyDescent="0.3">
      <c r="A10">
        <v>65</v>
      </c>
      <c r="B10">
        <v>31</v>
      </c>
      <c r="C10">
        <v>40</v>
      </c>
      <c r="D10">
        <v>20</v>
      </c>
      <c r="E10">
        <v>40</v>
      </c>
      <c r="F10">
        <v>3</v>
      </c>
      <c r="G10">
        <v>454</v>
      </c>
      <c r="H10">
        <v>6</v>
      </c>
      <c r="I10">
        <v>33.005200000000002</v>
      </c>
      <c r="J10">
        <v>5.7414E-2</v>
      </c>
      <c r="K10">
        <v>-1.9640000000000001E-2</v>
      </c>
      <c r="L10">
        <v>-7.2100000000000003E-3</v>
      </c>
      <c r="M10">
        <v>11.769600000000001</v>
      </c>
      <c r="N10">
        <v>0.25069599999999997</v>
      </c>
      <c r="O10">
        <v>0.44424400000000003</v>
      </c>
      <c r="P10">
        <v>-2.5090000000000001E-2</v>
      </c>
      <c r="Q10">
        <v>53.453499999999998</v>
      </c>
      <c r="R10">
        <v>0.181898</v>
      </c>
      <c r="S10">
        <v>1.8676000000000002E-2</v>
      </c>
      <c r="T10">
        <v>-6.1500000000000001E-3</v>
      </c>
      <c r="U10">
        <v>0.10904700000000001</v>
      </c>
      <c r="V10">
        <v>-5.5599999999999998E-3</v>
      </c>
      <c r="W10">
        <v>1.3809E-2</v>
      </c>
      <c r="X10">
        <v>-1.6299999999999999E-3</v>
      </c>
      <c r="Y10">
        <v>7.5129999999999997E-3</v>
      </c>
      <c r="Z10">
        <v>-1.274E-2</v>
      </c>
      <c r="AA10">
        <v>-0.54642999999999997</v>
      </c>
      <c r="AB10">
        <v>0</v>
      </c>
      <c r="AC10">
        <v>98.687200000000004</v>
      </c>
      <c r="AD10">
        <v>8</v>
      </c>
      <c r="AF10">
        <v>4.0207100000000002</v>
      </c>
      <c r="AG10">
        <v>1.0820000000000001E-3</v>
      </c>
      <c r="AH10">
        <v>-1.0200000000000001E-3</v>
      </c>
      <c r="AI10">
        <v>-3.6000000000000002E-4</v>
      </c>
      <c r="AJ10">
        <v>0.82319399999999998</v>
      </c>
      <c r="AK10">
        <v>1.541E-2</v>
      </c>
      <c r="AL10">
        <v>3.1586000000000003E-2</v>
      </c>
      <c r="AM10">
        <v>-9.1E-4</v>
      </c>
      <c r="AN10">
        <v>3.19401</v>
      </c>
      <c r="AO10">
        <v>6.3210000000000002E-3</v>
      </c>
      <c r="AP10">
        <v>6.1499999999999999E-4</v>
      </c>
      <c r="AQ10">
        <v>-2.1000000000000001E-4</v>
      </c>
      <c r="AR10">
        <v>2.1229999999999999E-3</v>
      </c>
      <c r="AS10">
        <v>-3.6999999999999999E-4</v>
      </c>
      <c r="AT10">
        <v>9.1500000000000001E-4</v>
      </c>
      <c r="AU10">
        <v>-1.8000000000000001E-4</v>
      </c>
      <c r="AV10">
        <v>4.2099999999999999E-4</v>
      </c>
      <c r="AW10">
        <v>-6.8999999999999997E-4</v>
      </c>
      <c r="AX10">
        <v>-9.2840000000000006E-2</v>
      </c>
      <c r="AY10">
        <v>0</v>
      </c>
      <c r="AZ10">
        <v>9.7420000000000007E-3</v>
      </c>
      <c r="BA10">
        <v>3.0169000000000001E-2</v>
      </c>
      <c r="BB10">
        <v>3.5256999999999997E-2</v>
      </c>
      <c r="BC10">
        <v>2.6518E-2</v>
      </c>
      <c r="BD10">
        <v>1.3561E-2</v>
      </c>
      <c r="BE10">
        <v>1.8585000000000001E-2</v>
      </c>
      <c r="BF10">
        <v>1.3623E-2</v>
      </c>
      <c r="BG10">
        <v>3.7012000000000003E-2</v>
      </c>
      <c r="BH10">
        <v>2.0195000000000001E-2</v>
      </c>
      <c r="BI10">
        <v>2.9217E-2</v>
      </c>
      <c r="BJ10">
        <v>1.9599999999999999E-2</v>
      </c>
      <c r="BK10">
        <v>1.9064000000000001E-2</v>
      </c>
      <c r="BL10">
        <v>6.6970000000000002E-2</v>
      </c>
      <c r="BM10">
        <v>1.1703E-2</v>
      </c>
      <c r="BN10">
        <v>1.1771E-2</v>
      </c>
      <c r="BO10">
        <v>2.8579999999999999E-3</v>
      </c>
      <c r="BP10">
        <v>2.4652E-2</v>
      </c>
      <c r="BQ10">
        <v>3.6322E-2</v>
      </c>
      <c r="BR10">
        <v>3.5351E-2</v>
      </c>
      <c r="BS10">
        <v>0</v>
      </c>
      <c r="BT10">
        <v>0.21190600000000001</v>
      </c>
      <c r="BU10">
        <v>33.948999999999998</v>
      </c>
      <c r="BV10">
        <v>-89.759</v>
      </c>
      <c r="BW10">
        <v>-198.66</v>
      </c>
      <c r="BX10">
        <v>0.33930199999999999</v>
      </c>
      <c r="BY10">
        <v>4.4599599999999997</v>
      </c>
      <c r="BZ10">
        <v>2.4876999999999998</v>
      </c>
      <c r="CA10">
        <v>-67.739999999999995</v>
      </c>
      <c r="CB10">
        <v>0.15843399999999999</v>
      </c>
      <c r="CC10">
        <v>9.6562000000000001</v>
      </c>
      <c r="CD10">
        <v>54.602200000000003</v>
      </c>
      <c r="CE10">
        <v>-167.45</v>
      </c>
      <c r="CF10">
        <v>36.142200000000003</v>
      </c>
      <c r="CG10">
        <v>-106.51</v>
      </c>
      <c r="CH10">
        <v>44.238900000000001</v>
      </c>
      <c r="CI10">
        <v>-100.62</v>
      </c>
      <c r="CJ10">
        <v>179.28700000000001</v>
      </c>
      <c r="CK10">
        <v>-144.55000000000001</v>
      </c>
      <c r="CL10">
        <v>0</v>
      </c>
      <c r="CM10">
        <v>0</v>
      </c>
    </row>
    <row r="11" spans="1:91" x14ac:dyDescent="0.3">
      <c r="A11">
        <v>65</v>
      </c>
      <c r="B11">
        <v>31</v>
      </c>
      <c r="C11">
        <v>40</v>
      </c>
      <c r="D11">
        <v>20</v>
      </c>
      <c r="E11">
        <v>40</v>
      </c>
      <c r="F11">
        <v>3</v>
      </c>
      <c r="G11">
        <v>455</v>
      </c>
      <c r="H11">
        <v>7</v>
      </c>
      <c r="I11">
        <v>32.9694</v>
      </c>
      <c r="J11">
        <v>0.10233399999999999</v>
      </c>
      <c r="K11">
        <v>-1.366E-2</v>
      </c>
      <c r="L11">
        <v>9.8080000000000007E-3</v>
      </c>
      <c r="M11">
        <v>12.205500000000001</v>
      </c>
      <c r="N11">
        <v>6.1783999999999999E-2</v>
      </c>
      <c r="O11">
        <v>0.49224800000000002</v>
      </c>
      <c r="P11">
        <v>1.1332999999999999E-2</v>
      </c>
      <c r="Q11">
        <v>53.162500000000001</v>
      </c>
      <c r="R11">
        <v>0.16667000000000001</v>
      </c>
      <c r="S11">
        <v>1.2052999999999999E-2</v>
      </c>
      <c r="T11">
        <v>-3.4099999999999998E-3</v>
      </c>
      <c r="U11">
        <v>0.128743</v>
      </c>
      <c r="V11">
        <v>1.1606E-2</v>
      </c>
      <c r="W11">
        <v>2.6879E-2</v>
      </c>
      <c r="X11">
        <v>2.8600000000000001E-4</v>
      </c>
      <c r="Y11">
        <v>2.1273E-2</v>
      </c>
      <c r="Z11">
        <v>1.4196E-2</v>
      </c>
      <c r="AA11">
        <v>-0.59865999999999997</v>
      </c>
      <c r="AB11">
        <v>0</v>
      </c>
      <c r="AC11">
        <v>98.780900000000003</v>
      </c>
      <c r="AD11">
        <v>8</v>
      </c>
      <c r="AF11">
        <v>4.0168900000000001</v>
      </c>
      <c r="AG11">
        <v>1.9300000000000001E-3</v>
      </c>
      <c r="AH11">
        <v>-7.1000000000000002E-4</v>
      </c>
      <c r="AI11">
        <v>4.8500000000000003E-4</v>
      </c>
      <c r="AJ11">
        <v>0.85379000000000005</v>
      </c>
      <c r="AK11">
        <v>3.7980000000000002E-3</v>
      </c>
      <c r="AL11">
        <v>3.5002999999999999E-2</v>
      </c>
      <c r="AM11">
        <v>4.0999999999999999E-4</v>
      </c>
      <c r="AN11">
        <v>3.1770399999999999</v>
      </c>
      <c r="AO11">
        <v>5.7930000000000004E-3</v>
      </c>
      <c r="AP11">
        <v>3.97E-4</v>
      </c>
      <c r="AQ11">
        <v>-1.2E-4</v>
      </c>
      <c r="AR11">
        <v>2.5070000000000001E-3</v>
      </c>
      <c r="AS11">
        <v>7.7200000000000001E-4</v>
      </c>
      <c r="AT11">
        <v>1.7819999999999999E-3</v>
      </c>
      <c r="AU11">
        <v>3.1999999999999999E-5</v>
      </c>
      <c r="AV11">
        <v>1.1919999999999999E-3</v>
      </c>
      <c r="AW11">
        <v>7.6400000000000003E-4</v>
      </c>
      <c r="AX11">
        <v>-0.10173</v>
      </c>
      <c r="AY11">
        <v>0</v>
      </c>
      <c r="AZ11">
        <v>9.8209999999999999E-3</v>
      </c>
      <c r="BA11">
        <v>3.0568000000000001E-2</v>
      </c>
      <c r="BB11">
        <v>3.5450000000000002E-2</v>
      </c>
      <c r="BC11">
        <v>2.6009999999999998E-2</v>
      </c>
      <c r="BD11">
        <v>1.3532000000000001E-2</v>
      </c>
      <c r="BE11">
        <v>1.8384999999999999E-2</v>
      </c>
      <c r="BF11">
        <v>1.3832000000000001E-2</v>
      </c>
      <c r="BG11">
        <v>3.6080000000000001E-2</v>
      </c>
      <c r="BH11">
        <v>2.0202999999999999E-2</v>
      </c>
      <c r="BI11">
        <v>2.9773999999999998E-2</v>
      </c>
      <c r="BJ11">
        <v>2.0098999999999999E-2</v>
      </c>
      <c r="BK11">
        <v>1.9392E-2</v>
      </c>
      <c r="BL11">
        <v>6.5950999999999996E-2</v>
      </c>
      <c r="BM11">
        <v>1.1521999999999999E-2</v>
      </c>
      <c r="BN11">
        <v>1.1778E-2</v>
      </c>
      <c r="BO11">
        <v>2.9030000000000002E-3</v>
      </c>
      <c r="BP11">
        <v>2.4309000000000001E-2</v>
      </c>
      <c r="BQ11">
        <v>3.6320999999999999E-2</v>
      </c>
      <c r="BR11">
        <v>3.3522000000000003E-2</v>
      </c>
      <c r="BS11">
        <v>0</v>
      </c>
      <c r="BT11">
        <v>0.21199999999999999</v>
      </c>
      <c r="BU11">
        <v>20.083400000000001</v>
      </c>
      <c r="BV11">
        <v>-130.47</v>
      </c>
      <c r="BW11">
        <v>145.86099999999999</v>
      </c>
      <c r="BX11">
        <v>0.333233</v>
      </c>
      <c r="BY11">
        <v>15.8894</v>
      </c>
      <c r="BZ11">
        <v>2.3314400000000002</v>
      </c>
      <c r="CA11">
        <v>151.89099999999999</v>
      </c>
      <c r="CB11">
        <v>0.15890699999999999</v>
      </c>
      <c r="CC11">
        <v>10.5593</v>
      </c>
      <c r="CD11">
        <v>86.051100000000005</v>
      </c>
      <c r="CE11">
        <v>-308.02</v>
      </c>
      <c r="CF11">
        <v>30.2697</v>
      </c>
      <c r="CG11">
        <v>51.317</v>
      </c>
      <c r="CH11">
        <v>23.139900000000001</v>
      </c>
      <c r="CI11">
        <v>586.19200000000001</v>
      </c>
      <c r="CJ11">
        <v>62.900599999999997</v>
      </c>
      <c r="CK11">
        <v>130.92099999999999</v>
      </c>
      <c r="CL11">
        <v>0</v>
      </c>
      <c r="CM11">
        <v>0</v>
      </c>
    </row>
    <row r="12" spans="1:91" x14ac:dyDescent="0.3">
      <c r="A12">
        <v>65</v>
      </c>
      <c r="B12">
        <v>31</v>
      </c>
      <c r="C12">
        <v>40</v>
      </c>
      <c r="D12">
        <v>20</v>
      </c>
      <c r="E12">
        <v>40</v>
      </c>
      <c r="F12">
        <v>3</v>
      </c>
      <c r="G12">
        <v>456</v>
      </c>
      <c r="H12">
        <v>8</v>
      </c>
      <c r="I12">
        <v>32.9893</v>
      </c>
      <c r="J12">
        <v>6.2535999999999994E-2</v>
      </c>
      <c r="K12">
        <v>-2.0100000000000001E-3</v>
      </c>
      <c r="L12">
        <v>7.5331999999999996E-2</v>
      </c>
      <c r="M12">
        <v>11.681800000000001</v>
      </c>
      <c r="N12">
        <v>2.6696999999999999E-2</v>
      </c>
      <c r="O12">
        <v>0.45372699999999999</v>
      </c>
      <c r="P12">
        <v>4.3313999999999998E-2</v>
      </c>
      <c r="Q12">
        <v>53.654800000000002</v>
      </c>
      <c r="R12">
        <v>0.22095300000000001</v>
      </c>
      <c r="S12">
        <v>-2.2000000000000001E-4</v>
      </c>
      <c r="T12">
        <v>-6.0200000000000002E-3</v>
      </c>
      <c r="U12">
        <v>-2.495E-2</v>
      </c>
      <c r="V12">
        <v>6.0229999999999997E-3</v>
      </c>
      <c r="W12">
        <v>1.9879000000000001E-2</v>
      </c>
      <c r="X12">
        <v>-3.1900000000000001E-3</v>
      </c>
      <c r="Y12">
        <v>-8.9999999999999998E-4</v>
      </c>
      <c r="Z12">
        <v>-1.4540000000000001E-2</v>
      </c>
      <c r="AA12">
        <v>-0.59658</v>
      </c>
      <c r="AB12">
        <v>0</v>
      </c>
      <c r="AC12">
        <v>98.585999999999999</v>
      </c>
      <c r="AD12">
        <v>8</v>
      </c>
      <c r="AF12">
        <v>4.0244900000000001</v>
      </c>
      <c r="AG12">
        <v>1.181E-3</v>
      </c>
      <c r="AH12">
        <v>-1E-4</v>
      </c>
      <c r="AI12">
        <v>3.7320000000000001E-3</v>
      </c>
      <c r="AJ12">
        <v>0.81821200000000005</v>
      </c>
      <c r="AK12">
        <v>1.6429999999999999E-3</v>
      </c>
      <c r="AL12">
        <v>3.2306000000000001E-2</v>
      </c>
      <c r="AM12">
        <v>1.5709999999999999E-3</v>
      </c>
      <c r="AN12">
        <v>3.2105999999999999</v>
      </c>
      <c r="AO12">
        <v>7.6889999999999997E-3</v>
      </c>
      <c r="AP12">
        <v>-1.0000000000000001E-5</v>
      </c>
      <c r="AQ12">
        <v>-2.1000000000000001E-4</v>
      </c>
      <c r="AR12">
        <v>-4.8999999999999998E-4</v>
      </c>
      <c r="AS12">
        <v>4.0099999999999999E-4</v>
      </c>
      <c r="AT12">
        <v>1.3190000000000001E-3</v>
      </c>
      <c r="AU12">
        <v>-3.5E-4</v>
      </c>
      <c r="AV12">
        <v>-5.0000000000000002E-5</v>
      </c>
      <c r="AW12">
        <v>-7.7999999999999999E-4</v>
      </c>
      <c r="AX12">
        <v>-0.10151</v>
      </c>
      <c r="AY12">
        <v>0</v>
      </c>
      <c r="AZ12">
        <v>9.8110000000000003E-3</v>
      </c>
      <c r="BA12">
        <v>3.0877000000000002E-2</v>
      </c>
      <c r="BB12">
        <v>3.5437999999999997E-2</v>
      </c>
      <c r="BC12">
        <v>2.4087999999999998E-2</v>
      </c>
      <c r="BD12">
        <v>1.3454000000000001E-2</v>
      </c>
      <c r="BE12">
        <v>1.8704999999999999E-2</v>
      </c>
      <c r="BF12">
        <v>1.3801000000000001E-2</v>
      </c>
      <c r="BG12">
        <v>3.4056999999999997E-2</v>
      </c>
      <c r="BH12">
        <v>2.0479000000000001E-2</v>
      </c>
      <c r="BI12">
        <v>2.9589000000000001E-2</v>
      </c>
      <c r="BJ12">
        <v>2.0459000000000001E-2</v>
      </c>
      <c r="BK12">
        <v>1.9348000000000001E-2</v>
      </c>
      <c r="BL12">
        <v>6.7903000000000005E-2</v>
      </c>
      <c r="BM12">
        <v>1.1608E-2</v>
      </c>
      <c r="BN12">
        <v>1.1646999999999999E-2</v>
      </c>
      <c r="BO12">
        <v>2.879E-3</v>
      </c>
      <c r="BP12">
        <v>2.4489E-2</v>
      </c>
      <c r="BQ12">
        <v>3.6567000000000002E-2</v>
      </c>
      <c r="BR12">
        <v>3.3603000000000001E-2</v>
      </c>
      <c r="BS12">
        <v>0</v>
      </c>
      <c r="BT12">
        <v>0.211921</v>
      </c>
      <c r="BU12">
        <v>31.9709</v>
      </c>
      <c r="BV12">
        <v>-898.28</v>
      </c>
      <c r="BW12">
        <v>18.973199999999999</v>
      </c>
      <c r="BX12">
        <v>0.340499</v>
      </c>
      <c r="BY12">
        <v>36.408999999999999</v>
      </c>
      <c r="BZ12">
        <v>2.4637799999999999</v>
      </c>
      <c r="CA12">
        <v>38.9512</v>
      </c>
      <c r="CB12">
        <v>0.15815299999999999</v>
      </c>
      <c r="CC12">
        <v>8.2568599999999996</v>
      </c>
      <c r="CD12">
        <v>-4774.8999999999996</v>
      </c>
      <c r="CE12">
        <v>-173.66</v>
      </c>
      <c r="CF12">
        <v>-156.43</v>
      </c>
      <c r="CG12">
        <v>98.898399999999995</v>
      </c>
      <c r="CH12">
        <v>30.672000000000001</v>
      </c>
      <c r="CI12">
        <v>-51.362000000000002</v>
      </c>
      <c r="CJ12">
        <v>-1480.7</v>
      </c>
      <c r="CK12">
        <v>-127.45</v>
      </c>
      <c r="CL12">
        <v>0</v>
      </c>
      <c r="CM12">
        <v>0</v>
      </c>
    </row>
    <row r="13" spans="1:91" x14ac:dyDescent="0.3">
      <c r="A13">
        <v>65</v>
      </c>
      <c r="B13">
        <v>31</v>
      </c>
      <c r="C13">
        <v>40</v>
      </c>
      <c r="D13">
        <v>20</v>
      </c>
      <c r="E13">
        <v>40</v>
      </c>
      <c r="F13">
        <v>3</v>
      </c>
      <c r="G13">
        <v>457</v>
      </c>
      <c r="H13">
        <v>9</v>
      </c>
      <c r="I13">
        <v>32.905299999999997</v>
      </c>
      <c r="J13">
        <v>6.0665999999999998E-2</v>
      </c>
      <c r="K13">
        <v>1.21E-4</v>
      </c>
      <c r="L13">
        <v>5.607E-3</v>
      </c>
      <c r="M13">
        <v>12.4764</v>
      </c>
      <c r="N13">
        <v>1.8221000000000001E-2</v>
      </c>
      <c r="O13">
        <v>0.57271300000000003</v>
      </c>
      <c r="P13">
        <v>-8.7500000000000008E-3</v>
      </c>
      <c r="Q13">
        <v>52.935299999999998</v>
      </c>
      <c r="R13">
        <v>0.17460200000000001</v>
      </c>
      <c r="S13">
        <v>5.1570000000000001E-3</v>
      </c>
      <c r="T13">
        <v>1.5380000000000001E-3</v>
      </c>
      <c r="U13">
        <v>6.4729999999999996E-2</v>
      </c>
      <c r="V13">
        <v>-6.6699999999999997E-3</v>
      </c>
      <c r="W13">
        <v>2.5305000000000001E-2</v>
      </c>
      <c r="X13">
        <v>2.2100000000000001E-4</v>
      </c>
      <c r="Y13">
        <v>-1.15E-3</v>
      </c>
      <c r="Z13">
        <v>-3.5110000000000002E-2</v>
      </c>
      <c r="AA13">
        <v>-0.63432999999999995</v>
      </c>
      <c r="AB13">
        <v>0</v>
      </c>
      <c r="AC13">
        <v>98.559799999999996</v>
      </c>
      <c r="AD13">
        <v>8</v>
      </c>
      <c r="AF13">
        <v>4.0154699999999997</v>
      </c>
      <c r="AG13">
        <v>1.1460000000000001E-3</v>
      </c>
      <c r="AH13">
        <v>6.0000000000000002E-6</v>
      </c>
      <c r="AI13">
        <v>2.7799999999999998E-4</v>
      </c>
      <c r="AJ13">
        <v>0.87412900000000004</v>
      </c>
      <c r="AK13">
        <v>1.122E-3</v>
      </c>
      <c r="AL13">
        <v>4.079E-2</v>
      </c>
      <c r="AM13">
        <v>-3.2000000000000003E-4</v>
      </c>
      <c r="AN13">
        <v>3.1684999999999999</v>
      </c>
      <c r="AO13">
        <v>6.0780000000000001E-3</v>
      </c>
      <c r="AP13">
        <v>1.7000000000000001E-4</v>
      </c>
      <c r="AQ13">
        <v>5.1999999999999997E-5</v>
      </c>
      <c r="AR13">
        <v>1.263E-3</v>
      </c>
      <c r="AS13">
        <v>-4.4000000000000002E-4</v>
      </c>
      <c r="AT13">
        <v>1.6800000000000001E-3</v>
      </c>
      <c r="AU13">
        <v>2.4000000000000001E-5</v>
      </c>
      <c r="AV13">
        <v>-6.0000000000000002E-5</v>
      </c>
      <c r="AW13">
        <v>-1.89E-3</v>
      </c>
      <c r="AX13">
        <v>-0.10796</v>
      </c>
      <c r="AY13">
        <v>0</v>
      </c>
      <c r="AZ13">
        <v>9.8849999999999997E-3</v>
      </c>
      <c r="BA13">
        <v>3.0117999999999999E-2</v>
      </c>
      <c r="BB13">
        <v>3.5128E-2</v>
      </c>
      <c r="BC13">
        <v>2.6144000000000001E-2</v>
      </c>
      <c r="BD13">
        <v>1.3413E-2</v>
      </c>
      <c r="BE13">
        <v>1.8651999999999998E-2</v>
      </c>
      <c r="BF13">
        <v>1.4078E-2</v>
      </c>
      <c r="BG13">
        <v>3.576E-2</v>
      </c>
      <c r="BH13">
        <v>2.0619999999999999E-2</v>
      </c>
      <c r="BI13">
        <v>2.9189E-2</v>
      </c>
      <c r="BJ13">
        <v>2.0506E-2</v>
      </c>
      <c r="BK13">
        <v>1.8881999999999999E-2</v>
      </c>
      <c r="BL13">
        <v>6.6880999999999996E-2</v>
      </c>
      <c r="BM13">
        <v>1.1656E-2</v>
      </c>
      <c r="BN13">
        <v>1.1749000000000001E-2</v>
      </c>
      <c r="BO13">
        <v>2.8400000000000001E-3</v>
      </c>
      <c r="BP13">
        <v>2.4701000000000001E-2</v>
      </c>
      <c r="BQ13">
        <v>3.6500999999999999E-2</v>
      </c>
      <c r="BR13">
        <v>3.3588E-2</v>
      </c>
      <c r="BS13">
        <v>0</v>
      </c>
      <c r="BT13">
        <v>0.21205599999999999</v>
      </c>
      <c r="BU13">
        <v>32.180399999999999</v>
      </c>
      <c r="BV13">
        <v>14750.6</v>
      </c>
      <c r="BW13">
        <v>255.3</v>
      </c>
      <c r="BX13">
        <v>0.32938600000000001</v>
      </c>
      <c r="BY13">
        <v>52.861400000000003</v>
      </c>
      <c r="BZ13">
        <v>2.11605</v>
      </c>
      <c r="CA13">
        <v>-190.77</v>
      </c>
      <c r="CB13">
        <v>0.159299</v>
      </c>
      <c r="CC13">
        <v>9.9934799999999999</v>
      </c>
      <c r="CD13">
        <v>203.59299999999999</v>
      </c>
      <c r="CE13">
        <v>669.78800000000001</v>
      </c>
      <c r="CF13">
        <v>60.3416</v>
      </c>
      <c r="CG13">
        <v>-88.174000000000007</v>
      </c>
      <c r="CH13">
        <v>24.4727</v>
      </c>
      <c r="CI13">
        <v>743.3</v>
      </c>
      <c r="CJ13">
        <v>-1171.4000000000001</v>
      </c>
      <c r="CK13">
        <v>-52.29</v>
      </c>
      <c r="CL13">
        <v>0</v>
      </c>
      <c r="CM13">
        <v>0</v>
      </c>
    </row>
    <row r="14" spans="1:91" x14ac:dyDescent="0.3">
      <c r="A14">
        <v>65</v>
      </c>
      <c r="B14">
        <v>31</v>
      </c>
      <c r="C14">
        <v>40</v>
      </c>
      <c r="D14">
        <v>20</v>
      </c>
      <c r="E14">
        <v>40</v>
      </c>
      <c r="F14">
        <v>3</v>
      </c>
      <c r="G14">
        <v>458</v>
      </c>
      <c r="H14">
        <v>10</v>
      </c>
      <c r="I14">
        <v>32.996099999999998</v>
      </c>
      <c r="J14">
        <v>7.4475E-2</v>
      </c>
      <c r="K14">
        <v>3.1990999999999999E-2</v>
      </c>
      <c r="L14">
        <v>-1.2409999999999999E-2</v>
      </c>
      <c r="M14">
        <v>12.5617</v>
      </c>
      <c r="N14">
        <v>4.3665000000000002E-2</v>
      </c>
      <c r="O14">
        <v>0.57872699999999999</v>
      </c>
      <c r="P14">
        <v>1.4189E-2</v>
      </c>
      <c r="Q14">
        <v>52.616599999999998</v>
      </c>
      <c r="R14">
        <v>0.19170999999999999</v>
      </c>
      <c r="S14">
        <v>1.6850000000000001E-3</v>
      </c>
      <c r="T14">
        <v>9.8820000000000002E-3</v>
      </c>
      <c r="U14">
        <v>1.7434000000000002E-2</v>
      </c>
      <c r="V14">
        <v>1.6000000000000001E-4</v>
      </c>
      <c r="W14">
        <v>1.9574000000000001E-2</v>
      </c>
      <c r="X14">
        <v>-5.9000000000000003E-4</v>
      </c>
      <c r="Y14">
        <v>-2.6509999999999999E-2</v>
      </c>
      <c r="Z14">
        <v>-2.0029999999999999E-2</v>
      </c>
      <c r="AA14">
        <v>-0.62583</v>
      </c>
      <c r="AB14">
        <v>0</v>
      </c>
      <c r="AC14">
        <v>98.472499999999997</v>
      </c>
      <c r="AD14">
        <v>8</v>
      </c>
      <c r="AF14">
        <v>4.0252299999999996</v>
      </c>
      <c r="AG14">
        <v>1.4059999999999999E-3</v>
      </c>
      <c r="AH14">
        <v>1.67E-3</v>
      </c>
      <c r="AI14">
        <v>-6.0999999999999997E-4</v>
      </c>
      <c r="AJ14">
        <v>0.87982499999999997</v>
      </c>
      <c r="AK14">
        <v>2.6879999999999999E-3</v>
      </c>
      <c r="AL14">
        <v>4.1204999999999999E-2</v>
      </c>
      <c r="AM14">
        <v>5.1500000000000005E-4</v>
      </c>
      <c r="AN14">
        <v>3.1484000000000001</v>
      </c>
      <c r="AO14">
        <v>6.672E-3</v>
      </c>
      <c r="AP14">
        <v>5.5999999999999999E-5</v>
      </c>
      <c r="AQ14">
        <v>3.3700000000000001E-4</v>
      </c>
      <c r="AR14">
        <v>3.4000000000000002E-4</v>
      </c>
      <c r="AS14">
        <v>1.1E-5</v>
      </c>
      <c r="AT14">
        <v>1.299E-3</v>
      </c>
      <c r="AU14">
        <v>-6.0000000000000002E-5</v>
      </c>
      <c r="AV14">
        <v>-1.49E-3</v>
      </c>
      <c r="AW14">
        <v>-1.08E-3</v>
      </c>
      <c r="AX14">
        <v>-0.10648000000000001</v>
      </c>
      <c r="AY14">
        <v>0</v>
      </c>
      <c r="AZ14">
        <v>9.8359999999999993E-3</v>
      </c>
      <c r="BA14">
        <v>3.057E-2</v>
      </c>
      <c r="BB14">
        <v>3.4587E-2</v>
      </c>
      <c r="BC14">
        <v>2.6918999999999998E-2</v>
      </c>
      <c r="BD14">
        <v>1.3689E-2</v>
      </c>
      <c r="BE14">
        <v>1.8596000000000001E-2</v>
      </c>
      <c r="BF14">
        <v>1.3983000000000001E-2</v>
      </c>
      <c r="BG14">
        <v>3.6179999999999997E-2</v>
      </c>
      <c r="BH14">
        <v>2.0528999999999999E-2</v>
      </c>
      <c r="BI14">
        <v>2.8775999999999999E-2</v>
      </c>
      <c r="BJ14">
        <v>2.0473999999999999E-2</v>
      </c>
      <c r="BK14">
        <v>1.8859000000000001E-2</v>
      </c>
      <c r="BL14">
        <v>6.6805000000000003E-2</v>
      </c>
      <c r="BM14">
        <v>1.1638000000000001E-2</v>
      </c>
      <c r="BN14">
        <v>1.1655E-2</v>
      </c>
      <c r="BO14">
        <v>2.8639999999999998E-3</v>
      </c>
      <c r="BP14">
        <v>2.5049999999999999E-2</v>
      </c>
      <c r="BQ14">
        <v>3.6614000000000001E-2</v>
      </c>
      <c r="BR14">
        <v>3.4340000000000002E-2</v>
      </c>
      <c r="BS14">
        <v>0</v>
      </c>
      <c r="BT14">
        <v>0.211617</v>
      </c>
      <c r="BU14">
        <v>26.904599999999999</v>
      </c>
      <c r="BV14">
        <v>56.67</v>
      </c>
      <c r="BW14">
        <v>-116.61</v>
      </c>
      <c r="BX14">
        <v>0.32848899999999998</v>
      </c>
      <c r="BY14">
        <v>22.4193</v>
      </c>
      <c r="BZ14">
        <v>2.09653</v>
      </c>
      <c r="CA14">
        <v>122.01</v>
      </c>
      <c r="CB14">
        <v>0.15978000000000001</v>
      </c>
      <c r="CC14">
        <v>9.1310500000000001</v>
      </c>
      <c r="CD14">
        <v>619.79399999999998</v>
      </c>
      <c r="CE14">
        <v>105.18600000000001</v>
      </c>
      <c r="CF14">
        <v>221.929</v>
      </c>
      <c r="CG14">
        <v>3703.91</v>
      </c>
      <c r="CH14">
        <v>31.161000000000001</v>
      </c>
      <c r="CI14">
        <v>-281.55</v>
      </c>
      <c r="CJ14">
        <v>-50.756</v>
      </c>
      <c r="CK14">
        <v>-92.411000000000001</v>
      </c>
      <c r="CL14">
        <v>0</v>
      </c>
      <c r="CM14">
        <v>0</v>
      </c>
    </row>
    <row r="15" spans="1:91" x14ac:dyDescent="0.3">
      <c r="A15">
        <v>65</v>
      </c>
      <c r="B15">
        <v>31</v>
      </c>
      <c r="C15">
        <v>40</v>
      </c>
      <c r="D15">
        <v>20</v>
      </c>
      <c r="E15">
        <v>40</v>
      </c>
      <c r="F15">
        <v>3</v>
      </c>
      <c r="G15">
        <v>459</v>
      </c>
      <c r="H15">
        <v>11</v>
      </c>
      <c r="I15">
        <v>32.922699999999999</v>
      </c>
      <c r="J15">
        <v>8.1803000000000001E-2</v>
      </c>
      <c r="K15">
        <v>-2.4340000000000001E-2</v>
      </c>
      <c r="L15">
        <v>-8.9200000000000008E-3</v>
      </c>
      <c r="M15">
        <v>11.7155</v>
      </c>
      <c r="N15">
        <v>3.6153999999999999E-2</v>
      </c>
      <c r="O15">
        <v>0.42676900000000001</v>
      </c>
      <c r="P15">
        <v>1.0231000000000001E-2</v>
      </c>
      <c r="Q15">
        <v>53.543199999999999</v>
      </c>
      <c r="R15">
        <v>0.151032</v>
      </c>
      <c r="S15">
        <v>-6.6100000000000004E-3</v>
      </c>
      <c r="T15">
        <v>-1.2619999999999999E-2</v>
      </c>
      <c r="U15">
        <v>-2.496E-2</v>
      </c>
      <c r="V15">
        <v>-8.6400000000000001E-3</v>
      </c>
      <c r="W15">
        <v>7.162E-3</v>
      </c>
      <c r="X15">
        <v>-1.9E-3</v>
      </c>
      <c r="Y15">
        <v>2.6758000000000001E-2</v>
      </c>
      <c r="Z15">
        <v>-4.478E-2</v>
      </c>
      <c r="AA15">
        <v>-0.63061</v>
      </c>
      <c r="AB15">
        <v>0</v>
      </c>
      <c r="AC15">
        <v>98.157899999999998</v>
      </c>
      <c r="AD15">
        <v>8</v>
      </c>
      <c r="AF15">
        <v>4.0317400000000001</v>
      </c>
      <c r="AG15">
        <v>1.5499999999999999E-3</v>
      </c>
      <c r="AH15">
        <v>-1.2800000000000001E-3</v>
      </c>
      <c r="AI15">
        <v>-4.4000000000000002E-4</v>
      </c>
      <c r="AJ15">
        <v>0.82371300000000003</v>
      </c>
      <c r="AK15">
        <v>2.2339999999999999E-3</v>
      </c>
      <c r="AL15">
        <v>3.0502000000000001E-2</v>
      </c>
      <c r="AM15">
        <v>3.7199999999999999E-4</v>
      </c>
      <c r="AN15">
        <v>3.2161900000000001</v>
      </c>
      <c r="AO15">
        <v>5.2760000000000003E-3</v>
      </c>
      <c r="AP15">
        <v>-2.2000000000000001E-4</v>
      </c>
      <c r="AQ15">
        <v>-4.2999999999999999E-4</v>
      </c>
      <c r="AR15">
        <v>-4.8999999999999998E-4</v>
      </c>
      <c r="AS15">
        <v>-5.8E-4</v>
      </c>
      <c r="AT15">
        <v>4.7699999999999999E-4</v>
      </c>
      <c r="AU15">
        <v>-2.1000000000000001E-4</v>
      </c>
      <c r="AV15">
        <v>1.5070000000000001E-3</v>
      </c>
      <c r="AW15">
        <v>-2.4199999999999998E-3</v>
      </c>
      <c r="AX15">
        <v>-0.10771</v>
      </c>
      <c r="AY15">
        <v>0</v>
      </c>
      <c r="AZ15">
        <v>9.7420000000000007E-3</v>
      </c>
      <c r="BA15">
        <v>3.1168000000000001E-2</v>
      </c>
      <c r="BB15">
        <v>3.5465000000000003E-2</v>
      </c>
      <c r="BC15">
        <v>2.6558999999999999E-2</v>
      </c>
      <c r="BD15">
        <v>1.3471E-2</v>
      </c>
      <c r="BE15">
        <v>1.8806E-2</v>
      </c>
      <c r="BF15">
        <v>1.3767E-2</v>
      </c>
      <c r="BG15">
        <v>3.4930000000000003E-2</v>
      </c>
      <c r="BH15">
        <v>2.0423E-2</v>
      </c>
      <c r="BI15">
        <v>3.1935999999999999E-2</v>
      </c>
      <c r="BJ15">
        <v>2.0448999999999998E-2</v>
      </c>
      <c r="BK15">
        <v>1.9487999999999998E-2</v>
      </c>
      <c r="BL15">
        <v>6.7785999999999999E-2</v>
      </c>
      <c r="BM15">
        <v>1.193E-2</v>
      </c>
      <c r="BN15">
        <v>1.1960999999999999E-2</v>
      </c>
      <c r="BO15">
        <v>2.8730000000000001E-3</v>
      </c>
      <c r="BP15">
        <v>2.4348000000000002E-2</v>
      </c>
      <c r="BQ15">
        <v>3.7116999999999997E-2</v>
      </c>
      <c r="BR15">
        <v>3.4174000000000003E-2</v>
      </c>
      <c r="BS15">
        <v>0</v>
      </c>
      <c r="BT15">
        <v>0.21208099999999999</v>
      </c>
      <c r="BU15">
        <v>25.075299999999999</v>
      </c>
      <c r="BV15">
        <v>-72.567999999999998</v>
      </c>
      <c r="BW15">
        <v>-160.63999999999999</v>
      </c>
      <c r="BX15">
        <v>0.33996700000000002</v>
      </c>
      <c r="BY15">
        <v>27.214200000000002</v>
      </c>
      <c r="BZ15">
        <v>2.5691700000000002</v>
      </c>
      <c r="CA15">
        <v>162.81200000000001</v>
      </c>
      <c r="CB15">
        <v>0.158332</v>
      </c>
      <c r="CC15">
        <v>12.151199999999999</v>
      </c>
      <c r="CD15">
        <v>-156.47999999999999</v>
      </c>
      <c r="CE15">
        <v>-82.796000000000006</v>
      </c>
      <c r="CF15">
        <v>-156.13</v>
      </c>
      <c r="CG15">
        <v>-69.56</v>
      </c>
      <c r="CH15">
        <v>85.863900000000001</v>
      </c>
      <c r="CI15">
        <v>-86.531999999999996</v>
      </c>
      <c r="CJ15">
        <v>50.224400000000003</v>
      </c>
      <c r="CK15">
        <v>-41.564</v>
      </c>
      <c r="CL15">
        <v>0</v>
      </c>
      <c r="CM15">
        <v>0</v>
      </c>
    </row>
    <row r="16" spans="1:91" x14ac:dyDescent="0.3">
      <c r="A16">
        <v>65</v>
      </c>
      <c r="B16">
        <v>31</v>
      </c>
      <c r="C16">
        <v>40</v>
      </c>
      <c r="D16">
        <v>20</v>
      </c>
      <c r="E16">
        <v>40</v>
      </c>
      <c r="F16">
        <v>3</v>
      </c>
      <c r="G16">
        <v>460</v>
      </c>
      <c r="H16">
        <v>12</v>
      </c>
      <c r="I16">
        <v>32.975499999999997</v>
      </c>
      <c r="J16">
        <v>9.2817999999999998E-2</v>
      </c>
      <c r="K16">
        <v>2.7564999999999999E-2</v>
      </c>
      <c r="L16">
        <v>2.2256000000000001E-2</v>
      </c>
      <c r="M16">
        <v>12.0467</v>
      </c>
      <c r="N16">
        <v>6.2151999999999999E-2</v>
      </c>
      <c r="O16">
        <v>0.39872299999999999</v>
      </c>
      <c r="P16">
        <v>5.8199999999999997E-3</v>
      </c>
      <c r="Q16">
        <v>53.260899999999999</v>
      </c>
      <c r="R16">
        <v>0.20718300000000001</v>
      </c>
      <c r="S16">
        <v>2.5524000000000002E-2</v>
      </c>
      <c r="T16">
        <v>-8.5800000000000008E-3</v>
      </c>
      <c r="U16">
        <v>6.3855999999999996E-2</v>
      </c>
      <c r="V16">
        <v>-9.2700000000000005E-3</v>
      </c>
      <c r="W16">
        <v>8.4209999999999997E-3</v>
      </c>
      <c r="X16">
        <v>2.1450000000000002E-3</v>
      </c>
      <c r="Y16">
        <v>4.8809999999999999E-3</v>
      </c>
      <c r="Z16">
        <v>-2.4170000000000001E-2</v>
      </c>
      <c r="AA16">
        <v>-0.63878000000000001</v>
      </c>
      <c r="AB16">
        <v>0</v>
      </c>
      <c r="AC16">
        <v>98.523700000000005</v>
      </c>
      <c r="AD16">
        <v>8</v>
      </c>
      <c r="AF16">
        <v>4.0280699999999996</v>
      </c>
      <c r="AG16">
        <v>1.755E-3</v>
      </c>
      <c r="AH16">
        <v>1.441E-3</v>
      </c>
      <c r="AI16">
        <v>1.1039999999999999E-3</v>
      </c>
      <c r="AJ16">
        <v>0.84487400000000001</v>
      </c>
      <c r="AK16">
        <v>3.8310000000000002E-3</v>
      </c>
      <c r="AL16">
        <v>2.8426E-2</v>
      </c>
      <c r="AM16">
        <v>2.1100000000000001E-4</v>
      </c>
      <c r="AN16">
        <v>3.1911900000000002</v>
      </c>
      <c r="AO16">
        <v>7.2199999999999999E-3</v>
      </c>
      <c r="AP16">
        <v>8.4199999999999998E-4</v>
      </c>
      <c r="AQ16">
        <v>-2.9E-4</v>
      </c>
      <c r="AR16">
        <v>1.2470000000000001E-3</v>
      </c>
      <c r="AS16">
        <v>-6.2E-4</v>
      </c>
      <c r="AT16">
        <v>5.5999999999999995E-4</v>
      </c>
      <c r="AU16">
        <v>2.3699999999999999E-4</v>
      </c>
      <c r="AV16">
        <v>2.7399999999999999E-4</v>
      </c>
      <c r="AW16">
        <v>-1.2999999999999999E-3</v>
      </c>
      <c r="AX16">
        <v>-0.10883</v>
      </c>
      <c r="AY16">
        <v>0</v>
      </c>
      <c r="AZ16">
        <v>1.0038999999999999E-2</v>
      </c>
      <c r="BA16">
        <v>2.9478000000000001E-2</v>
      </c>
      <c r="BB16">
        <v>3.5131000000000003E-2</v>
      </c>
      <c r="BC16">
        <v>2.6051999999999999E-2</v>
      </c>
      <c r="BD16">
        <v>1.3228999999999999E-2</v>
      </c>
      <c r="BE16">
        <v>1.8526999999999998E-2</v>
      </c>
      <c r="BF16">
        <v>1.3839000000000001E-2</v>
      </c>
      <c r="BG16">
        <v>3.6042999999999999E-2</v>
      </c>
      <c r="BH16">
        <v>2.0781000000000001E-2</v>
      </c>
      <c r="BI16">
        <v>3.0095E-2</v>
      </c>
      <c r="BJ16">
        <v>1.9667E-2</v>
      </c>
      <c r="BK16">
        <v>1.949E-2</v>
      </c>
      <c r="BL16">
        <v>6.7598000000000005E-2</v>
      </c>
      <c r="BM16">
        <v>1.1898000000000001E-2</v>
      </c>
      <c r="BN16">
        <v>1.1948E-2</v>
      </c>
      <c r="BO16">
        <v>2.8419999999999999E-3</v>
      </c>
      <c r="BP16">
        <v>2.4396999999999999E-2</v>
      </c>
      <c r="BQ16">
        <v>3.6783000000000003E-2</v>
      </c>
      <c r="BR16">
        <v>3.3167000000000002E-2</v>
      </c>
      <c r="BS16">
        <v>0</v>
      </c>
      <c r="BT16">
        <v>0.21188599999999999</v>
      </c>
      <c r="BU16">
        <v>21.303100000000001</v>
      </c>
      <c r="BV16">
        <v>66.497500000000002</v>
      </c>
      <c r="BW16">
        <v>65.210499999999996</v>
      </c>
      <c r="BX16">
        <v>0.335034</v>
      </c>
      <c r="BY16">
        <v>15.910399999999999</v>
      </c>
      <c r="BZ16">
        <v>2.70207</v>
      </c>
      <c r="CA16">
        <v>293.74700000000001</v>
      </c>
      <c r="CB16">
        <v>0.15873999999999999</v>
      </c>
      <c r="CC16">
        <v>8.8216599999999996</v>
      </c>
      <c r="CD16">
        <v>40.389400000000002</v>
      </c>
      <c r="CE16">
        <v>-122.3</v>
      </c>
      <c r="CF16">
        <v>61.798699999999997</v>
      </c>
      <c r="CG16">
        <v>-64.617000000000004</v>
      </c>
      <c r="CH16">
        <v>73.0655</v>
      </c>
      <c r="CI16">
        <v>77.293000000000006</v>
      </c>
      <c r="CJ16">
        <v>272.76100000000002</v>
      </c>
      <c r="CK16">
        <v>-76.856999999999999</v>
      </c>
      <c r="CL16">
        <v>0</v>
      </c>
      <c r="CM16">
        <v>0</v>
      </c>
    </row>
    <row r="17" spans="1:91" x14ac:dyDescent="0.3">
      <c r="A17">
        <v>65</v>
      </c>
      <c r="B17">
        <v>31</v>
      </c>
      <c r="C17">
        <v>40</v>
      </c>
      <c r="D17">
        <v>20</v>
      </c>
      <c r="E17">
        <v>40</v>
      </c>
      <c r="F17">
        <v>3</v>
      </c>
      <c r="G17">
        <v>461</v>
      </c>
      <c r="H17">
        <v>13</v>
      </c>
      <c r="I17">
        <v>33.000599999999999</v>
      </c>
      <c r="J17">
        <v>3.8962999999999998E-2</v>
      </c>
      <c r="K17">
        <v>-1.3769999999999999E-2</v>
      </c>
      <c r="L17">
        <v>-2.3900000000000002E-3</v>
      </c>
      <c r="M17">
        <v>12.1555</v>
      </c>
      <c r="N17">
        <v>0.110441</v>
      </c>
      <c r="O17">
        <v>0.35905100000000001</v>
      </c>
      <c r="P17">
        <v>1.9040999999999999E-2</v>
      </c>
      <c r="Q17">
        <v>53.277700000000003</v>
      </c>
      <c r="R17">
        <v>0.14926700000000001</v>
      </c>
      <c r="S17">
        <v>1.1686E-2</v>
      </c>
      <c r="T17">
        <v>-4.6899999999999997E-3</v>
      </c>
      <c r="U17">
        <v>4.5780000000000001E-2</v>
      </c>
      <c r="V17">
        <v>4.7869999999999996E-3</v>
      </c>
      <c r="W17">
        <v>1.8359E-2</v>
      </c>
      <c r="X17">
        <v>-2.6900000000000001E-3</v>
      </c>
      <c r="Y17">
        <v>5.8739999999999999E-3</v>
      </c>
      <c r="Z17">
        <v>-3.5709999999999999E-2</v>
      </c>
      <c r="AA17">
        <v>-0.71199999999999997</v>
      </c>
      <c r="AB17">
        <v>0</v>
      </c>
      <c r="AC17">
        <v>98.425799999999995</v>
      </c>
      <c r="AD17">
        <v>8</v>
      </c>
      <c r="AF17">
        <v>4.0342700000000002</v>
      </c>
      <c r="AG17">
        <v>7.3700000000000002E-4</v>
      </c>
      <c r="AH17">
        <v>-7.2000000000000005E-4</v>
      </c>
      <c r="AI17">
        <v>-1.2E-4</v>
      </c>
      <c r="AJ17">
        <v>0.853163</v>
      </c>
      <c r="AK17">
        <v>6.8120000000000003E-3</v>
      </c>
      <c r="AL17">
        <v>2.5617999999999998E-2</v>
      </c>
      <c r="AM17">
        <v>6.9200000000000002E-4</v>
      </c>
      <c r="AN17">
        <v>3.19468</v>
      </c>
      <c r="AO17">
        <v>5.2050000000000004E-3</v>
      </c>
      <c r="AP17">
        <v>3.86E-4</v>
      </c>
      <c r="AQ17">
        <v>-1.6000000000000001E-4</v>
      </c>
      <c r="AR17">
        <v>8.9499999999999996E-4</v>
      </c>
      <c r="AS17">
        <v>3.2000000000000003E-4</v>
      </c>
      <c r="AT17">
        <v>1.2210000000000001E-3</v>
      </c>
      <c r="AU17">
        <v>-2.9999999999999997E-4</v>
      </c>
      <c r="AV17">
        <v>3.3E-4</v>
      </c>
      <c r="AW17">
        <v>-1.9300000000000001E-3</v>
      </c>
      <c r="AX17">
        <v>-0.12139999999999999</v>
      </c>
      <c r="AY17">
        <v>0</v>
      </c>
      <c r="AZ17">
        <v>9.6559999999999997E-3</v>
      </c>
      <c r="BA17">
        <v>3.1016999999999999E-2</v>
      </c>
      <c r="BB17">
        <v>3.5867000000000003E-2</v>
      </c>
      <c r="BC17">
        <v>2.6539E-2</v>
      </c>
      <c r="BD17">
        <v>1.3504E-2</v>
      </c>
      <c r="BE17">
        <v>1.8603000000000001E-2</v>
      </c>
      <c r="BF17">
        <v>1.3533999999999999E-2</v>
      </c>
      <c r="BG17">
        <v>3.6304999999999997E-2</v>
      </c>
      <c r="BH17">
        <v>2.0449999999999999E-2</v>
      </c>
      <c r="BI17">
        <v>3.2423E-2</v>
      </c>
      <c r="BJ17">
        <v>2.0119999999999999E-2</v>
      </c>
      <c r="BK17">
        <v>1.9441E-2</v>
      </c>
      <c r="BL17">
        <v>6.7517999999999995E-2</v>
      </c>
      <c r="BM17">
        <v>1.1675E-2</v>
      </c>
      <c r="BN17">
        <v>1.1794000000000001E-2</v>
      </c>
      <c r="BO17">
        <v>2.859E-3</v>
      </c>
      <c r="BP17">
        <v>2.4652E-2</v>
      </c>
      <c r="BQ17">
        <v>3.6561000000000003E-2</v>
      </c>
      <c r="BR17">
        <v>3.4583999999999997E-2</v>
      </c>
      <c r="BS17">
        <v>0</v>
      </c>
      <c r="BT17">
        <v>0.21174100000000001</v>
      </c>
      <c r="BU17">
        <v>50.381500000000003</v>
      </c>
      <c r="BV17">
        <v>-131.06</v>
      </c>
      <c r="BW17">
        <v>-602.61</v>
      </c>
      <c r="BX17">
        <v>0.333652</v>
      </c>
      <c r="BY17">
        <v>9.2931699999999999</v>
      </c>
      <c r="BZ17">
        <v>2.8849</v>
      </c>
      <c r="CA17">
        <v>91.676299999999998</v>
      </c>
      <c r="CB17">
        <v>0.15870699999999999</v>
      </c>
      <c r="CC17">
        <v>12.426</v>
      </c>
      <c r="CD17">
        <v>88.806200000000004</v>
      </c>
      <c r="CE17">
        <v>-224.45</v>
      </c>
      <c r="CF17">
        <v>85.831100000000006</v>
      </c>
      <c r="CG17">
        <v>124.947</v>
      </c>
      <c r="CH17">
        <v>33.5413</v>
      </c>
      <c r="CI17">
        <v>-60.548000000000002</v>
      </c>
      <c r="CJ17">
        <v>229.125</v>
      </c>
      <c r="CK17">
        <v>-51.481999999999999</v>
      </c>
      <c r="CL17">
        <v>0</v>
      </c>
      <c r="CM17">
        <v>0</v>
      </c>
    </row>
    <row r="18" spans="1:91" x14ac:dyDescent="0.3">
      <c r="A18">
        <v>65</v>
      </c>
      <c r="B18">
        <v>31</v>
      </c>
      <c r="C18">
        <v>40</v>
      </c>
      <c r="D18">
        <v>20</v>
      </c>
      <c r="E18">
        <v>40</v>
      </c>
      <c r="F18">
        <v>3</v>
      </c>
      <c r="G18">
        <v>462</v>
      </c>
      <c r="H18">
        <v>14</v>
      </c>
      <c r="I18">
        <v>32.823700000000002</v>
      </c>
      <c r="J18">
        <v>7.3811000000000002E-2</v>
      </c>
      <c r="K18">
        <v>-1.866E-2</v>
      </c>
      <c r="L18">
        <v>2.2504E-2</v>
      </c>
      <c r="M18">
        <v>11.7781</v>
      </c>
      <c r="N18">
        <v>1.2815999999999999E-2</v>
      </c>
      <c r="O18">
        <v>0.457955</v>
      </c>
      <c r="P18">
        <v>2.3675999999999999E-2</v>
      </c>
      <c r="Q18">
        <v>53.564</v>
      </c>
      <c r="R18">
        <v>0.18670500000000001</v>
      </c>
      <c r="S18">
        <v>-2.0100000000000001E-3</v>
      </c>
      <c r="T18">
        <v>-5.5199999999999997E-3</v>
      </c>
      <c r="U18">
        <v>-2.3269999999999999E-2</v>
      </c>
      <c r="V18">
        <v>5.803E-3</v>
      </c>
      <c r="W18">
        <v>2.1647E-2</v>
      </c>
      <c r="X18">
        <v>1.9369999999999999E-3</v>
      </c>
      <c r="Y18">
        <v>-3.04E-2</v>
      </c>
      <c r="Z18">
        <v>-1.1560000000000001E-2</v>
      </c>
      <c r="AA18">
        <v>-0.65730999999999995</v>
      </c>
      <c r="AB18">
        <v>0</v>
      </c>
      <c r="AC18">
        <v>98.223799999999997</v>
      </c>
      <c r="AD18">
        <v>8</v>
      </c>
      <c r="AF18">
        <v>4.02257</v>
      </c>
      <c r="AG18">
        <v>1.4E-3</v>
      </c>
      <c r="AH18">
        <v>-9.7999999999999997E-4</v>
      </c>
      <c r="AI18">
        <v>1.1199999999999999E-3</v>
      </c>
      <c r="AJ18">
        <v>0.82872100000000004</v>
      </c>
      <c r="AK18">
        <v>7.9299999999999998E-4</v>
      </c>
      <c r="AL18">
        <v>3.2754999999999999E-2</v>
      </c>
      <c r="AM18">
        <v>8.6200000000000003E-4</v>
      </c>
      <c r="AN18">
        <v>3.2198000000000002</v>
      </c>
      <c r="AO18">
        <v>6.5269999999999998E-3</v>
      </c>
      <c r="AP18">
        <v>-6.9999999999999994E-5</v>
      </c>
      <c r="AQ18">
        <v>-1.9000000000000001E-4</v>
      </c>
      <c r="AR18">
        <v>-4.6000000000000001E-4</v>
      </c>
      <c r="AS18">
        <v>3.88E-4</v>
      </c>
      <c r="AT18">
        <v>1.4430000000000001E-3</v>
      </c>
      <c r="AU18">
        <v>2.1499999999999999E-4</v>
      </c>
      <c r="AV18">
        <v>-1.7099999999999999E-3</v>
      </c>
      <c r="AW18">
        <v>-6.3000000000000003E-4</v>
      </c>
      <c r="AX18">
        <v>-0.11235000000000001</v>
      </c>
      <c r="AY18">
        <v>0</v>
      </c>
      <c r="AZ18">
        <v>9.724E-3</v>
      </c>
      <c r="BA18">
        <v>3.0126E-2</v>
      </c>
      <c r="BB18">
        <v>3.5560000000000001E-2</v>
      </c>
      <c r="BC18">
        <v>2.6058000000000001E-2</v>
      </c>
      <c r="BD18">
        <v>1.3416000000000001E-2</v>
      </c>
      <c r="BE18">
        <v>1.8550000000000001E-2</v>
      </c>
      <c r="BF18">
        <v>1.3852E-2</v>
      </c>
      <c r="BG18">
        <v>3.6606E-2</v>
      </c>
      <c r="BH18">
        <v>2.0537E-2</v>
      </c>
      <c r="BI18">
        <v>2.8572E-2</v>
      </c>
      <c r="BJ18">
        <v>2.0374E-2</v>
      </c>
      <c r="BK18">
        <v>1.9477000000000001E-2</v>
      </c>
      <c r="BL18">
        <v>6.8066000000000002E-2</v>
      </c>
      <c r="BM18">
        <v>1.1634E-2</v>
      </c>
      <c r="BN18">
        <v>1.1691999999999999E-2</v>
      </c>
      <c r="BO18">
        <v>2.8300000000000001E-3</v>
      </c>
      <c r="BP18">
        <v>2.4836E-2</v>
      </c>
      <c r="BQ18">
        <v>3.5911999999999999E-2</v>
      </c>
      <c r="BR18">
        <v>3.3817E-2</v>
      </c>
      <c r="BS18">
        <v>0</v>
      </c>
      <c r="BT18">
        <v>0.212368</v>
      </c>
      <c r="BU18">
        <v>26.7944</v>
      </c>
      <c r="BV18">
        <v>-95.411000000000001</v>
      </c>
      <c r="BW18">
        <v>64.5261</v>
      </c>
      <c r="BX18">
        <v>0.33889999999999998</v>
      </c>
      <c r="BY18">
        <v>74.440600000000003</v>
      </c>
      <c r="BZ18">
        <v>2.4508299999999998</v>
      </c>
      <c r="CA18">
        <v>74.660499999999999</v>
      </c>
      <c r="CB18">
        <v>0.158248</v>
      </c>
      <c r="CC18">
        <v>9.2926300000000008</v>
      </c>
      <c r="CD18">
        <v>-515.6</v>
      </c>
      <c r="CE18">
        <v>-190.74</v>
      </c>
      <c r="CF18">
        <v>-168.19</v>
      </c>
      <c r="CG18">
        <v>102.83799999999999</v>
      </c>
      <c r="CH18">
        <v>28.337399999999999</v>
      </c>
      <c r="CI18">
        <v>85.174099999999996</v>
      </c>
      <c r="CJ18">
        <v>-43.779000000000003</v>
      </c>
      <c r="CK18">
        <v>-157.5</v>
      </c>
      <c r="CL18">
        <v>0</v>
      </c>
      <c r="CM18">
        <v>0</v>
      </c>
    </row>
    <row r="19" spans="1:91" x14ac:dyDescent="0.3">
      <c r="A19">
        <v>65</v>
      </c>
      <c r="B19">
        <v>31</v>
      </c>
      <c r="C19">
        <v>40</v>
      </c>
      <c r="D19">
        <v>20</v>
      </c>
      <c r="E19">
        <v>40</v>
      </c>
      <c r="F19">
        <v>3</v>
      </c>
      <c r="G19">
        <v>463</v>
      </c>
      <c r="H19">
        <v>15</v>
      </c>
      <c r="I19">
        <v>32.981999999999999</v>
      </c>
      <c r="J19">
        <v>3.9775999999999999E-2</v>
      </c>
      <c r="K19">
        <v>1.73E-4</v>
      </c>
      <c r="L19">
        <v>1.9844000000000001E-2</v>
      </c>
      <c r="M19">
        <v>12.169600000000001</v>
      </c>
      <c r="N19">
        <v>1.3389E-2</v>
      </c>
      <c r="O19">
        <v>0.415908</v>
      </c>
      <c r="P19">
        <v>3.0219999999999999E-3</v>
      </c>
      <c r="Q19">
        <v>53.201599999999999</v>
      </c>
      <c r="R19">
        <v>0.22487399999999999</v>
      </c>
      <c r="S19">
        <v>-9.4599999999999997E-3</v>
      </c>
      <c r="T19">
        <v>1.4099E-2</v>
      </c>
      <c r="U19">
        <v>9.1941999999999996E-2</v>
      </c>
      <c r="V19">
        <v>-1.41E-3</v>
      </c>
      <c r="W19">
        <v>1.2800000000000001E-2</v>
      </c>
      <c r="X19">
        <v>1.403E-3</v>
      </c>
      <c r="Y19">
        <v>2.2193000000000001E-2</v>
      </c>
      <c r="Z19">
        <v>-1.9439999999999999E-2</v>
      </c>
      <c r="AA19">
        <v>-0.64634999999999998</v>
      </c>
      <c r="AB19">
        <v>0</v>
      </c>
      <c r="AC19">
        <v>98.535899999999998</v>
      </c>
      <c r="AD19">
        <v>8</v>
      </c>
      <c r="AF19">
        <v>4.0273700000000003</v>
      </c>
      <c r="AG19">
        <v>7.5199999999999996E-4</v>
      </c>
      <c r="AH19">
        <v>9.0000000000000002E-6</v>
      </c>
      <c r="AI19">
        <v>9.8400000000000007E-4</v>
      </c>
      <c r="AJ19">
        <v>0.85317399999999999</v>
      </c>
      <c r="AK19">
        <v>8.25E-4</v>
      </c>
      <c r="AL19">
        <v>2.9641000000000001E-2</v>
      </c>
      <c r="AM19">
        <v>1.1E-4</v>
      </c>
      <c r="AN19">
        <v>3.1864599999999998</v>
      </c>
      <c r="AO19">
        <v>7.8329999999999997E-3</v>
      </c>
      <c r="AP19">
        <v>-3.1E-4</v>
      </c>
      <c r="AQ19">
        <v>4.8099999999999998E-4</v>
      </c>
      <c r="AR19">
        <v>1.7949999999999999E-3</v>
      </c>
      <c r="AS19">
        <v>-9.0000000000000006E-5</v>
      </c>
      <c r="AT19">
        <v>8.4999999999999995E-4</v>
      </c>
      <c r="AU19">
        <v>1.55E-4</v>
      </c>
      <c r="AV19">
        <v>1.2459999999999999E-3</v>
      </c>
      <c r="AW19">
        <v>-1.0499999999999999E-3</v>
      </c>
      <c r="AX19">
        <v>-0.11008</v>
      </c>
      <c r="AY19">
        <v>0</v>
      </c>
      <c r="AZ19">
        <v>9.8420000000000001E-3</v>
      </c>
      <c r="BA19">
        <v>3.0516000000000001E-2</v>
      </c>
      <c r="BB19">
        <v>3.5074000000000001E-2</v>
      </c>
      <c r="BC19">
        <v>2.5463E-2</v>
      </c>
      <c r="BD19">
        <v>1.3528E-2</v>
      </c>
      <c r="BE19">
        <v>1.8776999999999999E-2</v>
      </c>
      <c r="BF19">
        <v>1.3802999999999999E-2</v>
      </c>
      <c r="BG19">
        <v>3.5217999999999999E-2</v>
      </c>
      <c r="BH19">
        <v>2.0653999999999999E-2</v>
      </c>
      <c r="BI19">
        <v>2.9021000000000002E-2</v>
      </c>
      <c r="BJ19">
        <v>2.0549999999999999E-2</v>
      </c>
      <c r="BK19">
        <v>1.8651999999999998E-2</v>
      </c>
      <c r="BL19">
        <v>6.6572000000000006E-2</v>
      </c>
      <c r="BM19">
        <v>1.1585E-2</v>
      </c>
      <c r="BN19">
        <v>1.1823E-2</v>
      </c>
      <c r="BO19">
        <v>2.8649999999999999E-3</v>
      </c>
      <c r="BP19">
        <v>2.4163E-2</v>
      </c>
      <c r="BQ19">
        <v>3.6208999999999998E-2</v>
      </c>
      <c r="BR19">
        <v>3.4763000000000002E-2</v>
      </c>
      <c r="BS19">
        <v>0</v>
      </c>
      <c r="BT19">
        <v>0.211784</v>
      </c>
      <c r="BU19">
        <v>48.654200000000003</v>
      </c>
      <c r="BV19">
        <v>10350.700000000001</v>
      </c>
      <c r="BW19">
        <v>71.373000000000005</v>
      </c>
      <c r="BX19">
        <v>0.33346700000000001</v>
      </c>
      <c r="BY19">
        <v>72.141900000000007</v>
      </c>
      <c r="BZ19">
        <v>2.6191300000000002</v>
      </c>
      <c r="CA19">
        <v>551.20399999999995</v>
      </c>
      <c r="CB19">
        <v>0.15879499999999999</v>
      </c>
      <c r="CC19">
        <v>8.0289000000000001</v>
      </c>
      <c r="CD19">
        <v>-109.52</v>
      </c>
      <c r="CE19">
        <v>73.328000000000003</v>
      </c>
      <c r="CF19">
        <v>42.493000000000002</v>
      </c>
      <c r="CG19">
        <v>-418.63</v>
      </c>
      <c r="CH19">
        <v>47.860999999999997</v>
      </c>
      <c r="CI19">
        <v>118.639</v>
      </c>
      <c r="CJ19">
        <v>59.9651</v>
      </c>
      <c r="CK19">
        <v>-94.198999999999998</v>
      </c>
      <c r="CL19">
        <v>0</v>
      </c>
      <c r="CM19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16"/>
  <sheetViews>
    <sheetView tabSelected="1" workbookViewId="0">
      <pane xSplit="3" ySplit="1" topLeftCell="D2" activePane="bottomRight" state="frozen"/>
      <selection pane="topRight" activeCell="D1" sqref="D1"/>
      <selection pane="bottomLeft" activeCell="A2" sqref="A2"/>
      <selection pane="bottomRight" activeCell="O22" sqref="O22"/>
    </sheetView>
  </sheetViews>
  <sheetFormatPr baseColWidth="10" defaultColWidth="9.109375" defaultRowHeight="14.4" x14ac:dyDescent="0.3"/>
  <sheetData>
    <row r="1" spans="1:24" x14ac:dyDescent="0.3">
      <c r="A1" t="str">
        <f>Raw_Data!A4</f>
        <v xml:space="preserve">  SAMPLE</v>
      </c>
      <c r="B1" t="str">
        <f>Raw_Data!G4</f>
        <v xml:space="preserve">    LINE</v>
      </c>
      <c r="C1" t="str">
        <f>Raw_Data!H4</f>
        <v>REL. LINE</v>
      </c>
      <c r="D1" t="str">
        <f>Raw_Data!I4</f>
        <v xml:space="preserve">   S WT%</v>
      </c>
      <c r="E1" t="str">
        <f>Raw_Data!J4</f>
        <v xml:space="preserve">  Pb WT%</v>
      </c>
      <c r="F1" t="str">
        <f>Raw_Data!K4</f>
        <v xml:space="preserve">  As WT%</v>
      </c>
      <c r="G1" t="str">
        <f>Raw_Data!L4</f>
        <v xml:space="preserve">  Se WT%</v>
      </c>
      <c r="H1" t="str">
        <f>Raw_Data!M4</f>
        <v xml:space="preserve">  Fe WT%</v>
      </c>
      <c r="I1" t="str">
        <f>Raw_Data!N4</f>
        <v xml:space="preserve">  Cu WT%</v>
      </c>
      <c r="J1" t="str">
        <f>Raw_Data!O4</f>
        <v xml:space="preserve">  Mn WT%</v>
      </c>
      <c r="K1" t="str">
        <f>Raw_Data!P4</f>
        <v xml:space="preserve">  Ag WT%</v>
      </c>
      <c r="L1" t="str">
        <f>Raw_Data!Q4</f>
        <v xml:space="preserve">  Zn WT%</v>
      </c>
      <c r="M1" t="str">
        <f>Raw_Data!R4</f>
        <v xml:space="preserve">  Cd WT%</v>
      </c>
      <c r="N1" t="str">
        <f>Raw_Data!S4</f>
        <v xml:space="preserve">  Sn WT%</v>
      </c>
      <c r="O1" t="str">
        <f>Raw_Data!T4</f>
        <v xml:space="preserve">  In WT%</v>
      </c>
      <c r="P1" t="str">
        <f>Raw_Data!U4</f>
        <v xml:space="preserve">  Hg WT%</v>
      </c>
      <c r="Q1" t="str">
        <f>Raw_Data!V4</f>
        <v xml:space="preserve">  Ni WT%</v>
      </c>
      <c r="R1" t="str">
        <f>Raw_Data!W4</f>
        <v xml:space="preserve">  Co WT%</v>
      </c>
      <c r="S1" t="str">
        <f>Raw_Data!X4</f>
        <v xml:space="preserve">  Cl WT%</v>
      </c>
      <c r="T1" t="str">
        <f>Raw_Data!Y4</f>
        <v xml:space="preserve">  Ga WT%</v>
      </c>
      <c r="U1" t="str">
        <f>Raw_Data!Z4</f>
        <v xml:space="preserve">  Ge WT%</v>
      </c>
      <c r="V1" t="str">
        <f>Raw_Data!AA4</f>
        <v xml:space="preserve">  Na WT%</v>
      </c>
      <c r="W1" t="str">
        <f>Raw_Data!AB4</f>
        <v xml:space="preserve">  Cl WT%</v>
      </c>
      <c r="X1" t="str">
        <f>Raw_Data!AC4</f>
        <v xml:space="preserve">   TOTAL</v>
      </c>
    </row>
    <row r="2" spans="1:24" x14ac:dyDescent="0.3">
      <c r="A2">
        <f>Raw_Data!A5</f>
        <v>65</v>
      </c>
      <c r="B2">
        <f>Raw_Data!G5</f>
        <v>449</v>
      </c>
      <c r="C2">
        <f>[1]Sheet1!H2</f>
        <v>1</v>
      </c>
      <c r="D2">
        <f>IF(Raw_Data!I5&gt;Raw_Data!AZ5,Raw_Data!I5,0)</f>
        <v>32.993200000000002</v>
      </c>
      <c r="E2">
        <f>IF(Raw_Data!J5&gt;Raw_Data!BA5,Raw_Data!J5,0)</f>
        <v>9.4311000000000006E-2</v>
      </c>
      <c r="F2">
        <f>IF(Raw_Data!K5&gt;Raw_Data!BB5,Raw_Data!K5,0)</f>
        <v>0</v>
      </c>
      <c r="G2">
        <f>IF(Raw_Data!L5&gt;Raw_Data!BC5,Raw_Data!L5,0)</f>
        <v>0</v>
      </c>
      <c r="H2">
        <f>IF(Raw_Data!M5&gt;Raw_Data!BD5,Raw_Data!M5,0)</f>
        <v>12.0954</v>
      </c>
      <c r="I2">
        <f>IF(Raw_Data!N5&gt;Raw_Data!BE5,Raw_Data!N5,0)</f>
        <v>0</v>
      </c>
      <c r="J2">
        <f>IF(Raw_Data!O5&gt;Raw_Data!BF5,Raw_Data!O5,0)</f>
        <v>0.47664899999999999</v>
      </c>
      <c r="K2">
        <f>IF(Raw_Data!P5&gt;Raw_Data!BG5,Raw_Data!P5,0)</f>
        <v>0</v>
      </c>
      <c r="L2">
        <f>IF(Raw_Data!Q5&gt;Raw_Data!BH5,Raw_Data!Q5,0)</f>
        <v>52.961300000000001</v>
      </c>
      <c r="M2">
        <f>IF(Raw_Data!R5&gt;Raw_Data!BI5,Raw_Data!R5,0)</f>
        <v>0.20013300000000001</v>
      </c>
      <c r="N2">
        <f>IF(Raw_Data!S5&gt;Raw_Data!BJ5,Raw_Data!S5,0)</f>
        <v>0</v>
      </c>
      <c r="O2">
        <f>IF(Raw_Data!T5&gt;Raw_Data!BK5,Raw_Data!T5,0)</f>
        <v>0</v>
      </c>
      <c r="P2">
        <f>IF(Raw_Data!U5&gt;Raw_Data!BL5,Raw_Data!U5,0)</f>
        <v>0.113402</v>
      </c>
      <c r="Q2">
        <f>IF(Raw_Data!V5&gt;Raw_Data!BM5,Raw_Data!V5,0)</f>
        <v>0</v>
      </c>
      <c r="R2">
        <f>IF(Raw_Data!W5&gt;Raw_Data!BN5,Raw_Data!W5,0)</f>
        <v>1.3439E-2</v>
      </c>
      <c r="S2">
        <f>IF(Raw_Data!X5&gt;Raw_Data!BO5,Raw_Data!X5,0)</f>
        <v>0</v>
      </c>
      <c r="T2">
        <f>IF(Raw_Data!Y5&gt;Raw_Data!BP5,Raw_Data!Y5,0)</f>
        <v>0</v>
      </c>
      <c r="U2">
        <f>IF(Raw_Data!Z5&gt;Raw_Data!BQ5,Raw_Data!Z5,0)</f>
        <v>0</v>
      </c>
      <c r="V2">
        <f>IF(Raw_Data!AA5&gt;Raw_Data!BR5,Raw_Data!AA5,0)</f>
        <v>0</v>
      </c>
      <c r="W2">
        <f>IF(Raw_Data!AB5&gt;Raw_Data!BS5,Raw_Data!AB5,0)</f>
        <v>0</v>
      </c>
      <c r="X2">
        <f>SUM(D2:W2)</f>
        <v>98.947833999999986</v>
      </c>
    </row>
    <row r="3" spans="1:24" x14ac:dyDescent="0.3">
      <c r="A3">
        <f>Raw_Data!A6</f>
        <v>65</v>
      </c>
      <c r="B3">
        <f>Raw_Data!G6</f>
        <v>450</v>
      </c>
      <c r="C3">
        <f>[1]Sheet1!H3</f>
        <v>2</v>
      </c>
      <c r="D3">
        <f>IF(Raw_Data!I6&gt;Raw_Data!AZ6,Raw_Data!I6,0)</f>
        <v>32.948500000000003</v>
      </c>
      <c r="E3">
        <f>IF(Raw_Data!J6&gt;Raw_Data!BA6,Raw_Data!J6,0)</f>
        <v>6.6757999999999998E-2</v>
      </c>
      <c r="F3">
        <f>IF(Raw_Data!K6&gt;Raw_Data!BB6,Raw_Data!K6,0)</f>
        <v>0</v>
      </c>
      <c r="G3">
        <f>IF(Raw_Data!L6&gt;Raw_Data!BC6,Raw_Data!L6,0)</f>
        <v>0</v>
      </c>
      <c r="H3">
        <f>IF(Raw_Data!M6&gt;Raw_Data!BD6,Raw_Data!M6,0)</f>
        <v>11.9017</v>
      </c>
      <c r="I3">
        <f>IF(Raw_Data!N6&gt;Raw_Data!BE6,Raw_Data!N6,0)</f>
        <v>0</v>
      </c>
      <c r="J3">
        <f>IF(Raw_Data!O6&gt;Raw_Data!BF6,Raw_Data!O6,0)</f>
        <v>0.41446300000000003</v>
      </c>
      <c r="K3">
        <f>IF(Raw_Data!P6&gt;Raw_Data!BG6,Raw_Data!P6,0)</f>
        <v>0</v>
      </c>
      <c r="L3">
        <f>IF(Raw_Data!Q6&gt;Raw_Data!BH6,Raw_Data!Q6,0)</f>
        <v>53.249299999999998</v>
      </c>
      <c r="M3">
        <f>IF(Raw_Data!R6&gt;Raw_Data!BI6,Raw_Data!R6,0)</f>
        <v>0.185118</v>
      </c>
      <c r="N3">
        <f>IF(Raw_Data!S6&gt;Raw_Data!BJ6,Raw_Data!S6,0)</f>
        <v>0</v>
      </c>
      <c r="O3">
        <f>IF(Raw_Data!T6&gt;Raw_Data!BK6,Raw_Data!T6,0)</f>
        <v>2.6488000000000001E-2</v>
      </c>
      <c r="P3">
        <f>IF(Raw_Data!U6&gt;Raw_Data!BL6,Raw_Data!U6,0)</f>
        <v>0</v>
      </c>
      <c r="Q3">
        <f>IF(Raw_Data!V6&gt;Raw_Data!BM6,Raw_Data!V6,0)</f>
        <v>0</v>
      </c>
      <c r="R3">
        <f>IF(Raw_Data!W6&gt;Raw_Data!BN6,Raw_Data!W6,0)</f>
        <v>1.6379000000000001E-2</v>
      </c>
      <c r="S3">
        <f>IF(Raw_Data!X6&gt;Raw_Data!BO6,Raw_Data!X6,0)</f>
        <v>0</v>
      </c>
      <c r="T3">
        <f>IF(Raw_Data!Y6&gt;Raw_Data!BP6,Raw_Data!Y6,0)</f>
        <v>0</v>
      </c>
      <c r="U3">
        <f>IF(Raw_Data!Z6&gt;Raw_Data!BQ6,Raw_Data!Z6,0)</f>
        <v>0</v>
      </c>
      <c r="V3">
        <f>IF(Raw_Data!AA6&gt;Raw_Data!BR6,Raw_Data!AA6,0)</f>
        <v>0</v>
      </c>
      <c r="W3">
        <f>IF(Raw_Data!AB6&gt;Raw_Data!BS6,Raw_Data!AB6,0)</f>
        <v>0</v>
      </c>
      <c r="X3">
        <f t="shared" ref="X3:X16" si="0">SUM(D3:W3)</f>
        <v>98.808706000000001</v>
      </c>
    </row>
    <row r="4" spans="1:24" x14ac:dyDescent="0.3">
      <c r="A4">
        <f>Raw_Data!A7</f>
        <v>65</v>
      </c>
      <c r="B4">
        <f>Raw_Data!G7</f>
        <v>451</v>
      </c>
      <c r="C4">
        <f>[1]Sheet1!H4</f>
        <v>3</v>
      </c>
      <c r="D4">
        <f>IF(Raw_Data!I7&gt;Raw_Data!AZ7,Raw_Data!I7,0)</f>
        <v>33.000900000000001</v>
      </c>
      <c r="E4">
        <f>IF(Raw_Data!J7&gt;Raw_Data!BA7,Raw_Data!J7,0)</f>
        <v>5.1784999999999998E-2</v>
      </c>
      <c r="F4">
        <f>IF(Raw_Data!K7&gt;Raw_Data!BB7,Raw_Data!K7,0)</f>
        <v>3.5451000000000003E-2</v>
      </c>
      <c r="G4">
        <f>IF(Raw_Data!L7&gt;Raw_Data!BC7,Raw_Data!L7,0)</f>
        <v>4.0750000000000001E-2</v>
      </c>
      <c r="H4">
        <f>IF(Raw_Data!M7&gt;Raw_Data!BD7,Raw_Data!M7,0)</f>
        <v>13.014699999999999</v>
      </c>
      <c r="I4">
        <f>IF(Raw_Data!N7&gt;Raw_Data!BE7,Raw_Data!N7,0)</f>
        <v>0.17153599999999999</v>
      </c>
      <c r="J4">
        <f>IF(Raw_Data!O7&gt;Raw_Data!BF7,Raw_Data!O7,0)</f>
        <v>0.38467499999999999</v>
      </c>
      <c r="K4">
        <f>IF(Raw_Data!P7&gt;Raw_Data!BG7,Raw_Data!P7,0)</f>
        <v>0</v>
      </c>
      <c r="L4">
        <f>IF(Raw_Data!Q7&gt;Raw_Data!BH7,Raw_Data!Q7,0)</f>
        <v>52.353900000000003</v>
      </c>
      <c r="M4">
        <f>IF(Raw_Data!R7&gt;Raw_Data!BI7,Raw_Data!R7,0)</f>
        <v>0.25990200000000002</v>
      </c>
      <c r="N4">
        <f>IF(Raw_Data!S7&gt;Raw_Data!BJ7,Raw_Data!S7,0)</f>
        <v>0</v>
      </c>
      <c r="O4">
        <f>IF(Raw_Data!T7&gt;Raw_Data!BK7,Raw_Data!T7,0)</f>
        <v>4.1680000000000002E-2</v>
      </c>
      <c r="P4">
        <f>IF(Raw_Data!U7&gt;Raw_Data!BL7,Raw_Data!U7,0)</f>
        <v>0</v>
      </c>
      <c r="Q4">
        <f>IF(Raw_Data!V7&gt;Raw_Data!BM7,Raw_Data!V7,0)</f>
        <v>0</v>
      </c>
      <c r="R4">
        <f>IF(Raw_Data!W7&gt;Raw_Data!BN7,Raw_Data!W7,0)</f>
        <v>2.0686E-2</v>
      </c>
      <c r="S4">
        <f>IF(Raw_Data!X7&gt;Raw_Data!BO7,Raw_Data!X7,0)</f>
        <v>3.5460000000000001E-3</v>
      </c>
      <c r="T4">
        <f>IF(Raw_Data!Y7&gt;Raw_Data!BP7,Raw_Data!Y7,0)</f>
        <v>0</v>
      </c>
      <c r="U4">
        <f>IF(Raw_Data!Z7&gt;Raw_Data!BQ7,Raw_Data!Z7,0)</f>
        <v>0</v>
      </c>
      <c r="V4">
        <f>IF(Raw_Data!AA7&gt;Raw_Data!BR7,Raw_Data!AA7,0)</f>
        <v>0</v>
      </c>
      <c r="W4">
        <f>IF(Raw_Data!AB7&gt;Raw_Data!BS7,Raw_Data!AB7,0)</f>
        <v>0</v>
      </c>
      <c r="X4">
        <f t="shared" si="0"/>
        <v>99.379511000000008</v>
      </c>
    </row>
    <row r="5" spans="1:24" x14ac:dyDescent="0.3">
      <c r="A5">
        <f>Raw_Data!A8</f>
        <v>65</v>
      </c>
      <c r="B5">
        <f>Raw_Data!G8</f>
        <v>452</v>
      </c>
      <c r="C5">
        <f>[1]Sheet1!H5</f>
        <v>4</v>
      </c>
      <c r="D5">
        <f>IF(Raw_Data!I8&gt;Raw_Data!AZ8,Raw_Data!I8,0)</f>
        <v>33.002899999999997</v>
      </c>
      <c r="E5">
        <f>IF(Raw_Data!J8&gt;Raw_Data!BA8,Raw_Data!J8,0)</f>
        <v>5.5316999999999998E-2</v>
      </c>
      <c r="F5">
        <f>IF(Raw_Data!K8&gt;Raw_Data!BB8,Raw_Data!K8,0)</f>
        <v>0</v>
      </c>
      <c r="G5">
        <f>IF(Raw_Data!L8&gt;Raw_Data!BC8,Raw_Data!L8,0)</f>
        <v>0</v>
      </c>
      <c r="H5">
        <f>IF(Raw_Data!M8&gt;Raw_Data!BD8,Raw_Data!M8,0)</f>
        <v>12.022</v>
      </c>
      <c r="I5">
        <f>IF(Raw_Data!N8&gt;Raw_Data!BE8,Raw_Data!N8,0)</f>
        <v>0</v>
      </c>
      <c r="J5">
        <f>IF(Raw_Data!O8&gt;Raw_Data!BF8,Raw_Data!O8,0)</f>
        <v>0.46907900000000002</v>
      </c>
      <c r="K5">
        <f>IF(Raw_Data!P8&gt;Raw_Data!BG8,Raw_Data!P8,0)</f>
        <v>0</v>
      </c>
      <c r="L5">
        <f>IF(Raw_Data!Q8&gt;Raw_Data!BH8,Raw_Data!Q8,0)</f>
        <v>53.551499999999997</v>
      </c>
      <c r="M5">
        <f>IF(Raw_Data!R8&gt;Raw_Data!BI8,Raw_Data!R8,0)</f>
        <v>0.17979200000000001</v>
      </c>
      <c r="N5">
        <f>IF(Raw_Data!S8&gt;Raw_Data!BJ8,Raw_Data!S8,0)</f>
        <v>0</v>
      </c>
      <c r="O5">
        <f>IF(Raw_Data!T8&gt;Raw_Data!BK8,Raw_Data!T8,0)</f>
        <v>0</v>
      </c>
      <c r="P5">
        <f>IF(Raw_Data!U8&gt;Raw_Data!BL8,Raw_Data!U8,0)</f>
        <v>0</v>
      </c>
      <c r="Q5">
        <f>IF(Raw_Data!V8&gt;Raw_Data!BM8,Raw_Data!V8,0)</f>
        <v>0</v>
      </c>
      <c r="R5">
        <f>IF(Raw_Data!W8&gt;Raw_Data!BN8,Raw_Data!W8,0)</f>
        <v>2.3185999999999998E-2</v>
      </c>
      <c r="S5">
        <f>IF(Raw_Data!X8&gt;Raw_Data!BO8,Raw_Data!X8,0)</f>
        <v>0</v>
      </c>
      <c r="T5">
        <f>IF(Raw_Data!Y8&gt;Raw_Data!BP8,Raw_Data!Y8,0)</f>
        <v>0</v>
      </c>
      <c r="U5">
        <f>IF(Raw_Data!Z8&gt;Raw_Data!BQ8,Raw_Data!Z8,0)</f>
        <v>0</v>
      </c>
      <c r="V5">
        <f>IF(Raw_Data!AA8&gt;Raw_Data!BR8,Raw_Data!AA8,0)</f>
        <v>0</v>
      </c>
      <c r="W5">
        <f>IF(Raw_Data!AB8&gt;Raw_Data!BS8,Raw_Data!AB8,0)</f>
        <v>0</v>
      </c>
      <c r="X5">
        <f t="shared" si="0"/>
        <v>99.303774000000004</v>
      </c>
    </row>
    <row r="6" spans="1:24" x14ac:dyDescent="0.3">
      <c r="A6">
        <f>Raw_Data!A9</f>
        <v>65</v>
      </c>
      <c r="B6">
        <f>Raw_Data!G9</f>
        <v>453</v>
      </c>
      <c r="C6">
        <f>[1]Sheet1!H6</f>
        <v>5</v>
      </c>
      <c r="D6">
        <f>IF(Raw_Data!I9&gt;Raw_Data!AZ9,Raw_Data!I9,0)</f>
        <v>33.097099999999998</v>
      </c>
      <c r="E6">
        <f>IF(Raw_Data!J9&gt;Raw_Data!BA9,Raw_Data!J9,0)</f>
        <v>7.2870000000000004E-2</v>
      </c>
      <c r="F6">
        <f>IF(Raw_Data!K9&gt;Raw_Data!BB9,Raw_Data!K9,0)</f>
        <v>0</v>
      </c>
      <c r="G6">
        <f>IF(Raw_Data!L9&gt;Raw_Data!BC9,Raw_Data!L9,0)</f>
        <v>0</v>
      </c>
      <c r="H6">
        <f>IF(Raw_Data!M9&gt;Raw_Data!BD9,Raw_Data!M9,0)</f>
        <v>11.888</v>
      </c>
      <c r="I6">
        <f>IF(Raw_Data!N9&gt;Raw_Data!BE9,Raw_Data!N9,0)</f>
        <v>0.163825</v>
      </c>
      <c r="J6">
        <f>IF(Raw_Data!O9&gt;Raw_Data!BF9,Raw_Data!O9,0)</f>
        <v>0.51572799999999996</v>
      </c>
      <c r="K6">
        <f>IF(Raw_Data!P9&gt;Raw_Data!BG9,Raw_Data!P9,0)</f>
        <v>0</v>
      </c>
      <c r="L6">
        <f>IF(Raw_Data!Q9&gt;Raw_Data!BH9,Raw_Data!Q9,0)</f>
        <v>53.369199999999999</v>
      </c>
      <c r="M6">
        <f>IF(Raw_Data!R9&gt;Raw_Data!BI9,Raw_Data!R9,0)</f>
        <v>0.17094100000000001</v>
      </c>
      <c r="N6">
        <f>IF(Raw_Data!S9&gt;Raw_Data!BJ9,Raw_Data!S9,0)</f>
        <v>0</v>
      </c>
      <c r="O6">
        <f>IF(Raw_Data!T9&gt;Raw_Data!BK9,Raw_Data!T9,0)</f>
        <v>0</v>
      </c>
      <c r="P6">
        <f>IF(Raw_Data!U9&gt;Raw_Data!BL9,Raw_Data!U9,0)</f>
        <v>0</v>
      </c>
      <c r="Q6">
        <f>IF(Raw_Data!V9&gt;Raw_Data!BM9,Raw_Data!V9,0)</f>
        <v>0</v>
      </c>
      <c r="R6">
        <f>IF(Raw_Data!W9&gt;Raw_Data!BN9,Raw_Data!W9,0)</f>
        <v>2.2964999999999999E-2</v>
      </c>
      <c r="S6">
        <f>IF(Raw_Data!X9&gt;Raw_Data!BO9,Raw_Data!X9,0)</f>
        <v>0</v>
      </c>
      <c r="T6">
        <f>IF(Raw_Data!Y9&gt;Raw_Data!BP9,Raw_Data!Y9,0)</f>
        <v>0</v>
      </c>
      <c r="U6">
        <f>IF(Raw_Data!Z9&gt;Raw_Data!BQ9,Raw_Data!Z9,0)</f>
        <v>0</v>
      </c>
      <c r="V6">
        <f>IF(Raw_Data!AA9&gt;Raw_Data!BR9,Raw_Data!AA9,0)</f>
        <v>0</v>
      </c>
      <c r="W6">
        <f>IF(Raw_Data!AB9&gt;Raw_Data!BS9,Raw_Data!AB9,0)</f>
        <v>0</v>
      </c>
      <c r="X6">
        <f t="shared" si="0"/>
        <v>99.300629000000001</v>
      </c>
    </row>
    <row r="7" spans="1:24" x14ac:dyDescent="0.3">
      <c r="A7">
        <f>Raw_Data!A10</f>
        <v>65</v>
      </c>
      <c r="B7">
        <f>Raw_Data!G10</f>
        <v>454</v>
      </c>
      <c r="C7">
        <f>[1]Sheet1!H7</f>
        <v>6</v>
      </c>
      <c r="D7">
        <f>IF(Raw_Data!I10&gt;Raw_Data!AZ10,Raw_Data!I10,0)</f>
        <v>33.005200000000002</v>
      </c>
      <c r="E7">
        <f>IF(Raw_Data!J10&gt;Raw_Data!BA10,Raw_Data!J10,0)</f>
        <v>5.7414E-2</v>
      </c>
      <c r="F7">
        <f>IF(Raw_Data!K10&gt;Raw_Data!BB10,Raw_Data!K10,0)</f>
        <v>0</v>
      </c>
      <c r="G7">
        <f>IF(Raw_Data!L10&gt;Raw_Data!BC10,Raw_Data!L10,0)</f>
        <v>0</v>
      </c>
      <c r="H7">
        <f>IF(Raw_Data!M10&gt;Raw_Data!BD10,Raw_Data!M10,0)</f>
        <v>11.769600000000001</v>
      </c>
      <c r="I7">
        <f>IF(Raw_Data!N10&gt;Raw_Data!BE10,Raw_Data!N10,0)</f>
        <v>0.25069599999999997</v>
      </c>
      <c r="J7">
        <f>IF(Raw_Data!O10&gt;Raw_Data!BF10,Raw_Data!O10,0)</f>
        <v>0.44424400000000003</v>
      </c>
      <c r="K7">
        <f>IF(Raw_Data!P10&gt;Raw_Data!BG10,Raw_Data!P10,0)</f>
        <v>0</v>
      </c>
      <c r="L7">
        <f>IF(Raw_Data!Q10&gt;Raw_Data!BH10,Raw_Data!Q10,0)</f>
        <v>53.453499999999998</v>
      </c>
      <c r="M7">
        <f>IF(Raw_Data!R10&gt;Raw_Data!BI10,Raw_Data!R10,0)</f>
        <v>0.181898</v>
      </c>
      <c r="N7">
        <f>IF(Raw_Data!S10&gt;Raw_Data!BJ10,Raw_Data!S10,0)</f>
        <v>0</v>
      </c>
      <c r="O7">
        <f>IF(Raw_Data!T10&gt;Raw_Data!BK10,Raw_Data!T10,0)</f>
        <v>0</v>
      </c>
      <c r="P7">
        <f>IF(Raw_Data!U10&gt;Raw_Data!BL10,Raw_Data!U10,0)</f>
        <v>0.10904700000000001</v>
      </c>
      <c r="Q7">
        <f>IF(Raw_Data!V10&gt;Raw_Data!BM10,Raw_Data!V10,0)</f>
        <v>0</v>
      </c>
      <c r="R7">
        <f>IF(Raw_Data!W10&gt;Raw_Data!BN10,Raw_Data!W10,0)</f>
        <v>1.3809E-2</v>
      </c>
      <c r="S7">
        <f>IF(Raw_Data!X10&gt;Raw_Data!BO10,Raw_Data!X10,0)</f>
        <v>0</v>
      </c>
      <c r="T7">
        <f>IF(Raw_Data!Y10&gt;Raw_Data!BP10,Raw_Data!Y10,0)</f>
        <v>0</v>
      </c>
      <c r="U7">
        <f>IF(Raw_Data!Z10&gt;Raw_Data!BQ10,Raw_Data!Z10,0)</f>
        <v>0</v>
      </c>
      <c r="V7">
        <f>IF(Raw_Data!AA10&gt;Raw_Data!BR10,Raw_Data!AA10,0)</f>
        <v>0</v>
      </c>
      <c r="W7">
        <f>IF(Raw_Data!AB10&gt;Raw_Data!BS10,Raw_Data!AB10,0)</f>
        <v>0</v>
      </c>
      <c r="X7">
        <f t="shared" si="0"/>
        <v>99.285408000000004</v>
      </c>
    </row>
    <row r="8" spans="1:24" x14ac:dyDescent="0.3">
      <c r="A8">
        <f>Raw_Data!A11</f>
        <v>65</v>
      </c>
      <c r="B8">
        <f>Raw_Data!G11</f>
        <v>455</v>
      </c>
      <c r="C8">
        <f>[1]Sheet1!H8</f>
        <v>7</v>
      </c>
      <c r="D8">
        <f>IF(Raw_Data!I11&gt;Raw_Data!AZ11,Raw_Data!I11,0)</f>
        <v>32.9694</v>
      </c>
      <c r="E8">
        <f>IF(Raw_Data!J11&gt;Raw_Data!BA11,Raw_Data!J11,0)</f>
        <v>0.10233399999999999</v>
      </c>
      <c r="F8">
        <f>IF(Raw_Data!K11&gt;Raw_Data!BB11,Raw_Data!K11,0)</f>
        <v>0</v>
      </c>
      <c r="G8">
        <f>IF(Raw_Data!L11&gt;Raw_Data!BC11,Raw_Data!L11,0)</f>
        <v>0</v>
      </c>
      <c r="H8">
        <f>IF(Raw_Data!M11&gt;Raw_Data!BD11,Raw_Data!M11,0)</f>
        <v>12.205500000000001</v>
      </c>
      <c r="I8">
        <f>IF(Raw_Data!N11&gt;Raw_Data!BE11,Raw_Data!N11,0)</f>
        <v>6.1783999999999999E-2</v>
      </c>
      <c r="J8">
        <f>IF(Raw_Data!O11&gt;Raw_Data!BF11,Raw_Data!O11,0)</f>
        <v>0.49224800000000002</v>
      </c>
      <c r="K8">
        <f>IF(Raw_Data!P11&gt;Raw_Data!BG11,Raw_Data!P11,0)</f>
        <v>0</v>
      </c>
      <c r="L8">
        <f>IF(Raw_Data!Q11&gt;Raw_Data!BH11,Raw_Data!Q11,0)</f>
        <v>53.162500000000001</v>
      </c>
      <c r="M8">
        <f>IF(Raw_Data!R11&gt;Raw_Data!BI11,Raw_Data!R11,0)</f>
        <v>0.16667000000000001</v>
      </c>
      <c r="N8">
        <f>IF(Raw_Data!S11&gt;Raw_Data!BJ11,Raw_Data!S11,0)</f>
        <v>0</v>
      </c>
      <c r="O8">
        <f>IF(Raw_Data!T11&gt;Raw_Data!BK11,Raw_Data!T11,0)</f>
        <v>0</v>
      </c>
      <c r="P8">
        <f>IF(Raw_Data!U11&gt;Raw_Data!BL11,Raw_Data!U11,0)</f>
        <v>0.128743</v>
      </c>
      <c r="Q8">
        <f>IF(Raw_Data!V11&gt;Raw_Data!BM11,Raw_Data!V11,0)</f>
        <v>1.1606E-2</v>
      </c>
      <c r="R8">
        <f>IF(Raw_Data!W11&gt;Raw_Data!BN11,Raw_Data!W11,0)</f>
        <v>2.6879E-2</v>
      </c>
      <c r="S8">
        <f>IF(Raw_Data!X11&gt;Raw_Data!BO11,Raw_Data!X11,0)</f>
        <v>0</v>
      </c>
      <c r="T8">
        <f>IF(Raw_Data!Y11&gt;Raw_Data!BP11,Raw_Data!Y11,0)</f>
        <v>0</v>
      </c>
      <c r="U8">
        <f>IF(Raw_Data!Z11&gt;Raw_Data!BQ11,Raw_Data!Z11,0)</f>
        <v>0</v>
      </c>
      <c r="V8">
        <f>IF(Raw_Data!AA11&gt;Raw_Data!BR11,Raw_Data!AA11,0)</f>
        <v>0</v>
      </c>
      <c r="W8">
        <f>IF(Raw_Data!AB11&gt;Raw_Data!BS11,Raw_Data!AB11,0)</f>
        <v>0</v>
      </c>
      <c r="X8">
        <f t="shared" si="0"/>
        <v>99.327663999999984</v>
      </c>
    </row>
    <row r="9" spans="1:24" x14ac:dyDescent="0.3">
      <c r="A9">
        <f>Raw_Data!A12</f>
        <v>65</v>
      </c>
      <c r="B9">
        <f>Raw_Data!G12</f>
        <v>456</v>
      </c>
      <c r="C9">
        <f>[1]Sheet1!H9</f>
        <v>8</v>
      </c>
      <c r="D9">
        <f>IF(Raw_Data!I12&gt;Raw_Data!AZ12,Raw_Data!I12,0)</f>
        <v>32.9893</v>
      </c>
      <c r="E9">
        <f>IF(Raw_Data!J12&gt;Raw_Data!BA12,Raw_Data!J12,0)</f>
        <v>6.2535999999999994E-2</v>
      </c>
      <c r="F9">
        <f>IF(Raw_Data!K12&gt;Raw_Data!BB12,Raw_Data!K12,0)</f>
        <v>0</v>
      </c>
      <c r="G9">
        <f>IF(Raw_Data!L12&gt;Raw_Data!BC12,Raw_Data!L12,0)</f>
        <v>7.5331999999999996E-2</v>
      </c>
      <c r="H9">
        <f>IF(Raw_Data!M12&gt;Raw_Data!BD12,Raw_Data!M12,0)</f>
        <v>11.681800000000001</v>
      </c>
      <c r="I9">
        <f>IF(Raw_Data!N12&gt;Raw_Data!BE12,Raw_Data!N12,0)</f>
        <v>2.6696999999999999E-2</v>
      </c>
      <c r="J9">
        <f>IF(Raw_Data!O12&gt;Raw_Data!BF12,Raw_Data!O12,0)</f>
        <v>0.45372699999999999</v>
      </c>
      <c r="K9">
        <f>IF(Raw_Data!P12&gt;Raw_Data!BG12,Raw_Data!P12,0)</f>
        <v>4.3313999999999998E-2</v>
      </c>
      <c r="L9">
        <f>IF(Raw_Data!Q12&gt;Raw_Data!BH12,Raw_Data!Q12,0)</f>
        <v>53.654800000000002</v>
      </c>
      <c r="M9">
        <f>IF(Raw_Data!R12&gt;Raw_Data!BI12,Raw_Data!R12,0)</f>
        <v>0.22095300000000001</v>
      </c>
      <c r="N9">
        <f>IF(Raw_Data!S12&gt;Raw_Data!BJ12,Raw_Data!S12,0)</f>
        <v>0</v>
      </c>
      <c r="O9">
        <f>IF(Raw_Data!T12&gt;Raw_Data!BK12,Raw_Data!T12,0)</f>
        <v>0</v>
      </c>
      <c r="P9">
        <f>IF(Raw_Data!U12&gt;Raw_Data!BL12,Raw_Data!U12,0)</f>
        <v>0</v>
      </c>
      <c r="Q9">
        <f>IF(Raw_Data!V12&gt;Raw_Data!BM12,Raw_Data!V12,0)</f>
        <v>0</v>
      </c>
      <c r="R9">
        <f>IF(Raw_Data!W12&gt;Raw_Data!BN12,Raw_Data!W12,0)</f>
        <v>1.9879000000000001E-2</v>
      </c>
      <c r="S9">
        <f>IF(Raw_Data!X12&gt;Raw_Data!BO12,Raw_Data!X12,0)</f>
        <v>0</v>
      </c>
      <c r="T9">
        <f>IF(Raw_Data!Y12&gt;Raw_Data!BP12,Raw_Data!Y12,0)</f>
        <v>0</v>
      </c>
      <c r="U9">
        <f>IF(Raw_Data!Z12&gt;Raw_Data!BQ12,Raw_Data!Z12,0)</f>
        <v>0</v>
      </c>
      <c r="V9">
        <f>IF(Raw_Data!AA12&gt;Raw_Data!BR12,Raw_Data!AA12,0)</f>
        <v>0</v>
      </c>
      <c r="W9">
        <f>IF(Raw_Data!AB12&gt;Raw_Data!BS12,Raw_Data!AB12,0)</f>
        <v>0</v>
      </c>
      <c r="X9">
        <f t="shared" si="0"/>
        <v>99.228338000000008</v>
      </c>
    </row>
    <row r="10" spans="1:24" x14ac:dyDescent="0.3">
      <c r="A10">
        <f>Raw_Data!A13</f>
        <v>65</v>
      </c>
      <c r="B10">
        <f>Raw_Data!G13</f>
        <v>457</v>
      </c>
      <c r="C10">
        <f>[1]Sheet1!H10</f>
        <v>9</v>
      </c>
      <c r="D10">
        <f>IF(Raw_Data!I13&gt;Raw_Data!AZ13,Raw_Data!I13,0)</f>
        <v>32.905299999999997</v>
      </c>
      <c r="E10">
        <f>IF(Raw_Data!J13&gt;Raw_Data!BA13,Raw_Data!J13,0)</f>
        <v>6.0665999999999998E-2</v>
      </c>
      <c r="F10">
        <f>IF(Raw_Data!K13&gt;Raw_Data!BB13,Raw_Data!K13,0)</f>
        <v>0</v>
      </c>
      <c r="G10">
        <f>IF(Raw_Data!L13&gt;Raw_Data!BC13,Raw_Data!L13,0)</f>
        <v>0</v>
      </c>
      <c r="H10">
        <f>IF(Raw_Data!M13&gt;Raw_Data!BD13,Raw_Data!M13,0)</f>
        <v>12.4764</v>
      </c>
      <c r="I10">
        <f>IF(Raw_Data!N13&gt;Raw_Data!BE13,Raw_Data!N13,0)</f>
        <v>0</v>
      </c>
      <c r="J10">
        <f>IF(Raw_Data!O13&gt;Raw_Data!BF13,Raw_Data!O13,0)</f>
        <v>0.57271300000000003</v>
      </c>
      <c r="K10">
        <f>IF(Raw_Data!P13&gt;Raw_Data!BG13,Raw_Data!P13,0)</f>
        <v>0</v>
      </c>
      <c r="L10">
        <f>IF(Raw_Data!Q13&gt;Raw_Data!BH13,Raw_Data!Q13,0)</f>
        <v>52.935299999999998</v>
      </c>
      <c r="M10">
        <f>IF(Raw_Data!R13&gt;Raw_Data!BI13,Raw_Data!R13,0)</f>
        <v>0.17460200000000001</v>
      </c>
      <c r="N10">
        <f>IF(Raw_Data!S13&gt;Raw_Data!BJ13,Raw_Data!S13,0)</f>
        <v>0</v>
      </c>
      <c r="O10">
        <f>IF(Raw_Data!T13&gt;Raw_Data!BK13,Raw_Data!T13,0)</f>
        <v>0</v>
      </c>
      <c r="P10">
        <f>IF(Raw_Data!U13&gt;Raw_Data!BL13,Raw_Data!U13,0)</f>
        <v>0</v>
      </c>
      <c r="Q10">
        <f>IF(Raw_Data!V13&gt;Raw_Data!BM13,Raw_Data!V13,0)</f>
        <v>0</v>
      </c>
      <c r="R10">
        <f>IF(Raw_Data!W13&gt;Raw_Data!BN13,Raw_Data!W13,0)</f>
        <v>2.5305000000000001E-2</v>
      </c>
      <c r="S10">
        <f>IF(Raw_Data!X13&gt;Raw_Data!BO13,Raw_Data!X13,0)</f>
        <v>0</v>
      </c>
      <c r="T10">
        <f>IF(Raw_Data!Y13&gt;Raw_Data!BP13,Raw_Data!Y13,0)</f>
        <v>0</v>
      </c>
      <c r="U10">
        <f>IF(Raw_Data!Z13&gt;Raw_Data!BQ13,Raw_Data!Z13,0)</f>
        <v>0</v>
      </c>
      <c r="V10">
        <f>IF(Raw_Data!AA13&gt;Raw_Data!BR13,Raw_Data!AA13,0)</f>
        <v>0</v>
      </c>
      <c r="W10">
        <f>IF(Raw_Data!AB13&gt;Raw_Data!BS13,Raw_Data!AB13,0)</f>
        <v>0</v>
      </c>
      <c r="X10">
        <f t="shared" si="0"/>
        <v>99.150285999999994</v>
      </c>
    </row>
    <row r="11" spans="1:24" x14ac:dyDescent="0.3">
      <c r="A11">
        <f>Raw_Data!A14</f>
        <v>65</v>
      </c>
      <c r="B11">
        <f>Raw_Data!G14</f>
        <v>458</v>
      </c>
      <c r="C11">
        <f>[1]Sheet1!H11</f>
        <v>10</v>
      </c>
      <c r="D11">
        <f>IF(Raw_Data!I14&gt;Raw_Data!AZ14,Raw_Data!I14,0)</f>
        <v>32.996099999999998</v>
      </c>
      <c r="E11">
        <f>IF(Raw_Data!J14&gt;Raw_Data!BA14,Raw_Data!J14,0)</f>
        <v>7.4475E-2</v>
      </c>
      <c r="F11">
        <f>IF(Raw_Data!K14&gt;Raw_Data!BB14,Raw_Data!K14,0)</f>
        <v>0</v>
      </c>
      <c r="G11">
        <f>IF(Raw_Data!L14&gt;Raw_Data!BC14,Raw_Data!L14,0)</f>
        <v>0</v>
      </c>
      <c r="H11">
        <f>IF(Raw_Data!M14&gt;Raw_Data!BD14,Raw_Data!M14,0)</f>
        <v>12.5617</v>
      </c>
      <c r="I11">
        <f>IF(Raw_Data!N14&gt;Raw_Data!BE14,Raw_Data!N14,0)</f>
        <v>4.3665000000000002E-2</v>
      </c>
      <c r="J11">
        <f>IF(Raw_Data!O14&gt;Raw_Data!BF14,Raw_Data!O14,0)</f>
        <v>0.57872699999999999</v>
      </c>
      <c r="K11">
        <f>IF(Raw_Data!P14&gt;Raw_Data!BG14,Raw_Data!P14,0)</f>
        <v>0</v>
      </c>
      <c r="L11">
        <f>IF(Raw_Data!Q14&gt;Raw_Data!BH14,Raw_Data!Q14,0)</f>
        <v>52.616599999999998</v>
      </c>
      <c r="M11">
        <f>IF(Raw_Data!R14&gt;Raw_Data!BI14,Raw_Data!R14,0)</f>
        <v>0.19170999999999999</v>
      </c>
      <c r="N11">
        <f>IF(Raw_Data!S14&gt;Raw_Data!BJ14,Raw_Data!S14,0)</f>
        <v>0</v>
      </c>
      <c r="O11">
        <f>IF(Raw_Data!T14&gt;Raw_Data!BK14,Raw_Data!T14,0)</f>
        <v>0</v>
      </c>
      <c r="P11">
        <f>IF(Raw_Data!U14&gt;Raw_Data!BL14,Raw_Data!U14,0)</f>
        <v>0</v>
      </c>
      <c r="Q11">
        <f>IF(Raw_Data!V14&gt;Raw_Data!BM14,Raw_Data!V14,0)</f>
        <v>0</v>
      </c>
      <c r="R11">
        <f>IF(Raw_Data!W14&gt;Raw_Data!BN14,Raw_Data!W14,0)</f>
        <v>1.9574000000000001E-2</v>
      </c>
      <c r="S11">
        <f>IF(Raw_Data!X14&gt;Raw_Data!BO14,Raw_Data!X14,0)</f>
        <v>0</v>
      </c>
      <c r="T11">
        <f>IF(Raw_Data!Y14&gt;Raw_Data!BP14,Raw_Data!Y14,0)</f>
        <v>0</v>
      </c>
      <c r="U11">
        <f>IF(Raw_Data!Z14&gt;Raw_Data!BQ14,Raw_Data!Z14,0)</f>
        <v>0</v>
      </c>
      <c r="V11">
        <f>IF(Raw_Data!AA14&gt;Raw_Data!BR14,Raw_Data!AA14,0)</f>
        <v>0</v>
      </c>
      <c r="W11">
        <f>IF(Raw_Data!AB14&gt;Raw_Data!BS14,Raw_Data!AB14,0)</f>
        <v>0</v>
      </c>
      <c r="X11">
        <f t="shared" si="0"/>
        <v>99.082550999999995</v>
      </c>
    </row>
    <row r="12" spans="1:24" x14ac:dyDescent="0.3">
      <c r="A12">
        <f>Raw_Data!A15</f>
        <v>65</v>
      </c>
      <c r="B12">
        <f>Raw_Data!G15</f>
        <v>459</v>
      </c>
      <c r="C12">
        <f>[1]Sheet1!H12</f>
        <v>11</v>
      </c>
      <c r="D12">
        <f>IF(Raw_Data!I15&gt;Raw_Data!AZ15,Raw_Data!I15,0)</f>
        <v>32.922699999999999</v>
      </c>
      <c r="E12">
        <f>IF(Raw_Data!J15&gt;Raw_Data!BA15,Raw_Data!J15,0)</f>
        <v>8.1803000000000001E-2</v>
      </c>
      <c r="F12">
        <f>IF(Raw_Data!K15&gt;Raw_Data!BB15,Raw_Data!K15,0)</f>
        <v>0</v>
      </c>
      <c r="G12">
        <f>IF(Raw_Data!L15&gt;Raw_Data!BC15,Raw_Data!L15,0)</f>
        <v>0</v>
      </c>
      <c r="H12">
        <f>IF(Raw_Data!M15&gt;Raw_Data!BD15,Raw_Data!M15,0)</f>
        <v>11.7155</v>
      </c>
      <c r="I12">
        <f>IF(Raw_Data!N15&gt;Raw_Data!BE15,Raw_Data!N15,0)</f>
        <v>3.6153999999999999E-2</v>
      </c>
      <c r="J12">
        <f>IF(Raw_Data!O15&gt;Raw_Data!BF15,Raw_Data!O15,0)</f>
        <v>0.42676900000000001</v>
      </c>
      <c r="K12">
        <f>IF(Raw_Data!P15&gt;Raw_Data!BG15,Raw_Data!P15,0)</f>
        <v>0</v>
      </c>
      <c r="L12">
        <f>IF(Raw_Data!Q15&gt;Raw_Data!BH15,Raw_Data!Q15,0)</f>
        <v>53.543199999999999</v>
      </c>
      <c r="M12">
        <f>IF(Raw_Data!R15&gt;Raw_Data!BI15,Raw_Data!R15,0)</f>
        <v>0.151032</v>
      </c>
      <c r="N12">
        <f>IF(Raw_Data!S15&gt;Raw_Data!BJ15,Raw_Data!S15,0)</f>
        <v>0</v>
      </c>
      <c r="O12">
        <f>IF(Raw_Data!T15&gt;Raw_Data!BK15,Raw_Data!T15,0)</f>
        <v>0</v>
      </c>
      <c r="P12">
        <f>IF(Raw_Data!U15&gt;Raw_Data!BL15,Raw_Data!U15,0)</f>
        <v>0</v>
      </c>
      <c r="Q12">
        <f>IF(Raw_Data!V15&gt;Raw_Data!BM15,Raw_Data!V15,0)</f>
        <v>0</v>
      </c>
      <c r="R12">
        <f>IF(Raw_Data!W15&gt;Raw_Data!BN15,Raw_Data!W15,0)</f>
        <v>0</v>
      </c>
      <c r="S12">
        <f>IF(Raw_Data!X15&gt;Raw_Data!BO15,Raw_Data!X15,0)</f>
        <v>0</v>
      </c>
      <c r="T12">
        <f>IF(Raw_Data!Y15&gt;Raw_Data!BP15,Raw_Data!Y15,0)</f>
        <v>2.6758000000000001E-2</v>
      </c>
      <c r="U12">
        <f>IF(Raw_Data!Z15&gt;Raw_Data!BQ15,Raw_Data!Z15,0)</f>
        <v>0</v>
      </c>
      <c r="V12">
        <f>IF(Raw_Data!AA15&gt;Raw_Data!BR15,Raw_Data!AA15,0)</f>
        <v>0</v>
      </c>
      <c r="W12">
        <f>IF(Raw_Data!AB15&gt;Raw_Data!BS15,Raw_Data!AB15,0)</f>
        <v>0</v>
      </c>
      <c r="X12">
        <f t="shared" si="0"/>
        <v>98.903915999999995</v>
      </c>
    </row>
    <row r="13" spans="1:24" x14ac:dyDescent="0.3">
      <c r="A13">
        <f>Raw_Data!A16</f>
        <v>65</v>
      </c>
      <c r="B13">
        <f>Raw_Data!G16</f>
        <v>460</v>
      </c>
      <c r="C13">
        <f>[1]Sheet1!H13</f>
        <v>12</v>
      </c>
      <c r="D13">
        <f>IF(Raw_Data!I16&gt;Raw_Data!AZ16,Raw_Data!I16,0)</f>
        <v>32.975499999999997</v>
      </c>
      <c r="E13">
        <f>IF(Raw_Data!J16&gt;Raw_Data!BA16,Raw_Data!J16,0)</f>
        <v>9.2817999999999998E-2</v>
      </c>
      <c r="F13">
        <f>IF(Raw_Data!K16&gt;Raw_Data!BB16,Raw_Data!K16,0)</f>
        <v>0</v>
      </c>
      <c r="G13">
        <f>IF(Raw_Data!L16&gt;Raw_Data!BC16,Raw_Data!L16,0)</f>
        <v>0</v>
      </c>
      <c r="H13">
        <f>IF(Raw_Data!M16&gt;Raw_Data!BD16,Raw_Data!M16,0)</f>
        <v>12.0467</v>
      </c>
      <c r="I13">
        <f>IF(Raw_Data!N16&gt;Raw_Data!BE16,Raw_Data!N16,0)</f>
        <v>6.2151999999999999E-2</v>
      </c>
      <c r="J13">
        <f>IF(Raw_Data!O16&gt;Raw_Data!BF16,Raw_Data!O16,0)</f>
        <v>0.39872299999999999</v>
      </c>
      <c r="K13">
        <f>IF(Raw_Data!P16&gt;Raw_Data!BG16,Raw_Data!P16,0)</f>
        <v>0</v>
      </c>
      <c r="L13">
        <f>IF(Raw_Data!Q16&gt;Raw_Data!BH16,Raw_Data!Q16,0)</f>
        <v>53.260899999999999</v>
      </c>
      <c r="M13">
        <f>IF(Raw_Data!R16&gt;Raw_Data!BI16,Raw_Data!R16,0)</f>
        <v>0.20718300000000001</v>
      </c>
      <c r="N13">
        <f>IF(Raw_Data!S16&gt;Raw_Data!BJ16,Raw_Data!S16,0)</f>
        <v>2.5524000000000002E-2</v>
      </c>
      <c r="O13">
        <f>IF(Raw_Data!T16&gt;Raw_Data!BK16,Raw_Data!T16,0)</f>
        <v>0</v>
      </c>
      <c r="P13">
        <f>IF(Raw_Data!U16&gt;Raw_Data!BL16,Raw_Data!U16,0)</f>
        <v>0</v>
      </c>
      <c r="Q13">
        <f>IF(Raw_Data!V16&gt;Raw_Data!BM16,Raw_Data!V16,0)</f>
        <v>0</v>
      </c>
      <c r="R13">
        <f>IF(Raw_Data!W16&gt;Raw_Data!BN16,Raw_Data!W16,0)</f>
        <v>0</v>
      </c>
      <c r="S13">
        <f>IF(Raw_Data!X16&gt;Raw_Data!BO16,Raw_Data!X16,0)</f>
        <v>0</v>
      </c>
      <c r="T13">
        <f>IF(Raw_Data!Y16&gt;Raw_Data!BP16,Raw_Data!Y16,0)</f>
        <v>0</v>
      </c>
      <c r="U13">
        <f>IF(Raw_Data!Z16&gt;Raw_Data!BQ16,Raw_Data!Z16,0)</f>
        <v>0</v>
      </c>
      <c r="V13">
        <f>IF(Raw_Data!AA16&gt;Raw_Data!BR16,Raw_Data!AA16,0)</f>
        <v>0</v>
      </c>
      <c r="W13">
        <f>IF(Raw_Data!AB16&gt;Raw_Data!BS16,Raw_Data!AB16,0)</f>
        <v>0</v>
      </c>
      <c r="X13">
        <f t="shared" si="0"/>
        <v>99.069500000000005</v>
      </c>
    </row>
    <row r="14" spans="1:24" x14ac:dyDescent="0.3">
      <c r="A14">
        <f>Raw_Data!A17</f>
        <v>65</v>
      </c>
      <c r="B14">
        <f>Raw_Data!G17</f>
        <v>461</v>
      </c>
      <c r="C14">
        <f>[1]Sheet1!H14</f>
        <v>13</v>
      </c>
      <c r="D14">
        <f>IF(Raw_Data!I17&gt;Raw_Data!AZ17,Raw_Data!I17,0)</f>
        <v>33.000599999999999</v>
      </c>
      <c r="E14">
        <f>IF(Raw_Data!J17&gt;Raw_Data!BA17,Raw_Data!J17,0)</f>
        <v>3.8962999999999998E-2</v>
      </c>
      <c r="F14">
        <f>IF(Raw_Data!K17&gt;Raw_Data!BB17,Raw_Data!K17,0)</f>
        <v>0</v>
      </c>
      <c r="G14">
        <f>IF(Raw_Data!L17&gt;Raw_Data!BC17,Raw_Data!L17,0)</f>
        <v>0</v>
      </c>
      <c r="H14">
        <f>IF(Raw_Data!M17&gt;Raw_Data!BD17,Raw_Data!M17,0)</f>
        <v>12.1555</v>
      </c>
      <c r="I14">
        <f>IF(Raw_Data!N17&gt;Raw_Data!BE17,Raw_Data!N17,0)</f>
        <v>0.110441</v>
      </c>
      <c r="J14">
        <f>IF(Raw_Data!O17&gt;Raw_Data!BF17,Raw_Data!O17,0)</f>
        <v>0.35905100000000001</v>
      </c>
      <c r="K14">
        <f>IF(Raw_Data!P17&gt;Raw_Data!BG17,Raw_Data!P17,0)</f>
        <v>0</v>
      </c>
      <c r="L14">
        <f>IF(Raw_Data!Q17&gt;Raw_Data!BH17,Raw_Data!Q17,0)</f>
        <v>53.277700000000003</v>
      </c>
      <c r="M14">
        <f>IF(Raw_Data!R17&gt;Raw_Data!BI17,Raw_Data!R17,0)</f>
        <v>0.14926700000000001</v>
      </c>
      <c r="N14">
        <f>IF(Raw_Data!S17&gt;Raw_Data!BJ17,Raw_Data!S17,0)</f>
        <v>0</v>
      </c>
      <c r="O14">
        <f>IF(Raw_Data!T17&gt;Raw_Data!BK17,Raw_Data!T17,0)</f>
        <v>0</v>
      </c>
      <c r="P14">
        <f>IF(Raw_Data!U17&gt;Raw_Data!BL17,Raw_Data!U17,0)</f>
        <v>0</v>
      </c>
      <c r="Q14">
        <f>IF(Raw_Data!V17&gt;Raw_Data!BM17,Raw_Data!V17,0)</f>
        <v>0</v>
      </c>
      <c r="R14">
        <f>IF(Raw_Data!W17&gt;Raw_Data!BN17,Raw_Data!W17,0)</f>
        <v>1.8359E-2</v>
      </c>
      <c r="S14">
        <f>IF(Raw_Data!X17&gt;Raw_Data!BO17,Raw_Data!X17,0)</f>
        <v>0</v>
      </c>
      <c r="T14">
        <f>IF(Raw_Data!Y17&gt;Raw_Data!BP17,Raw_Data!Y17,0)</f>
        <v>0</v>
      </c>
      <c r="U14">
        <f>IF(Raw_Data!Z17&gt;Raw_Data!BQ17,Raw_Data!Z17,0)</f>
        <v>0</v>
      </c>
      <c r="V14">
        <f>IF(Raw_Data!AA17&gt;Raw_Data!BR17,Raw_Data!AA17,0)</f>
        <v>0</v>
      </c>
      <c r="W14">
        <f>IF(Raw_Data!AB17&gt;Raw_Data!BS17,Raw_Data!AB17,0)</f>
        <v>0</v>
      </c>
      <c r="X14">
        <f t="shared" si="0"/>
        <v>99.109881000000016</v>
      </c>
    </row>
    <row r="15" spans="1:24" x14ac:dyDescent="0.3">
      <c r="A15">
        <f>Raw_Data!A18</f>
        <v>65</v>
      </c>
      <c r="B15">
        <f>Raw_Data!G18</f>
        <v>462</v>
      </c>
      <c r="C15">
        <f>[1]Sheet1!H15</f>
        <v>14</v>
      </c>
      <c r="D15">
        <f>IF(Raw_Data!I18&gt;Raw_Data!AZ18,Raw_Data!I18,0)</f>
        <v>32.823700000000002</v>
      </c>
      <c r="E15">
        <f>IF(Raw_Data!J18&gt;Raw_Data!BA18,Raw_Data!J18,0)</f>
        <v>7.3811000000000002E-2</v>
      </c>
      <c r="F15">
        <f>IF(Raw_Data!K18&gt;Raw_Data!BB18,Raw_Data!K18,0)</f>
        <v>0</v>
      </c>
      <c r="G15">
        <f>IF(Raw_Data!L18&gt;Raw_Data!BC18,Raw_Data!L18,0)</f>
        <v>0</v>
      </c>
      <c r="H15">
        <f>IF(Raw_Data!M18&gt;Raw_Data!BD18,Raw_Data!M18,0)</f>
        <v>11.7781</v>
      </c>
      <c r="I15">
        <f>IF(Raw_Data!N18&gt;Raw_Data!BE18,Raw_Data!N18,0)</f>
        <v>0</v>
      </c>
      <c r="J15">
        <f>IF(Raw_Data!O18&gt;Raw_Data!BF18,Raw_Data!O18,0)</f>
        <v>0.457955</v>
      </c>
      <c r="K15">
        <f>IF(Raw_Data!P18&gt;Raw_Data!BG18,Raw_Data!P18,0)</f>
        <v>0</v>
      </c>
      <c r="L15">
        <f>IF(Raw_Data!Q18&gt;Raw_Data!BH18,Raw_Data!Q18,0)</f>
        <v>53.564</v>
      </c>
      <c r="M15">
        <f>IF(Raw_Data!R18&gt;Raw_Data!BI18,Raw_Data!R18,0)</f>
        <v>0.18670500000000001</v>
      </c>
      <c r="N15">
        <f>IF(Raw_Data!S18&gt;Raw_Data!BJ18,Raw_Data!S18,0)</f>
        <v>0</v>
      </c>
      <c r="O15">
        <f>IF(Raw_Data!T18&gt;Raw_Data!BK18,Raw_Data!T18,0)</f>
        <v>0</v>
      </c>
      <c r="P15">
        <f>IF(Raw_Data!U18&gt;Raw_Data!BL18,Raw_Data!U18,0)</f>
        <v>0</v>
      </c>
      <c r="Q15">
        <f>IF(Raw_Data!V18&gt;Raw_Data!BM18,Raw_Data!V18,0)</f>
        <v>0</v>
      </c>
      <c r="R15">
        <f>IF(Raw_Data!W18&gt;Raw_Data!BN18,Raw_Data!W18,0)</f>
        <v>2.1647E-2</v>
      </c>
      <c r="S15">
        <f>IF(Raw_Data!X18&gt;Raw_Data!BO18,Raw_Data!X18,0)</f>
        <v>0</v>
      </c>
      <c r="T15">
        <f>IF(Raw_Data!Y18&gt;Raw_Data!BP18,Raw_Data!Y18,0)</f>
        <v>0</v>
      </c>
      <c r="U15">
        <f>IF(Raw_Data!Z18&gt;Raw_Data!BQ18,Raw_Data!Z18,0)</f>
        <v>0</v>
      </c>
      <c r="V15">
        <f>IF(Raw_Data!AA18&gt;Raw_Data!BR18,Raw_Data!AA18,0)</f>
        <v>0</v>
      </c>
      <c r="W15">
        <f>IF(Raw_Data!AB18&gt;Raw_Data!BS18,Raw_Data!AB18,0)</f>
        <v>0</v>
      </c>
      <c r="X15">
        <f t="shared" si="0"/>
        <v>98.905918</v>
      </c>
    </row>
    <row r="16" spans="1:24" x14ac:dyDescent="0.3">
      <c r="A16">
        <f>Raw_Data!A19</f>
        <v>65</v>
      </c>
      <c r="B16">
        <f>Raw_Data!G19</f>
        <v>463</v>
      </c>
      <c r="C16">
        <f>[1]Sheet1!H16</f>
        <v>15</v>
      </c>
      <c r="D16">
        <f>IF(Raw_Data!I19&gt;Raw_Data!AZ19,Raw_Data!I19,0)</f>
        <v>32.981999999999999</v>
      </c>
      <c r="E16">
        <f>IF(Raw_Data!J19&gt;Raw_Data!BA19,Raw_Data!J19,0)</f>
        <v>3.9775999999999999E-2</v>
      </c>
      <c r="F16">
        <f>IF(Raw_Data!K19&gt;Raw_Data!BB19,Raw_Data!K19,0)</f>
        <v>0</v>
      </c>
      <c r="G16">
        <f>IF(Raw_Data!L19&gt;Raw_Data!BC19,Raw_Data!L19,0)</f>
        <v>0</v>
      </c>
      <c r="H16">
        <f>IF(Raw_Data!M19&gt;Raw_Data!BD19,Raw_Data!M19,0)</f>
        <v>12.169600000000001</v>
      </c>
      <c r="I16">
        <f>IF(Raw_Data!N19&gt;Raw_Data!BE19,Raw_Data!N19,0)</f>
        <v>0</v>
      </c>
      <c r="J16">
        <f>IF(Raw_Data!O19&gt;Raw_Data!BF19,Raw_Data!O19,0)</f>
        <v>0.415908</v>
      </c>
      <c r="K16">
        <f>IF(Raw_Data!P19&gt;Raw_Data!BG19,Raw_Data!P19,0)</f>
        <v>0</v>
      </c>
      <c r="L16">
        <f>IF(Raw_Data!Q19&gt;Raw_Data!BH19,Raw_Data!Q19,0)</f>
        <v>53.201599999999999</v>
      </c>
      <c r="M16">
        <f>IF(Raw_Data!R19&gt;Raw_Data!BI19,Raw_Data!R19,0)</f>
        <v>0.22487399999999999</v>
      </c>
      <c r="N16">
        <f>IF(Raw_Data!S19&gt;Raw_Data!BJ19,Raw_Data!S19,0)</f>
        <v>0</v>
      </c>
      <c r="O16">
        <f>IF(Raw_Data!T19&gt;Raw_Data!BK19,Raw_Data!T19,0)</f>
        <v>0</v>
      </c>
      <c r="P16">
        <f>IF(Raw_Data!U19&gt;Raw_Data!BL19,Raw_Data!U19,0)</f>
        <v>9.1941999999999996E-2</v>
      </c>
      <c r="Q16">
        <f>IF(Raw_Data!V19&gt;Raw_Data!BM19,Raw_Data!V19,0)</f>
        <v>0</v>
      </c>
      <c r="R16">
        <f>IF(Raw_Data!W19&gt;Raw_Data!BN19,Raw_Data!W19,0)</f>
        <v>1.2800000000000001E-2</v>
      </c>
      <c r="S16">
        <f>IF(Raw_Data!X19&gt;Raw_Data!BO19,Raw_Data!X19,0)</f>
        <v>0</v>
      </c>
      <c r="T16">
        <f>IF(Raw_Data!Y19&gt;Raw_Data!BP19,Raw_Data!Y19,0)</f>
        <v>0</v>
      </c>
      <c r="U16">
        <f>IF(Raw_Data!Z19&gt;Raw_Data!BQ19,Raw_Data!Z19,0)</f>
        <v>0</v>
      </c>
      <c r="V16">
        <f>IF(Raw_Data!AA19&gt;Raw_Data!BR19,Raw_Data!AA19,0)</f>
        <v>0</v>
      </c>
      <c r="W16">
        <f>IF(Raw_Data!AB19&gt;Raw_Data!BS19,Raw_Data!AB19,0)</f>
        <v>0</v>
      </c>
      <c r="X16">
        <f t="shared" si="0"/>
        <v>99.138500000000008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Raw_Data</vt:lpstr>
      <vt:lpstr>Processed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2019-07-24T11:34:22Z</dcterms:modified>
</cp:coreProperties>
</file>