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filterPrivacy="1" defaultThemeVersion="124226"/>
  <xr:revisionPtr revIDLastSave="0" documentId="13_ncr:1_{458E9504-F282-4AC1-A8ED-403A2489C8AF}" xr6:coauthVersionLast="43" xr6:coauthVersionMax="43" xr10:uidLastSave="{00000000-0000-0000-0000-000000000000}"/>
  <bookViews>
    <workbookView xWindow="-120" yWindow="-16320" windowWidth="29040" windowHeight="15840" activeTab="1" xr2:uid="{00000000-000D-0000-FFFF-FFFF00000000}"/>
  </bookViews>
  <sheets>
    <sheet name="Raw Data" sheetId="1" r:id="rId1"/>
    <sheet name="Processe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" i="2" l="1"/>
  <c r="B2" i="2"/>
  <c r="C2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X2" i="2" s="1"/>
  <c r="U2" i="2"/>
  <c r="V2" i="2"/>
  <c r="W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A8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A9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A10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C1" i="2"/>
  <c r="D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  <c r="V1" i="2"/>
  <c r="W1" i="2"/>
  <c r="X1" i="2"/>
  <c r="B1" i="2"/>
  <c r="A1" i="2"/>
  <c r="X7" i="2" l="1"/>
  <c r="X9" i="2"/>
  <c r="X4" i="2"/>
  <c r="X3" i="2"/>
  <c r="X10" i="2"/>
  <c r="X5" i="2"/>
  <c r="X6" i="2"/>
  <c r="X8" i="2"/>
</calcChain>
</file>

<file path=xl/sharedStrings.xml><?xml version="1.0" encoding="utf-8"?>
<sst xmlns="http://schemas.openxmlformats.org/spreadsheetml/2006/main" count="104" uniqueCount="92">
  <si>
    <t xml:space="preserve">  SAMPLE</t>
  </si>
  <si>
    <t xml:space="preserve">  NUMBER</t>
  </si>
  <si>
    <t xml:space="preserve"> TAKEOFF</t>
  </si>
  <si>
    <t>KILOVOLT</t>
  </si>
  <si>
    <t xml:space="preserve"> CURRENT</t>
  </si>
  <si>
    <t>BEAMSIZE</t>
  </si>
  <si>
    <t xml:space="preserve">    LINE</t>
  </si>
  <si>
    <t>REL. LINE</t>
  </si>
  <si>
    <t xml:space="preserve">   S WT%</t>
  </si>
  <si>
    <t xml:space="preserve">  Pb WT%</t>
  </si>
  <si>
    <t xml:space="preserve">  As WT%</t>
  </si>
  <si>
    <t xml:space="preserve">  Se WT%</t>
  </si>
  <si>
    <t xml:space="preserve">  Fe WT%</t>
  </si>
  <si>
    <t xml:space="preserve">  Cu WT%</t>
  </si>
  <si>
    <t xml:space="preserve">  Mn WT%</t>
  </si>
  <si>
    <t xml:space="preserve">  Ag WT%</t>
  </si>
  <si>
    <t xml:space="preserve">  Zn WT%</t>
  </si>
  <si>
    <t xml:space="preserve">  Cd WT%</t>
  </si>
  <si>
    <t xml:space="preserve">  Sn WT%</t>
  </si>
  <si>
    <t xml:space="preserve">  In WT%</t>
  </si>
  <si>
    <t xml:space="preserve">  Hg WT%</t>
  </si>
  <si>
    <t xml:space="preserve">  Ni WT%</t>
  </si>
  <si>
    <t xml:space="preserve">  Co WT%</t>
  </si>
  <si>
    <t xml:space="preserve">  Cl WT%</t>
  </si>
  <si>
    <t xml:space="preserve">  Ga WT%</t>
  </si>
  <si>
    <t xml:space="preserve">  Ge WT%</t>
  </si>
  <si>
    <t xml:space="preserve">  Na WT%</t>
  </si>
  <si>
    <t xml:space="preserve">   TOTAL</t>
  </si>
  <si>
    <t xml:space="preserve"> FORMULA</t>
  </si>
  <si>
    <t xml:space="preserve">   BASIS</t>
  </si>
  <si>
    <t>S FORMULA</t>
  </si>
  <si>
    <t>Pb FORMULA</t>
  </si>
  <si>
    <t>As FORMULA</t>
  </si>
  <si>
    <t>Se FORMULA</t>
  </si>
  <si>
    <t>Fe FORMULA</t>
  </si>
  <si>
    <t>Cu FORMULA</t>
  </si>
  <si>
    <t>Mn FORMULA</t>
  </si>
  <si>
    <t>Ag FORMULA</t>
  </si>
  <si>
    <t>Zn FORMULA</t>
  </si>
  <si>
    <t>Cd FORMULA</t>
  </si>
  <si>
    <t>Sn FORMULA</t>
  </si>
  <si>
    <t>In FORMULA</t>
  </si>
  <si>
    <t>Hg FORMULA</t>
  </si>
  <si>
    <t>Ni FORMULA</t>
  </si>
  <si>
    <t>Co FORMULA</t>
  </si>
  <si>
    <t>Cl FORMULA</t>
  </si>
  <si>
    <t>Ga FORMULA</t>
  </si>
  <si>
    <t>Ge FORMULA</t>
  </si>
  <si>
    <t>Na FORMULA</t>
  </si>
  <si>
    <t xml:space="preserve"> S CDL99</t>
  </si>
  <si>
    <t>Pb CDL99</t>
  </si>
  <si>
    <t>As CDL99</t>
  </si>
  <si>
    <t>Se CDL99</t>
  </si>
  <si>
    <t>Fe CDL99</t>
  </si>
  <si>
    <t>Cu CDL99</t>
  </si>
  <si>
    <t>Mn CDL99</t>
  </si>
  <si>
    <t>Ag CDL99</t>
  </si>
  <si>
    <t>Zn CDL99</t>
  </si>
  <si>
    <t>Cd CDL99</t>
  </si>
  <si>
    <t>Sn CDL99</t>
  </si>
  <si>
    <t>In CDL99</t>
  </si>
  <si>
    <t>Hg CDL99</t>
  </si>
  <si>
    <t>Ni CDL99</t>
  </si>
  <si>
    <t>Co CDL99</t>
  </si>
  <si>
    <t>Cl CDL99</t>
  </si>
  <si>
    <t>Ga CDL99</t>
  </si>
  <si>
    <t>Ge CDL99</t>
  </si>
  <si>
    <t>Na CDL99</t>
  </si>
  <si>
    <t xml:space="preserve"> S %ERR </t>
  </si>
  <si>
    <t xml:space="preserve">Pb %ERR </t>
  </si>
  <si>
    <t xml:space="preserve">As %ERR </t>
  </si>
  <si>
    <t xml:space="preserve">Se %ERR </t>
  </si>
  <si>
    <t xml:space="preserve">Fe %ERR </t>
  </si>
  <si>
    <t xml:space="preserve">Cu %ERR </t>
  </si>
  <si>
    <t xml:space="preserve">Mn %ERR </t>
  </si>
  <si>
    <t xml:space="preserve">Ag %ERR </t>
  </si>
  <si>
    <t xml:space="preserve">Zn %ERR </t>
  </si>
  <si>
    <t xml:space="preserve">Cd %ERR </t>
  </si>
  <si>
    <t xml:space="preserve">Sn %ERR </t>
  </si>
  <si>
    <t xml:space="preserve">In %ERR </t>
  </si>
  <si>
    <t xml:space="preserve">Hg %ERR </t>
  </si>
  <si>
    <t xml:space="preserve">Ni %ERR </t>
  </si>
  <si>
    <t xml:space="preserve">Co %ERR </t>
  </si>
  <si>
    <t xml:space="preserve">Cl %ERR </t>
  </si>
  <si>
    <t xml:space="preserve">Ga %ERR </t>
  </si>
  <si>
    <t xml:space="preserve">Ge %ERR </t>
  </si>
  <si>
    <t xml:space="preserve">Na %ERR </t>
  </si>
  <si>
    <t>TOY_1</t>
  </si>
  <si>
    <t>Weight percent</t>
  </si>
  <si>
    <t>Atomic proportions</t>
  </si>
  <si>
    <t>Detection limits</t>
  </si>
  <si>
    <t>Relative measurement uncertainty (1SE)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</si>
</sst>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13"/>
  <sheetViews>
    <sheetView topLeftCell="CC1" workbookViewId="0">
      <selection activeCell="CM14" sqref="CM14"/>
    </sheetView>
  </sheetViews>
  <sheetFormatPr baseColWidth="10" defaultColWidth="9.109375" defaultRowHeight="14.4" x14ac:dyDescent="0.3"/>
  <sheetData>
    <row r="1" spans="1:91" x14ac:dyDescent="0.3">
      <c r="I1" t="s">
        <v>88</v>
      </c>
      <c r="AF1" t="s">
        <v>89</v>
      </c>
      <c r="AZ1" t="s">
        <v>90</v>
      </c>
      <c r="BT1" t="s">
        <v>91</v>
      </c>
    </row>
    <row r="4" spans="1:91" x14ac:dyDescent="0.3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  <c r="N4" t="s">
        <v>13</v>
      </c>
      <c r="O4" t="s">
        <v>14</v>
      </c>
      <c r="P4" t="s">
        <v>15</v>
      </c>
      <c r="Q4" t="s">
        <v>16</v>
      </c>
      <c r="R4" t="s">
        <v>17</v>
      </c>
      <c r="S4" t="s">
        <v>18</v>
      </c>
      <c r="T4" t="s">
        <v>19</v>
      </c>
      <c r="U4" t="s">
        <v>20</v>
      </c>
      <c r="V4" t="s">
        <v>21</v>
      </c>
      <c r="W4" t="s">
        <v>22</v>
      </c>
      <c r="X4" t="s">
        <v>23</v>
      </c>
      <c r="Y4" t="s">
        <v>24</v>
      </c>
      <c r="Z4" t="s">
        <v>25</v>
      </c>
      <c r="AA4" t="s">
        <v>26</v>
      </c>
      <c r="AB4" t="s">
        <v>23</v>
      </c>
      <c r="AC4" t="s">
        <v>27</v>
      </c>
      <c r="AD4" t="s">
        <v>28</v>
      </c>
      <c r="AE4" t="s">
        <v>29</v>
      </c>
      <c r="AF4" t="s">
        <v>30</v>
      </c>
      <c r="AG4" t="s">
        <v>31</v>
      </c>
      <c r="AH4" t="s">
        <v>32</v>
      </c>
      <c r="AI4" t="s">
        <v>33</v>
      </c>
      <c r="AJ4" t="s">
        <v>34</v>
      </c>
      <c r="AK4" t="s">
        <v>35</v>
      </c>
      <c r="AL4" t="s">
        <v>36</v>
      </c>
      <c r="AM4" t="s">
        <v>37</v>
      </c>
      <c r="AN4" t="s">
        <v>38</v>
      </c>
      <c r="AO4" t="s">
        <v>39</v>
      </c>
      <c r="AP4" t="s">
        <v>40</v>
      </c>
      <c r="AQ4" t="s">
        <v>41</v>
      </c>
      <c r="AR4" t="s">
        <v>42</v>
      </c>
      <c r="AS4" t="s">
        <v>43</v>
      </c>
      <c r="AT4" t="s">
        <v>44</v>
      </c>
      <c r="AU4" t="s">
        <v>45</v>
      </c>
      <c r="AV4" t="s">
        <v>46</v>
      </c>
      <c r="AW4" t="s">
        <v>47</v>
      </c>
      <c r="AX4" t="s">
        <v>48</v>
      </c>
      <c r="AY4" t="s">
        <v>45</v>
      </c>
      <c r="AZ4" t="s">
        <v>49</v>
      </c>
      <c r="BA4" t="s">
        <v>50</v>
      </c>
      <c r="BB4" t="s">
        <v>51</v>
      </c>
      <c r="BC4" t="s">
        <v>52</v>
      </c>
      <c r="BD4" t="s">
        <v>53</v>
      </c>
      <c r="BE4" t="s">
        <v>54</v>
      </c>
      <c r="BF4" t="s">
        <v>55</v>
      </c>
      <c r="BG4" t="s">
        <v>56</v>
      </c>
      <c r="BH4" t="s">
        <v>57</v>
      </c>
      <c r="BI4" t="s">
        <v>58</v>
      </c>
      <c r="BJ4" t="s">
        <v>59</v>
      </c>
      <c r="BK4" t="s">
        <v>60</v>
      </c>
      <c r="BL4" t="s">
        <v>61</v>
      </c>
      <c r="BM4" t="s">
        <v>62</v>
      </c>
      <c r="BN4" t="s">
        <v>63</v>
      </c>
      <c r="BO4" t="s">
        <v>64</v>
      </c>
      <c r="BP4" t="s">
        <v>65</v>
      </c>
      <c r="BQ4" t="s">
        <v>66</v>
      </c>
      <c r="BR4" t="s">
        <v>67</v>
      </c>
      <c r="BS4" t="s">
        <v>64</v>
      </c>
      <c r="BT4" t="s">
        <v>68</v>
      </c>
      <c r="BU4" t="s">
        <v>69</v>
      </c>
      <c r="BV4" t="s">
        <v>70</v>
      </c>
      <c r="BW4" t="s">
        <v>71</v>
      </c>
      <c r="BX4" t="s">
        <v>72</v>
      </c>
      <c r="BY4" t="s">
        <v>73</v>
      </c>
      <c r="BZ4" t="s">
        <v>74</v>
      </c>
      <c r="CA4" t="s">
        <v>75</v>
      </c>
      <c r="CB4" t="s">
        <v>76</v>
      </c>
      <c r="CC4" t="s">
        <v>77</v>
      </c>
      <c r="CD4" t="s">
        <v>78</v>
      </c>
      <c r="CE4" t="s">
        <v>79</v>
      </c>
      <c r="CF4" t="s">
        <v>80</v>
      </c>
      <c r="CG4" t="s">
        <v>81</v>
      </c>
      <c r="CH4" t="s">
        <v>82</v>
      </c>
      <c r="CI4" t="s">
        <v>83</v>
      </c>
      <c r="CJ4" t="s">
        <v>84</v>
      </c>
      <c r="CK4" t="s">
        <v>85</v>
      </c>
      <c r="CL4" t="s">
        <v>86</v>
      </c>
      <c r="CM4" t="s">
        <v>83</v>
      </c>
    </row>
    <row r="5" spans="1:91" x14ac:dyDescent="0.3">
      <c r="A5" t="s">
        <v>87</v>
      </c>
      <c r="B5">
        <v>38</v>
      </c>
      <c r="C5">
        <v>40</v>
      </c>
      <c r="D5">
        <v>20</v>
      </c>
      <c r="E5">
        <v>40</v>
      </c>
      <c r="F5">
        <v>3</v>
      </c>
      <c r="G5">
        <v>513</v>
      </c>
      <c r="H5">
        <v>1</v>
      </c>
      <c r="I5">
        <v>32.987200000000001</v>
      </c>
      <c r="J5">
        <v>5.3339999999999999E-2</v>
      </c>
      <c r="K5">
        <v>-2.8559999999999999E-2</v>
      </c>
      <c r="L5">
        <v>4.4174999999999999E-2</v>
      </c>
      <c r="M5">
        <v>6.66486</v>
      </c>
      <c r="N5">
        <v>0.29234399999999999</v>
      </c>
      <c r="O5">
        <v>2.5683999999999998E-2</v>
      </c>
      <c r="P5">
        <v>0.18972600000000001</v>
      </c>
      <c r="Q5">
        <v>57.980499999999999</v>
      </c>
      <c r="R5">
        <v>0.70868900000000001</v>
      </c>
      <c r="S5">
        <v>0.44142100000000001</v>
      </c>
      <c r="T5">
        <v>1.8328000000000001E-2</v>
      </c>
      <c r="U5">
        <v>4.0925999999999997E-2</v>
      </c>
      <c r="V5">
        <v>-1.379E-2</v>
      </c>
      <c r="W5">
        <v>1.504E-2</v>
      </c>
      <c r="X5">
        <v>2.7227000000000001E-2</v>
      </c>
      <c r="Y5">
        <v>4.2117000000000002E-2</v>
      </c>
      <c r="Z5">
        <v>-6.3339999999999994E-2</v>
      </c>
      <c r="AA5">
        <v>-0.51302999999999999</v>
      </c>
      <c r="AB5">
        <v>0</v>
      </c>
      <c r="AC5">
        <v>98.912899999999993</v>
      </c>
      <c r="AD5">
        <v>8</v>
      </c>
      <c r="AF5">
        <v>4.0539899999999998</v>
      </c>
      <c r="AG5">
        <v>1.0139999999999999E-3</v>
      </c>
      <c r="AH5">
        <v>-1.5E-3</v>
      </c>
      <c r="AI5">
        <v>2.2049999999999999E-3</v>
      </c>
      <c r="AJ5">
        <v>0.47026899999999999</v>
      </c>
      <c r="AK5">
        <v>1.8127999999999998E-2</v>
      </c>
      <c r="AL5">
        <v>1.8420000000000001E-3</v>
      </c>
      <c r="AM5">
        <v>6.9309999999999997E-3</v>
      </c>
      <c r="AN5">
        <v>3.4950999999999999</v>
      </c>
      <c r="AO5">
        <v>2.4844999999999999E-2</v>
      </c>
      <c r="AP5">
        <v>1.4655E-2</v>
      </c>
      <c r="AQ5">
        <v>6.29E-4</v>
      </c>
      <c r="AR5">
        <v>8.0400000000000003E-4</v>
      </c>
      <c r="AS5">
        <v>-9.3000000000000005E-4</v>
      </c>
      <c r="AT5">
        <v>1.0059999999999999E-3</v>
      </c>
      <c r="AU5">
        <v>3.026E-3</v>
      </c>
      <c r="AV5">
        <v>2.3800000000000002E-3</v>
      </c>
      <c r="AW5">
        <v>-3.4399999999999999E-3</v>
      </c>
      <c r="AX5">
        <v>-8.7929999999999994E-2</v>
      </c>
      <c r="AY5">
        <v>0</v>
      </c>
      <c r="AZ5">
        <v>9.887E-3</v>
      </c>
      <c r="BA5">
        <v>3.2031999999999998E-2</v>
      </c>
      <c r="BB5">
        <v>3.6627E-2</v>
      </c>
      <c r="BC5">
        <v>2.5787000000000001E-2</v>
      </c>
      <c r="BD5">
        <v>1.3072E-2</v>
      </c>
      <c r="BE5">
        <v>1.8609000000000001E-2</v>
      </c>
      <c r="BF5">
        <v>1.3849999999999999E-2</v>
      </c>
      <c r="BG5">
        <v>3.6740000000000002E-2</v>
      </c>
      <c r="BH5">
        <v>2.0538000000000001E-2</v>
      </c>
      <c r="BI5">
        <v>3.3807999999999998E-2</v>
      </c>
      <c r="BJ5">
        <v>2.1513999999999998E-2</v>
      </c>
      <c r="BK5">
        <v>1.9684E-2</v>
      </c>
      <c r="BL5">
        <v>6.7974999999999994E-2</v>
      </c>
      <c r="BM5">
        <v>1.4094000000000001E-2</v>
      </c>
      <c r="BN5">
        <v>1.1566E-2</v>
      </c>
      <c r="BO5">
        <v>2.8860000000000001E-3</v>
      </c>
      <c r="BP5">
        <v>2.5017000000000001E-2</v>
      </c>
      <c r="BQ5">
        <v>3.7669000000000001E-2</v>
      </c>
      <c r="BR5">
        <v>3.5725E-2</v>
      </c>
      <c r="BS5">
        <v>0</v>
      </c>
      <c r="BT5">
        <v>0.21354600000000001</v>
      </c>
      <c r="BU5">
        <v>38.439300000000003</v>
      </c>
      <c r="BV5">
        <v>-63.673000000000002</v>
      </c>
      <c r="BW5">
        <v>33.305999999999997</v>
      </c>
      <c r="BX5">
        <v>0.45432800000000001</v>
      </c>
      <c r="BY5">
        <v>3.9169900000000002</v>
      </c>
      <c r="BZ5">
        <v>28.614100000000001</v>
      </c>
      <c r="CA5">
        <v>10.789400000000001</v>
      </c>
      <c r="CB5">
        <v>0.152116</v>
      </c>
      <c r="CC5">
        <v>3.5682999999999998</v>
      </c>
      <c r="CD5">
        <v>3.3979200000000001</v>
      </c>
      <c r="CE5">
        <v>59.722900000000003</v>
      </c>
      <c r="CF5">
        <v>96.574799999999996</v>
      </c>
      <c r="CG5">
        <v>-51.273000000000003</v>
      </c>
      <c r="CH5">
        <v>39.995199999999997</v>
      </c>
      <c r="CI5">
        <v>6.8632999999999997</v>
      </c>
      <c r="CJ5">
        <v>33.007399999999997</v>
      </c>
      <c r="CK5">
        <v>-29.649000000000001</v>
      </c>
      <c r="CL5">
        <v>-0.26493</v>
      </c>
      <c r="CM5">
        <v>0</v>
      </c>
    </row>
    <row r="6" spans="1:91" x14ac:dyDescent="0.3">
      <c r="A6" t="s">
        <v>87</v>
      </c>
      <c r="B6">
        <v>38</v>
      </c>
      <c r="C6">
        <v>40</v>
      </c>
      <c r="D6">
        <v>20</v>
      </c>
      <c r="E6">
        <v>40</v>
      </c>
      <c r="F6">
        <v>3</v>
      </c>
      <c r="G6">
        <v>514</v>
      </c>
      <c r="H6">
        <v>2</v>
      </c>
      <c r="I6">
        <v>32.8521</v>
      </c>
      <c r="J6">
        <v>0.13021099999999999</v>
      </c>
      <c r="K6">
        <v>-5.8E-4</v>
      </c>
      <c r="L6">
        <v>1.35E-4</v>
      </c>
      <c r="M6">
        <v>7.0507900000000001</v>
      </c>
      <c r="N6">
        <v>0.45924700000000002</v>
      </c>
      <c r="O6">
        <v>1.7795999999999999E-2</v>
      </c>
      <c r="P6">
        <v>2.1413000000000001E-2</v>
      </c>
      <c r="Q6">
        <v>56.913899999999998</v>
      </c>
      <c r="R6">
        <v>1.18727</v>
      </c>
      <c r="S6">
        <v>0.63253599999999999</v>
      </c>
      <c r="T6">
        <v>0.180924</v>
      </c>
      <c r="U6">
        <v>-2.681E-2</v>
      </c>
      <c r="V6">
        <v>5.4689999999999999E-3</v>
      </c>
      <c r="W6">
        <v>1.5070999999999999E-2</v>
      </c>
      <c r="X6">
        <v>3.359E-3</v>
      </c>
      <c r="Y6">
        <v>6.9425000000000001E-2</v>
      </c>
      <c r="Z6">
        <v>-1.41E-2</v>
      </c>
      <c r="AA6">
        <v>-0.52952999999999995</v>
      </c>
      <c r="AB6">
        <v>0</v>
      </c>
      <c r="AC6">
        <v>98.968599999999995</v>
      </c>
      <c r="AD6">
        <v>8</v>
      </c>
      <c r="AF6">
        <v>4.0471300000000001</v>
      </c>
      <c r="AG6">
        <v>2.4819999999999998E-3</v>
      </c>
      <c r="AH6">
        <v>-3.0000000000000001E-5</v>
      </c>
      <c r="AI6">
        <v>6.9999999999999999E-6</v>
      </c>
      <c r="AJ6">
        <v>0.49869999999999998</v>
      </c>
      <c r="AK6">
        <v>2.8546999999999999E-2</v>
      </c>
      <c r="AL6">
        <v>1.2800000000000001E-3</v>
      </c>
      <c r="AM6">
        <v>7.8399999999999997E-4</v>
      </c>
      <c r="AN6">
        <v>3.4390700000000001</v>
      </c>
      <c r="AO6">
        <v>4.1723999999999997E-2</v>
      </c>
      <c r="AP6">
        <v>2.1051E-2</v>
      </c>
      <c r="AQ6">
        <v>6.2240000000000004E-3</v>
      </c>
      <c r="AR6">
        <v>-5.2999999999999998E-4</v>
      </c>
      <c r="AS6">
        <v>3.68E-4</v>
      </c>
      <c r="AT6">
        <v>1.01E-3</v>
      </c>
      <c r="AU6">
        <v>3.7399999999999998E-4</v>
      </c>
      <c r="AV6">
        <v>3.9329999999999999E-3</v>
      </c>
      <c r="AW6">
        <v>-7.6999999999999996E-4</v>
      </c>
      <c r="AX6">
        <v>-9.0980000000000005E-2</v>
      </c>
      <c r="AY6">
        <v>0</v>
      </c>
      <c r="AZ6">
        <v>9.8740000000000008E-3</v>
      </c>
      <c r="BA6">
        <v>3.0724999999999999E-2</v>
      </c>
      <c r="BB6">
        <v>3.5106999999999999E-2</v>
      </c>
      <c r="BC6">
        <v>2.7111E-2</v>
      </c>
      <c r="BD6">
        <v>1.2907E-2</v>
      </c>
      <c r="BE6">
        <v>1.9078999999999999E-2</v>
      </c>
      <c r="BF6">
        <v>1.3923E-2</v>
      </c>
      <c r="BG6">
        <v>3.7538000000000002E-2</v>
      </c>
      <c r="BH6">
        <v>2.0413000000000001E-2</v>
      </c>
      <c r="BI6">
        <v>3.1608999999999998E-2</v>
      </c>
      <c r="BJ6">
        <v>2.1481E-2</v>
      </c>
      <c r="BK6">
        <v>1.9071000000000001E-2</v>
      </c>
      <c r="BL6">
        <v>6.855E-2</v>
      </c>
      <c r="BM6">
        <v>1.1485E-2</v>
      </c>
      <c r="BN6">
        <v>1.1641E-2</v>
      </c>
      <c r="BO6">
        <v>2.9039999999999999E-3</v>
      </c>
      <c r="BP6">
        <v>2.4915E-2</v>
      </c>
      <c r="BQ6">
        <v>3.7069999999999999E-2</v>
      </c>
      <c r="BR6">
        <v>3.6208999999999998E-2</v>
      </c>
      <c r="BS6">
        <v>0</v>
      </c>
      <c r="BT6">
        <v>0.21366099999999999</v>
      </c>
      <c r="BU6">
        <v>16.2531</v>
      </c>
      <c r="BV6">
        <v>-3072.2</v>
      </c>
      <c r="BW6">
        <v>10950.5</v>
      </c>
      <c r="BX6">
        <v>0.44121899999999997</v>
      </c>
      <c r="BY6">
        <v>2.7479</v>
      </c>
      <c r="BZ6">
        <v>40.996899999999997</v>
      </c>
      <c r="CA6">
        <v>84.390100000000004</v>
      </c>
      <c r="CB6">
        <v>0.153447</v>
      </c>
      <c r="CC6">
        <v>2.4300899999999999</v>
      </c>
      <c r="CD6">
        <v>2.5958100000000002</v>
      </c>
      <c r="CE6">
        <v>6.9281499999999996</v>
      </c>
      <c r="CF6">
        <v>-146.94999999999999</v>
      </c>
      <c r="CG6">
        <v>107.679</v>
      </c>
      <c r="CH6">
        <v>40.166200000000003</v>
      </c>
      <c r="CI6">
        <v>50.677100000000003</v>
      </c>
      <c r="CJ6">
        <v>20.207000000000001</v>
      </c>
      <c r="CK6">
        <v>-133.19</v>
      </c>
      <c r="CL6">
        <v>-0.25285999999999997</v>
      </c>
      <c r="CM6">
        <v>0</v>
      </c>
    </row>
    <row r="7" spans="1:91" x14ac:dyDescent="0.3">
      <c r="A7" t="s">
        <v>87</v>
      </c>
      <c r="B7">
        <v>38</v>
      </c>
      <c r="C7">
        <v>40</v>
      </c>
      <c r="D7">
        <v>20</v>
      </c>
      <c r="E7">
        <v>40</v>
      </c>
      <c r="F7">
        <v>3</v>
      </c>
      <c r="G7">
        <v>515</v>
      </c>
      <c r="H7">
        <v>3</v>
      </c>
      <c r="I7">
        <v>33.058700000000002</v>
      </c>
      <c r="J7">
        <v>8.1888000000000002E-2</v>
      </c>
      <c r="K7">
        <v>3.7684000000000002E-2</v>
      </c>
      <c r="L7">
        <v>3.1519999999999999E-2</v>
      </c>
      <c r="M7">
        <v>6.8151799999999998</v>
      </c>
      <c r="N7">
        <v>0.24487400000000001</v>
      </c>
      <c r="O7">
        <v>2.3327000000000001E-2</v>
      </c>
      <c r="P7">
        <v>0.103656</v>
      </c>
      <c r="Q7">
        <v>58.226799999999997</v>
      </c>
      <c r="R7">
        <v>1.0051099999999999</v>
      </c>
      <c r="S7">
        <v>0.29549900000000001</v>
      </c>
      <c r="T7">
        <v>6.0345999999999997E-2</v>
      </c>
      <c r="U7">
        <v>-1.384E-2</v>
      </c>
      <c r="V7">
        <v>-7.4400000000000004E-3</v>
      </c>
      <c r="W7">
        <v>6.4879999999999998E-3</v>
      </c>
      <c r="X7">
        <v>1.4288E-2</v>
      </c>
      <c r="Y7">
        <v>4.7418000000000002E-2</v>
      </c>
      <c r="Z7">
        <v>-4.5859999999999998E-2</v>
      </c>
      <c r="AA7">
        <v>-0.50436000000000003</v>
      </c>
      <c r="AB7">
        <v>0</v>
      </c>
      <c r="AC7">
        <v>99.481300000000005</v>
      </c>
      <c r="AD7">
        <v>8</v>
      </c>
      <c r="AF7">
        <v>4.0426299999999999</v>
      </c>
      <c r="AG7">
        <v>1.5499999999999999E-3</v>
      </c>
      <c r="AH7">
        <v>1.9719999999999998E-3</v>
      </c>
      <c r="AI7">
        <v>1.565E-3</v>
      </c>
      <c r="AJ7">
        <v>0.47849000000000003</v>
      </c>
      <c r="AK7">
        <v>1.511E-2</v>
      </c>
      <c r="AL7">
        <v>1.665E-3</v>
      </c>
      <c r="AM7">
        <v>3.7680000000000001E-3</v>
      </c>
      <c r="AN7">
        <v>3.4925299999999999</v>
      </c>
      <c r="AO7">
        <v>3.5062000000000003E-2</v>
      </c>
      <c r="AP7">
        <v>9.7619999999999998E-3</v>
      </c>
      <c r="AQ7">
        <v>2.0609999999999999E-3</v>
      </c>
      <c r="AR7">
        <v>-2.7E-4</v>
      </c>
      <c r="AS7">
        <v>-5.0000000000000001E-4</v>
      </c>
      <c r="AT7">
        <v>4.3199999999999998E-4</v>
      </c>
      <c r="AU7">
        <v>1.58E-3</v>
      </c>
      <c r="AV7">
        <v>2.6670000000000001E-3</v>
      </c>
      <c r="AW7">
        <v>-2.48E-3</v>
      </c>
      <c r="AX7">
        <v>-8.6019999999999999E-2</v>
      </c>
      <c r="AY7">
        <v>0</v>
      </c>
      <c r="AZ7">
        <v>1.0087E-2</v>
      </c>
      <c r="BA7">
        <v>3.1652E-2</v>
      </c>
      <c r="BB7">
        <v>3.3676999999999999E-2</v>
      </c>
      <c r="BC7">
        <v>2.5951999999999999E-2</v>
      </c>
      <c r="BD7">
        <v>1.3173000000000001E-2</v>
      </c>
      <c r="BE7">
        <v>1.8759999999999999E-2</v>
      </c>
      <c r="BF7">
        <v>1.3557E-2</v>
      </c>
      <c r="BG7">
        <v>3.6158000000000003E-2</v>
      </c>
      <c r="BH7">
        <v>2.0764000000000001E-2</v>
      </c>
      <c r="BI7">
        <v>3.1292E-2</v>
      </c>
      <c r="BJ7">
        <v>2.1415E-2</v>
      </c>
      <c r="BK7">
        <v>1.9230000000000001E-2</v>
      </c>
      <c r="BL7">
        <v>6.8557999999999994E-2</v>
      </c>
      <c r="BM7">
        <v>1.15E-2</v>
      </c>
      <c r="BN7">
        <v>1.1698999999999999E-2</v>
      </c>
      <c r="BO7">
        <v>2.8930000000000002E-3</v>
      </c>
      <c r="BP7">
        <v>2.4913999999999999E-2</v>
      </c>
      <c r="BQ7">
        <v>3.7027999999999998E-2</v>
      </c>
      <c r="BR7">
        <v>3.5354999999999998E-2</v>
      </c>
      <c r="BS7">
        <v>0</v>
      </c>
      <c r="BT7">
        <v>0.213259</v>
      </c>
      <c r="BU7">
        <v>25.410499999999999</v>
      </c>
      <c r="BV7">
        <v>47.210999999999999</v>
      </c>
      <c r="BW7">
        <v>46.3489</v>
      </c>
      <c r="BX7">
        <v>0.44909399999999999</v>
      </c>
      <c r="BY7">
        <v>4.5812900000000001</v>
      </c>
      <c r="BZ7">
        <v>30.775099999999998</v>
      </c>
      <c r="CA7">
        <v>18.189800000000002</v>
      </c>
      <c r="CB7">
        <v>0.15174699999999999</v>
      </c>
      <c r="CC7">
        <v>2.70627</v>
      </c>
      <c r="CD7">
        <v>4.6530800000000001</v>
      </c>
      <c r="CE7">
        <v>18.604500000000002</v>
      </c>
      <c r="CF7">
        <v>-285.31</v>
      </c>
      <c r="CG7">
        <v>-78.001000000000005</v>
      </c>
      <c r="CH7">
        <v>92.650599999999997</v>
      </c>
      <c r="CI7">
        <v>12.4527</v>
      </c>
      <c r="CJ7">
        <v>29.276199999999999</v>
      </c>
      <c r="CK7">
        <v>-40.465000000000003</v>
      </c>
      <c r="CL7">
        <v>-0.19086</v>
      </c>
      <c r="CM7">
        <v>0</v>
      </c>
    </row>
    <row r="8" spans="1:91" x14ac:dyDescent="0.3">
      <c r="A8" t="s">
        <v>87</v>
      </c>
      <c r="B8">
        <v>38</v>
      </c>
      <c r="C8">
        <v>40</v>
      </c>
      <c r="D8">
        <v>20</v>
      </c>
      <c r="E8">
        <v>40</v>
      </c>
      <c r="F8">
        <v>3</v>
      </c>
      <c r="G8">
        <v>516</v>
      </c>
      <c r="H8">
        <v>4</v>
      </c>
      <c r="I8">
        <v>33.024000000000001</v>
      </c>
      <c r="J8">
        <v>5.6281999999999999E-2</v>
      </c>
      <c r="K8">
        <v>1.9813000000000001E-2</v>
      </c>
      <c r="L8">
        <v>3.2166E-2</v>
      </c>
      <c r="M8">
        <v>4.3712200000000001</v>
      </c>
      <c r="N8">
        <v>0.19157299999999999</v>
      </c>
      <c r="O8">
        <v>2.0826000000000001E-2</v>
      </c>
      <c r="P8">
        <v>-7.6299999999999996E-3</v>
      </c>
      <c r="Q8">
        <v>61.460799999999999</v>
      </c>
      <c r="R8">
        <v>0.29450100000000001</v>
      </c>
      <c r="S8">
        <v>-1.0880000000000001E-2</v>
      </c>
      <c r="T8">
        <v>0.37395400000000001</v>
      </c>
      <c r="U8">
        <v>2.8840999999999999E-2</v>
      </c>
      <c r="V8">
        <v>7.1250000000000003E-3</v>
      </c>
      <c r="W8">
        <v>5.8539999999999998E-3</v>
      </c>
      <c r="X8">
        <v>7.1299999999999998E-4</v>
      </c>
      <c r="Y8">
        <v>8.1700000000000002E-3</v>
      </c>
      <c r="Z8">
        <v>-5.33E-2</v>
      </c>
      <c r="AA8">
        <v>-0.32164999999999999</v>
      </c>
      <c r="AB8">
        <v>0</v>
      </c>
      <c r="AC8">
        <v>99.502399999999994</v>
      </c>
      <c r="AD8">
        <v>8</v>
      </c>
      <c r="AF8">
        <v>4.03064</v>
      </c>
      <c r="AG8">
        <v>1.0629999999999999E-3</v>
      </c>
      <c r="AH8">
        <v>1.0349999999999999E-3</v>
      </c>
      <c r="AI8">
        <v>1.5939999999999999E-3</v>
      </c>
      <c r="AJ8">
        <v>0.306313</v>
      </c>
      <c r="AK8">
        <v>1.1797999999999999E-2</v>
      </c>
      <c r="AL8">
        <v>1.4840000000000001E-3</v>
      </c>
      <c r="AM8">
        <v>-2.7999999999999998E-4</v>
      </c>
      <c r="AN8">
        <v>3.6794500000000001</v>
      </c>
      <c r="AO8">
        <v>1.0253999999999999E-2</v>
      </c>
      <c r="AP8">
        <v>-3.6000000000000002E-4</v>
      </c>
      <c r="AQ8">
        <v>1.2746E-2</v>
      </c>
      <c r="AR8">
        <v>5.6300000000000002E-4</v>
      </c>
      <c r="AS8">
        <v>4.75E-4</v>
      </c>
      <c r="AT8">
        <v>3.8900000000000002E-4</v>
      </c>
      <c r="AU8">
        <v>7.8999999999999996E-5</v>
      </c>
      <c r="AV8">
        <v>4.5899999999999999E-4</v>
      </c>
      <c r="AW8">
        <v>-2.8700000000000002E-3</v>
      </c>
      <c r="AX8">
        <v>-5.475E-2</v>
      </c>
      <c r="AY8">
        <v>0</v>
      </c>
      <c r="AZ8">
        <v>9.9559999999999996E-3</v>
      </c>
      <c r="BA8">
        <v>3.2704999999999998E-2</v>
      </c>
      <c r="BB8">
        <v>3.4458000000000003E-2</v>
      </c>
      <c r="BC8">
        <v>2.5870000000000001E-2</v>
      </c>
      <c r="BD8">
        <v>1.2666E-2</v>
      </c>
      <c r="BE8">
        <v>1.8978999999999999E-2</v>
      </c>
      <c r="BF8">
        <v>1.3587999999999999E-2</v>
      </c>
      <c r="BG8">
        <v>3.737E-2</v>
      </c>
      <c r="BH8">
        <v>2.0638E-2</v>
      </c>
      <c r="BI8">
        <v>3.1518999999999998E-2</v>
      </c>
      <c r="BJ8">
        <v>2.0670000000000001E-2</v>
      </c>
      <c r="BK8">
        <v>1.8539E-2</v>
      </c>
      <c r="BL8">
        <v>6.7886000000000002E-2</v>
      </c>
      <c r="BM8">
        <v>1.0964E-2</v>
      </c>
      <c r="BN8">
        <v>1.17E-2</v>
      </c>
      <c r="BO8">
        <v>2.8990000000000001E-3</v>
      </c>
      <c r="BP8">
        <v>2.4667999999999999E-2</v>
      </c>
      <c r="BQ8">
        <v>3.7477000000000003E-2</v>
      </c>
      <c r="BR8">
        <v>3.6290000000000003E-2</v>
      </c>
      <c r="BS8">
        <v>0</v>
      </c>
      <c r="BT8">
        <v>0.21415300000000001</v>
      </c>
      <c r="BU8">
        <v>37.228000000000002</v>
      </c>
      <c r="BV8">
        <v>90.264200000000002</v>
      </c>
      <c r="BW8">
        <v>45.3371</v>
      </c>
      <c r="BX8">
        <v>0.56428299999999998</v>
      </c>
      <c r="BY8">
        <v>5.7278799999999999</v>
      </c>
      <c r="BZ8">
        <v>34.396000000000001</v>
      </c>
      <c r="CA8">
        <v>-229.13</v>
      </c>
      <c r="CB8">
        <v>0.147511</v>
      </c>
      <c r="CC8">
        <v>6.7953000000000001</v>
      </c>
      <c r="CD8">
        <v>-95.637</v>
      </c>
      <c r="CE8">
        <v>3.8224900000000002</v>
      </c>
      <c r="CF8">
        <v>136.58000000000001</v>
      </c>
      <c r="CG8">
        <v>79.114099999999993</v>
      </c>
      <c r="CH8">
        <v>102.59099999999999</v>
      </c>
      <c r="CI8">
        <v>235.62200000000001</v>
      </c>
      <c r="CJ8">
        <v>165.04499999999999</v>
      </c>
      <c r="CK8">
        <v>-35.168999999999997</v>
      </c>
      <c r="CL8">
        <v>-3.5848</v>
      </c>
      <c r="CM8">
        <v>0</v>
      </c>
    </row>
    <row r="9" spans="1:91" x14ac:dyDescent="0.3">
      <c r="A9" t="s">
        <v>87</v>
      </c>
      <c r="B9">
        <v>38</v>
      </c>
      <c r="C9">
        <v>40</v>
      </c>
      <c r="D9">
        <v>20</v>
      </c>
      <c r="E9">
        <v>40</v>
      </c>
      <c r="F9">
        <v>3</v>
      </c>
      <c r="G9">
        <v>517</v>
      </c>
      <c r="H9">
        <v>5</v>
      </c>
      <c r="I9">
        <v>32.934600000000003</v>
      </c>
      <c r="J9">
        <v>0.101214</v>
      </c>
      <c r="K9">
        <v>1.7783E-2</v>
      </c>
      <c r="L9">
        <v>2.4680000000000001E-2</v>
      </c>
      <c r="M9">
        <v>3.7033499999999999</v>
      </c>
      <c r="N9">
        <v>0.193854</v>
      </c>
      <c r="O9">
        <v>1.9917000000000001E-2</v>
      </c>
      <c r="P9">
        <v>0.134071</v>
      </c>
      <c r="Q9">
        <v>62.444899999999997</v>
      </c>
      <c r="R9">
        <v>7.0868E-2</v>
      </c>
      <c r="S9">
        <v>0.13333800000000001</v>
      </c>
      <c r="T9">
        <v>-6.2199999999999998E-3</v>
      </c>
      <c r="U9">
        <v>0.179559</v>
      </c>
      <c r="V9">
        <v>7.221E-3</v>
      </c>
      <c r="W9">
        <v>4.8840000000000003E-3</v>
      </c>
      <c r="X9">
        <v>1.0059999999999999E-3</v>
      </c>
      <c r="Y9">
        <v>1.2725999999999999E-2</v>
      </c>
      <c r="Z9">
        <v>-6.9860000000000005E-2</v>
      </c>
      <c r="AA9">
        <v>-0.39705000000000001</v>
      </c>
      <c r="AB9">
        <v>0</v>
      </c>
      <c r="AC9">
        <v>99.510800000000003</v>
      </c>
      <c r="AD9">
        <v>8</v>
      </c>
      <c r="AF9">
        <v>4.0297000000000001</v>
      </c>
      <c r="AG9">
        <v>1.9170000000000001E-3</v>
      </c>
      <c r="AH9">
        <v>9.3099999999999997E-4</v>
      </c>
      <c r="AI9">
        <v>1.2260000000000001E-3</v>
      </c>
      <c r="AJ9">
        <v>0.26015500000000003</v>
      </c>
      <c r="AK9">
        <v>1.1967999999999999E-2</v>
      </c>
      <c r="AL9">
        <v>1.4220000000000001E-3</v>
      </c>
      <c r="AM9">
        <v>4.8760000000000001E-3</v>
      </c>
      <c r="AN9">
        <v>3.74763</v>
      </c>
      <c r="AO9">
        <v>2.4740000000000001E-3</v>
      </c>
      <c r="AP9">
        <v>4.4070000000000003E-3</v>
      </c>
      <c r="AQ9">
        <v>-2.1000000000000001E-4</v>
      </c>
      <c r="AR9">
        <v>3.5119999999999999E-3</v>
      </c>
      <c r="AS9">
        <v>4.8299999999999998E-4</v>
      </c>
      <c r="AT9">
        <v>3.2499999999999999E-4</v>
      </c>
      <c r="AU9">
        <v>1.11E-4</v>
      </c>
      <c r="AV9">
        <v>7.1599999999999995E-4</v>
      </c>
      <c r="AW9">
        <v>-3.7799999999999999E-3</v>
      </c>
      <c r="AX9">
        <v>-6.7760000000000001E-2</v>
      </c>
      <c r="AY9">
        <v>0</v>
      </c>
      <c r="AZ9">
        <v>1.0102999999999999E-2</v>
      </c>
      <c r="BA9">
        <v>3.1551000000000003E-2</v>
      </c>
      <c r="BB9">
        <v>3.6947000000000001E-2</v>
      </c>
      <c r="BC9">
        <v>2.6329000000000002E-2</v>
      </c>
      <c r="BD9">
        <v>1.2668E-2</v>
      </c>
      <c r="BE9">
        <v>1.8867999999999999E-2</v>
      </c>
      <c r="BF9">
        <v>1.3932999999999999E-2</v>
      </c>
      <c r="BG9">
        <v>3.6493999999999999E-2</v>
      </c>
      <c r="BH9">
        <v>2.1106E-2</v>
      </c>
      <c r="BI9">
        <v>3.3044999999999998E-2</v>
      </c>
      <c r="BJ9">
        <v>2.1069999999999998E-2</v>
      </c>
      <c r="BK9">
        <v>1.9581000000000001E-2</v>
      </c>
      <c r="BL9">
        <v>6.5882999999999997E-2</v>
      </c>
      <c r="BM9">
        <v>1.0805E-2</v>
      </c>
      <c r="BN9">
        <v>1.1586000000000001E-2</v>
      </c>
      <c r="BO9">
        <v>2.9139999999999999E-3</v>
      </c>
      <c r="BP9">
        <v>2.5062000000000001E-2</v>
      </c>
      <c r="BQ9">
        <v>3.7718000000000002E-2</v>
      </c>
      <c r="BR9">
        <v>3.6859000000000003E-2</v>
      </c>
      <c r="BS9">
        <v>0</v>
      </c>
      <c r="BT9">
        <v>0.214728</v>
      </c>
      <c r="BU9">
        <v>20.8642</v>
      </c>
      <c r="BV9">
        <v>107.395</v>
      </c>
      <c r="BW9">
        <v>59.612900000000003</v>
      </c>
      <c r="BX9">
        <v>0.61585800000000002</v>
      </c>
      <c r="BY9">
        <v>5.6412399999999998</v>
      </c>
      <c r="BZ9">
        <v>36.763100000000001</v>
      </c>
      <c r="CA9">
        <v>14.548299999999999</v>
      </c>
      <c r="CB9">
        <v>0.146261</v>
      </c>
      <c r="CC9">
        <v>25.145099999999999</v>
      </c>
      <c r="CD9">
        <v>9.0899400000000004</v>
      </c>
      <c r="CE9">
        <v>-169.93</v>
      </c>
      <c r="CF9">
        <v>21.8781</v>
      </c>
      <c r="CG9">
        <v>76.949799999999996</v>
      </c>
      <c r="CH9">
        <v>121.624</v>
      </c>
      <c r="CI9">
        <v>168.05500000000001</v>
      </c>
      <c r="CJ9">
        <v>107.875</v>
      </c>
      <c r="CK9">
        <v>-26.858000000000001</v>
      </c>
      <c r="CL9">
        <v>-2.4398</v>
      </c>
      <c r="CM9">
        <v>0</v>
      </c>
    </row>
    <row r="10" spans="1:91" x14ac:dyDescent="0.3">
      <c r="A10" t="s">
        <v>87</v>
      </c>
      <c r="B10">
        <v>38</v>
      </c>
      <c r="C10">
        <v>40</v>
      </c>
      <c r="D10">
        <v>20</v>
      </c>
      <c r="E10">
        <v>40</v>
      </c>
      <c r="F10">
        <v>3</v>
      </c>
      <c r="G10">
        <v>518</v>
      </c>
      <c r="H10">
        <v>6</v>
      </c>
      <c r="I10">
        <v>32.695999999999998</v>
      </c>
      <c r="J10">
        <v>6.6279000000000005E-2</v>
      </c>
      <c r="K10">
        <v>9.384E-3</v>
      </c>
      <c r="L10">
        <v>5.5927999999999999E-2</v>
      </c>
      <c r="M10">
        <v>6.5961299999999996</v>
      </c>
      <c r="N10">
        <v>2.3230900000000001</v>
      </c>
      <c r="O10">
        <v>2.9305999999999999E-2</v>
      </c>
      <c r="P10">
        <v>0.26647300000000002</v>
      </c>
      <c r="Q10">
        <v>53.177799999999998</v>
      </c>
      <c r="R10">
        <v>0.69287100000000001</v>
      </c>
      <c r="S10">
        <v>0.14163899999999999</v>
      </c>
      <c r="T10">
        <v>4.2963800000000001</v>
      </c>
      <c r="U10">
        <v>0.15109400000000001</v>
      </c>
      <c r="V10">
        <v>-2.0300000000000001E-3</v>
      </c>
      <c r="W10">
        <v>1.1072E-2</v>
      </c>
      <c r="X10">
        <v>4.411E-3</v>
      </c>
      <c r="Y10">
        <v>-5.5900000000000004E-3</v>
      </c>
      <c r="Z10">
        <v>-7.5700000000000003E-2</v>
      </c>
      <c r="AA10">
        <v>-0.68881000000000003</v>
      </c>
      <c r="AB10">
        <v>0</v>
      </c>
      <c r="AC10">
        <v>99.745699999999999</v>
      </c>
      <c r="AD10">
        <v>8</v>
      </c>
      <c r="AF10">
        <v>4.0653800000000002</v>
      </c>
      <c r="AG10">
        <v>1.2750000000000001E-3</v>
      </c>
      <c r="AH10">
        <v>4.9899999999999999E-4</v>
      </c>
      <c r="AI10">
        <v>2.8240000000000001E-3</v>
      </c>
      <c r="AJ10">
        <v>0.470883</v>
      </c>
      <c r="AK10">
        <v>0.14574799999999999</v>
      </c>
      <c r="AL10">
        <v>2.127E-3</v>
      </c>
      <c r="AM10">
        <v>9.8490000000000001E-3</v>
      </c>
      <c r="AN10">
        <v>3.24322</v>
      </c>
      <c r="AO10">
        <v>2.4576000000000001E-2</v>
      </c>
      <c r="AP10">
        <v>4.7580000000000001E-3</v>
      </c>
      <c r="AQ10">
        <v>0.14918000000000001</v>
      </c>
      <c r="AR10">
        <v>3.003E-3</v>
      </c>
      <c r="AS10">
        <v>-1.3999999999999999E-4</v>
      </c>
      <c r="AT10">
        <v>7.4899999999999999E-4</v>
      </c>
      <c r="AU10">
        <v>4.9600000000000002E-4</v>
      </c>
      <c r="AV10">
        <v>-3.2000000000000003E-4</v>
      </c>
      <c r="AW10">
        <v>-4.1599999999999996E-3</v>
      </c>
      <c r="AX10">
        <v>-0.11945</v>
      </c>
      <c r="AY10">
        <v>0</v>
      </c>
      <c r="AZ10">
        <v>1.0093E-2</v>
      </c>
      <c r="BA10">
        <v>3.1350999999999997E-2</v>
      </c>
      <c r="BB10">
        <v>3.5430000000000003E-2</v>
      </c>
      <c r="BC10">
        <v>2.6065000000000001E-2</v>
      </c>
      <c r="BD10">
        <v>1.306E-2</v>
      </c>
      <c r="BE10">
        <v>1.8897000000000001E-2</v>
      </c>
      <c r="BF10">
        <v>1.3719E-2</v>
      </c>
      <c r="BG10">
        <v>3.8255999999999998E-2</v>
      </c>
      <c r="BH10">
        <v>2.0670000000000001E-2</v>
      </c>
      <c r="BI10">
        <v>3.1884000000000003E-2</v>
      </c>
      <c r="BJ10">
        <v>2.2315999999999999E-2</v>
      </c>
      <c r="BK10">
        <v>2.0267E-2</v>
      </c>
      <c r="BL10">
        <v>6.7558999999999994E-2</v>
      </c>
      <c r="BM10">
        <v>1.1124E-2</v>
      </c>
      <c r="BN10">
        <v>1.1897E-2</v>
      </c>
      <c r="BO10">
        <v>2.8869999999999998E-3</v>
      </c>
      <c r="BP10">
        <v>2.4919E-2</v>
      </c>
      <c r="BQ10">
        <v>3.8197000000000002E-2</v>
      </c>
      <c r="BR10">
        <v>3.5276000000000002E-2</v>
      </c>
      <c r="BS10">
        <v>0</v>
      </c>
      <c r="BT10">
        <v>0.213481</v>
      </c>
      <c r="BU10">
        <v>30.689299999999999</v>
      </c>
      <c r="BV10">
        <v>193.863</v>
      </c>
      <c r="BW10">
        <v>26.845800000000001</v>
      </c>
      <c r="BX10">
        <v>0.45860899999999999</v>
      </c>
      <c r="BY10">
        <v>0.88205199999999995</v>
      </c>
      <c r="BZ10">
        <v>25.009</v>
      </c>
      <c r="CA10">
        <v>8.3161000000000005</v>
      </c>
      <c r="CB10">
        <v>0.15857499999999999</v>
      </c>
      <c r="CC10">
        <v>3.5245700000000002</v>
      </c>
      <c r="CD10">
        <v>9.0016499999999997</v>
      </c>
      <c r="CE10">
        <v>0.83526400000000001</v>
      </c>
      <c r="CF10">
        <v>26.4893</v>
      </c>
      <c r="CG10">
        <v>-278.58999999999997</v>
      </c>
      <c r="CH10">
        <v>55.5411</v>
      </c>
      <c r="CI10">
        <v>38.565800000000003</v>
      </c>
      <c r="CJ10">
        <v>-242.15</v>
      </c>
      <c r="CK10">
        <v>-25.071999999999999</v>
      </c>
      <c r="CL10">
        <v>0</v>
      </c>
      <c r="CM10">
        <v>0</v>
      </c>
    </row>
    <row r="11" spans="1:91" x14ac:dyDescent="0.3">
      <c r="A11" t="s">
        <v>87</v>
      </c>
      <c r="B11">
        <v>38</v>
      </c>
      <c r="C11">
        <v>40</v>
      </c>
      <c r="D11">
        <v>20</v>
      </c>
      <c r="E11">
        <v>40</v>
      </c>
      <c r="F11">
        <v>3</v>
      </c>
      <c r="G11">
        <v>519</v>
      </c>
      <c r="H11">
        <v>7</v>
      </c>
      <c r="I11">
        <v>33.077100000000002</v>
      </c>
      <c r="J11">
        <v>6.6628000000000007E-2</v>
      </c>
      <c r="K11">
        <v>1.6074000000000001E-2</v>
      </c>
      <c r="L11">
        <v>4.4694999999999999E-2</v>
      </c>
      <c r="M11">
        <v>3.8077200000000002</v>
      </c>
      <c r="N11">
        <v>0.73190500000000003</v>
      </c>
      <c r="O11">
        <v>3.1047999999999999E-2</v>
      </c>
      <c r="P11">
        <v>6.6743999999999998E-2</v>
      </c>
      <c r="Q11">
        <v>61.093400000000003</v>
      </c>
      <c r="R11">
        <v>0.56451399999999996</v>
      </c>
      <c r="S11">
        <v>0.285412</v>
      </c>
      <c r="T11">
        <v>0.76019999999999999</v>
      </c>
      <c r="U11">
        <v>-1.636E-2</v>
      </c>
      <c r="V11">
        <v>2.4459999999999998E-3</v>
      </c>
      <c r="W11">
        <v>8.2360000000000003E-3</v>
      </c>
      <c r="X11">
        <v>-1.2800000000000001E-3</v>
      </c>
      <c r="Y11">
        <v>1.8155000000000001E-2</v>
      </c>
      <c r="Z11">
        <v>-9.7710000000000005E-2</v>
      </c>
      <c r="AA11">
        <v>-0.43726999999999999</v>
      </c>
      <c r="AB11">
        <v>0</v>
      </c>
      <c r="AC11">
        <v>100.02200000000001</v>
      </c>
      <c r="AD11">
        <v>8</v>
      </c>
      <c r="AF11">
        <v>4.0411200000000003</v>
      </c>
      <c r="AG11">
        <v>1.2600000000000001E-3</v>
      </c>
      <c r="AH11">
        <v>8.4000000000000003E-4</v>
      </c>
      <c r="AI11">
        <v>2.2169999999999998E-3</v>
      </c>
      <c r="AJ11">
        <v>0.26708900000000002</v>
      </c>
      <c r="AK11">
        <v>4.5118999999999999E-2</v>
      </c>
      <c r="AL11">
        <v>2.2139999999999998E-3</v>
      </c>
      <c r="AM11">
        <v>2.4239999999999999E-3</v>
      </c>
      <c r="AN11">
        <v>3.66106</v>
      </c>
      <c r="AO11">
        <v>1.9674000000000001E-2</v>
      </c>
      <c r="AP11">
        <v>9.4199999999999996E-3</v>
      </c>
      <c r="AQ11">
        <v>2.5936000000000001E-2</v>
      </c>
      <c r="AR11">
        <v>-3.2000000000000003E-4</v>
      </c>
      <c r="AS11">
        <v>1.63E-4</v>
      </c>
      <c r="AT11">
        <v>5.4699999999999996E-4</v>
      </c>
      <c r="AU11">
        <v>-1.3999999999999999E-4</v>
      </c>
      <c r="AV11">
        <v>1.0200000000000001E-3</v>
      </c>
      <c r="AW11">
        <v>-5.2700000000000004E-3</v>
      </c>
      <c r="AX11">
        <v>-7.4510000000000007E-2</v>
      </c>
      <c r="AY11">
        <v>0</v>
      </c>
      <c r="AZ11">
        <v>9.8829999999999994E-3</v>
      </c>
      <c r="BA11">
        <v>3.2164999999999999E-2</v>
      </c>
      <c r="BB11">
        <v>3.5292999999999998E-2</v>
      </c>
      <c r="BC11">
        <v>2.6061999999999998E-2</v>
      </c>
      <c r="BD11">
        <v>1.2716999999999999E-2</v>
      </c>
      <c r="BE11">
        <v>1.8655999999999999E-2</v>
      </c>
      <c r="BF11">
        <v>1.3251000000000001E-2</v>
      </c>
      <c r="BG11">
        <v>3.5714999999999997E-2</v>
      </c>
      <c r="BH11">
        <v>2.0813999999999999E-2</v>
      </c>
      <c r="BI11">
        <v>2.9552999999999999E-2</v>
      </c>
      <c r="BJ11">
        <v>2.1052999999999999E-2</v>
      </c>
      <c r="BK11">
        <v>2.0111E-2</v>
      </c>
      <c r="BL11">
        <v>6.8570999999999993E-2</v>
      </c>
      <c r="BM11">
        <v>1.1158E-2</v>
      </c>
      <c r="BN11">
        <v>1.159E-2</v>
      </c>
      <c r="BO11">
        <v>2.9069999999999999E-3</v>
      </c>
      <c r="BP11">
        <v>2.4884E-2</v>
      </c>
      <c r="BQ11">
        <v>3.8716E-2</v>
      </c>
      <c r="BR11">
        <v>3.7872000000000003E-2</v>
      </c>
      <c r="BS11">
        <v>0</v>
      </c>
      <c r="BT11">
        <v>0.21376500000000001</v>
      </c>
      <c r="BU11">
        <v>31.261299999999999</v>
      </c>
      <c r="BV11">
        <v>113.462</v>
      </c>
      <c r="BW11">
        <v>33.273800000000001</v>
      </c>
      <c r="BX11">
        <v>0.60794800000000004</v>
      </c>
      <c r="BY11">
        <v>1.89944</v>
      </c>
      <c r="BZ11">
        <v>22.926200000000001</v>
      </c>
      <c r="CA11">
        <v>27.025300000000001</v>
      </c>
      <c r="CB11">
        <v>0.147842</v>
      </c>
      <c r="CC11">
        <v>3.9605100000000002</v>
      </c>
      <c r="CD11">
        <v>4.7367900000000001</v>
      </c>
      <c r="CE11">
        <v>2.3816299999999999</v>
      </c>
      <c r="CF11">
        <v>-241.36</v>
      </c>
      <c r="CG11">
        <v>233.023</v>
      </c>
      <c r="CH11">
        <v>72.485200000000006</v>
      </c>
      <c r="CI11">
        <v>-130.69999999999999</v>
      </c>
      <c r="CJ11">
        <v>75.287599999999998</v>
      </c>
      <c r="CK11">
        <v>-19.556999999999999</v>
      </c>
      <c r="CL11">
        <v>-2.1553</v>
      </c>
      <c r="CM11">
        <v>0</v>
      </c>
    </row>
    <row r="12" spans="1:91" x14ac:dyDescent="0.3">
      <c r="A12" t="s">
        <v>87</v>
      </c>
      <c r="B12">
        <v>38</v>
      </c>
      <c r="C12">
        <v>40</v>
      </c>
      <c r="D12">
        <v>20</v>
      </c>
      <c r="E12">
        <v>40</v>
      </c>
      <c r="F12">
        <v>3</v>
      </c>
      <c r="G12">
        <v>520</v>
      </c>
      <c r="H12">
        <v>8</v>
      </c>
      <c r="I12">
        <v>32.677599999999998</v>
      </c>
      <c r="J12">
        <v>0.13156899999999999</v>
      </c>
      <c r="K12">
        <v>2.6679000000000001E-2</v>
      </c>
      <c r="L12">
        <v>1.134E-3</v>
      </c>
      <c r="M12">
        <v>3.8064300000000002</v>
      </c>
      <c r="N12">
        <v>1.7612000000000001</v>
      </c>
      <c r="O12">
        <v>9.1710000000000003E-3</v>
      </c>
      <c r="P12">
        <v>0.11612599999999999</v>
      </c>
      <c r="Q12">
        <v>57.944699999999997</v>
      </c>
      <c r="R12">
        <v>0.54095000000000004</v>
      </c>
      <c r="S12">
        <v>9.2966999999999994E-2</v>
      </c>
      <c r="T12">
        <v>3.0029599999999999</v>
      </c>
      <c r="U12">
        <v>0.12592700000000001</v>
      </c>
      <c r="V12">
        <v>-3.6600000000000001E-3</v>
      </c>
      <c r="W12">
        <v>1.3721000000000001E-2</v>
      </c>
      <c r="X12">
        <v>-1.2099999999999999E-3</v>
      </c>
      <c r="Y12">
        <v>-6.9300000000000004E-3</v>
      </c>
      <c r="Z12">
        <v>-8.967E-2</v>
      </c>
      <c r="AA12">
        <v>-0.42732999999999999</v>
      </c>
      <c r="AB12">
        <v>0</v>
      </c>
      <c r="AC12">
        <v>99.722300000000004</v>
      </c>
      <c r="AD12">
        <v>8</v>
      </c>
      <c r="AF12">
        <v>4.0435999999999996</v>
      </c>
      <c r="AG12">
        <v>2.5200000000000001E-3</v>
      </c>
      <c r="AH12">
        <v>1.413E-3</v>
      </c>
      <c r="AI12">
        <v>5.7000000000000003E-5</v>
      </c>
      <c r="AJ12">
        <v>0.27042899999999997</v>
      </c>
      <c r="AK12">
        <v>0.10996499999999999</v>
      </c>
      <c r="AL12">
        <v>6.6200000000000005E-4</v>
      </c>
      <c r="AM12">
        <v>4.2709999999999996E-3</v>
      </c>
      <c r="AN12">
        <v>3.5169899999999998</v>
      </c>
      <c r="AO12">
        <v>1.9095000000000001E-2</v>
      </c>
      <c r="AP12">
        <v>3.1080000000000001E-3</v>
      </c>
      <c r="AQ12">
        <v>0.103769</v>
      </c>
      <c r="AR12">
        <v>2.4910000000000002E-3</v>
      </c>
      <c r="AS12">
        <v>-2.5000000000000001E-4</v>
      </c>
      <c r="AT12">
        <v>9.2400000000000002E-4</v>
      </c>
      <c r="AU12">
        <v>-1.2999999999999999E-4</v>
      </c>
      <c r="AV12">
        <v>-3.8999999999999999E-4</v>
      </c>
      <c r="AW12">
        <v>-4.8999999999999998E-3</v>
      </c>
      <c r="AX12">
        <v>-7.3749999999999996E-2</v>
      </c>
      <c r="AY12">
        <v>0</v>
      </c>
      <c r="AZ12">
        <v>9.8659999999999998E-3</v>
      </c>
      <c r="BA12">
        <v>2.8919E-2</v>
      </c>
      <c r="BB12">
        <v>3.4382000000000003E-2</v>
      </c>
      <c r="BC12">
        <v>2.631E-2</v>
      </c>
      <c r="BD12">
        <v>1.3016E-2</v>
      </c>
      <c r="BE12">
        <v>1.9067000000000001E-2</v>
      </c>
      <c r="BF12">
        <v>1.3968E-2</v>
      </c>
      <c r="BG12">
        <v>3.7699999999999997E-2</v>
      </c>
      <c r="BH12">
        <v>2.0663000000000001E-2</v>
      </c>
      <c r="BI12">
        <v>2.9905999999999999E-2</v>
      </c>
      <c r="BJ12">
        <v>2.1283E-2</v>
      </c>
      <c r="BK12">
        <v>2.0653999999999999E-2</v>
      </c>
      <c r="BL12">
        <v>6.7567000000000002E-2</v>
      </c>
      <c r="BM12">
        <v>1.1192000000000001E-2</v>
      </c>
      <c r="BN12">
        <v>1.1454000000000001E-2</v>
      </c>
      <c r="BO12">
        <v>2.9350000000000001E-3</v>
      </c>
      <c r="BP12">
        <v>2.5507999999999999E-2</v>
      </c>
      <c r="BQ12">
        <v>3.8108000000000003E-2</v>
      </c>
      <c r="BR12">
        <v>3.6171000000000002E-2</v>
      </c>
      <c r="BS12">
        <v>0</v>
      </c>
      <c r="BT12">
        <v>0.21446399999999999</v>
      </c>
      <c r="BU12">
        <v>15.375500000000001</v>
      </c>
      <c r="BV12">
        <v>67.302099999999996</v>
      </c>
      <c r="BW12">
        <v>1264.04</v>
      </c>
      <c r="BX12">
        <v>0.610676</v>
      </c>
      <c r="BY12">
        <v>1.04941</v>
      </c>
      <c r="BZ12">
        <v>78.710599999999999</v>
      </c>
      <c r="CA12">
        <v>16.9724</v>
      </c>
      <c r="CB12">
        <v>0.15162700000000001</v>
      </c>
      <c r="CC12">
        <v>4.1039700000000003</v>
      </c>
      <c r="CD12">
        <v>12.7028</v>
      </c>
      <c r="CE12">
        <v>1.0235700000000001</v>
      </c>
      <c r="CF12">
        <v>31.654499999999999</v>
      </c>
      <c r="CG12">
        <v>-154.75</v>
      </c>
      <c r="CH12">
        <v>43.349600000000002</v>
      </c>
      <c r="CI12">
        <v>-139.77000000000001</v>
      </c>
      <c r="CJ12">
        <v>-199.78</v>
      </c>
      <c r="CK12">
        <v>-21.015000000000001</v>
      </c>
      <c r="CL12">
        <v>-1.8963000000000001</v>
      </c>
      <c r="CM12">
        <v>0</v>
      </c>
    </row>
    <row r="13" spans="1:91" x14ac:dyDescent="0.3">
      <c r="A13" t="s">
        <v>87</v>
      </c>
      <c r="B13">
        <v>38</v>
      </c>
      <c r="C13">
        <v>40</v>
      </c>
      <c r="D13">
        <v>20</v>
      </c>
      <c r="E13">
        <v>40</v>
      </c>
      <c r="F13">
        <v>3</v>
      </c>
      <c r="G13">
        <v>521</v>
      </c>
      <c r="H13">
        <v>9</v>
      </c>
      <c r="I13">
        <v>33.043500000000002</v>
      </c>
      <c r="J13">
        <v>8.0694000000000002E-2</v>
      </c>
      <c r="K13">
        <v>3.0741000000000001E-2</v>
      </c>
      <c r="L13">
        <v>2.6956000000000001E-2</v>
      </c>
      <c r="M13">
        <v>3.2337400000000001</v>
      </c>
      <c r="N13">
        <v>0.29716100000000001</v>
      </c>
      <c r="O13">
        <v>1.323E-2</v>
      </c>
      <c r="P13">
        <v>1.2005999999999999E-2</v>
      </c>
      <c r="Q13">
        <v>62.6096</v>
      </c>
      <c r="R13">
        <v>0.51117199999999996</v>
      </c>
      <c r="S13">
        <v>0.19625699999999999</v>
      </c>
      <c r="T13">
        <v>7.7503000000000002E-2</v>
      </c>
      <c r="U13">
        <v>2.7899999999999999E-3</v>
      </c>
      <c r="V13">
        <v>-9.3200000000000002E-3</v>
      </c>
      <c r="W13">
        <v>6.7679999999999997E-3</v>
      </c>
      <c r="X13">
        <v>2.5000000000000001E-4</v>
      </c>
      <c r="Y13">
        <v>1.6211E-2</v>
      </c>
      <c r="Z13">
        <v>-5.9839999999999997E-2</v>
      </c>
      <c r="AA13">
        <v>-0.34893999999999997</v>
      </c>
      <c r="AB13">
        <v>0</v>
      </c>
      <c r="AC13">
        <v>99.740499999999997</v>
      </c>
      <c r="AD13">
        <v>8</v>
      </c>
      <c r="AF13">
        <v>4.0345000000000004</v>
      </c>
      <c r="AG13">
        <v>1.5250000000000001E-3</v>
      </c>
      <c r="AH13">
        <v>1.606E-3</v>
      </c>
      <c r="AI13">
        <v>1.3359999999999999E-3</v>
      </c>
      <c r="AJ13">
        <v>0.226687</v>
      </c>
      <c r="AK13">
        <v>1.8307E-2</v>
      </c>
      <c r="AL13">
        <v>9.4300000000000004E-4</v>
      </c>
      <c r="AM13">
        <v>4.3600000000000003E-4</v>
      </c>
      <c r="AN13">
        <v>3.74959</v>
      </c>
      <c r="AO13">
        <v>1.7804E-2</v>
      </c>
      <c r="AP13">
        <v>6.4729999999999996E-3</v>
      </c>
      <c r="AQ13">
        <v>2.643E-3</v>
      </c>
      <c r="AR13">
        <v>5.3999999999999998E-5</v>
      </c>
      <c r="AS13">
        <v>-6.2E-4</v>
      </c>
      <c r="AT13">
        <v>4.4999999999999999E-4</v>
      </c>
      <c r="AU13">
        <v>2.8E-5</v>
      </c>
      <c r="AV13">
        <v>9.1E-4</v>
      </c>
      <c r="AW13">
        <v>-3.2299999999999998E-3</v>
      </c>
      <c r="AX13">
        <v>-5.9420000000000001E-2</v>
      </c>
      <c r="AY13">
        <v>0</v>
      </c>
      <c r="AZ13">
        <v>9.7029999999999998E-3</v>
      </c>
      <c r="BA13">
        <v>3.2252999999999997E-2</v>
      </c>
      <c r="BB13">
        <v>3.5305999999999997E-2</v>
      </c>
      <c r="BC13">
        <v>2.6594E-2</v>
      </c>
      <c r="BD13">
        <v>1.2669E-2</v>
      </c>
      <c r="BE13">
        <v>1.8821000000000001E-2</v>
      </c>
      <c r="BF13">
        <v>1.3858000000000001E-2</v>
      </c>
      <c r="BG13">
        <v>3.7094000000000002E-2</v>
      </c>
      <c r="BH13">
        <v>2.0837000000000001E-2</v>
      </c>
      <c r="BI13">
        <v>3.0019000000000001E-2</v>
      </c>
      <c r="BJ13">
        <v>2.0927000000000001E-2</v>
      </c>
      <c r="BK13">
        <v>1.9236E-2</v>
      </c>
      <c r="BL13">
        <v>6.7877999999999994E-2</v>
      </c>
      <c r="BM13">
        <v>1.1165E-2</v>
      </c>
      <c r="BN13">
        <v>1.1306E-2</v>
      </c>
      <c r="BO13">
        <v>2.931E-3</v>
      </c>
      <c r="BP13">
        <v>2.4784E-2</v>
      </c>
      <c r="BQ13">
        <v>3.7351000000000002E-2</v>
      </c>
      <c r="BR13">
        <v>3.6686999999999997E-2</v>
      </c>
      <c r="BS13">
        <v>0</v>
      </c>
      <c r="BT13">
        <v>0.214229</v>
      </c>
      <c r="BU13">
        <v>26.195699999999999</v>
      </c>
      <c r="BV13">
        <v>60.147100000000002</v>
      </c>
      <c r="BW13">
        <v>55.23</v>
      </c>
      <c r="BX13">
        <v>0.66280899999999998</v>
      </c>
      <c r="BY13">
        <v>3.8905400000000001</v>
      </c>
      <c r="BZ13">
        <v>54.493600000000001</v>
      </c>
      <c r="CA13">
        <v>147.43199999999999</v>
      </c>
      <c r="CB13">
        <v>0.14602100000000001</v>
      </c>
      <c r="CC13">
        <v>4.29399</v>
      </c>
      <c r="CD13">
        <v>6.4511500000000002</v>
      </c>
      <c r="CE13">
        <v>14.7615</v>
      </c>
      <c r="CF13">
        <v>1405.06</v>
      </c>
      <c r="CG13">
        <v>-60.220999999999997</v>
      </c>
      <c r="CH13">
        <v>85.901899999999998</v>
      </c>
      <c r="CI13">
        <v>677.322</v>
      </c>
      <c r="CJ13">
        <v>83.901600000000002</v>
      </c>
      <c r="CK13">
        <v>-31.141999999999999</v>
      </c>
      <c r="CL13">
        <v>-3.1659000000000002</v>
      </c>
      <c r="CM13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0"/>
  <sheetViews>
    <sheetView tabSelected="1" topLeftCell="C1" workbookViewId="0">
      <pane xSplit="1" ySplit="1" topLeftCell="D2" activePane="bottomRight" state="frozen"/>
      <selection activeCell="C1" sqref="C1"/>
      <selection pane="topRight" activeCell="D1" sqref="D1"/>
      <selection pane="bottomLeft" activeCell="C2" sqref="C2"/>
      <selection pane="bottomRight" activeCell="O16" sqref="O16"/>
    </sheetView>
  </sheetViews>
  <sheetFormatPr baseColWidth="10" defaultColWidth="9.109375" defaultRowHeight="14.4" x14ac:dyDescent="0.3"/>
  <cols>
    <col min="4" max="4" width="16.33203125" customWidth="1"/>
  </cols>
  <sheetData>
    <row r="1" spans="1:24" x14ac:dyDescent="0.3">
      <c r="A1" t="str">
        <f>'Raw Data'!A4</f>
        <v xml:space="preserve">  SAMPLE</v>
      </c>
      <c r="B1" t="str">
        <f>'Raw Data'!G4</f>
        <v xml:space="preserve">    LINE</v>
      </c>
      <c r="C1" t="str">
        <f>'Raw Data'!H4</f>
        <v>REL. LINE</v>
      </c>
      <c r="D1" t="str">
        <f>'Raw Data'!I4</f>
        <v xml:space="preserve">   S WT%</v>
      </c>
      <c r="E1" t="str">
        <f>'Raw Data'!J4</f>
        <v xml:space="preserve">  Pb WT%</v>
      </c>
      <c r="F1" t="str">
        <f>'Raw Data'!K4</f>
        <v xml:space="preserve">  As WT%</v>
      </c>
      <c r="G1" t="str">
        <f>'Raw Data'!L4</f>
        <v xml:space="preserve">  Se WT%</v>
      </c>
      <c r="H1" t="str">
        <f>'Raw Data'!M4</f>
        <v xml:space="preserve">  Fe WT%</v>
      </c>
      <c r="I1" t="str">
        <f>'Raw Data'!N4</f>
        <v xml:space="preserve">  Cu WT%</v>
      </c>
      <c r="J1" t="str">
        <f>'Raw Data'!O4</f>
        <v xml:space="preserve">  Mn WT%</v>
      </c>
      <c r="K1" t="str">
        <f>'Raw Data'!P4</f>
        <v xml:space="preserve">  Ag WT%</v>
      </c>
      <c r="L1" t="str">
        <f>'Raw Data'!Q4</f>
        <v xml:space="preserve">  Zn WT%</v>
      </c>
      <c r="M1" t="str">
        <f>'Raw Data'!R4</f>
        <v xml:space="preserve">  Cd WT%</v>
      </c>
      <c r="N1" t="str">
        <f>'Raw Data'!S4</f>
        <v xml:space="preserve">  Sn WT%</v>
      </c>
      <c r="O1" t="str">
        <f>'Raw Data'!T4</f>
        <v xml:space="preserve">  In WT%</v>
      </c>
      <c r="P1" t="str">
        <f>'Raw Data'!U4</f>
        <v xml:space="preserve">  Hg WT%</v>
      </c>
      <c r="Q1" t="str">
        <f>'Raw Data'!V4</f>
        <v xml:space="preserve">  Ni WT%</v>
      </c>
      <c r="R1" t="str">
        <f>'Raw Data'!W4</f>
        <v xml:space="preserve">  Co WT%</v>
      </c>
      <c r="S1" t="str">
        <f>'Raw Data'!X4</f>
        <v xml:space="preserve">  Cl WT%</v>
      </c>
      <c r="T1" t="str">
        <f>'Raw Data'!Y4</f>
        <v xml:space="preserve">  Ga WT%</v>
      </c>
      <c r="U1" t="str">
        <f>'Raw Data'!Z4</f>
        <v xml:space="preserve">  Ge WT%</v>
      </c>
      <c r="V1" t="str">
        <f>'Raw Data'!AA4</f>
        <v xml:space="preserve">  Na WT%</v>
      </c>
      <c r="W1" t="str">
        <f>'Raw Data'!AB4</f>
        <v xml:space="preserve">  Cl WT%</v>
      </c>
      <c r="X1" t="str">
        <f>'Raw Data'!AC4</f>
        <v xml:space="preserve">   TOTAL</v>
      </c>
    </row>
    <row r="2" spans="1:24" x14ac:dyDescent="0.3">
      <c r="A2" t="str">
        <f>'Raw Data'!A5</f>
        <v>TOY_1</v>
      </c>
      <c r="B2">
        <f>'Raw Data'!G5</f>
        <v>513</v>
      </c>
      <c r="C2">
        <f>'Raw Data'!H5</f>
        <v>1</v>
      </c>
      <c r="D2">
        <f>IF('Raw Data'!I5&gt;'Raw Data'!AZ5,'Raw Data'!I5,0)</f>
        <v>32.987200000000001</v>
      </c>
      <c r="E2">
        <f>IF('Raw Data'!J5&gt;'Raw Data'!BA5,'Raw Data'!J5,0)</f>
        <v>5.3339999999999999E-2</v>
      </c>
      <c r="F2">
        <f>IF('Raw Data'!K5&gt;'Raw Data'!BB5,'Raw Data'!K5,0)</f>
        <v>0</v>
      </c>
      <c r="G2">
        <f>IF('Raw Data'!L5&gt;'Raw Data'!BC5,'Raw Data'!L5,0)</f>
        <v>4.4174999999999999E-2</v>
      </c>
      <c r="H2">
        <f>IF('Raw Data'!M5&gt;'Raw Data'!BD5,'Raw Data'!M5,0)</f>
        <v>6.66486</v>
      </c>
      <c r="I2">
        <f>IF('Raw Data'!N5&gt;'Raw Data'!BE5,'Raw Data'!N5,0)</f>
        <v>0.29234399999999999</v>
      </c>
      <c r="J2">
        <f>IF('Raw Data'!O5&gt;'Raw Data'!BF5,'Raw Data'!O5,0)</f>
        <v>2.5683999999999998E-2</v>
      </c>
      <c r="K2">
        <f>IF('Raw Data'!P5&gt;'Raw Data'!BG5,'Raw Data'!P5,0)</f>
        <v>0.18972600000000001</v>
      </c>
      <c r="L2">
        <f>IF('Raw Data'!Q5&gt;'Raw Data'!BH5,'Raw Data'!Q5,0)</f>
        <v>57.980499999999999</v>
      </c>
      <c r="M2">
        <f>IF('Raw Data'!R5&gt;'Raw Data'!BI5,'Raw Data'!R5,0)</f>
        <v>0.70868900000000001</v>
      </c>
      <c r="N2">
        <f>IF('Raw Data'!S5&gt;'Raw Data'!BJ5,'Raw Data'!S5,0)</f>
        <v>0.44142100000000001</v>
      </c>
      <c r="O2">
        <f>IF('Raw Data'!T5&gt;'Raw Data'!BK5,'Raw Data'!T5,0)</f>
        <v>0</v>
      </c>
      <c r="P2">
        <f>IF('Raw Data'!U5&gt;'Raw Data'!BL5,'Raw Data'!U5,0)</f>
        <v>0</v>
      </c>
      <c r="Q2">
        <f>IF('Raw Data'!V5&gt;'Raw Data'!BM5,'Raw Data'!V5,0)</f>
        <v>0</v>
      </c>
      <c r="R2">
        <f>IF('Raw Data'!W5&gt;'Raw Data'!BN5,'Raw Data'!W5,0)</f>
        <v>1.504E-2</v>
      </c>
      <c r="S2">
        <f>IF('Raw Data'!X5&gt;'Raw Data'!BO5,'Raw Data'!X5,0)</f>
        <v>2.7227000000000001E-2</v>
      </c>
      <c r="T2">
        <f>IF('Raw Data'!Y5&gt;'Raw Data'!BP5,'Raw Data'!Y5,0)</f>
        <v>4.2117000000000002E-2</v>
      </c>
      <c r="U2">
        <f>IF('Raw Data'!Z5&gt;'Raw Data'!BQ5,'Raw Data'!Z5,0)</f>
        <v>0</v>
      </c>
      <c r="V2">
        <f>IF('Raw Data'!AA5&gt;'Raw Data'!BR5,'Raw Data'!AA5,0)</f>
        <v>0</v>
      </c>
      <c r="W2">
        <f>IF('Raw Data'!AB5&gt;'Raw Data'!BS5,'Raw Data'!AB5,0)</f>
        <v>0</v>
      </c>
      <c r="X2">
        <f t="shared" ref="X2:X10" si="0">SUM(D2:W2)</f>
        <v>99.472323000000017</v>
      </c>
    </row>
    <row r="3" spans="1:24" x14ac:dyDescent="0.3">
      <c r="A3" t="str">
        <f>'Raw Data'!A6</f>
        <v>TOY_1</v>
      </c>
      <c r="B3">
        <f>'Raw Data'!G6</f>
        <v>514</v>
      </c>
      <c r="C3">
        <f>'Raw Data'!H6</f>
        <v>2</v>
      </c>
      <c r="D3">
        <f>IF('Raw Data'!I6&gt;'Raw Data'!AZ6,'Raw Data'!I6,0)</f>
        <v>32.8521</v>
      </c>
      <c r="E3">
        <f>IF('Raw Data'!J6&gt;'Raw Data'!BA6,'Raw Data'!J6,0)</f>
        <v>0.13021099999999999</v>
      </c>
      <c r="F3">
        <f>IF('Raw Data'!K6&gt;'Raw Data'!BB6,'Raw Data'!K6,0)</f>
        <v>0</v>
      </c>
      <c r="G3">
        <f>IF('Raw Data'!L6&gt;'Raw Data'!BC6,'Raw Data'!L6,0)</f>
        <v>0</v>
      </c>
      <c r="H3">
        <f>IF('Raw Data'!M6&gt;'Raw Data'!BD6,'Raw Data'!M6,0)</f>
        <v>7.0507900000000001</v>
      </c>
      <c r="I3">
        <f>IF('Raw Data'!N6&gt;'Raw Data'!BE6,'Raw Data'!N6,0)</f>
        <v>0.45924700000000002</v>
      </c>
      <c r="J3">
        <f>IF('Raw Data'!O6&gt;'Raw Data'!BF6,'Raw Data'!O6,0)</f>
        <v>1.7795999999999999E-2</v>
      </c>
      <c r="K3">
        <f>IF('Raw Data'!P6&gt;'Raw Data'!BG6,'Raw Data'!P6,0)</f>
        <v>0</v>
      </c>
      <c r="L3">
        <f>IF('Raw Data'!Q6&gt;'Raw Data'!BH6,'Raw Data'!Q6,0)</f>
        <v>56.913899999999998</v>
      </c>
      <c r="M3">
        <f>IF('Raw Data'!R6&gt;'Raw Data'!BI6,'Raw Data'!R6,0)</f>
        <v>1.18727</v>
      </c>
      <c r="N3">
        <f>IF('Raw Data'!S6&gt;'Raw Data'!BJ6,'Raw Data'!S6,0)</f>
        <v>0.63253599999999999</v>
      </c>
      <c r="O3">
        <f>IF('Raw Data'!T6&gt;'Raw Data'!BK6,'Raw Data'!T6,0)</f>
        <v>0.180924</v>
      </c>
      <c r="P3">
        <f>IF('Raw Data'!U6&gt;'Raw Data'!BL6,'Raw Data'!U6,0)</f>
        <v>0</v>
      </c>
      <c r="Q3">
        <f>IF('Raw Data'!V6&gt;'Raw Data'!BM6,'Raw Data'!V6,0)</f>
        <v>0</v>
      </c>
      <c r="R3">
        <f>IF('Raw Data'!W6&gt;'Raw Data'!BN6,'Raw Data'!W6,0)</f>
        <v>1.5070999999999999E-2</v>
      </c>
      <c r="S3">
        <f>IF('Raw Data'!X6&gt;'Raw Data'!BO6,'Raw Data'!X6,0)</f>
        <v>3.359E-3</v>
      </c>
      <c r="T3">
        <f>IF('Raw Data'!Y6&gt;'Raw Data'!BP6,'Raw Data'!Y6,0)</f>
        <v>6.9425000000000001E-2</v>
      </c>
      <c r="U3">
        <f>IF('Raw Data'!Z6&gt;'Raw Data'!BQ6,'Raw Data'!Z6,0)</f>
        <v>0</v>
      </c>
      <c r="V3">
        <f>IF('Raw Data'!AA6&gt;'Raw Data'!BR6,'Raw Data'!AA6,0)</f>
        <v>0</v>
      </c>
      <c r="W3">
        <f>IF('Raw Data'!AB6&gt;'Raw Data'!BS6,'Raw Data'!AB6,0)</f>
        <v>0</v>
      </c>
      <c r="X3">
        <f t="shared" si="0"/>
        <v>99.512629000000004</v>
      </c>
    </row>
    <row r="4" spans="1:24" x14ac:dyDescent="0.3">
      <c r="A4" t="str">
        <f>'Raw Data'!A7</f>
        <v>TOY_1</v>
      </c>
      <c r="B4">
        <f>'Raw Data'!G7</f>
        <v>515</v>
      </c>
      <c r="C4">
        <f>'Raw Data'!H7</f>
        <v>3</v>
      </c>
      <c r="D4">
        <f>IF('Raw Data'!I7&gt;'Raw Data'!AZ7,'Raw Data'!I7,0)</f>
        <v>33.058700000000002</v>
      </c>
      <c r="E4">
        <f>IF('Raw Data'!J7&gt;'Raw Data'!BA7,'Raw Data'!J7,0)</f>
        <v>8.1888000000000002E-2</v>
      </c>
      <c r="F4">
        <f>IF('Raw Data'!K7&gt;'Raw Data'!BB7,'Raw Data'!K7,0)</f>
        <v>3.7684000000000002E-2</v>
      </c>
      <c r="G4">
        <f>IF('Raw Data'!L7&gt;'Raw Data'!BC7,'Raw Data'!L7,0)</f>
        <v>3.1519999999999999E-2</v>
      </c>
      <c r="H4">
        <f>IF('Raw Data'!M7&gt;'Raw Data'!BD7,'Raw Data'!M7,0)</f>
        <v>6.8151799999999998</v>
      </c>
      <c r="I4">
        <f>IF('Raw Data'!N7&gt;'Raw Data'!BE7,'Raw Data'!N7,0)</f>
        <v>0.24487400000000001</v>
      </c>
      <c r="J4">
        <f>IF('Raw Data'!O7&gt;'Raw Data'!BF7,'Raw Data'!O7,0)</f>
        <v>2.3327000000000001E-2</v>
      </c>
      <c r="K4">
        <f>IF('Raw Data'!P7&gt;'Raw Data'!BG7,'Raw Data'!P7,0)</f>
        <v>0.103656</v>
      </c>
      <c r="L4">
        <f>IF('Raw Data'!Q7&gt;'Raw Data'!BH7,'Raw Data'!Q7,0)</f>
        <v>58.226799999999997</v>
      </c>
      <c r="M4">
        <f>IF('Raw Data'!R7&gt;'Raw Data'!BI7,'Raw Data'!R7,0)</f>
        <v>1.0051099999999999</v>
      </c>
      <c r="N4">
        <f>IF('Raw Data'!S7&gt;'Raw Data'!BJ7,'Raw Data'!S7,0)</f>
        <v>0.29549900000000001</v>
      </c>
      <c r="O4">
        <f>IF('Raw Data'!T7&gt;'Raw Data'!BK7,'Raw Data'!T7,0)</f>
        <v>6.0345999999999997E-2</v>
      </c>
      <c r="P4">
        <f>IF('Raw Data'!U7&gt;'Raw Data'!BL7,'Raw Data'!U7,0)</f>
        <v>0</v>
      </c>
      <c r="Q4">
        <f>IF('Raw Data'!V7&gt;'Raw Data'!BM7,'Raw Data'!V7,0)</f>
        <v>0</v>
      </c>
      <c r="R4">
        <f>IF('Raw Data'!W7&gt;'Raw Data'!BN7,'Raw Data'!W7,0)</f>
        <v>0</v>
      </c>
      <c r="S4">
        <f>IF('Raw Data'!X7&gt;'Raw Data'!BO7,'Raw Data'!X7,0)</f>
        <v>1.4288E-2</v>
      </c>
      <c r="T4">
        <f>IF('Raw Data'!Y7&gt;'Raw Data'!BP7,'Raw Data'!Y7,0)</f>
        <v>4.7418000000000002E-2</v>
      </c>
      <c r="U4">
        <f>IF('Raw Data'!Z7&gt;'Raw Data'!BQ7,'Raw Data'!Z7,0)</f>
        <v>0</v>
      </c>
      <c r="V4">
        <f>IF('Raw Data'!AA7&gt;'Raw Data'!BR7,'Raw Data'!AA7,0)</f>
        <v>0</v>
      </c>
      <c r="W4">
        <f>IF('Raw Data'!AB7&gt;'Raw Data'!BS7,'Raw Data'!AB7,0)</f>
        <v>0</v>
      </c>
      <c r="X4">
        <f t="shared" si="0"/>
        <v>100.04628999999998</v>
      </c>
    </row>
    <row r="5" spans="1:24" x14ac:dyDescent="0.3">
      <c r="A5" t="str">
        <f>'Raw Data'!A8</f>
        <v>TOY_1</v>
      </c>
      <c r="B5">
        <f>'Raw Data'!G8</f>
        <v>516</v>
      </c>
      <c r="C5">
        <f>'Raw Data'!H8</f>
        <v>4</v>
      </c>
      <c r="D5">
        <f>IF('Raw Data'!I8&gt;'Raw Data'!AZ8,'Raw Data'!I8,0)</f>
        <v>33.024000000000001</v>
      </c>
      <c r="E5">
        <f>IF('Raw Data'!J8&gt;'Raw Data'!BA8,'Raw Data'!J8,0)</f>
        <v>5.6281999999999999E-2</v>
      </c>
      <c r="F5">
        <f>IF('Raw Data'!K8&gt;'Raw Data'!BB8,'Raw Data'!K8,0)</f>
        <v>0</v>
      </c>
      <c r="G5">
        <f>IF('Raw Data'!L8&gt;'Raw Data'!BC8,'Raw Data'!L8,0)</f>
        <v>3.2166E-2</v>
      </c>
      <c r="H5">
        <f>IF('Raw Data'!M8&gt;'Raw Data'!BD8,'Raw Data'!M8,0)</f>
        <v>4.3712200000000001</v>
      </c>
      <c r="I5">
        <f>IF('Raw Data'!N8&gt;'Raw Data'!BE8,'Raw Data'!N8,0)</f>
        <v>0.19157299999999999</v>
      </c>
      <c r="J5">
        <f>IF('Raw Data'!O8&gt;'Raw Data'!BF8,'Raw Data'!O8,0)</f>
        <v>2.0826000000000001E-2</v>
      </c>
      <c r="K5">
        <f>IF('Raw Data'!P8&gt;'Raw Data'!BG8,'Raw Data'!P8,0)</f>
        <v>0</v>
      </c>
      <c r="L5">
        <f>IF('Raw Data'!Q8&gt;'Raw Data'!BH8,'Raw Data'!Q8,0)</f>
        <v>61.460799999999999</v>
      </c>
      <c r="M5">
        <f>IF('Raw Data'!R8&gt;'Raw Data'!BI8,'Raw Data'!R8,0)</f>
        <v>0.29450100000000001</v>
      </c>
      <c r="N5">
        <f>IF('Raw Data'!S8&gt;'Raw Data'!BJ8,'Raw Data'!S8,0)</f>
        <v>0</v>
      </c>
      <c r="O5">
        <f>IF('Raw Data'!T8&gt;'Raw Data'!BK8,'Raw Data'!T8,0)</f>
        <v>0.37395400000000001</v>
      </c>
      <c r="P5">
        <f>IF('Raw Data'!U8&gt;'Raw Data'!BL8,'Raw Data'!U8,0)</f>
        <v>0</v>
      </c>
      <c r="Q5">
        <f>IF('Raw Data'!V8&gt;'Raw Data'!BM8,'Raw Data'!V8,0)</f>
        <v>0</v>
      </c>
      <c r="R5">
        <f>IF('Raw Data'!W8&gt;'Raw Data'!BN8,'Raw Data'!W8,0)</f>
        <v>0</v>
      </c>
      <c r="S5">
        <f>IF('Raw Data'!X8&gt;'Raw Data'!BO8,'Raw Data'!X8,0)</f>
        <v>0</v>
      </c>
      <c r="T5">
        <f>IF('Raw Data'!Y8&gt;'Raw Data'!BP8,'Raw Data'!Y8,0)</f>
        <v>0</v>
      </c>
      <c r="U5">
        <f>IF('Raw Data'!Z8&gt;'Raw Data'!BQ8,'Raw Data'!Z8,0)</f>
        <v>0</v>
      </c>
      <c r="V5">
        <f>IF('Raw Data'!AA8&gt;'Raw Data'!BR8,'Raw Data'!AA8,0)</f>
        <v>0</v>
      </c>
      <c r="W5">
        <f>IF('Raw Data'!AB8&gt;'Raw Data'!BS8,'Raw Data'!AB8,0)</f>
        <v>0</v>
      </c>
      <c r="X5">
        <f t="shared" si="0"/>
        <v>99.825322</v>
      </c>
    </row>
    <row r="6" spans="1:24" x14ac:dyDescent="0.3">
      <c r="A6" t="str">
        <f>'Raw Data'!A9</f>
        <v>TOY_1</v>
      </c>
      <c r="B6">
        <f>'Raw Data'!G9</f>
        <v>517</v>
      </c>
      <c r="C6">
        <f>'Raw Data'!H9</f>
        <v>5</v>
      </c>
      <c r="D6">
        <f>IF('Raw Data'!I9&gt;'Raw Data'!AZ9,'Raw Data'!I9,0)</f>
        <v>32.934600000000003</v>
      </c>
      <c r="E6">
        <f>IF('Raw Data'!J9&gt;'Raw Data'!BA9,'Raw Data'!J9,0)</f>
        <v>0.101214</v>
      </c>
      <c r="F6">
        <f>IF('Raw Data'!K9&gt;'Raw Data'!BB9,'Raw Data'!K9,0)</f>
        <v>0</v>
      </c>
      <c r="G6">
        <f>IF('Raw Data'!L9&gt;'Raw Data'!BC9,'Raw Data'!L9,0)</f>
        <v>0</v>
      </c>
      <c r="H6">
        <f>IF('Raw Data'!M9&gt;'Raw Data'!BD9,'Raw Data'!M9,0)</f>
        <v>3.7033499999999999</v>
      </c>
      <c r="I6">
        <f>IF('Raw Data'!N9&gt;'Raw Data'!BE9,'Raw Data'!N9,0)</f>
        <v>0.193854</v>
      </c>
      <c r="J6">
        <f>IF('Raw Data'!O9&gt;'Raw Data'!BF9,'Raw Data'!O9,0)</f>
        <v>1.9917000000000001E-2</v>
      </c>
      <c r="K6">
        <f>IF('Raw Data'!P9&gt;'Raw Data'!BG9,'Raw Data'!P9,0)</f>
        <v>0.134071</v>
      </c>
      <c r="L6">
        <f>IF('Raw Data'!Q9&gt;'Raw Data'!BH9,'Raw Data'!Q9,0)</f>
        <v>62.444899999999997</v>
      </c>
      <c r="M6">
        <f>IF('Raw Data'!R9&gt;'Raw Data'!BI9,'Raw Data'!R9,0)</f>
        <v>7.0868E-2</v>
      </c>
      <c r="N6">
        <f>IF('Raw Data'!S9&gt;'Raw Data'!BJ9,'Raw Data'!S9,0)</f>
        <v>0.13333800000000001</v>
      </c>
      <c r="O6">
        <f>IF('Raw Data'!T9&gt;'Raw Data'!BK9,'Raw Data'!T9,0)</f>
        <v>0</v>
      </c>
      <c r="P6">
        <f>IF('Raw Data'!U9&gt;'Raw Data'!BL9,'Raw Data'!U9,0)</f>
        <v>0.179559</v>
      </c>
      <c r="Q6">
        <f>IF('Raw Data'!V9&gt;'Raw Data'!BM9,'Raw Data'!V9,0)</f>
        <v>0</v>
      </c>
      <c r="R6">
        <f>IF('Raw Data'!W9&gt;'Raw Data'!BN9,'Raw Data'!W9,0)</f>
        <v>0</v>
      </c>
      <c r="S6">
        <f>IF('Raw Data'!X9&gt;'Raw Data'!BO9,'Raw Data'!X9,0)</f>
        <v>0</v>
      </c>
      <c r="T6">
        <f>IF('Raw Data'!Y9&gt;'Raw Data'!BP9,'Raw Data'!Y9,0)</f>
        <v>0</v>
      </c>
      <c r="U6">
        <f>IF('Raw Data'!Z9&gt;'Raw Data'!BQ9,'Raw Data'!Z9,0)</f>
        <v>0</v>
      </c>
      <c r="V6">
        <f>IF('Raw Data'!AA9&gt;'Raw Data'!BR9,'Raw Data'!AA9,0)</f>
        <v>0</v>
      </c>
      <c r="W6">
        <f>IF('Raw Data'!AB9&gt;'Raw Data'!BS9,'Raw Data'!AB9,0)</f>
        <v>0</v>
      </c>
      <c r="X6">
        <f t="shared" si="0"/>
        <v>99.915670999999989</v>
      </c>
    </row>
    <row r="7" spans="1:24" x14ac:dyDescent="0.3">
      <c r="A7" t="str">
        <f>'Raw Data'!A10</f>
        <v>TOY_1</v>
      </c>
      <c r="B7">
        <f>'Raw Data'!G10</f>
        <v>518</v>
      </c>
      <c r="C7">
        <f>'Raw Data'!H10</f>
        <v>6</v>
      </c>
      <c r="D7">
        <f>IF('Raw Data'!I10&gt;'Raw Data'!AZ10,'Raw Data'!I10,0)</f>
        <v>32.695999999999998</v>
      </c>
      <c r="E7">
        <f>IF('Raw Data'!J10&gt;'Raw Data'!BA10,'Raw Data'!J10,0)</f>
        <v>6.6279000000000005E-2</v>
      </c>
      <c r="F7">
        <f>IF('Raw Data'!K10&gt;'Raw Data'!BB10,'Raw Data'!K10,0)</f>
        <v>0</v>
      </c>
      <c r="G7">
        <f>IF('Raw Data'!L10&gt;'Raw Data'!BC10,'Raw Data'!L10,0)</f>
        <v>5.5927999999999999E-2</v>
      </c>
      <c r="H7">
        <f>IF('Raw Data'!M10&gt;'Raw Data'!BD10,'Raw Data'!M10,0)</f>
        <v>6.5961299999999996</v>
      </c>
      <c r="I7">
        <f>IF('Raw Data'!N10&gt;'Raw Data'!BE10,'Raw Data'!N10,0)</f>
        <v>2.3230900000000001</v>
      </c>
      <c r="J7">
        <f>IF('Raw Data'!O10&gt;'Raw Data'!BF10,'Raw Data'!O10,0)</f>
        <v>2.9305999999999999E-2</v>
      </c>
      <c r="K7">
        <f>IF('Raw Data'!P10&gt;'Raw Data'!BG10,'Raw Data'!P10,0)</f>
        <v>0.26647300000000002</v>
      </c>
      <c r="L7">
        <f>IF('Raw Data'!Q10&gt;'Raw Data'!BH10,'Raw Data'!Q10,0)</f>
        <v>53.177799999999998</v>
      </c>
      <c r="M7">
        <f>IF('Raw Data'!R10&gt;'Raw Data'!BI10,'Raw Data'!R10,0)</f>
        <v>0.69287100000000001</v>
      </c>
      <c r="N7">
        <f>IF('Raw Data'!S10&gt;'Raw Data'!BJ10,'Raw Data'!S10,0)</f>
        <v>0.14163899999999999</v>
      </c>
      <c r="O7">
        <f>IF('Raw Data'!T10&gt;'Raw Data'!BK10,'Raw Data'!T10,0)</f>
        <v>4.2963800000000001</v>
      </c>
      <c r="P7">
        <f>IF('Raw Data'!U10&gt;'Raw Data'!BL10,'Raw Data'!U10,0)</f>
        <v>0.15109400000000001</v>
      </c>
      <c r="Q7">
        <f>IF('Raw Data'!V10&gt;'Raw Data'!BM10,'Raw Data'!V10,0)</f>
        <v>0</v>
      </c>
      <c r="R7">
        <f>IF('Raw Data'!W10&gt;'Raw Data'!BN10,'Raw Data'!W10,0)</f>
        <v>0</v>
      </c>
      <c r="S7">
        <f>IF('Raw Data'!X10&gt;'Raw Data'!BO10,'Raw Data'!X10,0)</f>
        <v>4.411E-3</v>
      </c>
      <c r="T7">
        <f>IF('Raw Data'!Y10&gt;'Raw Data'!BP10,'Raw Data'!Y10,0)</f>
        <v>0</v>
      </c>
      <c r="U7">
        <f>IF('Raw Data'!Z10&gt;'Raw Data'!BQ10,'Raw Data'!Z10,0)</f>
        <v>0</v>
      </c>
      <c r="V7">
        <f>IF('Raw Data'!AA10&gt;'Raw Data'!BR10,'Raw Data'!AA10,0)</f>
        <v>0</v>
      </c>
      <c r="W7">
        <f>IF('Raw Data'!AB10&gt;'Raw Data'!BS10,'Raw Data'!AB10,0)</f>
        <v>0</v>
      </c>
      <c r="X7">
        <f t="shared" si="0"/>
        <v>100.497401</v>
      </c>
    </row>
    <row r="8" spans="1:24" x14ac:dyDescent="0.3">
      <c r="A8" t="str">
        <f>'Raw Data'!A11</f>
        <v>TOY_1</v>
      </c>
      <c r="B8">
        <f>'Raw Data'!G11</f>
        <v>519</v>
      </c>
      <c r="C8">
        <f>'Raw Data'!H11</f>
        <v>7</v>
      </c>
      <c r="D8">
        <f>IF('Raw Data'!I11&gt;'Raw Data'!AZ11,'Raw Data'!I11,0)</f>
        <v>33.077100000000002</v>
      </c>
      <c r="E8">
        <f>IF('Raw Data'!J11&gt;'Raw Data'!BA11,'Raw Data'!J11,0)</f>
        <v>6.6628000000000007E-2</v>
      </c>
      <c r="F8">
        <f>IF('Raw Data'!K11&gt;'Raw Data'!BB11,'Raw Data'!K11,0)</f>
        <v>0</v>
      </c>
      <c r="G8">
        <f>IF('Raw Data'!L11&gt;'Raw Data'!BC11,'Raw Data'!L11,0)</f>
        <v>4.4694999999999999E-2</v>
      </c>
      <c r="H8">
        <f>IF('Raw Data'!M11&gt;'Raw Data'!BD11,'Raw Data'!M11,0)</f>
        <v>3.8077200000000002</v>
      </c>
      <c r="I8">
        <f>IF('Raw Data'!N11&gt;'Raw Data'!BE11,'Raw Data'!N11,0)</f>
        <v>0.73190500000000003</v>
      </c>
      <c r="J8">
        <f>IF('Raw Data'!O11&gt;'Raw Data'!BF11,'Raw Data'!O11,0)</f>
        <v>3.1047999999999999E-2</v>
      </c>
      <c r="K8">
        <f>IF('Raw Data'!P11&gt;'Raw Data'!BG11,'Raw Data'!P11,0)</f>
        <v>6.6743999999999998E-2</v>
      </c>
      <c r="L8">
        <f>IF('Raw Data'!Q11&gt;'Raw Data'!BH11,'Raw Data'!Q11,0)</f>
        <v>61.093400000000003</v>
      </c>
      <c r="M8">
        <f>IF('Raw Data'!R11&gt;'Raw Data'!BI11,'Raw Data'!R11,0)</f>
        <v>0.56451399999999996</v>
      </c>
      <c r="N8">
        <f>IF('Raw Data'!S11&gt;'Raw Data'!BJ11,'Raw Data'!S11,0)</f>
        <v>0.285412</v>
      </c>
      <c r="O8">
        <f>IF('Raw Data'!T11&gt;'Raw Data'!BK11,'Raw Data'!T11,0)</f>
        <v>0.76019999999999999</v>
      </c>
      <c r="P8">
        <f>IF('Raw Data'!U11&gt;'Raw Data'!BL11,'Raw Data'!U11,0)</f>
        <v>0</v>
      </c>
      <c r="Q8">
        <f>IF('Raw Data'!V11&gt;'Raw Data'!BM11,'Raw Data'!V11,0)</f>
        <v>0</v>
      </c>
      <c r="R8">
        <f>IF('Raw Data'!W11&gt;'Raw Data'!BN11,'Raw Data'!W11,0)</f>
        <v>0</v>
      </c>
      <c r="S8">
        <f>IF('Raw Data'!X11&gt;'Raw Data'!BO11,'Raw Data'!X11,0)</f>
        <v>0</v>
      </c>
      <c r="T8">
        <f>IF('Raw Data'!Y11&gt;'Raw Data'!BP11,'Raw Data'!Y11,0)</f>
        <v>0</v>
      </c>
      <c r="U8">
        <f>IF('Raw Data'!Z11&gt;'Raw Data'!BQ11,'Raw Data'!Z11,0)</f>
        <v>0</v>
      </c>
      <c r="V8">
        <f>IF('Raw Data'!AA11&gt;'Raw Data'!BR11,'Raw Data'!AA11,0)</f>
        <v>0</v>
      </c>
      <c r="W8">
        <f>IF('Raw Data'!AB11&gt;'Raw Data'!BS11,'Raw Data'!AB11,0)</f>
        <v>0</v>
      </c>
      <c r="X8">
        <f t="shared" si="0"/>
        <v>100.529366</v>
      </c>
    </row>
    <row r="9" spans="1:24" x14ac:dyDescent="0.3">
      <c r="A9" t="str">
        <f>'Raw Data'!A12</f>
        <v>TOY_1</v>
      </c>
      <c r="B9">
        <f>'Raw Data'!G12</f>
        <v>520</v>
      </c>
      <c r="C9">
        <f>'Raw Data'!H12</f>
        <v>8</v>
      </c>
      <c r="D9">
        <f>IF('Raw Data'!I12&gt;'Raw Data'!AZ12,'Raw Data'!I12,0)</f>
        <v>32.677599999999998</v>
      </c>
      <c r="E9">
        <f>IF('Raw Data'!J12&gt;'Raw Data'!BA12,'Raw Data'!J12,0)</f>
        <v>0.13156899999999999</v>
      </c>
      <c r="F9">
        <f>IF('Raw Data'!K12&gt;'Raw Data'!BB12,'Raw Data'!K12,0)</f>
        <v>0</v>
      </c>
      <c r="G9">
        <f>IF('Raw Data'!L12&gt;'Raw Data'!BC12,'Raw Data'!L12,0)</f>
        <v>0</v>
      </c>
      <c r="H9">
        <f>IF('Raw Data'!M12&gt;'Raw Data'!BD12,'Raw Data'!M12,0)</f>
        <v>3.8064300000000002</v>
      </c>
      <c r="I9">
        <f>IF('Raw Data'!N12&gt;'Raw Data'!BE12,'Raw Data'!N12,0)</f>
        <v>1.7612000000000001</v>
      </c>
      <c r="J9">
        <f>IF('Raw Data'!O12&gt;'Raw Data'!BF12,'Raw Data'!O12,0)</f>
        <v>0</v>
      </c>
      <c r="K9">
        <f>IF('Raw Data'!P12&gt;'Raw Data'!BG12,'Raw Data'!P12,0)</f>
        <v>0.11612599999999999</v>
      </c>
      <c r="L9">
        <f>IF('Raw Data'!Q12&gt;'Raw Data'!BH12,'Raw Data'!Q12,0)</f>
        <v>57.944699999999997</v>
      </c>
      <c r="M9">
        <f>IF('Raw Data'!R12&gt;'Raw Data'!BI12,'Raw Data'!R12,0)</f>
        <v>0.54095000000000004</v>
      </c>
      <c r="N9">
        <f>IF('Raw Data'!S12&gt;'Raw Data'!BJ12,'Raw Data'!S12,0)</f>
        <v>9.2966999999999994E-2</v>
      </c>
      <c r="O9">
        <f>IF('Raw Data'!T12&gt;'Raw Data'!BK12,'Raw Data'!T12,0)</f>
        <v>3.0029599999999999</v>
      </c>
      <c r="P9">
        <f>IF('Raw Data'!U12&gt;'Raw Data'!BL12,'Raw Data'!U12,0)</f>
        <v>0.12592700000000001</v>
      </c>
      <c r="Q9">
        <f>IF('Raw Data'!V12&gt;'Raw Data'!BM12,'Raw Data'!V12,0)</f>
        <v>0</v>
      </c>
      <c r="R9">
        <f>IF('Raw Data'!W12&gt;'Raw Data'!BN12,'Raw Data'!W12,0)</f>
        <v>1.3721000000000001E-2</v>
      </c>
      <c r="S9">
        <f>IF('Raw Data'!X12&gt;'Raw Data'!BO12,'Raw Data'!X12,0)</f>
        <v>0</v>
      </c>
      <c r="T9">
        <f>IF('Raw Data'!Y12&gt;'Raw Data'!BP12,'Raw Data'!Y12,0)</f>
        <v>0</v>
      </c>
      <c r="U9">
        <f>IF('Raw Data'!Z12&gt;'Raw Data'!BQ12,'Raw Data'!Z12,0)</f>
        <v>0</v>
      </c>
      <c r="V9">
        <f>IF('Raw Data'!AA12&gt;'Raw Data'!BR12,'Raw Data'!AA12,0)</f>
        <v>0</v>
      </c>
      <c r="W9">
        <f>IF('Raw Data'!AB12&gt;'Raw Data'!BS12,'Raw Data'!AB12,0)</f>
        <v>0</v>
      </c>
      <c r="X9">
        <f t="shared" si="0"/>
        <v>100.21415</v>
      </c>
    </row>
    <row r="10" spans="1:24" x14ac:dyDescent="0.3">
      <c r="A10" t="str">
        <f>'Raw Data'!A13</f>
        <v>TOY_1</v>
      </c>
      <c r="B10">
        <f>'Raw Data'!G13</f>
        <v>521</v>
      </c>
      <c r="C10">
        <f>'Raw Data'!H13</f>
        <v>9</v>
      </c>
      <c r="D10">
        <f>IF('Raw Data'!I13&gt;'Raw Data'!AZ13,'Raw Data'!I13,0)</f>
        <v>33.043500000000002</v>
      </c>
      <c r="E10">
        <f>IF('Raw Data'!J13&gt;'Raw Data'!BA13,'Raw Data'!J13,0)</f>
        <v>8.0694000000000002E-2</v>
      </c>
      <c r="F10">
        <f>IF('Raw Data'!K13&gt;'Raw Data'!BB13,'Raw Data'!K13,0)</f>
        <v>0</v>
      </c>
      <c r="G10">
        <f>IF('Raw Data'!L13&gt;'Raw Data'!BC13,'Raw Data'!L13,0)</f>
        <v>2.6956000000000001E-2</v>
      </c>
      <c r="H10">
        <f>IF('Raw Data'!M13&gt;'Raw Data'!BD13,'Raw Data'!M13,0)</f>
        <v>3.2337400000000001</v>
      </c>
      <c r="I10">
        <f>IF('Raw Data'!N13&gt;'Raw Data'!BE13,'Raw Data'!N13,0)</f>
        <v>0.29716100000000001</v>
      </c>
      <c r="J10">
        <f>IF('Raw Data'!O13&gt;'Raw Data'!BF13,'Raw Data'!O13,0)</f>
        <v>0</v>
      </c>
      <c r="K10">
        <f>IF('Raw Data'!P13&gt;'Raw Data'!BG13,'Raw Data'!P13,0)</f>
        <v>0</v>
      </c>
      <c r="L10">
        <f>IF('Raw Data'!Q13&gt;'Raw Data'!BH13,'Raw Data'!Q13,0)</f>
        <v>62.6096</v>
      </c>
      <c r="M10">
        <f>IF('Raw Data'!R13&gt;'Raw Data'!BI13,'Raw Data'!R13,0)</f>
        <v>0.51117199999999996</v>
      </c>
      <c r="N10">
        <f>IF('Raw Data'!S13&gt;'Raw Data'!BJ13,'Raw Data'!S13,0)</f>
        <v>0.19625699999999999</v>
      </c>
      <c r="O10">
        <f>IF('Raw Data'!T13&gt;'Raw Data'!BK13,'Raw Data'!T13,0)</f>
        <v>7.7503000000000002E-2</v>
      </c>
      <c r="P10">
        <f>IF('Raw Data'!U13&gt;'Raw Data'!BL13,'Raw Data'!U13,0)</f>
        <v>0</v>
      </c>
      <c r="Q10">
        <f>IF('Raw Data'!V13&gt;'Raw Data'!BM13,'Raw Data'!V13,0)</f>
        <v>0</v>
      </c>
      <c r="R10">
        <f>IF('Raw Data'!W13&gt;'Raw Data'!BN13,'Raw Data'!W13,0)</f>
        <v>0</v>
      </c>
      <c r="S10">
        <f>IF('Raw Data'!X13&gt;'Raw Data'!BO13,'Raw Data'!X13,0)</f>
        <v>0</v>
      </c>
      <c r="T10">
        <f>IF('Raw Data'!Y13&gt;'Raw Data'!BP13,'Raw Data'!Y13,0)</f>
        <v>0</v>
      </c>
      <c r="U10">
        <f>IF('Raw Data'!Z13&gt;'Raw Data'!BQ13,'Raw Data'!Z13,0)</f>
        <v>0</v>
      </c>
      <c r="V10">
        <f>IF('Raw Data'!AA13&gt;'Raw Data'!BR13,'Raw Data'!AA13,0)</f>
        <v>0</v>
      </c>
      <c r="W10">
        <f>IF('Raw Data'!AB13&gt;'Raw Data'!BS13,'Raw Data'!AB13,0)</f>
        <v>0</v>
      </c>
      <c r="X10">
        <f t="shared" si="0"/>
        <v>100.076583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Raw Data</vt:lpstr>
      <vt:lpstr>Processed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2019-07-24T11:18:22Z</dcterms:modified>
</cp:coreProperties>
</file>