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7EB85E4E-0D8F-4DEA-A972-A9F9B4DE8E70}" xr6:coauthVersionLast="43" xr6:coauthVersionMax="43" xr10:uidLastSave="{00000000-0000-0000-0000-000000000000}"/>
  <bookViews>
    <workbookView xWindow="-120" yWindow="-16320" windowWidth="29040" windowHeight="15840" activeTab="1" xr2:uid="{00000000-000D-0000-FFFF-FFFF00000000}"/>
  </bookViews>
  <sheets>
    <sheet name="Raw Data" sheetId="1" r:id="rId1"/>
    <sheet name="Processe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2" l="1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D2" i="2"/>
  <c r="B2" i="2"/>
  <c r="C2" i="2"/>
  <c r="B3" i="2"/>
  <c r="C3" i="2"/>
  <c r="B4" i="2"/>
  <c r="C4" i="2"/>
  <c r="B5" i="2"/>
  <c r="C5" i="2"/>
  <c r="B6" i="2"/>
  <c r="C6" i="2"/>
  <c r="B7" i="2"/>
  <c r="C7" i="2"/>
  <c r="B8" i="2"/>
  <c r="C8" i="2"/>
  <c r="B9" i="2"/>
  <c r="C9" i="2"/>
  <c r="B10" i="2"/>
  <c r="C10" i="2"/>
  <c r="B11" i="2"/>
  <c r="C11" i="2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B1" i="2"/>
  <c r="A2" i="2"/>
  <c r="A3" i="2"/>
  <c r="A4" i="2"/>
  <c r="A5" i="2"/>
  <c r="A6" i="2"/>
  <c r="A7" i="2"/>
  <c r="A8" i="2"/>
  <c r="A9" i="2"/>
  <c r="A10" i="2"/>
  <c r="A11" i="2"/>
  <c r="A1" i="2"/>
  <c r="X4" i="2" l="1"/>
  <c r="X9" i="2"/>
  <c r="X10" i="2"/>
  <c r="X8" i="2"/>
  <c r="X6" i="2"/>
  <c r="X5" i="2"/>
  <c r="X2" i="2"/>
  <c r="X11" i="2"/>
  <c r="X7" i="2"/>
  <c r="X3" i="2"/>
</calcChain>
</file>

<file path=xl/sharedStrings.xml><?xml version="1.0" encoding="utf-8"?>
<sst xmlns="http://schemas.openxmlformats.org/spreadsheetml/2006/main" count="105" uniqueCount="92">
  <si>
    <t xml:space="preserve">  SAMPLE</t>
  </si>
  <si>
    <t xml:space="preserve">  NUMBER</t>
  </si>
  <si>
    <t xml:space="preserve"> TAKEOFF</t>
  </si>
  <si>
    <t>KILOVOLT</t>
  </si>
  <si>
    <t xml:space="preserve"> CURRENT</t>
  </si>
  <si>
    <t>BEAMSIZE</t>
  </si>
  <si>
    <t xml:space="preserve">    LINE</t>
  </si>
  <si>
    <t>REL. LINE</t>
  </si>
  <si>
    <t xml:space="preserve">   S WT%</t>
  </si>
  <si>
    <t xml:space="preserve">  Pb WT%</t>
  </si>
  <si>
    <t xml:space="preserve">  As WT%</t>
  </si>
  <si>
    <t xml:space="preserve">  Se WT%</t>
  </si>
  <si>
    <t xml:space="preserve">  Fe WT%</t>
  </si>
  <si>
    <t xml:space="preserve">  Cu WT%</t>
  </si>
  <si>
    <t xml:space="preserve">  Mn WT%</t>
  </si>
  <si>
    <t xml:space="preserve">  Ag WT%</t>
  </si>
  <si>
    <t xml:space="preserve">  Zn WT%</t>
  </si>
  <si>
    <t xml:space="preserve">  Cd WT%</t>
  </si>
  <si>
    <t xml:space="preserve">  Sn WT%</t>
  </si>
  <si>
    <t xml:space="preserve">  In WT%</t>
  </si>
  <si>
    <t xml:space="preserve">  Hg WT%</t>
  </si>
  <si>
    <t xml:space="preserve">  Ni WT%</t>
  </si>
  <si>
    <t xml:space="preserve">  Co WT%</t>
  </si>
  <si>
    <t xml:space="preserve">  Cl WT%</t>
  </si>
  <si>
    <t xml:space="preserve">  Ga WT%</t>
  </si>
  <si>
    <t xml:space="preserve">  Ge WT%</t>
  </si>
  <si>
    <t xml:space="preserve">  Na WT%</t>
  </si>
  <si>
    <t xml:space="preserve">   TOTAL</t>
  </si>
  <si>
    <t xml:space="preserve"> FORMULA</t>
  </si>
  <si>
    <t xml:space="preserve">   BASIS</t>
  </si>
  <si>
    <t>S FORMULA</t>
  </si>
  <si>
    <t>Pb FORMULA</t>
  </si>
  <si>
    <t>As FORMULA</t>
  </si>
  <si>
    <t>Se FORMULA</t>
  </si>
  <si>
    <t>Fe FORMULA</t>
  </si>
  <si>
    <t>Cu FORMULA</t>
  </si>
  <si>
    <t>Mn FORMULA</t>
  </si>
  <si>
    <t>Ag FORMULA</t>
  </si>
  <si>
    <t>Zn FORMULA</t>
  </si>
  <si>
    <t>Cd FORMULA</t>
  </si>
  <si>
    <t>Sn FORMULA</t>
  </si>
  <si>
    <t>In FORMULA</t>
  </si>
  <si>
    <t>Hg FORMULA</t>
  </si>
  <si>
    <t>Ni FORMULA</t>
  </si>
  <si>
    <t>Co FORMULA</t>
  </si>
  <si>
    <t>Cl FORMULA</t>
  </si>
  <si>
    <t>Ga FORMULA</t>
  </si>
  <si>
    <t>Ge FORMULA</t>
  </si>
  <si>
    <t>Na FORMULA</t>
  </si>
  <si>
    <t xml:space="preserve"> S CDL99</t>
  </si>
  <si>
    <t>Pb CDL99</t>
  </si>
  <si>
    <t>As CDL99</t>
  </si>
  <si>
    <t>Se CDL99</t>
  </si>
  <si>
    <t>Fe CDL99</t>
  </si>
  <si>
    <t>Cu CDL99</t>
  </si>
  <si>
    <t>Mn CDL99</t>
  </si>
  <si>
    <t>Ag CDL99</t>
  </si>
  <si>
    <t>Zn CDL99</t>
  </si>
  <si>
    <t>Cd CDL99</t>
  </si>
  <si>
    <t>Sn CDL99</t>
  </si>
  <si>
    <t>In CDL99</t>
  </si>
  <si>
    <t>Hg CDL99</t>
  </si>
  <si>
    <t>Ni CDL99</t>
  </si>
  <si>
    <t>Co CDL99</t>
  </si>
  <si>
    <t>Cl CDL99</t>
  </si>
  <si>
    <t>Ga CDL99</t>
  </si>
  <si>
    <t>Ge CDL99</t>
  </si>
  <si>
    <t>Na CDL99</t>
  </si>
  <si>
    <t xml:space="preserve"> S %ERR </t>
  </si>
  <si>
    <t xml:space="preserve">Pb %ERR </t>
  </si>
  <si>
    <t xml:space="preserve">As %ERR </t>
  </si>
  <si>
    <t xml:space="preserve">Se %ERR </t>
  </si>
  <si>
    <t xml:space="preserve">Fe %ERR </t>
  </si>
  <si>
    <t xml:space="preserve">Cu %ERR </t>
  </si>
  <si>
    <t xml:space="preserve">Mn %ERR </t>
  </si>
  <si>
    <t xml:space="preserve">Ag %ERR </t>
  </si>
  <si>
    <t xml:space="preserve">Zn %ERR </t>
  </si>
  <si>
    <t xml:space="preserve">Cd %ERR </t>
  </si>
  <si>
    <t xml:space="preserve">Sn %ERR </t>
  </si>
  <si>
    <t xml:space="preserve">In %ERR </t>
  </si>
  <si>
    <t xml:space="preserve">Hg %ERR </t>
  </si>
  <si>
    <t xml:space="preserve">Ni %ERR </t>
  </si>
  <si>
    <t xml:space="preserve">Co %ERR </t>
  </si>
  <si>
    <t xml:space="preserve">Cl %ERR </t>
  </si>
  <si>
    <t xml:space="preserve">Ga %ERR </t>
  </si>
  <si>
    <t xml:space="preserve">Ge %ERR </t>
  </si>
  <si>
    <t xml:space="preserve">Na %ERR </t>
  </si>
  <si>
    <t>S4</t>
  </si>
  <si>
    <t>Weight Percent</t>
  </si>
  <si>
    <t>Atomic Proportions</t>
  </si>
  <si>
    <t>Detection limits</t>
  </si>
  <si>
    <t>Relative measurement uncertainties (1SE)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</si>
</sst>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14"/>
  <sheetViews>
    <sheetView workbookViewId="0">
      <selection activeCell="CN1" sqref="CN1:IR1048576"/>
    </sheetView>
  </sheetViews>
  <sheetFormatPr baseColWidth="10" defaultColWidth="9.109375" defaultRowHeight="14.4" x14ac:dyDescent="0.3"/>
  <sheetData>
    <row r="1" spans="1:91" x14ac:dyDescent="0.3">
      <c r="I1" t="s">
        <v>88</v>
      </c>
      <c r="AF1" t="s">
        <v>89</v>
      </c>
      <c r="AZ1" t="s">
        <v>90</v>
      </c>
      <c r="BT1" t="s">
        <v>91</v>
      </c>
    </row>
    <row r="4" spans="1:91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t="s">
        <v>24</v>
      </c>
      <c r="Z4" t="s">
        <v>25</v>
      </c>
      <c r="AA4" t="s">
        <v>26</v>
      </c>
      <c r="AB4" t="s">
        <v>23</v>
      </c>
      <c r="AC4" t="s">
        <v>27</v>
      </c>
      <c r="AD4" t="s">
        <v>28</v>
      </c>
      <c r="AE4" t="s">
        <v>29</v>
      </c>
      <c r="AF4" t="s">
        <v>30</v>
      </c>
      <c r="AG4" t="s">
        <v>31</v>
      </c>
      <c r="AH4" t="s">
        <v>32</v>
      </c>
      <c r="AI4" t="s">
        <v>33</v>
      </c>
      <c r="AJ4" t="s">
        <v>34</v>
      </c>
      <c r="AK4" t="s">
        <v>35</v>
      </c>
      <c r="AL4" t="s">
        <v>36</v>
      </c>
      <c r="AM4" t="s">
        <v>37</v>
      </c>
      <c r="AN4" t="s">
        <v>38</v>
      </c>
      <c r="AO4" t="s">
        <v>39</v>
      </c>
      <c r="AP4" t="s">
        <v>40</v>
      </c>
      <c r="AQ4" t="s">
        <v>41</v>
      </c>
      <c r="AR4" t="s">
        <v>42</v>
      </c>
      <c r="AS4" t="s">
        <v>43</v>
      </c>
      <c r="AT4" t="s">
        <v>44</v>
      </c>
      <c r="AU4" t="s">
        <v>45</v>
      </c>
      <c r="AV4" t="s">
        <v>46</v>
      </c>
      <c r="AW4" t="s">
        <v>47</v>
      </c>
      <c r="AX4" t="s">
        <v>48</v>
      </c>
      <c r="AY4" t="s">
        <v>45</v>
      </c>
      <c r="AZ4" t="s">
        <v>49</v>
      </c>
      <c r="BA4" t="s">
        <v>50</v>
      </c>
      <c r="BB4" t="s">
        <v>51</v>
      </c>
      <c r="BC4" t="s">
        <v>52</v>
      </c>
      <c r="BD4" t="s">
        <v>53</v>
      </c>
      <c r="BE4" t="s">
        <v>54</v>
      </c>
      <c r="BF4" t="s">
        <v>55</v>
      </c>
      <c r="BG4" t="s">
        <v>56</v>
      </c>
      <c r="BH4" t="s">
        <v>57</v>
      </c>
      <c r="BI4" t="s">
        <v>58</v>
      </c>
      <c r="BJ4" t="s">
        <v>59</v>
      </c>
      <c r="BK4" t="s">
        <v>60</v>
      </c>
      <c r="BL4" t="s">
        <v>61</v>
      </c>
      <c r="BM4" t="s">
        <v>62</v>
      </c>
      <c r="BN4" t="s">
        <v>63</v>
      </c>
      <c r="BO4" t="s">
        <v>64</v>
      </c>
      <c r="BP4" t="s">
        <v>65</v>
      </c>
      <c r="BQ4" t="s">
        <v>66</v>
      </c>
      <c r="BR4" t="s">
        <v>67</v>
      </c>
      <c r="BS4" t="s">
        <v>64</v>
      </c>
      <c r="BT4" t="s">
        <v>68</v>
      </c>
      <c r="BU4" t="s">
        <v>69</v>
      </c>
      <c r="BV4" t="s">
        <v>70</v>
      </c>
      <c r="BW4" t="s">
        <v>71</v>
      </c>
      <c r="BX4" t="s">
        <v>72</v>
      </c>
      <c r="BY4" t="s">
        <v>73</v>
      </c>
      <c r="BZ4" t="s">
        <v>74</v>
      </c>
      <c r="CA4" t="s">
        <v>75</v>
      </c>
      <c r="CB4" t="s">
        <v>76</v>
      </c>
      <c r="CC4" t="s">
        <v>77</v>
      </c>
      <c r="CD4" t="s">
        <v>78</v>
      </c>
      <c r="CE4" t="s">
        <v>79</v>
      </c>
      <c r="CF4" t="s">
        <v>80</v>
      </c>
      <c r="CG4" t="s">
        <v>81</v>
      </c>
      <c r="CH4" t="s">
        <v>82</v>
      </c>
      <c r="CI4" t="s">
        <v>83</v>
      </c>
      <c r="CJ4" t="s">
        <v>84</v>
      </c>
      <c r="CK4" t="s">
        <v>85</v>
      </c>
      <c r="CL4" t="s">
        <v>86</v>
      </c>
      <c r="CM4" t="s">
        <v>83</v>
      </c>
    </row>
    <row r="5" spans="1:91" x14ac:dyDescent="0.3">
      <c r="A5" t="s">
        <v>87</v>
      </c>
      <c r="B5">
        <v>34</v>
      </c>
      <c r="C5">
        <v>40</v>
      </c>
      <c r="D5">
        <v>20</v>
      </c>
      <c r="E5">
        <v>40</v>
      </c>
      <c r="F5">
        <v>3</v>
      </c>
      <c r="G5">
        <v>478</v>
      </c>
      <c r="H5">
        <v>1</v>
      </c>
      <c r="I5">
        <v>32.680999999999997</v>
      </c>
      <c r="J5">
        <v>7.7747999999999998E-2</v>
      </c>
      <c r="K5">
        <v>-2.7399999999999998E-3</v>
      </c>
      <c r="L5">
        <v>4.2396000000000003E-2</v>
      </c>
      <c r="M5">
        <v>4.2955500000000004</v>
      </c>
      <c r="N5">
        <v>0.26407199999999997</v>
      </c>
      <c r="O5">
        <v>1.38863</v>
      </c>
      <c r="P5">
        <v>1.4298E-2</v>
      </c>
      <c r="Q5">
        <v>60.296900000000001</v>
      </c>
      <c r="R5">
        <v>0.148285</v>
      </c>
      <c r="S5">
        <v>0.23963000000000001</v>
      </c>
      <c r="T5">
        <v>1.3799999999999999E-4</v>
      </c>
      <c r="U5">
        <v>-7.1929999999999994E-2</v>
      </c>
      <c r="V5">
        <v>-6.8700000000000002E-3</v>
      </c>
      <c r="W5">
        <v>1.4293999999999999E-2</v>
      </c>
      <c r="X5">
        <v>-8.0000000000000007E-5</v>
      </c>
      <c r="Y5">
        <v>-4.5999999999999999E-3</v>
      </c>
      <c r="Z5">
        <v>-2.0999999999999999E-3</v>
      </c>
      <c r="AA5">
        <v>-0.37545000000000001</v>
      </c>
      <c r="AB5">
        <v>0</v>
      </c>
      <c r="AC5">
        <v>98.999099999999999</v>
      </c>
      <c r="AD5">
        <v>8</v>
      </c>
      <c r="AF5">
        <v>4.0055300000000003</v>
      </c>
      <c r="AG5">
        <v>1.475E-3</v>
      </c>
      <c r="AH5">
        <v>-1.3999999999999999E-4</v>
      </c>
      <c r="AI5">
        <v>2.1099999999999999E-3</v>
      </c>
      <c r="AJ5">
        <v>0.30227399999999999</v>
      </c>
      <c r="AK5">
        <v>1.6330999999999998E-2</v>
      </c>
      <c r="AL5">
        <v>9.9334000000000006E-2</v>
      </c>
      <c r="AM5">
        <v>5.2099999999999998E-4</v>
      </c>
      <c r="AN5">
        <v>3.6249199999999999</v>
      </c>
      <c r="AO5">
        <v>5.1850000000000004E-3</v>
      </c>
      <c r="AP5">
        <v>7.9340000000000001E-3</v>
      </c>
      <c r="AQ5">
        <v>5.0000000000000004E-6</v>
      </c>
      <c r="AR5">
        <v>-1.41E-3</v>
      </c>
      <c r="AS5">
        <v>-4.6000000000000001E-4</v>
      </c>
      <c r="AT5">
        <v>9.5299999999999996E-4</v>
      </c>
      <c r="AU5">
        <v>-1.0000000000000001E-5</v>
      </c>
      <c r="AV5">
        <v>-2.5999999999999998E-4</v>
      </c>
      <c r="AW5">
        <v>-1.1E-4</v>
      </c>
      <c r="AX5">
        <v>-6.4180000000000001E-2</v>
      </c>
      <c r="AY5">
        <v>0</v>
      </c>
      <c r="AZ5">
        <v>9.9860000000000001E-3</v>
      </c>
      <c r="BA5">
        <v>3.1532999999999999E-2</v>
      </c>
      <c r="BB5">
        <v>3.6426E-2</v>
      </c>
      <c r="BC5">
        <v>2.6741000000000001E-2</v>
      </c>
      <c r="BD5">
        <v>1.3176E-2</v>
      </c>
      <c r="BE5">
        <v>1.891E-2</v>
      </c>
      <c r="BF5">
        <v>1.3662000000000001E-2</v>
      </c>
      <c r="BG5">
        <v>3.6720000000000003E-2</v>
      </c>
      <c r="BH5">
        <v>2.0657999999999999E-2</v>
      </c>
      <c r="BI5">
        <v>2.8708999999999998E-2</v>
      </c>
      <c r="BJ5">
        <v>2.036E-2</v>
      </c>
      <c r="BK5">
        <v>1.9282000000000001E-2</v>
      </c>
      <c r="BL5">
        <v>6.8751999999999994E-2</v>
      </c>
      <c r="BM5">
        <v>1.3945000000000001E-2</v>
      </c>
      <c r="BN5">
        <v>1.1743999999999999E-2</v>
      </c>
      <c r="BO5">
        <v>2.9160000000000002E-3</v>
      </c>
      <c r="BP5">
        <v>2.4827999999999999E-2</v>
      </c>
      <c r="BQ5">
        <v>3.6764999999999999E-2</v>
      </c>
      <c r="BR5">
        <v>3.6958999999999999E-2</v>
      </c>
      <c r="BS5">
        <v>0</v>
      </c>
      <c r="BT5">
        <v>0.215563</v>
      </c>
      <c r="BU5">
        <v>26.597899999999999</v>
      </c>
      <c r="BV5">
        <v>-676.04</v>
      </c>
      <c r="BW5">
        <v>35.837000000000003</v>
      </c>
      <c r="BX5">
        <v>0.57289800000000002</v>
      </c>
      <c r="BY5">
        <v>4.3205200000000001</v>
      </c>
      <c r="BZ5">
        <v>1.2038800000000001</v>
      </c>
      <c r="CA5">
        <v>122.876</v>
      </c>
      <c r="CB5">
        <v>0.14937</v>
      </c>
      <c r="CC5">
        <v>11.4015</v>
      </c>
      <c r="CD5">
        <v>5.3556699999999999</v>
      </c>
      <c r="CE5">
        <v>7621.87</v>
      </c>
      <c r="CF5">
        <v>-54.502000000000002</v>
      </c>
      <c r="CG5">
        <v>-102.58</v>
      </c>
      <c r="CH5">
        <v>42.662399999999998</v>
      </c>
      <c r="CI5">
        <v>-2116.8000000000002</v>
      </c>
      <c r="CJ5">
        <v>-293.17</v>
      </c>
      <c r="CK5">
        <v>-892.52</v>
      </c>
      <c r="CL5">
        <v>-2.7930000000000001</v>
      </c>
      <c r="CM5">
        <v>0</v>
      </c>
    </row>
    <row r="6" spans="1:91" x14ac:dyDescent="0.3">
      <c r="A6" t="s">
        <v>87</v>
      </c>
      <c r="B6">
        <v>34</v>
      </c>
      <c r="C6">
        <v>40</v>
      </c>
      <c r="D6">
        <v>20</v>
      </c>
      <c r="E6">
        <v>40</v>
      </c>
      <c r="F6">
        <v>3</v>
      </c>
      <c r="G6">
        <v>479</v>
      </c>
      <c r="H6">
        <v>2</v>
      </c>
      <c r="I6">
        <v>32.927399999999999</v>
      </c>
      <c r="J6">
        <v>7.5983999999999996E-2</v>
      </c>
      <c r="K6">
        <v>-4.5280000000000001E-2</v>
      </c>
      <c r="L6">
        <v>1.3475000000000001E-2</v>
      </c>
      <c r="M6">
        <v>5.4567399999999999</v>
      </c>
      <c r="N6">
        <v>0.87519499999999995</v>
      </c>
      <c r="O6">
        <v>1.69373</v>
      </c>
      <c r="P6">
        <v>2.0142E-2</v>
      </c>
      <c r="Q6">
        <v>57.759900000000002</v>
      </c>
      <c r="R6">
        <v>0.13547799999999999</v>
      </c>
      <c r="S6">
        <v>0.61897599999999997</v>
      </c>
      <c r="T6">
        <v>1.5370999999999999E-2</v>
      </c>
      <c r="U6">
        <v>5.8552E-2</v>
      </c>
      <c r="V6">
        <v>-3.7000000000000002E-3</v>
      </c>
      <c r="W6">
        <v>1.2475999999999999E-2</v>
      </c>
      <c r="X6">
        <v>8.1999999999999998E-4</v>
      </c>
      <c r="Y6">
        <v>-2.3040000000000001E-2</v>
      </c>
      <c r="Z6">
        <v>-9.9690000000000001E-2</v>
      </c>
      <c r="AA6">
        <v>-0.41994999999999999</v>
      </c>
      <c r="AB6">
        <v>0</v>
      </c>
      <c r="AC6">
        <v>99.072699999999998</v>
      </c>
      <c r="AD6">
        <v>8</v>
      </c>
      <c r="AF6">
        <v>4.0272300000000003</v>
      </c>
      <c r="AG6">
        <v>1.438E-3</v>
      </c>
      <c r="AH6">
        <v>-2.3700000000000001E-3</v>
      </c>
      <c r="AI6">
        <v>6.69E-4</v>
      </c>
      <c r="AJ6">
        <v>0.38317800000000002</v>
      </c>
      <c r="AK6">
        <v>5.4011000000000003E-2</v>
      </c>
      <c r="AL6">
        <v>0.120903</v>
      </c>
      <c r="AM6">
        <v>7.3200000000000001E-4</v>
      </c>
      <c r="AN6">
        <v>3.46509</v>
      </c>
      <c r="AO6">
        <v>4.7270000000000003E-3</v>
      </c>
      <c r="AP6">
        <v>2.0452000000000001E-2</v>
      </c>
      <c r="AQ6">
        <v>5.2499999999999997E-4</v>
      </c>
      <c r="AR6">
        <v>1.145E-3</v>
      </c>
      <c r="AS6">
        <v>-2.5000000000000001E-4</v>
      </c>
      <c r="AT6">
        <v>8.3000000000000001E-4</v>
      </c>
      <c r="AU6">
        <v>9.1000000000000003E-5</v>
      </c>
      <c r="AV6">
        <v>-1.2999999999999999E-3</v>
      </c>
      <c r="AW6">
        <v>-5.3899999999999998E-3</v>
      </c>
      <c r="AX6">
        <v>-7.1639999999999995E-2</v>
      </c>
      <c r="AY6">
        <v>0</v>
      </c>
      <c r="AZ6">
        <v>9.6509999999999999E-3</v>
      </c>
      <c r="BA6">
        <v>3.1007E-2</v>
      </c>
      <c r="BB6">
        <v>3.7116999999999997E-2</v>
      </c>
      <c r="BC6">
        <v>2.6173999999999999E-2</v>
      </c>
      <c r="BD6">
        <v>1.3155999999999999E-2</v>
      </c>
      <c r="BE6">
        <v>1.8886E-2</v>
      </c>
      <c r="BF6">
        <v>1.4272E-2</v>
      </c>
      <c r="BG6">
        <v>3.5716999999999999E-2</v>
      </c>
      <c r="BH6">
        <v>2.0624E-2</v>
      </c>
      <c r="BI6">
        <v>3.1195000000000001E-2</v>
      </c>
      <c r="BJ6">
        <v>2.0281E-2</v>
      </c>
      <c r="BK6">
        <v>1.9126000000000001E-2</v>
      </c>
      <c r="BL6">
        <v>6.8291000000000004E-2</v>
      </c>
      <c r="BM6">
        <v>1.4030000000000001E-2</v>
      </c>
      <c r="BN6">
        <v>1.1698999999999999E-2</v>
      </c>
      <c r="BO6">
        <v>2.8760000000000001E-3</v>
      </c>
      <c r="BP6">
        <v>2.4986999999999999E-2</v>
      </c>
      <c r="BQ6">
        <v>3.8176000000000002E-2</v>
      </c>
      <c r="BR6">
        <v>3.5487999999999999E-2</v>
      </c>
      <c r="BS6">
        <v>0</v>
      </c>
      <c r="BT6">
        <v>0.21423</v>
      </c>
      <c r="BU6">
        <v>26.773800000000001</v>
      </c>
      <c r="BV6">
        <v>-40.118000000000002</v>
      </c>
      <c r="BW6">
        <v>107.276</v>
      </c>
      <c r="BX6">
        <v>0.50578299999999998</v>
      </c>
      <c r="BY6">
        <v>1.68296</v>
      </c>
      <c r="BZ6">
        <v>1.0823199999999999</v>
      </c>
      <c r="CA6">
        <v>85.4422</v>
      </c>
      <c r="CB6">
        <v>0.15282299999999999</v>
      </c>
      <c r="CC6">
        <v>13.166700000000001</v>
      </c>
      <c r="CD6">
        <v>2.5769700000000002</v>
      </c>
      <c r="CE6">
        <v>69.037899999999993</v>
      </c>
      <c r="CF6">
        <v>68.019199999999998</v>
      </c>
      <c r="CG6">
        <v>-192.5</v>
      </c>
      <c r="CH6">
        <v>48.5852</v>
      </c>
      <c r="CI6">
        <v>203.339</v>
      </c>
      <c r="CJ6">
        <v>-58.345999999999997</v>
      </c>
      <c r="CK6">
        <v>-18.867999999999999</v>
      </c>
      <c r="CL6">
        <v>-1.7737000000000001</v>
      </c>
      <c r="CM6">
        <v>0</v>
      </c>
    </row>
    <row r="7" spans="1:91" x14ac:dyDescent="0.3">
      <c r="A7" t="s">
        <v>87</v>
      </c>
      <c r="B7">
        <v>34</v>
      </c>
      <c r="C7">
        <v>40</v>
      </c>
      <c r="D7">
        <v>20</v>
      </c>
      <c r="E7">
        <v>40</v>
      </c>
      <c r="F7">
        <v>3</v>
      </c>
      <c r="G7">
        <v>480</v>
      </c>
      <c r="H7">
        <v>3</v>
      </c>
      <c r="I7">
        <v>32.6554</v>
      </c>
      <c r="J7">
        <v>7.8228000000000006E-2</v>
      </c>
      <c r="K7">
        <v>3.6261000000000002E-2</v>
      </c>
      <c r="L7">
        <v>3.6468E-2</v>
      </c>
      <c r="M7">
        <v>5.3611500000000003</v>
      </c>
      <c r="N7">
        <v>0.90384900000000001</v>
      </c>
      <c r="O7">
        <v>1.6524099999999999</v>
      </c>
      <c r="P7">
        <v>4.6885000000000003E-2</v>
      </c>
      <c r="Q7">
        <v>57.756</v>
      </c>
      <c r="R7">
        <v>0.116519</v>
      </c>
      <c r="S7">
        <v>0.76460399999999995</v>
      </c>
      <c r="T7">
        <v>-2.1000000000000001E-4</v>
      </c>
      <c r="U7">
        <v>-9.5329999999999998E-2</v>
      </c>
      <c r="V7">
        <v>2.1159999999999998E-3</v>
      </c>
      <c r="W7">
        <v>6.0660000000000002E-3</v>
      </c>
      <c r="X7">
        <v>-1.24E-3</v>
      </c>
      <c r="Y7">
        <v>4.7809999999999997E-3</v>
      </c>
      <c r="Z7">
        <v>-0.1043</v>
      </c>
      <c r="AA7">
        <v>-0.50895999999999997</v>
      </c>
      <c r="AB7">
        <v>0</v>
      </c>
      <c r="AC7">
        <v>98.710700000000003</v>
      </c>
      <c r="AD7">
        <v>8</v>
      </c>
      <c r="AF7">
        <v>4.0182099999999998</v>
      </c>
      <c r="AG7">
        <v>1.49E-3</v>
      </c>
      <c r="AH7">
        <v>1.91E-3</v>
      </c>
      <c r="AI7">
        <v>1.8220000000000001E-3</v>
      </c>
      <c r="AJ7">
        <v>0.378751</v>
      </c>
      <c r="AK7">
        <v>5.6118000000000001E-2</v>
      </c>
      <c r="AL7">
        <v>0.11867</v>
      </c>
      <c r="AM7">
        <v>1.7149999999999999E-3</v>
      </c>
      <c r="AN7">
        <v>3.4858899999999999</v>
      </c>
      <c r="AO7">
        <v>4.0899999999999999E-3</v>
      </c>
      <c r="AP7">
        <v>2.5416999999999999E-2</v>
      </c>
      <c r="AQ7">
        <v>-1.0000000000000001E-5</v>
      </c>
      <c r="AR7">
        <v>-1.8799999999999999E-3</v>
      </c>
      <c r="AS7">
        <v>1.4200000000000001E-4</v>
      </c>
      <c r="AT7">
        <v>4.06E-4</v>
      </c>
      <c r="AU7">
        <v>-1.3999999999999999E-4</v>
      </c>
      <c r="AV7">
        <v>2.7099999999999997E-4</v>
      </c>
      <c r="AW7">
        <v>-5.6699999999999997E-3</v>
      </c>
      <c r="AX7">
        <v>-8.7349999999999997E-2</v>
      </c>
      <c r="AY7">
        <v>0</v>
      </c>
      <c r="AZ7">
        <v>9.9089999999999994E-3</v>
      </c>
      <c r="BA7">
        <v>3.0724999999999999E-2</v>
      </c>
      <c r="BB7">
        <v>3.6105999999999999E-2</v>
      </c>
      <c r="BC7">
        <v>2.6918999999999998E-2</v>
      </c>
      <c r="BD7">
        <v>1.3310000000000001E-2</v>
      </c>
      <c r="BE7">
        <v>1.8751E-2</v>
      </c>
      <c r="BF7">
        <v>1.3782000000000001E-2</v>
      </c>
      <c r="BG7">
        <v>3.6451999999999998E-2</v>
      </c>
      <c r="BH7">
        <v>2.0773E-2</v>
      </c>
      <c r="BI7">
        <v>2.9728000000000001E-2</v>
      </c>
      <c r="BJ7">
        <v>2.0761999999999999E-2</v>
      </c>
      <c r="BK7">
        <v>1.9373000000000001E-2</v>
      </c>
      <c r="BL7">
        <v>6.9119E-2</v>
      </c>
      <c r="BM7">
        <v>1.1343000000000001E-2</v>
      </c>
      <c r="BN7">
        <v>1.1741E-2</v>
      </c>
      <c r="BO7">
        <v>2.8990000000000001E-3</v>
      </c>
      <c r="BP7">
        <v>2.5149999999999999E-2</v>
      </c>
      <c r="BQ7">
        <v>3.8467000000000001E-2</v>
      </c>
      <c r="BR7">
        <v>3.6656000000000001E-2</v>
      </c>
      <c r="BS7">
        <v>0</v>
      </c>
      <c r="BT7">
        <v>0.215227</v>
      </c>
      <c r="BU7">
        <v>25.857099999999999</v>
      </c>
      <c r="BV7">
        <v>52.310299999999998</v>
      </c>
      <c r="BW7">
        <v>41.665999999999997</v>
      </c>
      <c r="BX7">
        <v>0.51077099999999998</v>
      </c>
      <c r="BY7">
        <v>1.63981</v>
      </c>
      <c r="BZ7">
        <v>1.0918099999999999</v>
      </c>
      <c r="CA7">
        <v>38.439599999999999</v>
      </c>
      <c r="CB7">
        <v>0.152835</v>
      </c>
      <c r="CC7">
        <v>14.5076</v>
      </c>
      <c r="CD7">
        <v>2.2433100000000001</v>
      </c>
      <c r="CE7">
        <v>-4986.3</v>
      </c>
      <c r="CF7">
        <v>-41.177</v>
      </c>
      <c r="CG7">
        <v>273.762</v>
      </c>
      <c r="CH7">
        <v>99.385499999999993</v>
      </c>
      <c r="CI7">
        <v>-133.87</v>
      </c>
      <c r="CJ7">
        <v>287.02</v>
      </c>
      <c r="CK7">
        <v>-18.151</v>
      </c>
      <c r="CL7">
        <v>-0.85734999999999995</v>
      </c>
      <c r="CM7">
        <v>0</v>
      </c>
    </row>
    <row r="8" spans="1:91" x14ac:dyDescent="0.3">
      <c r="A8" t="s">
        <v>87</v>
      </c>
      <c r="B8">
        <v>34</v>
      </c>
      <c r="C8">
        <v>40</v>
      </c>
      <c r="D8">
        <v>20</v>
      </c>
      <c r="E8">
        <v>40</v>
      </c>
      <c r="F8">
        <v>3</v>
      </c>
      <c r="G8">
        <v>481</v>
      </c>
      <c r="H8">
        <v>4</v>
      </c>
      <c r="I8">
        <v>32.7727</v>
      </c>
      <c r="J8">
        <v>9.5188999999999996E-2</v>
      </c>
      <c r="K8">
        <v>3.3690999999999999E-2</v>
      </c>
      <c r="L8">
        <v>3.4504E-2</v>
      </c>
      <c r="M8">
        <v>4.2140199999999997</v>
      </c>
      <c r="N8">
        <v>0.118838</v>
      </c>
      <c r="O8">
        <v>1.5791299999999999</v>
      </c>
      <c r="P8">
        <v>-8.2500000000000004E-3</v>
      </c>
      <c r="Q8">
        <v>60.5411</v>
      </c>
      <c r="R8">
        <v>6.9775000000000004E-2</v>
      </c>
      <c r="S8">
        <v>9.8278000000000004E-2</v>
      </c>
      <c r="T8">
        <v>1.6212000000000001E-2</v>
      </c>
      <c r="U8">
        <v>-1.2959999999999999E-2</v>
      </c>
      <c r="V8">
        <v>6.8900000000000005E-4</v>
      </c>
      <c r="W8">
        <v>-1.98E-3</v>
      </c>
      <c r="X8">
        <v>1.206E-3</v>
      </c>
      <c r="Y8">
        <v>1.5851000000000001E-2</v>
      </c>
      <c r="Z8">
        <v>-1.7049999999999999E-2</v>
      </c>
      <c r="AA8">
        <v>-0.37863999999999998</v>
      </c>
      <c r="AB8">
        <v>0</v>
      </c>
      <c r="AC8">
        <v>99.172399999999996</v>
      </c>
      <c r="AD8">
        <v>8</v>
      </c>
      <c r="AF8">
        <v>4.0070699999999997</v>
      </c>
      <c r="AG8">
        <v>1.8010000000000001E-3</v>
      </c>
      <c r="AH8">
        <v>1.763E-3</v>
      </c>
      <c r="AI8">
        <v>1.7129999999999999E-3</v>
      </c>
      <c r="AJ8">
        <v>0.295821</v>
      </c>
      <c r="AK8">
        <v>7.332E-3</v>
      </c>
      <c r="AL8">
        <v>0.112688</v>
      </c>
      <c r="AM8">
        <v>-2.9999999999999997E-4</v>
      </c>
      <c r="AN8">
        <v>3.6308199999999999</v>
      </c>
      <c r="AO8">
        <v>2.434E-3</v>
      </c>
      <c r="AP8">
        <v>3.2460000000000002E-3</v>
      </c>
      <c r="AQ8">
        <v>5.5400000000000002E-4</v>
      </c>
      <c r="AR8">
        <v>-2.5000000000000001E-4</v>
      </c>
      <c r="AS8">
        <v>4.6E-5</v>
      </c>
      <c r="AT8">
        <v>-1.2999999999999999E-4</v>
      </c>
      <c r="AU8">
        <v>1.3300000000000001E-4</v>
      </c>
      <c r="AV8">
        <v>8.9099999999999997E-4</v>
      </c>
      <c r="AW8">
        <v>-9.2000000000000003E-4</v>
      </c>
      <c r="AX8">
        <v>-6.4570000000000002E-2</v>
      </c>
      <c r="AY8">
        <v>0</v>
      </c>
      <c r="AZ8">
        <v>9.6500000000000006E-3</v>
      </c>
      <c r="BA8">
        <v>3.039E-2</v>
      </c>
      <c r="BB8">
        <v>3.4937999999999997E-2</v>
      </c>
      <c r="BC8">
        <v>2.6631999999999999E-2</v>
      </c>
      <c r="BD8">
        <v>1.2973999999999999E-2</v>
      </c>
      <c r="BE8">
        <v>1.9064999999999999E-2</v>
      </c>
      <c r="BF8">
        <v>1.4252000000000001E-2</v>
      </c>
      <c r="BG8">
        <v>3.7090999999999999E-2</v>
      </c>
      <c r="BH8">
        <v>2.0941999999999999E-2</v>
      </c>
      <c r="BI8">
        <v>2.9812000000000002E-2</v>
      </c>
      <c r="BJ8">
        <v>2.0101999999999998E-2</v>
      </c>
      <c r="BK8">
        <v>1.8766999999999999E-2</v>
      </c>
      <c r="BL8">
        <v>6.8293999999999994E-2</v>
      </c>
      <c r="BM8">
        <v>1.1143E-2</v>
      </c>
      <c r="BN8">
        <v>1.1905000000000001E-2</v>
      </c>
      <c r="BO8">
        <v>2.8960000000000001E-3</v>
      </c>
      <c r="BP8">
        <v>2.4941999999999999E-2</v>
      </c>
      <c r="BQ8">
        <v>3.6741999999999997E-2</v>
      </c>
      <c r="BR8">
        <v>3.6462000000000001E-2</v>
      </c>
      <c r="BS8">
        <v>0</v>
      </c>
      <c r="BT8">
        <v>0.215366</v>
      </c>
      <c r="BU8">
        <v>21.396699999999999</v>
      </c>
      <c r="BV8">
        <v>54.484099999999998</v>
      </c>
      <c r="BW8">
        <v>43.532899999999998</v>
      </c>
      <c r="BX8">
        <v>0.57835999999999999</v>
      </c>
      <c r="BY8">
        <v>8.8699499999999993</v>
      </c>
      <c r="BZ8">
        <v>1.1250899999999999</v>
      </c>
      <c r="CA8">
        <v>-210.1</v>
      </c>
      <c r="CB8">
        <v>0.14916499999999999</v>
      </c>
      <c r="CC8">
        <v>23.3048</v>
      </c>
      <c r="CD8">
        <v>11.5243</v>
      </c>
      <c r="CE8">
        <v>64.3429</v>
      </c>
      <c r="CF8">
        <v>-303.44</v>
      </c>
      <c r="CG8">
        <v>823.83799999999997</v>
      </c>
      <c r="CH8">
        <v>-304.83</v>
      </c>
      <c r="CI8">
        <v>139.42699999999999</v>
      </c>
      <c r="CJ8">
        <v>86.339399999999998</v>
      </c>
      <c r="CK8">
        <v>-109.06</v>
      </c>
      <c r="CL8">
        <v>-2.6192000000000002</v>
      </c>
      <c r="CM8">
        <v>0</v>
      </c>
    </row>
    <row r="9" spans="1:91" x14ac:dyDescent="0.3">
      <c r="A9" t="s">
        <v>87</v>
      </c>
      <c r="B9">
        <v>34</v>
      </c>
      <c r="C9">
        <v>40</v>
      </c>
      <c r="D9">
        <v>20</v>
      </c>
      <c r="E9">
        <v>40</v>
      </c>
      <c r="F9">
        <v>3</v>
      </c>
      <c r="G9">
        <v>482</v>
      </c>
      <c r="H9">
        <v>5</v>
      </c>
      <c r="I9">
        <v>32.954700000000003</v>
      </c>
      <c r="J9">
        <v>7.8720999999999999E-2</v>
      </c>
      <c r="K9">
        <v>-1.289E-2</v>
      </c>
      <c r="L9">
        <v>4.3770000000000003E-2</v>
      </c>
      <c r="M9">
        <v>4.3047000000000004</v>
      </c>
      <c r="N9">
        <v>0.716947</v>
      </c>
      <c r="O9">
        <v>1.41391</v>
      </c>
      <c r="P9">
        <v>2.4161999999999999E-2</v>
      </c>
      <c r="Q9">
        <v>60.363</v>
      </c>
      <c r="R9">
        <v>7.6308000000000001E-2</v>
      </c>
      <c r="S9">
        <v>0.18885399999999999</v>
      </c>
      <c r="T9">
        <v>8.4449999999999994E-3</v>
      </c>
      <c r="U9">
        <v>4.7429999999999998E-3</v>
      </c>
      <c r="V9">
        <v>1.1240999999999999E-2</v>
      </c>
      <c r="W9">
        <v>2.1647E-2</v>
      </c>
      <c r="X9">
        <v>6.6299999999999996E-4</v>
      </c>
      <c r="Y9">
        <v>-7.1999999999999998E-3</v>
      </c>
      <c r="Z9">
        <v>-9.4149999999999998E-2</v>
      </c>
      <c r="AA9">
        <v>-0.53034999999999999</v>
      </c>
      <c r="AB9">
        <v>0</v>
      </c>
      <c r="AC9">
        <v>99.5672</v>
      </c>
      <c r="AD9">
        <v>8</v>
      </c>
      <c r="AF9">
        <v>4.0211899999999998</v>
      </c>
      <c r="AG9">
        <v>1.487E-3</v>
      </c>
      <c r="AH9">
        <v>-6.7000000000000002E-4</v>
      </c>
      <c r="AI9">
        <v>2.1689999999999999E-3</v>
      </c>
      <c r="AJ9">
        <v>0.30157699999999998</v>
      </c>
      <c r="AK9">
        <v>4.4142000000000001E-2</v>
      </c>
      <c r="AL9">
        <v>0.10069400000000001</v>
      </c>
      <c r="AM9">
        <v>8.7600000000000004E-4</v>
      </c>
      <c r="AN9">
        <v>3.6128200000000001</v>
      </c>
      <c r="AO9">
        <v>2.6559999999999999E-3</v>
      </c>
      <c r="AP9">
        <v>6.2249999999999996E-3</v>
      </c>
      <c r="AQ9">
        <v>2.8800000000000001E-4</v>
      </c>
      <c r="AR9">
        <v>9.2999999999999997E-5</v>
      </c>
      <c r="AS9">
        <v>7.4899999999999999E-4</v>
      </c>
      <c r="AT9">
        <v>1.4369999999999999E-3</v>
      </c>
      <c r="AU9">
        <v>7.2999999999999999E-5</v>
      </c>
      <c r="AV9">
        <v>-4.0000000000000002E-4</v>
      </c>
      <c r="AW9">
        <v>-5.0699999999999999E-3</v>
      </c>
      <c r="AX9">
        <v>-9.0260000000000007E-2</v>
      </c>
      <c r="AY9">
        <v>0</v>
      </c>
      <c r="AZ9">
        <v>9.8860000000000007E-3</v>
      </c>
      <c r="BA9">
        <v>3.1326E-2</v>
      </c>
      <c r="BB9">
        <v>3.6399000000000001E-2</v>
      </c>
      <c r="BC9">
        <v>2.6927E-2</v>
      </c>
      <c r="BD9">
        <v>1.2801999999999999E-2</v>
      </c>
      <c r="BE9">
        <v>1.8853999999999999E-2</v>
      </c>
      <c r="BF9">
        <v>1.4345E-2</v>
      </c>
      <c r="BG9">
        <v>3.5485000000000003E-2</v>
      </c>
      <c r="BH9">
        <v>2.0686E-2</v>
      </c>
      <c r="BI9">
        <v>3.1223000000000001E-2</v>
      </c>
      <c r="BJ9">
        <v>2.0385E-2</v>
      </c>
      <c r="BK9">
        <v>1.8668000000000001E-2</v>
      </c>
      <c r="BL9">
        <v>6.8687999999999999E-2</v>
      </c>
      <c r="BM9">
        <v>1.0961E-2</v>
      </c>
      <c r="BN9">
        <v>1.1317000000000001E-2</v>
      </c>
      <c r="BO9">
        <v>2.8999999999999998E-3</v>
      </c>
      <c r="BP9">
        <v>2.4739000000000001E-2</v>
      </c>
      <c r="BQ9">
        <v>3.8267000000000002E-2</v>
      </c>
      <c r="BR9">
        <v>3.6339000000000003E-2</v>
      </c>
      <c r="BS9">
        <v>0</v>
      </c>
      <c r="BT9">
        <v>0.21473900000000001</v>
      </c>
      <c r="BU9">
        <v>26.145199999999999</v>
      </c>
      <c r="BV9">
        <v>-142.09</v>
      </c>
      <c r="BW9">
        <v>34.979500000000002</v>
      </c>
      <c r="BX9">
        <v>0.57116299999999998</v>
      </c>
      <c r="BY9">
        <v>1.9426000000000001</v>
      </c>
      <c r="BZ9">
        <v>1.2018500000000001</v>
      </c>
      <c r="CA9">
        <v>71.094200000000001</v>
      </c>
      <c r="CB9">
        <v>0.149363</v>
      </c>
      <c r="CC9">
        <v>22.3142</v>
      </c>
      <c r="CD9">
        <v>6.5476599999999996</v>
      </c>
      <c r="CE9">
        <v>121.67700000000001</v>
      </c>
      <c r="CF9">
        <v>836.76700000000005</v>
      </c>
      <c r="CG9">
        <v>50.419499999999999</v>
      </c>
      <c r="CH9">
        <v>27.4727</v>
      </c>
      <c r="CI9">
        <v>253.279</v>
      </c>
      <c r="CJ9">
        <v>-186.24</v>
      </c>
      <c r="CK9">
        <v>-20.064</v>
      </c>
      <c r="CL9">
        <v>0</v>
      </c>
      <c r="CM9">
        <v>0</v>
      </c>
    </row>
    <row r="10" spans="1:91" x14ac:dyDescent="0.3">
      <c r="A10" t="s">
        <v>87</v>
      </c>
      <c r="B10">
        <v>34</v>
      </c>
      <c r="C10">
        <v>40</v>
      </c>
      <c r="D10">
        <v>20</v>
      </c>
      <c r="E10">
        <v>40</v>
      </c>
      <c r="F10">
        <v>3</v>
      </c>
      <c r="G10">
        <v>483</v>
      </c>
      <c r="H10">
        <v>6</v>
      </c>
      <c r="I10">
        <v>32.820999999999998</v>
      </c>
      <c r="J10">
        <v>5.3524000000000002E-2</v>
      </c>
      <c r="K10">
        <v>-2.4599999999999999E-3</v>
      </c>
      <c r="L10">
        <v>2.4290000000000002E-3</v>
      </c>
      <c r="M10">
        <v>4.36761</v>
      </c>
      <c r="N10">
        <v>0.358987</v>
      </c>
      <c r="O10">
        <v>1.2811900000000001</v>
      </c>
      <c r="P10">
        <v>-1.6650000000000002E-2</v>
      </c>
      <c r="Q10">
        <v>60.390999999999998</v>
      </c>
      <c r="R10">
        <v>0.115551</v>
      </c>
      <c r="S10">
        <v>0.304983</v>
      </c>
      <c r="T10">
        <v>2.4264999999999998E-2</v>
      </c>
      <c r="U10">
        <v>-5.4710000000000002E-2</v>
      </c>
      <c r="V10">
        <v>-8.77E-3</v>
      </c>
      <c r="W10">
        <v>6.5630000000000003E-3</v>
      </c>
      <c r="X10">
        <v>1.511E-3</v>
      </c>
      <c r="Y10">
        <v>3.2599999999999999E-3</v>
      </c>
      <c r="Z10">
        <v>-5.8229999999999997E-2</v>
      </c>
      <c r="AA10">
        <v>-0.44363999999999998</v>
      </c>
      <c r="AB10">
        <v>0</v>
      </c>
      <c r="AC10">
        <v>99.147499999999994</v>
      </c>
      <c r="AD10">
        <v>8</v>
      </c>
      <c r="AF10">
        <v>4.0177699999999996</v>
      </c>
      <c r="AG10">
        <v>1.0139999999999999E-3</v>
      </c>
      <c r="AH10">
        <v>-1.2999999999999999E-4</v>
      </c>
      <c r="AI10">
        <v>1.21E-4</v>
      </c>
      <c r="AJ10">
        <v>0.30696899999999999</v>
      </c>
      <c r="AK10">
        <v>2.2173999999999999E-2</v>
      </c>
      <c r="AL10">
        <v>9.1536000000000006E-2</v>
      </c>
      <c r="AM10">
        <v>-6.0999999999999997E-4</v>
      </c>
      <c r="AN10">
        <v>3.6261299999999999</v>
      </c>
      <c r="AO10">
        <v>4.0350000000000004E-3</v>
      </c>
      <c r="AP10">
        <v>1.0085999999999999E-2</v>
      </c>
      <c r="AQ10">
        <v>8.2899999999999998E-4</v>
      </c>
      <c r="AR10">
        <v>-1.07E-3</v>
      </c>
      <c r="AS10">
        <v>-5.9000000000000003E-4</v>
      </c>
      <c r="AT10">
        <v>4.37E-4</v>
      </c>
      <c r="AU10">
        <v>1.6699999999999999E-4</v>
      </c>
      <c r="AV10">
        <v>1.84E-4</v>
      </c>
      <c r="AW10">
        <v>-3.15E-3</v>
      </c>
      <c r="AX10">
        <v>-7.5740000000000002E-2</v>
      </c>
      <c r="AY10">
        <v>0</v>
      </c>
      <c r="AZ10">
        <v>1.0116E-2</v>
      </c>
      <c r="BA10">
        <v>3.0835999999999999E-2</v>
      </c>
      <c r="BB10">
        <v>3.5485000000000003E-2</v>
      </c>
      <c r="BC10">
        <v>2.6776999999999999E-2</v>
      </c>
      <c r="BD10">
        <v>1.2936E-2</v>
      </c>
      <c r="BE10">
        <v>1.9137000000000001E-2</v>
      </c>
      <c r="BF10">
        <v>1.3721000000000001E-2</v>
      </c>
      <c r="BG10">
        <v>3.7905000000000001E-2</v>
      </c>
      <c r="BH10">
        <v>2.0733000000000001E-2</v>
      </c>
      <c r="BI10">
        <v>2.9959E-2</v>
      </c>
      <c r="BJ10">
        <v>2.0239E-2</v>
      </c>
      <c r="BK10">
        <v>1.8335000000000001E-2</v>
      </c>
      <c r="BL10">
        <v>6.9555000000000006E-2</v>
      </c>
      <c r="BM10">
        <v>1.1363E-2</v>
      </c>
      <c r="BN10">
        <v>1.1568999999999999E-2</v>
      </c>
      <c r="BO10">
        <v>2.9090000000000001E-3</v>
      </c>
      <c r="BP10">
        <v>2.4621000000000001E-2</v>
      </c>
      <c r="BQ10">
        <v>3.7572000000000001E-2</v>
      </c>
      <c r="BR10">
        <v>3.6939E-2</v>
      </c>
      <c r="BS10">
        <v>0</v>
      </c>
      <c r="BT10">
        <v>0.215173</v>
      </c>
      <c r="BU10">
        <v>37.0413</v>
      </c>
      <c r="BV10">
        <v>-731.48</v>
      </c>
      <c r="BW10">
        <v>601.61900000000003</v>
      </c>
      <c r="BX10">
        <v>0.56726100000000002</v>
      </c>
      <c r="BY10">
        <v>3.3650000000000002</v>
      </c>
      <c r="BZ10">
        <v>1.26386</v>
      </c>
      <c r="CA10">
        <v>-105.56</v>
      </c>
      <c r="CB10">
        <v>0.14933099999999999</v>
      </c>
      <c r="CC10">
        <v>14.711499999999999</v>
      </c>
      <c r="CD10">
        <v>4.3882000000000003</v>
      </c>
      <c r="CE10">
        <v>42.486199999999997</v>
      </c>
      <c r="CF10">
        <v>-72.721999999999994</v>
      </c>
      <c r="CG10">
        <v>-65.212000000000003</v>
      </c>
      <c r="CH10">
        <v>90.596199999999996</v>
      </c>
      <c r="CI10">
        <v>111.93300000000001</v>
      </c>
      <c r="CJ10">
        <v>411.798</v>
      </c>
      <c r="CK10">
        <v>-32.213000000000001</v>
      </c>
      <c r="CL10">
        <v>-1.8129999999999999</v>
      </c>
      <c r="CM10">
        <v>0</v>
      </c>
    </row>
    <row r="11" spans="1:91" x14ac:dyDescent="0.3">
      <c r="A11" t="s">
        <v>87</v>
      </c>
      <c r="B11">
        <v>34</v>
      </c>
      <c r="C11">
        <v>40</v>
      </c>
      <c r="D11">
        <v>20</v>
      </c>
      <c r="E11">
        <v>40</v>
      </c>
      <c r="F11">
        <v>3</v>
      </c>
      <c r="G11">
        <v>484</v>
      </c>
      <c r="H11">
        <v>7</v>
      </c>
      <c r="I11">
        <v>32.660499999999999</v>
      </c>
      <c r="J11">
        <v>6.8406999999999996E-2</v>
      </c>
      <c r="K11">
        <v>3.1879999999999999E-2</v>
      </c>
      <c r="L11">
        <v>1.9453000000000002E-2</v>
      </c>
      <c r="M11">
        <v>3.1475300000000002</v>
      </c>
      <c r="N11">
        <v>0.898505</v>
      </c>
      <c r="O11">
        <v>1.3627400000000001</v>
      </c>
      <c r="P11">
        <v>-3.2499999999999999E-3</v>
      </c>
      <c r="Q11">
        <v>61.085700000000003</v>
      </c>
      <c r="R11">
        <v>0.104058</v>
      </c>
      <c r="S11">
        <v>0.48672900000000002</v>
      </c>
      <c r="T11">
        <v>5.4279999999999997E-3</v>
      </c>
      <c r="U11">
        <v>2.4095999999999999E-2</v>
      </c>
      <c r="V11">
        <v>-3.98E-3</v>
      </c>
      <c r="W11">
        <v>2.5040000000000001E-3</v>
      </c>
      <c r="X11">
        <v>7.6800000000000002E-4</v>
      </c>
      <c r="Y11">
        <v>-1.575E-2</v>
      </c>
      <c r="Z11">
        <v>-0.10578</v>
      </c>
      <c r="AA11">
        <v>-0.45717000000000002</v>
      </c>
      <c r="AB11">
        <v>0</v>
      </c>
      <c r="AC11">
        <v>99.312399999999997</v>
      </c>
      <c r="AD11">
        <v>8</v>
      </c>
      <c r="AF11">
        <v>4.0083900000000003</v>
      </c>
      <c r="AG11">
        <v>1.299E-3</v>
      </c>
      <c r="AH11">
        <v>1.6739999999999999E-3</v>
      </c>
      <c r="AI11">
        <v>9.7000000000000005E-4</v>
      </c>
      <c r="AJ11">
        <v>0.22178700000000001</v>
      </c>
      <c r="AK11">
        <v>5.5641000000000003E-2</v>
      </c>
      <c r="AL11">
        <v>9.7612000000000004E-2</v>
      </c>
      <c r="AM11">
        <v>-1.2E-4</v>
      </c>
      <c r="AN11">
        <v>3.6772800000000001</v>
      </c>
      <c r="AO11">
        <v>3.643E-3</v>
      </c>
      <c r="AP11">
        <v>1.6138E-2</v>
      </c>
      <c r="AQ11">
        <v>1.8599999999999999E-4</v>
      </c>
      <c r="AR11">
        <v>4.73E-4</v>
      </c>
      <c r="AS11">
        <v>-2.7E-4</v>
      </c>
      <c r="AT11">
        <v>1.6699999999999999E-4</v>
      </c>
      <c r="AU11">
        <v>8.5000000000000006E-5</v>
      </c>
      <c r="AV11">
        <v>-8.8999999999999995E-4</v>
      </c>
      <c r="AW11">
        <v>-5.7299999999999999E-3</v>
      </c>
      <c r="AX11">
        <v>-7.825E-2</v>
      </c>
      <c r="AY11">
        <v>0</v>
      </c>
      <c r="AZ11">
        <v>9.8049999999999995E-3</v>
      </c>
      <c r="BA11">
        <v>3.0634000000000002E-2</v>
      </c>
      <c r="BB11">
        <v>3.4422000000000001E-2</v>
      </c>
      <c r="BC11">
        <v>2.7158999999999999E-2</v>
      </c>
      <c r="BD11">
        <v>1.3013E-2</v>
      </c>
      <c r="BE11">
        <v>1.8443000000000001E-2</v>
      </c>
      <c r="BF11">
        <v>1.4189E-2</v>
      </c>
      <c r="BG11">
        <v>3.8829000000000002E-2</v>
      </c>
      <c r="BH11">
        <v>2.0541E-2</v>
      </c>
      <c r="BI11">
        <v>3.1319E-2</v>
      </c>
      <c r="BJ11">
        <v>2.0732E-2</v>
      </c>
      <c r="BK11">
        <v>1.9375E-2</v>
      </c>
      <c r="BL11">
        <v>6.8183999999999995E-2</v>
      </c>
      <c r="BM11">
        <v>1.1336000000000001E-2</v>
      </c>
      <c r="BN11">
        <v>1.1717999999999999E-2</v>
      </c>
      <c r="BO11">
        <v>2.9069999999999999E-3</v>
      </c>
      <c r="BP11">
        <v>2.5035000000000002E-2</v>
      </c>
      <c r="BQ11">
        <v>3.8880999999999999E-2</v>
      </c>
      <c r="BR11">
        <v>3.7269999999999998E-2</v>
      </c>
      <c r="BS11">
        <v>0</v>
      </c>
      <c r="BT11">
        <v>0.215944</v>
      </c>
      <c r="BU11">
        <v>29.235299999999999</v>
      </c>
      <c r="BV11">
        <v>56.691899999999997</v>
      </c>
      <c r="BW11">
        <v>77.501599999999996</v>
      </c>
      <c r="BX11">
        <v>0.67658099999999999</v>
      </c>
      <c r="BY11">
        <v>1.63391</v>
      </c>
      <c r="BZ11">
        <v>1.2248399999999999</v>
      </c>
      <c r="CA11">
        <v>-561.48</v>
      </c>
      <c r="CB11">
        <v>0.148308</v>
      </c>
      <c r="CC11">
        <v>16.7836</v>
      </c>
      <c r="CD11">
        <v>3.1011899999999999</v>
      </c>
      <c r="CE11">
        <v>195.58199999999999</v>
      </c>
      <c r="CF11">
        <v>164.054</v>
      </c>
      <c r="CG11">
        <v>-144.21</v>
      </c>
      <c r="CH11">
        <v>239.08500000000001</v>
      </c>
      <c r="CI11">
        <v>219.262</v>
      </c>
      <c r="CJ11">
        <v>-85.822000000000003</v>
      </c>
      <c r="CK11">
        <v>-18.096</v>
      </c>
      <c r="CL11">
        <v>-1.7091000000000001</v>
      </c>
      <c r="CM11">
        <v>0</v>
      </c>
    </row>
    <row r="12" spans="1:91" x14ac:dyDescent="0.3">
      <c r="A12" t="s">
        <v>87</v>
      </c>
      <c r="B12">
        <v>34</v>
      </c>
      <c r="C12">
        <v>40</v>
      </c>
      <c r="D12">
        <v>20</v>
      </c>
      <c r="E12">
        <v>40</v>
      </c>
      <c r="F12">
        <v>3</v>
      </c>
      <c r="G12">
        <v>485</v>
      </c>
      <c r="H12">
        <v>8</v>
      </c>
      <c r="I12">
        <v>32.592799999999997</v>
      </c>
      <c r="J12">
        <v>0.21265000000000001</v>
      </c>
      <c r="K12">
        <v>1.9623000000000002E-2</v>
      </c>
      <c r="L12">
        <v>3.0338E-2</v>
      </c>
      <c r="M12">
        <v>2.6922299999999999</v>
      </c>
      <c r="N12">
        <v>2.1227999999999998</v>
      </c>
      <c r="O12">
        <v>0.372089</v>
      </c>
      <c r="P12">
        <v>3.9396E-2</v>
      </c>
      <c r="Q12">
        <v>60.713299999999997</v>
      </c>
      <c r="R12">
        <v>0.18426000000000001</v>
      </c>
      <c r="S12">
        <v>0.39019999999999999</v>
      </c>
      <c r="T12">
        <v>2.6186000000000001E-2</v>
      </c>
      <c r="U12">
        <v>-1.627E-2</v>
      </c>
      <c r="V12">
        <v>3.1350000000000002E-3</v>
      </c>
      <c r="W12">
        <v>6.5430000000000002E-3</v>
      </c>
      <c r="X12">
        <v>2.7230000000000002E-3</v>
      </c>
      <c r="Y12">
        <v>-6.4000000000000005E-4</v>
      </c>
      <c r="Z12">
        <v>-9.2840000000000006E-2</v>
      </c>
      <c r="AA12">
        <v>-0.27889999999999998</v>
      </c>
      <c r="AB12">
        <v>0</v>
      </c>
      <c r="AC12">
        <v>99.0197</v>
      </c>
      <c r="AD12">
        <v>8</v>
      </c>
      <c r="AF12">
        <v>4.0108199999999998</v>
      </c>
      <c r="AG12">
        <v>4.0499999999999998E-3</v>
      </c>
      <c r="AH12">
        <v>1.0330000000000001E-3</v>
      </c>
      <c r="AI12">
        <v>1.516E-3</v>
      </c>
      <c r="AJ12">
        <v>0.19021399999999999</v>
      </c>
      <c r="AK12">
        <v>0.13181100000000001</v>
      </c>
      <c r="AL12">
        <v>2.6724000000000001E-2</v>
      </c>
      <c r="AM12">
        <v>1.441E-3</v>
      </c>
      <c r="AN12">
        <v>3.6646700000000001</v>
      </c>
      <c r="AO12">
        <v>6.4679999999999998E-3</v>
      </c>
      <c r="AP12">
        <v>1.2971999999999999E-2</v>
      </c>
      <c r="AQ12">
        <v>8.9999999999999998E-4</v>
      </c>
      <c r="AR12">
        <v>-3.2000000000000003E-4</v>
      </c>
      <c r="AS12">
        <v>2.1100000000000001E-4</v>
      </c>
      <c r="AT12">
        <v>4.3800000000000002E-4</v>
      </c>
      <c r="AU12">
        <v>3.0299999999999999E-4</v>
      </c>
      <c r="AV12">
        <v>-4.0000000000000003E-5</v>
      </c>
      <c r="AW12">
        <v>-5.0499999999999998E-3</v>
      </c>
      <c r="AX12">
        <v>-4.7870000000000003E-2</v>
      </c>
      <c r="AY12">
        <v>0</v>
      </c>
      <c r="AZ12">
        <v>1.0109999999999999E-2</v>
      </c>
      <c r="BA12">
        <v>3.1047999999999999E-2</v>
      </c>
      <c r="BB12">
        <v>3.6158000000000003E-2</v>
      </c>
      <c r="BC12">
        <v>2.7040000000000002E-2</v>
      </c>
      <c r="BD12">
        <v>1.2777E-2</v>
      </c>
      <c r="BE12">
        <v>1.8804999999999999E-2</v>
      </c>
      <c r="BF12">
        <v>1.3951E-2</v>
      </c>
      <c r="BG12">
        <v>3.6053000000000002E-2</v>
      </c>
      <c r="BH12">
        <v>2.1024999999999999E-2</v>
      </c>
      <c r="BI12">
        <v>2.7949999999999999E-2</v>
      </c>
      <c r="BJ12">
        <v>2.0305E-2</v>
      </c>
      <c r="BK12">
        <v>1.847E-2</v>
      </c>
      <c r="BL12">
        <v>6.9206000000000004E-2</v>
      </c>
      <c r="BM12">
        <v>1.0937000000000001E-2</v>
      </c>
      <c r="BN12">
        <v>1.1441E-2</v>
      </c>
      <c r="BO12">
        <v>2.918E-3</v>
      </c>
      <c r="BP12">
        <v>2.4711E-2</v>
      </c>
      <c r="BQ12">
        <v>3.8787000000000002E-2</v>
      </c>
      <c r="BR12">
        <v>3.6727999999999997E-2</v>
      </c>
      <c r="BS12">
        <v>0</v>
      </c>
      <c r="BT12">
        <v>0.21634300000000001</v>
      </c>
      <c r="BU12">
        <v>10.724299999999999</v>
      </c>
      <c r="BV12">
        <v>95.472700000000003</v>
      </c>
      <c r="BW12">
        <v>50.026400000000002</v>
      </c>
      <c r="BX12">
        <v>0.73477499999999996</v>
      </c>
      <c r="BY12">
        <v>0.93269899999999994</v>
      </c>
      <c r="BZ12">
        <v>2.8457400000000002</v>
      </c>
      <c r="CA12">
        <v>44.962699999999998</v>
      </c>
      <c r="CB12">
        <v>0.14871100000000001</v>
      </c>
      <c r="CC12">
        <v>9.2813499999999998</v>
      </c>
      <c r="CD12">
        <v>3.62765</v>
      </c>
      <c r="CE12">
        <v>39.742199999999997</v>
      </c>
      <c r="CF12">
        <v>-244.87</v>
      </c>
      <c r="CG12">
        <v>178.40799999999999</v>
      </c>
      <c r="CH12">
        <v>89.875</v>
      </c>
      <c r="CI12">
        <v>62.644100000000002</v>
      </c>
      <c r="CJ12">
        <v>-2113.3000000000002</v>
      </c>
      <c r="CK12">
        <v>-20.652000000000001</v>
      </c>
      <c r="CL12">
        <v>-4.6376999999999997</v>
      </c>
      <c r="CM12">
        <v>0</v>
      </c>
    </row>
    <row r="13" spans="1:91" x14ac:dyDescent="0.3">
      <c r="A13" t="s">
        <v>87</v>
      </c>
      <c r="B13">
        <v>34</v>
      </c>
      <c r="C13">
        <v>40</v>
      </c>
      <c r="D13">
        <v>20</v>
      </c>
      <c r="E13">
        <v>40</v>
      </c>
      <c r="F13">
        <v>3</v>
      </c>
      <c r="G13">
        <v>486</v>
      </c>
      <c r="H13">
        <v>9</v>
      </c>
      <c r="I13">
        <v>32.512999999999998</v>
      </c>
      <c r="J13">
        <v>8.0474000000000004E-2</v>
      </c>
      <c r="K13">
        <v>-1.0290000000000001E-2</v>
      </c>
      <c r="L13">
        <v>1.7559999999999999E-2</v>
      </c>
      <c r="M13">
        <v>2.5098199999999999</v>
      </c>
      <c r="N13">
        <v>1.7836799999999999</v>
      </c>
      <c r="O13">
        <v>0.46820600000000001</v>
      </c>
      <c r="P13">
        <v>7.7790000000000003E-3</v>
      </c>
      <c r="Q13">
        <v>61.634099999999997</v>
      </c>
      <c r="R13">
        <v>0.114927</v>
      </c>
      <c r="S13">
        <v>0.184444</v>
      </c>
      <c r="T13">
        <v>2.7379000000000001E-2</v>
      </c>
      <c r="U13">
        <v>-6.9499999999999996E-3</v>
      </c>
      <c r="V13">
        <v>3.6159999999999999E-3</v>
      </c>
      <c r="W13">
        <v>-7.0200000000000002E-3</v>
      </c>
      <c r="X13">
        <v>-1E-3</v>
      </c>
      <c r="Y13">
        <v>-9.2899999999999996E-3</v>
      </c>
      <c r="Z13">
        <v>-7.6359999999999997E-2</v>
      </c>
      <c r="AA13">
        <v>-0.19958999999999999</v>
      </c>
      <c r="AB13">
        <v>0</v>
      </c>
      <c r="AC13">
        <v>99.034499999999994</v>
      </c>
      <c r="AD13">
        <v>8</v>
      </c>
      <c r="AF13">
        <v>3.9925600000000001</v>
      </c>
      <c r="AG13">
        <v>1.529E-3</v>
      </c>
      <c r="AH13">
        <v>-5.4000000000000001E-4</v>
      </c>
      <c r="AI13">
        <v>8.7600000000000004E-4</v>
      </c>
      <c r="AJ13">
        <v>0.176952</v>
      </c>
      <c r="AK13">
        <v>0.11051999999999999</v>
      </c>
      <c r="AL13">
        <v>3.3556000000000002E-2</v>
      </c>
      <c r="AM13">
        <v>2.8400000000000002E-4</v>
      </c>
      <c r="AN13">
        <v>3.7123900000000001</v>
      </c>
      <c r="AO13">
        <v>4.0260000000000001E-3</v>
      </c>
      <c r="AP13">
        <v>6.1190000000000003E-3</v>
      </c>
      <c r="AQ13">
        <v>9.3899999999999995E-4</v>
      </c>
      <c r="AR13">
        <v>-1.3999999999999999E-4</v>
      </c>
      <c r="AS13">
        <v>2.43E-4</v>
      </c>
      <c r="AT13">
        <v>-4.6999999999999999E-4</v>
      </c>
      <c r="AU13">
        <v>-1.1E-4</v>
      </c>
      <c r="AV13">
        <v>-5.1999999999999995E-4</v>
      </c>
      <c r="AW13">
        <v>-4.1399999999999996E-3</v>
      </c>
      <c r="AX13">
        <v>-3.4180000000000002E-2</v>
      </c>
      <c r="AY13">
        <v>0</v>
      </c>
      <c r="AZ13">
        <v>1.009E-2</v>
      </c>
      <c r="BA13">
        <v>3.1035E-2</v>
      </c>
      <c r="BB13">
        <v>3.678E-2</v>
      </c>
      <c r="BC13">
        <v>2.6742999999999999E-2</v>
      </c>
      <c r="BD13">
        <v>1.2970000000000001E-2</v>
      </c>
      <c r="BE13">
        <v>1.8984999999999998E-2</v>
      </c>
      <c r="BF13">
        <v>1.3726E-2</v>
      </c>
      <c r="BG13">
        <v>3.7228999999999998E-2</v>
      </c>
      <c r="BH13">
        <v>2.0951999999999998E-2</v>
      </c>
      <c r="BI13">
        <v>3.0700999999999999E-2</v>
      </c>
      <c r="BJ13">
        <v>2.0303000000000002E-2</v>
      </c>
      <c r="BK13">
        <v>1.8713E-2</v>
      </c>
      <c r="BL13">
        <v>6.8019999999999997E-2</v>
      </c>
      <c r="BM13">
        <v>1.1039E-2</v>
      </c>
      <c r="BN13">
        <v>1.1710999999999999E-2</v>
      </c>
      <c r="BO13">
        <v>2.9429999999999999E-3</v>
      </c>
      <c r="BP13">
        <v>2.5026E-2</v>
      </c>
      <c r="BQ13">
        <v>3.8394999999999999E-2</v>
      </c>
      <c r="BR13">
        <v>3.7893999999999997E-2</v>
      </c>
      <c r="BS13">
        <v>0</v>
      </c>
      <c r="BT13">
        <v>0.216777</v>
      </c>
      <c r="BU13">
        <v>25.421700000000001</v>
      </c>
      <c r="BV13">
        <v>-180.32</v>
      </c>
      <c r="BW13">
        <v>84.436700000000002</v>
      </c>
      <c r="BX13">
        <v>0.764598</v>
      </c>
      <c r="BY13">
        <v>1.0425500000000001</v>
      </c>
      <c r="BZ13">
        <v>2.40035</v>
      </c>
      <c r="CA13">
        <v>227.393</v>
      </c>
      <c r="CB13">
        <v>0.14757899999999999</v>
      </c>
      <c r="CC13">
        <v>15.081899999999999</v>
      </c>
      <c r="CD13">
        <v>6.6630700000000003</v>
      </c>
      <c r="CE13">
        <v>38.533499999999997</v>
      </c>
      <c r="CF13">
        <v>-564.51</v>
      </c>
      <c r="CG13">
        <v>156.172</v>
      </c>
      <c r="CH13">
        <v>-84.08</v>
      </c>
      <c r="CI13">
        <v>-169.76</v>
      </c>
      <c r="CJ13">
        <v>-145.9</v>
      </c>
      <c r="CK13">
        <v>-24.975000000000001</v>
      </c>
      <c r="CL13">
        <v>-7.7826000000000004</v>
      </c>
      <c r="CM13">
        <v>0</v>
      </c>
    </row>
    <row r="14" spans="1:91" x14ac:dyDescent="0.3">
      <c r="A14" t="s">
        <v>87</v>
      </c>
      <c r="B14">
        <v>34</v>
      </c>
      <c r="C14">
        <v>40</v>
      </c>
      <c r="D14">
        <v>20</v>
      </c>
      <c r="E14">
        <v>40</v>
      </c>
      <c r="F14">
        <v>3</v>
      </c>
      <c r="G14">
        <v>488</v>
      </c>
      <c r="H14">
        <v>11</v>
      </c>
      <c r="I14">
        <v>31.958300000000001</v>
      </c>
      <c r="J14">
        <v>6.2734999999999999E-2</v>
      </c>
      <c r="K14">
        <v>1.1756000000000001E-2</v>
      </c>
      <c r="L14">
        <v>3.4129999999999998E-3</v>
      </c>
      <c r="M14">
        <v>2.2850299999999999</v>
      </c>
      <c r="N14">
        <v>0.81915499999999997</v>
      </c>
      <c r="O14">
        <v>1.0707800000000001</v>
      </c>
      <c r="P14">
        <v>0.88661299999999998</v>
      </c>
      <c r="Q14">
        <v>61.372799999999998</v>
      </c>
      <c r="R14">
        <v>0.16192300000000001</v>
      </c>
      <c r="S14">
        <v>0.50773100000000004</v>
      </c>
      <c r="T14">
        <v>1.1400000000000001E-4</v>
      </c>
      <c r="U14">
        <v>-0.12223000000000001</v>
      </c>
      <c r="V14">
        <v>7.8999999999999996E-5</v>
      </c>
      <c r="W14">
        <v>7.9600000000000001E-3</v>
      </c>
      <c r="X14">
        <v>1.9680000000000001E-3</v>
      </c>
      <c r="Y14">
        <v>7.7140000000000004E-3</v>
      </c>
      <c r="Z14">
        <v>-0.10874</v>
      </c>
      <c r="AA14">
        <v>-0.44409999999999999</v>
      </c>
      <c r="AB14">
        <v>0</v>
      </c>
      <c r="AC14">
        <v>98.482900000000001</v>
      </c>
      <c r="AD14">
        <v>8</v>
      </c>
      <c r="AF14">
        <v>3.9826000000000001</v>
      </c>
      <c r="AG14">
        <v>1.2099999999999999E-3</v>
      </c>
      <c r="AH14">
        <v>6.2699999999999995E-4</v>
      </c>
      <c r="AI14">
        <v>1.73E-4</v>
      </c>
      <c r="AJ14">
        <v>0.16349</v>
      </c>
      <c r="AK14">
        <v>5.1507999999999998E-2</v>
      </c>
      <c r="AL14">
        <v>7.7880000000000005E-2</v>
      </c>
      <c r="AM14">
        <v>3.2842999999999997E-2</v>
      </c>
      <c r="AN14">
        <v>3.7514400000000001</v>
      </c>
      <c r="AO14">
        <v>5.7559999999999998E-3</v>
      </c>
      <c r="AP14">
        <v>1.7093000000000001E-2</v>
      </c>
      <c r="AQ14">
        <v>3.9999999999999998E-6</v>
      </c>
      <c r="AR14">
        <v>-2.4299999999999999E-3</v>
      </c>
      <c r="AS14">
        <v>5.0000000000000004E-6</v>
      </c>
      <c r="AT14">
        <v>5.4000000000000001E-4</v>
      </c>
      <c r="AU14">
        <v>2.22E-4</v>
      </c>
      <c r="AV14">
        <v>4.4200000000000001E-4</v>
      </c>
      <c r="AW14">
        <v>-5.9899999999999997E-3</v>
      </c>
      <c r="AX14">
        <v>-7.7189999999999995E-2</v>
      </c>
      <c r="AY14">
        <v>0</v>
      </c>
      <c r="AZ14">
        <v>9.8019999999999999E-3</v>
      </c>
      <c r="BA14">
        <v>3.1743E-2</v>
      </c>
      <c r="BB14">
        <v>3.6246E-2</v>
      </c>
      <c r="BC14">
        <v>2.7992E-2</v>
      </c>
      <c r="BD14">
        <v>1.2957E-2</v>
      </c>
      <c r="BE14">
        <v>1.9411999999999999E-2</v>
      </c>
      <c r="BF14">
        <v>1.3887E-2</v>
      </c>
      <c r="BG14">
        <v>3.8246000000000002E-2</v>
      </c>
      <c r="BH14">
        <v>2.0868000000000001E-2</v>
      </c>
      <c r="BI14">
        <v>2.8538000000000001E-2</v>
      </c>
      <c r="BJ14">
        <v>2.0704E-2</v>
      </c>
      <c r="BK14">
        <v>2.0167000000000001E-2</v>
      </c>
      <c r="BL14">
        <v>7.2119000000000003E-2</v>
      </c>
      <c r="BM14">
        <v>1.1346999999999999E-2</v>
      </c>
      <c r="BN14">
        <v>1.1767E-2</v>
      </c>
      <c r="BO14">
        <v>2.9299999999999999E-3</v>
      </c>
      <c r="BP14">
        <v>2.5242000000000001E-2</v>
      </c>
      <c r="BQ14">
        <v>3.9663999999999998E-2</v>
      </c>
      <c r="BR14">
        <v>3.7595999999999997E-2</v>
      </c>
      <c r="BS14">
        <v>0</v>
      </c>
      <c r="BT14">
        <v>0.21829100000000001</v>
      </c>
      <c r="BU14">
        <v>32.715400000000002</v>
      </c>
      <c r="BV14">
        <v>158.64099999999999</v>
      </c>
      <c r="BW14">
        <v>447.95600000000002</v>
      </c>
      <c r="BX14">
        <v>0.80706599999999995</v>
      </c>
      <c r="BY14">
        <v>1.78349</v>
      </c>
      <c r="BZ14">
        <v>1.4087799999999999</v>
      </c>
      <c r="CA14">
        <v>3.3520699999999999</v>
      </c>
      <c r="CB14">
        <v>0.147787</v>
      </c>
      <c r="CC14">
        <v>10.513299999999999</v>
      </c>
      <c r="CD14">
        <v>3.00366</v>
      </c>
      <c r="CE14">
        <v>9602.58</v>
      </c>
      <c r="CF14">
        <v>-33.411999999999999</v>
      </c>
      <c r="CG14">
        <v>7279.49</v>
      </c>
      <c r="CH14">
        <v>76.088899999999995</v>
      </c>
      <c r="CI14">
        <v>86.7393</v>
      </c>
      <c r="CJ14">
        <v>178.785</v>
      </c>
      <c r="CK14">
        <v>-17.963000000000001</v>
      </c>
      <c r="CL14">
        <v>-1.9504999999999999</v>
      </c>
      <c r="CM1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1"/>
  <sheetViews>
    <sheetView tabSelected="1" workbookViewId="0">
      <pane ySplit="1" topLeftCell="A2" activePane="bottomLeft" state="frozen"/>
      <selection pane="bottomLeft" activeCell="M20" sqref="M20"/>
    </sheetView>
  </sheetViews>
  <sheetFormatPr baseColWidth="10" defaultColWidth="9.109375" defaultRowHeight="14.4" x14ac:dyDescent="0.3"/>
  <sheetData>
    <row r="1" spans="1:24" x14ac:dyDescent="0.3">
      <c r="A1" t="str">
        <f>'Raw Data'!A4</f>
        <v xml:space="preserve">  SAMPLE</v>
      </c>
      <c r="B1" t="str">
        <f>'Raw Data'!G4</f>
        <v xml:space="preserve">    LINE</v>
      </c>
      <c r="C1" t="str">
        <f>'Raw Data'!H4</f>
        <v>REL. LINE</v>
      </c>
      <c r="D1" t="str">
        <f>'Raw Data'!I4</f>
        <v xml:space="preserve">   S WT%</v>
      </c>
      <c r="E1" t="str">
        <f>'Raw Data'!J4</f>
        <v xml:space="preserve">  Pb WT%</v>
      </c>
      <c r="F1" t="str">
        <f>'Raw Data'!K4</f>
        <v xml:space="preserve">  As WT%</v>
      </c>
      <c r="G1" t="str">
        <f>'Raw Data'!L4</f>
        <v xml:space="preserve">  Se WT%</v>
      </c>
      <c r="H1" t="str">
        <f>'Raw Data'!M4</f>
        <v xml:space="preserve">  Fe WT%</v>
      </c>
      <c r="I1" t="str">
        <f>'Raw Data'!N4</f>
        <v xml:space="preserve">  Cu WT%</v>
      </c>
      <c r="J1" t="str">
        <f>'Raw Data'!O4</f>
        <v xml:space="preserve">  Mn WT%</v>
      </c>
      <c r="K1" t="str">
        <f>'Raw Data'!P4</f>
        <v xml:space="preserve">  Ag WT%</v>
      </c>
      <c r="L1" t="str">
        <f>'Raw Data'!Q4</f>
        <v xml:space="preserve">  Zn WT%</v>
      </c>
      <c r="M1" t="str">
        <f>'Raw Data'!R4</f>
        <v xml:space="preserve">  Cd WT%</v>
      </c>
      <c r="N1" t="str">
        <f>'Raw Data'!S4</f>
        <v xml:space="preserve">  Sn WT%</v>
      </c>
      <c r="O1" t="str">
        <f>'Raw Data'!T4</f>
        <v xml:space="preserve">  In WT%</v>
      </c>
      <c r="P1" t="str">
        <f>'Raw Data'!U4</f>
        <v xml:space="preserve">  Hg WT%</v>
      </c>
      <c r="Q1" t="str">
        <f>'Raw Data'!V4</f>
        <v xml:space="preserve">  Ni WT%</v>
      </c>
      <c r="R1" t="str">
        <f>'Raw Data'!W4</f>
        <v xml:space="preserve">  Co WT%</v>
      </c>
      <c r="S1" t="str">
        <f>'Raw Data'!X4</f>
        <v xml:space="preserve">  Cl WT%</v>
      </c>
      <c r="T1" t="str">
        <f>'Raw Data'!Y4</f>
        <v xml:space="preserve">  Ga WT%</v>
      </c>
      <c r="U1" t="str">
        <f>'Raw Data'!Z4</f>
        <v xml:space="preserve">  Ge WT%</v>
      </c>
      <c r="V1" t="str">
        <f>'Raw Data'!AA4</f>
        <v xml:space="preserve">  Na WT%</v>
      </c>
      <c r="W1" t="str">
        <f>'Raw Data'!AB4</f>
        <v xml:space="preserve">  Cl WT%</v>
      </c>
      <c r="X1" t="str">
        <f>'Raw Data'!AC4</f>
        <v xml:space="preserve">   TOTAL</v>
      </c>
    </row>
    <row r="2" spans="1:24" x14ac:dyDescent="0.3">
      <c r="A2" t="str">
        <f>'Raw Data'!A5</f>
        <v>S4</v>
      </c>
      <c r="B2">
        <f>'Raw Data'!G5</f>
        <v>478</v>
      </c>
      <c r="C2">
        <f>'Raw Data'!H5</f>
        <v>1</v>
      </c>
      <c r="D2">
        <f>IF('Raw Data'!I5&gt;'Raw Data'!AZ5,'Raw Data'!I5,0)</f>
        <v>32.680999999999997</v>
      </c>
      <c r="E2">
        <f>IF('Raw Data'!J5&gt;'Raw Data'!BA5,'Raw Data'!J5,0)</f>
        <v>7.7747999999999998E-2</v>
      </c>
      <c r="F2">
        <f>IF('Raw Data'!K5&gt;'Raw Data'!BB5,'Raw Data'!K5,0)</f>
        <v>0</v>
      </c>
      <c r="G2">
        <f>IF('Raw Data'!L5&gt;'Raw Data'!BC5,'Raw Data'!L5,0)</f>
        <v>4.2396000000000003E-2</v>
      </c>
      <c r="H2">
        <f>IF('Raw Data'!M5&gt;'Raw Data'!BD5,'Raw Data'!M5,0)</f>
        <v>4.2955500000000004</v>
      </c>
      <c r="I2">
        <f>IF('Raw Data'!N5&gt;'Raw Data'!BE5,'Raw Data'!N5,0)</f>
        <v>0.26407199999999997</v>
      </c>
      <c r="J2">
        <f>IF('Raw Data'!O5&gt;'Raw Data'!BF5,'Raw Data'!O5,0)</f>
        <v>1.38863</v>
      </c>
      <c r="K2">
        <f>IF('Raw Data'!P5&gt;'Raw Data'!BG5,'Raw Data'!P5,0)</f>
        <v>0</v>
      </c>
      <c r="L2">
        <f>IF('Raw Data'!Q5&gt;'Raw Data'!BH5,'Raw Data'!Q5,0)</f>
        <v>60.296900000000001</v>
      </c>
      <c r="M2">
        <f>IF('Raw Data'!R5&gt;'Raw Data'!BI5,'Raw Data'!R5,0)</f>
        <v>0.148285</v>
      </c>
      <c r="N2">
        <f>IF('Raw Data'!S5&gt;'Raw Data'!BJ5,'Raw Data'!S5,0)</f>
        <v>0.23963000000000001</v>
      </c>
      <c r="O2">
        <f>IF('Raw Data'!T5&gt;'Raw Data'!BK5,'Raw Data'!T5,0)</f>
        <v>0</v>
      </c>
      <c r="P2">
        <f>IF('Raw Data'!U5&gt;'Raw Data'!BL5,'Raw Data'!U5,0)</f>
        <v>0</v>
      </c>
      <c r="Q2">
        <f>IF('Raw Data'!V5&gt;'Raw Data'!BM5,'Raw Data'!V5,0)</f>
        <v>0</v>
      </c>
      <c r="R2">
        <f>IF('Raw Data'!W5&gt;'Raw Data'!BN5,'Raw Data'!W5,0)</f>
        <v>1.4293999999999999E-2</v>
      </c>
      <c r="S2">
        <f>IF('Raw Data'!X5&gt;'Raw Data'!BO5,'Raw Data'!X5,0)</f>
        <v>0</v>
      </c>
      <c r="T2">
        <f>IF('Raw Data'!Y5&gt;'Raw Data'!BP5,'Raw Data'!Y5,0)</f>
        <v>0</v>
      </c>
      <c r="U2">
        <f>IF('Raw Data'!Z5&gt;'Raw Data'!BQ5,'Raw Data'!Z5,0)</f>
        <v>0</v>
      </c>
      <c r="V2">
        <f>IF('Raw Data'!AA5&gt;'Raw Data'!BR5,'Raw Data'!AA5,0)</f>
        <v>0</v>
      </c>
      <c r="W2">
        <f>IF('Raw Data'!AB5&gt;'Raw Data'!BS5,'Raw Data'!AB5,0)</f>
        <v>0</v>
      </c>
      <c r="X2">
        <f>SUM(D2:W2)</f>
        <v>99.448504999999997</v>
      </c>
    </row>
    <row r="3" spans="1:24" x14ac:dyDescent="0.3">
      <c r="A3" t="str">
        <f>'Raw Data'!A6</f>
        <v>S4</v>
      </c>
      <c r="B3">
        <f>'Raw Data'!G6</f>
        <v>479</v>
      </c>
      <c r="C3">
        <f>'Raw Data'!H6</f>
        <v>2</v>
      </c>
      <c r="D3">
        <f>IF('Raw Data'!I6&gt;'Raw Data'!AZ6,'Raw Data'!I6,0)</f>
        <v>32.927399999999999</v>
      </c>
      <c r="E3">
        <f>IF('Raw Data'!J6&gt;'Raw Data'!BA6,'Raw Data'!J6,0)</f>
        <v>7.5983999999999996E-2</v>
      </c>
      <c r="F3">
        <f>IF('Raw Data'!K6&gt;'Raw Data'!BB6,'Raw Data'!K6,0)</f>
        <v>0</v>
      </c>
      <c r="G3">
        <f>IF('Raw Data'!L6&gt;'Raw Data'!BC6,'Raw Data'!L6,0)</f>
        <v>0</v>
      </c>
      <c r="H3">
        <f>IF('Raw Data'!M6&gt;'Raw Data'!BD6,'Raw Data'!M6,0)</f>
        <v>5.4567399999999999</v>
      </c>
      <c r="I3">
        <f>IF('Raw Data'!N6&gt;'Raw Data'!BE6,'Raw Data'!N6,0)</f>
        <v>0.87519499999999995</v>
      </c>
      <c r="J3">
        <f>IF('Raw Data'!O6&gt;'Raw Data'!BF6,'Raw Data'!O6,0)</f>
        <v>1.69373</v>
      </c>
      <c r="K3">
        <f>IF('Raw Data'!P6&gt;'Raw Data'!BG6,'Raw Data'!P6,0)</f>
        <v>0</v>
      </c>
      <c r="L3">
        <f>IF('Raw Data'!Q6&gt;'Raw Data'!BH6,'Raw Data'!Q6,0)</f>
        <v>57.759900000000002</v>
      </c>
      <c r="M3">
        <f>IF('Raw Data'!R6&gt;'Raw Data'!BI6,'Raw Data'!R6,0)</f>
        <v>0.13547799999999999</v>
      </c>
      <c r="N3">
        <f>IF('Raw Data'!S6&gt;'Raw Data'!BJ6,'Raw Data'!S6,0)</f>
        <v>0.61897599999999997</v>
      </c>
      <c r="O3">
        <f>IF('Raw Data'!T6&gt;'Raw Data'!BK6,'Raw Data'!T6,0)</f>
        <v>0</v>
      </c>
      <c r="P3">
        <f>IF('Raw Data'!U6&gt;'Raw Data'!BL6,'Raw Data'!U6,0)</f>
        <v>0</v>
      </c>
      <c r="Q3">
        <f>IF('Raw Data'!V6&gt;'Raw Data'!BM6,'Raw Data'!V6,0)</f>
        <v>0</v>
      </c>
      <c r="R3">
        <f>IF('Raw Data'!W6&gt;'Raw Data'!BN6,'Raw Data'!W6,0)</f>
        <v>1.2475999999999999E-2</v>
      </c>
      <c r="S3">
        <f>IF('Raw Data'!X6&gt;'Raw Data'!BO6,'Raw Data'!X6,0)</f>
        <v>0</v>
      </c>
      <c r="T3">
        <f>IF('Raw Data'!Y6&gt;'Raw Data'!BP6,'Raw Data'!Y6,0)</f>
        <v>0</v>
      </c>
      <c r="U3">
        <f>IF('Raw Data'!Z6&gt;'Raw Data'!BQ6,'Raw Data'!Z6,0)</f>
        <v>0</v>
      </c>
      <c r="V3">
        <f>IF('Raw Data'!AA6&gt;'Raw Data'!BR6,'Raw Data'!AA6,0)</f>
        <v>0</v>
      </c>
      <c r="W3">
        <f>IF('Raw Data'!AB6&gt;'Raw Data'!BS6,'Raw Data'!AB6,0)</f>
        <v>0</v>
      </c>
      <c r="X3">
        <f t="shared" ref="X3:X11" si="0">SUM(D3:W3)</f>
        <v>99.555879000000019</v>
      </c>
    </row>
    <row r="4" spans="1:24" x14ac:dyDescent="0.3">
      <c r="A4" t="str">
        <f>'Raw Data'!A7</f>
        <v>S4</v>
      </c>
      <c r="B4">
        <f>'Raw Data'!G7</f>
        <v>480</v>
      </c>
      <c r="C4">
        <f>'Raw Data'!H7</f>
        <v>3</v>
      </c>
      <c r="D4">
        <f>IF('Raw Data'!I7&gt;'Raw Data'!AZ7,'Raw Data'!I7,0)</f>
        <v>32.6554</v>
      </c>
      <c r="E4">
        <f>IF('Raw Data'!J7&gt;'Raw Data'!BA7,'Raw Data'!J7,0)</f>
        <v>7.8228000000000006E-2</v>
      </c>
      <c r="F4">
        <f>IF('Raw Data'!K7&gt;'Raw Data'!BB7,'Raw Data'!K7,0)</f>
        <v>3.6261000000000002E-2</v>
      </c>
      <c r="G4">
        <f>IF('Raw Data'!L7&gt;'Raw Data'!BC7,'Raw Data'!L7,0)</f>
        <v>3.6468E-2</v>
      </c>
      <c r="H4">
        <f>IF('Raw Data'!M7&gt;'Raw Data'!BD7,'Raw Data'!M7,0)</f>
        <v>5.3611500000000003</v>
      </c>
      <c r="I4">
        <f>IF('Raw Data'!N7&gt;'Raw Data'!BE7,'Raw Data'!N7,0)</f>
        <v>0.90384900000000001</v>
      </c>
      <c r="J4">
        <f>IF('Raw Data'!O7&gt;'Raw Data'!BF7,'Raw Data'!O7,0)</f>
        <v>1.6524099999999999</v>
      </c>
      <c r="K4">
        <f>IF('Raw Data'!P7&gt;'Raw Data'!BG7,'Raw Data'!P7,0)</f>
        <v>4.6885000000000003E-2</v>
      </c>
      <c r="L4">
        <f>IF('Raw Data'!Q7&gt;'Raw Data'!BH7,'Raw Data'!Q7,0)</f>
        <v>57.756</v>
      </c>
      <c r="M4">
        <f>IF('Raw Data'!R7&gt;'Raw Data'!BI7,'Raw Data'!R7,0)</f>
        <v>0.116519</v>
      </c>
      <c r="N4">
        <f>IF('Raw Data'!S7&gt;'Raw Data'!BJ7,'Raw Data'!S7,0)</f>
        <v>0.76460399999999995</v>
      </c>
      <c r="O4">
        <f>IF('Raw Data'!T7&gt;'Raw Data'!BK7,'Raw Data'!T7,0)</f>
        <v>0</v>
      </c>
      <c r="P4">
        <f>IF('Raw Data'!U7&gt;'Raw Data'!BL7,'Raw Data'!U7,0)</f>
        <v>0</v>
      </c>
      <c r="Q4">
        <f>IF('Raw Data'!V7&gt;'Raw Data'!BM7,'Raw Data'!V7,0)</f>
        <v>0</v>
      </c>
      <c r="R4">
        <f>IF('Raw Data'!W7&gt;'Raw Data'!BN7,'Raw Data'!W7,0)</f>
        <v>0</v>
      </c>
      <c r="S4">
        <f>IF('Raw Data'!X7&gt;'Raw Data'!BO7,'Raw Data'!X7,0)</f>
        <v>0</v>
      </c>
      <c r="T4">
        <f>IF('Raw Data'!Y7&gt;'Raw Data'!BP7,'Raw Data'!Y7,0)</f>
        <v>0</v>
      </c>
      <c r="U4">
        <f>IF('Raw Data'!Z7&gt;'Raw Data'!BQ7,'Raw Data'!Z7,0)</f>
        <v>0</v>
      </c>
      <c r="V4">
        <f>IF('Raw Data'!AA7&gt;'Raw Data'!BR7,'Raw Data'!AA7,0)</f>
        <v>0</v>
      </c>
      <c r="W4">
        <f>IF('Raw Data'!AB7&gt;'Raw Data'!BS7,'Raw Data'!AB7,0)</f>
        <v>0</v>
      </c>
      <c r="X4">
        <f t="shared" si="0"/>
        <v>99.407774000000018</v>
      </c>
    </row>
    <row r="5" spans="1:24" x14ac:dyDescent="0.3">
      <c r="A5" t="str">
        <f>'Raw Data'!A8</f>
        <v>S4</v>
      </c>
      <c r="B5">
        <f>'Raw Data'!G8</f>
        <v>481</v>
      </c>
      <c r="C5">
        <f>'Raw Data'!H8</f>
        <v>4</v>
      </c>
      <c r="D5">
        <f>IF('Raw Data'!I8&gt;'Raw Data'!AZ8,'Raw Data'!I8,0)</f>
        <v>32.7727</v>
      </c>
      <c r="E5">
        <f>IF('Raw Data'!J8&gt;'Raw Data'!BA8,'Raw Data'!J8,0)</f>
        <v>9.5188999999999996E-2</v>
      </c>
      <c r="F5">
        <f>IF('Raw Data'!K8&gt;'Raw Data'!BB8,'Raw Data'!K8,0)</f>
        <v>0</v>
      </c>
      <c r="G5">
        <f>IF('Raw Data'!L8&gt;'Raw Data'!BC8,'Raw Data'!L8,0)</f>
        <v>3.4504E-2</v>
      </c>
      <c r="H5">
        <f>IF('Raw Data'!M8&gt;'Raw Data'!BD8,'Raw Data'!M8,0)</f>
        <v>4.2140199999999997</v>
      </c>
      <c r="I5">
        <f>IF('Raw Data'!N8&gt;'Raw Data'!BE8,'Raw Data'!N8,0)</f>
        <v>0.118838</v>
      </c>
      <c r="J5">
        <f>IF('Raw Data'!O8&gt;'Raw Data'!BF8,'Raw Data'!O8,0)</f>
        <v>1.5791299999999999</v>
      </c>
      <c r="K5">
        <f>IF('Raw Data'!P8&gt;'Raw Data'!BG8,'Raw Data'!P8,0)</f>
        <v>0</v>
      </c>
      <c r="L5">
        <f>IF('Raw Data'!Q8&gt;'Raw Data'!BH8,'Raw Data'!Q8,0)</f>
        <v>60.5411</v>
      </c>
      <c r="M5">
        <f>IF('Raw Data'!R8&gt;'Raw Data'!BI8,'Raw Data'!R8,0)</f>
        <v>6.9775000000000004E-2</v>
      </c>
      <c r="N5">
        <f>IF('Raw Data'!S8&gt;'Raw Data'!BJ8,'Raw Data'!S8,0)</f>
        <v>9.8278000000000004E-2</v>
      </c>
      <c r="O5">
        <f>IF('Raw Data'!T8&gt;'Raw Data'!BK8,'Raw Data'!T8,0)</f>
        <v>0</v>
      </c>
      <c r="P5">
        <f>IF('Raw Data'!U8&gt;'Raw Data'!BL8,'Raw Data'!U8,0)</f>
        <v>0</v>
      </c>
      <c r="Q5">
        <f>IF('Raw Data'!V8&gt;'Raw Data'!BM8,'Raw Data'!V8,0)</f>
        <v>0</v>
      </c>
      <c r="R5">
        <f>IF('Raw Data'!W8&gt;'Raw Data'!BN8,'Raw Data'!W8,0)</f>
        <v>0</v>
      </c>
      <c r="S5">
        <f>IF('Raw Data'!X8&gt;'Raw Data'!BO8,'Raw Data'!X8,0)</f>
        <v>0</v>
      </c>
      <c r="T5">
        <f>IF('Raw Data'!Y8&gt;'Raw Data'!BP8,'Raw Data'!Y8,0)</f>
        <v>0</v>
      </c>
      <c r="U5">
        <f>IF('Raw Data'!Z8&gt;'Raw Data'!BQ8,'Raw Data'!Z8,0)</f>
        <v>0</v>
      </c>
      <c r="V5">
        <f>IF('Raw Data'!AA8&gt;'Raw Data'!BR8,'Raw Data'!AA8,0)</f>
        <v>0</v>
      </c>
      <c r="W5">
        <f>IF('Raw Data'!AB8&gt;'Raw Data'!BS8,'Raw Data'!AB8,0)</f>
        <v>0</v>
      </c>
      <c r="X5">
        <f t="shared" si="0"/>
        <v>99.523533999999998</v>
      </c>
    </row>
    <row r="6" spans="1:24" x14ac:dyDescent="0.3">
      <c r="A6" t="str">
        <f>'Raw Data'!A9</f>
        <v>S4</v>
      </c>
      <c r="B6">
        <f>'Raw Data'!G9</f>
        <v>482</v>
      </c>
      <c r="C6">
        <f>'Raw Data'!H9</f>
        <v>5</v>
      </c>
      <c r="D6">
        <f>IF('Raw Data'!I9&gt;'Raw Data'!AZ9,'Raw Data'!I9,0)</f>
        <v>32.954700000000003</v>
      </c>
      <c r="E6">
        <f>IF('Raw Data'!J9&gt;'Raw Data'!BA9,'Raw Data'!J9,0)</f>
        <v>7.8720999999999999E-2</v>
      </c>
      <c r="F6">
        <f>IF('Raw Data'!K9&gt;'Raw Data'!BB9,'Raw Data'!K9,0)</f>
        <v>0</v>
      </c>
      <c r="G6">
        <f>IF('Raw Data'!L9&gt;'Raw Data'!BC9,'Raw Data'!L9,0)</f>
        <v>4.3770000000000003E-2</v>
      </c>
      <c r="H6">
        <f>IF('Raw Data'!M9&gt;'Raw Data'!BD9,'Raw Data'!M9,0)</f>
        <v>4.3047000000000004</v>
      </c>
      <c r="I6">
        <f>IF('Raw Data'!N9&gt;'Raw Data'!BE9,'Raw Data'!N9,0)</f>
        <v>0.716947</v>
      </c>
      <c r="J6">
        <f>IF('Raw Data'!O9&gt;'Raw Data'!BF9,'Raw Data'!O9,0)</f>
        <v>1.41391</v>
      </c>
      <c r="K6">
        <f>IF('Raw Data'!P9&gt;'Raw Data'!BG9,'Raw Data'!P9,0)</f>
        <v>0</v>
      </c>
      <c r="L6">
        <f>IF('Raw Data'!Q9&gt;'Raw Data'!BH9,'Raw Data'!Q9,0)</f>
        <v>60.363</v>
      </c>
      <c r="M6">
        <f>IF('Raw Data'!R9&gt;'Raw Data'!BI9,'Raw Data'!R9,0)</f>
        <v>7.6308000000000001E-2</v>
      </c>
      <c r="N6">
        <f>IF('Raw Data'!S9&gt;'Raw Data'!BJ9,'Raw Data'!S9,0)</f>
        <v>0.18885399999999999</v>
      </c>
      <c r="O6">
        <f>IF('Raw Data'!T9&gt;'Raw Data'!BK9,'Raw Data'!T9,0)</f>
        <v>0</v>
      </c>
      <c r="P6">
        <f>IF('Raw Data'!U9&gt;'Raw Data'!BL9,'Raw Data'!U9,0)</f>
        <v>0</v>
      </c>
      <c r="Q6">
        <f>IF('Raw Data'!V9&gt;'Raw Data'!BM9,'Raw Data'!V9,0)</f>
        <v>1.1240999999999999E-2</v>
      </c>
      <c r="R6">
        <f>IF('Raw Data'!W9&gt;'Raw Data'!BN9,'Raw Data'!W9,0)</f>
        <v>2.1647E-2</v>
      </c>
      <c r="S6">
        <f>IF('Raw Data'!X9&gt;'Raw Data'!BO9,'Raw Data'!X9,0)</f>
        <v>0</v>
      </c>
      <c r="T6">
        <f>IF('Raw Data'!Y9&gt;'Raw Data'!BP9,'Raw Data'!Y9,0)</f>
        <v>0</v>
      </c>
      <c r="U6">
        <f>IF('Raw Data'!Z9&gt;'Raw Data'!BQ9,'Raw Data'!Z9,0)</f>
        <v>0</v>
      </c>
      <c r="V6">
        <f>IF('Raw Data'!AA9&gt;'Raw Data'!BR9,'Raw Data'!AA9,0)</f>
        <v>0</v>
      </c>
      <c r="W6">
        <f>IF('Raw Data'!AB9&gt;'Raw Data'!BS9,'Raw Data'!AB9,0)</f>
        <v>0</v>
      </c>
      <c r="X6">
        <f t="shared" si="0"/>
        <v>100.17379800000002</v>
      </c>
    </row>
    <row r="7" spans="1:24" x14ac:dyDescent="0.3">
      <c r="A7" t="str">
        <f>'Raw Data'!A10</f>
        <v>S4</v>
      </c>
      <c r="B7">
        <f>'Raw Data'!G10</f>
        <v>483</v>
      </c>
      <c r="C7">
        <f>'Raw Data'!H10</f>
        <v>6</v>
      </c>
      <c r="D7">
        <f>IF('Raw Data'!I10&gt;'Raw Data'!AZ10,'Raw Data'!I10,0)</f>
        <v>32.820999999999998</v>
      </c>
      <c r="E7">
        <f>IF('Raw Data'!J10&gt;'Raw Data'!BA10,'Raw Data'!J10,0)</f>
        <v>5.3524000000000002E-2</v>
      </c>
      <c r="F7">
        <f>IF('Raw Data'!K10&gt;'Raw Data'!BB10,'Raw Data'!K10,0)</f>
        <v>0</v>
      </c>
      <c r="G7">
        <f>IF('Raw Data'!L10&gt;'Raw Data'!BC10,'Raw Data'!L10,0)</f>
        <v>0</v>
      </c>
      <c r="H7">
        <f>IF('Raw Data'!M10&gt;'Raw Data'!BD10,'Raw Data'!M10,0)</f>
        <v>4.36761</v>
      </c>
      <c r="I7">
        <f>IF('Raw Data'!N10&gt;'Raw Data'!BE10,'Raw Data'!N10,0)</f>
        <v>0.358987</v>
      </c>
      <c r="J7">
        <f>IF('Raw Data'!O10&gt;'Raw Data'!BF10,'Raw Data'!O10,0)</f>
        <v>1.2811900000000001</v>
      </c>
      <c r="K7">
        <f>IF('Raw Data'!P10&gt;'Raw Data'!BG10,'Raw Data'!P10,0)</f>
        <v>0</v>
      </c>
      <c r="L7">
        <f>IF('Raw Data'!Q10&gt;'Raw Data'!BH10,'Raw Data'!Q10,0)</f>
        <v>60.390999999999998</v>
      </c>
      <c r="M7">
        <f>IF('Raw Data'!R10&gt;'Raw Data'!BI10,'Raw Data'!R10,0)</f>
        <v>0.115551</v>
      </c>
      <c r="N7">
        <f>IF('Raw Data'!S10&gt;'Raw Data'!BJ10,'Raw Data'!S10,0)</f>
        <v>0.304983</v>
      </c>
      <c r="O7">
        <f>IF('Raw Data'!T10&gt;'Raw Data'!BK10,'Raw Data'!T10,0)</f>
        <v>2.4264999999999998E-2</v>
      </c>
      <c r="P7">
        <f>IF('Raw Data'!U10&gt;'Raw Data'!BL10,'Raw Data'!U10,0)</f>
        <v>0</v>
      </c>
      <c r="Q7">
        <f>IF('Raw Data'!V10&gt;'Raw Data'!BM10,'Raw Data'!V10,0)</f>
        <v>0</v>
      </c>
      <c r="R7">
        <f>IF('Raw Data'!W10&gt;'Raw Data'!BN10,'Raw Data'!W10,0)</f>
        <v>0</v>
      </c>
      <c r="S7">
        <f>IF('Raw Data'!X10&gt;'Raw Data'!BO10,'Raw Data'!X10,0)</f>
        <v>0</v>
      </c>
      <c r="T7">
        <f>IF('Raw Data'!Y10&gt;'Raw Data'!BP10,'Raw Data'!Y10,0)</f>
        <v>0</v>
      </c>
      <c r="U7">
        <f>IF('Raw Data'!Z10&gt;'Raw Data'!BQ10,'Raw Data'!Z10,0)</f>
        <v>0</v>
      </c>
      <c r="V7">
        <f>IF('Raw Data'!AA10&gt;'Raw Data'!BR10,'Raw Data'!AA10,0)</f>
        <v>0</v>
      </c>
      <c r="W7">
        <f>IF('Raw Data'!AB10&gt;'Raw Data'!BS10,'Raw Data'!AB10,0)</f>
        <v>0</v>
      </c>
      <c r="X7">
        <f t="shared" si="0"/>
        <v>99.71811000000001</v>
      </c>
    </row>
    <row r="8" spans="1:24" x14ac:dyDescent="0.3">
      <c r="A8" t="str">
        <f>'Raw Data'!A11</f>
        <v>S4</v>
      </c>
      <c r="B8">
        <f>'Raw Data'!G11</f>
        <v>484</v>
      </c>
      <c r="C8">
        <f>'Raw Data'!H11</f>
        <v>7</v>
      </c>
      <c r="D8">
        <f>IF('Raw Data'!I11&gt;'Raw Data'!AZ11,'Raw Data'!I11,0)</f>
        <v>32.660499999999999</v>
      </c>
      <c r="E8">
        <f>IF('Raw Data'!J11&gt;'Raw Data'!BA11,'Raw Data'!J11,0)</f>
        <v>6.8406999999999996E-2</v>
      </c>
      <c r="F8">
        <f>IF('Raw Data'!K11&gt;'Raw Data'!BB11,'Raw Data'!K11,0)</f>
        <v>0</v>
      </c>
      <c r="G8">
        <f>IF('Raw Data'!L11&gt;'Raw Data'!BC11,'Raw Data'!L11,0)</f>
        <v>0</v>
      </c>
      <c r="H8">
        <f>IF('Raw Data'!M11&gt;'Raw Data'!BD11,'Raw Data'!M11,0)</f>
        <v>3.1475300000000002</v>
      </c>
      <c r="I8">
        <f>IF('Raw Data'!N11&gt;'Raw Data'!BE11,'Raw Data'!N11,0)</f>
        <v>0.898505</v>
      </c>
      <c r="J8">
        <f>IF('Raw Data'!O11&gt;'Raw Data'!BF11,'Raw Data'!O11,0)</f>
        <v>1.3627400000000001</v>
      </c>
      <c r="K8">
        <f>IF('Raw Data'!P11&gt;'Raw Data'!BG11,'Raw Data'!P11,0)</f>
        <v>0</v>
      </c>
      <c r="L8">
        <f>IF('Raw Data'!Q11&gt;'Raw Data'!BH11,'Raw Data'!Q11,0)</f>
        <v>61.085700000000003</v>
      </c>
      <c r="M8">
        <f>IF('Raw Data'!R11&gt;'Raw Data'!BI11,'Raw Data'!R11,0)</f>
        <v>0.104058</v>
      </c>
      <c r="N8">
        <f>IF('Raw Data'!S11&gt;'Raw Data'!BJ11,'Raw Data'!S11,0)</f>
        <v>0.48672900000000002</v>
      </c>
      <c r="O8">
        <f>IF('Raw Data'!T11&gt;'Raw Data'!BK11,'Raw Data'!T11,0)</f>
        <v>0</v>
      </c>
      <c r="P8">
        <f>IF('Raw Data'!U11&gt;'Raw Data'!BL11,'Raw Data'!U11,0)</f>
        <v>0</v>
      </c>
      <c r="Q8">
        <f>IF('Raw Data'!V11&gt;'Raw Data'!BM11,'Raw Data'!V11,0)</f>
        <v>0</v>
      </c>
      <c r="R8">
        <f>IF('Raw Data'!W11&gt;'Raw Data'!BN11,'Raw Data'!W11,0)</f>
        <v>0</v>
      </c>
      <c r="S8">
        <f>IF('Raw Data'!X11&gt;'Raw Data'!BO11,'Raw Data'!X11,0)</f>
        <v>0</v>
      </c>
      <c r="T8">
        <f>IF('Raw Data'!Y11&gt;'Raw Data'!BP11,'Raw Data'!Y11,0)</f>
        <v>0</v>
      </c>
      <c r="U8">
        <f>IF('Raw Data'!Z11&gt;'Raw Data'!BQ11,'Raw Data'!Z11,0)</f>
        <v>0</v>
      </c>
      <c r="V8">
        <f>IF('Raw Data'!AA11&gt;'Raw Data'!BR11,'Raw Data'!AA11,0)</f>
        <v>0</v>
      </c>
      <c r="W8">
        <f>IF('Raw Data'!AB11&gt;'Raw Data'!BS11,'Raw Data'!AB11,0)</f>
        <v>0</v>
      </c>
      <c r="X8">
        <f t="shared" si="0"/>
        <v>99.814169000000007</v>
      </c>
    </row>
    <row r="9" spans="1:24" x14ac:dyDescent="0.3">
      <c r="A9" t="str">
        <f>'Raw Data'!A12</f>
        <v>S4</v>
      </c>
      <c r="B9">
        <f>'Raw Data'!G12</f>
        <v>485</v>
      </c>
      <c r="C9">
        <f>'Raw Data'!H12</f>
        <v>8</v>
      </c>
      <c r="D9">
        <f>IF('Raw Data'!I12&gt;'Raw Data'!AZ12,'Raw Data'!I12,0)</f>
        <v>32.592799999999997</v>
      </c>
      <c r="E9">
        <f>IF('Raw Data'!J12&gt;'Raw Data'!BA12,'Raw Data'!J12,0)</f>
        <v>0.21265000000000001</v>
      </c>
      <c r="F9">
        <f>IF('Raw Data'!K12&gt;'Raw Data'!BB12,'Raw Data'!K12,0)</f>
        <v>0</v>
      </c>
      <c r="G9">
        <f>IF('Raw Data'!L12&gt;'Raw Data'!BC12,'Raw Data'!L12,0)</f>
        <v>3.0338E-2</v>
      </c>
      <c r="H9">
        <f>IF('Raw Data'!M12&gt;'Raw Data'!BD12,'Raw Data'!M12,0)</f>
        <v>2.6922299999999999</v>
      </c>
      <c r="I9">
        <f>IF('Raw Data'!N12&gt;'Raw Data'!BE12,'Raw Data'!N12,0)</f>
        <v>2.1227999999999998</v>
      </c>
      <c r="J9">
        <f>IF('Raw Data'!O12&gt;'Raw Data'!BF12,'Raw Data'!O12,0)</f>
        <v>0.372089</v>
      </c>
      <c r="K9">
        <f>IF('Raw Data'!P12&gt;'Raw Data'!BG12,'Raw Data'!P12,0)</f>
        <v>3.9396E-2</v>
      </c>
      <c r="L9">
        <f>IF('Raw Data'!Q12&gt;'Raw Data'!BH12,'Raw Data'!Q12,0)</f>
        <v>60.713299999999997</v>
      </c>
      <c r="M9">
        <f>IF('Raw Data'!R12&gt;'Raw Data'!BI12,'Raw Data'!R12,0)</f>
        <v>0.18426000000000001</v>
      </c>
      <c r="N9">
        <f>IF('Raw Data'!S12&gt;'Raw Data'!BJ12,'Raw Data'!S12,0)</f>
        <v>0.39019999999999999</v>
      </c>
      <c r="O9">
        <f>IF('Raw Data'!T12&gt;'Raw Data'!BK12,'Raw Data'!T12,0)</f>
        <v>2.6186000000000001E-2</v>
      </c>
      <c r="P9">
        <f>IF('Raw Data'!U12&gt;'Raw Data'!BL12,'Raw Data'!U12,0)</f>
        <v>0</v>
      </c>
      <c r="Q9">
        <f>IF('Raw Data'!V12&gt;'Raw Data'!BM12,'Raw Data'!V12,0)</f>
        <v>0</v>
      </c>
      <c r="R9">
        <f>IF('Raw Data'!W12&gt;'Raw Data'!BN12,'Raw Data'!W12,0)</f>
        <v>0</v>
      </c>
      <c r="S9">
        <f>IF('Raw Data'!X12&gt;'Raw Data'!BO12,'Raw Data'!X12,0)</f>
        <v>0</v>
      </c>
      <c r="T9">
        <f>IF('Raw Data'!Y12&gt;'Raw Data'!BP12,'Raw Data'!Y12,0)</f>
        <v>0</v>
      </c>
      <c r="U9">
        <f>IF('Raw Data'!Z12&gt;'Raw Data'!BQ12,'Raw Data'!Z12,0)</f>
        <v>0</v>
      </c>
      <c r="V9">
        <f>IF('Raw Data'!AA12&gt;'Raw Data'!BR12,'Raw Data'!AA12,0)</f>
        <v>0</v>
      </c>
      <c r="W9">
        <f>IF('Raw Data'!AB12&gt;'Raw Data'!BS12,'Raw Data'!AB12,0)</f>
        <v>0</v>
      </c>
      <c r="X9">
        <f t="shared" si="0"/>
        <v>99.376248999999973</v>
      </c>
    </row>
    <row r="10" spans="1:24" x14ac:dyDescent="0.3">
      <c r="A10" t="str">
        <f>'Raw Data'!A13</f>
        <v>S4</v>
      </c>
      <c r="B10">
        <f>'Raw Data'!G13</f>
        <v>486</v>
      </c>
      <c r="C10">
        <f>'Raw Data'!H13</f>
        <v>9</v>
      </c>
      <c r="D10">
        <f>IF('Raw Data'!I13&gt;'Raw Data'!AZ13,'Raw Data'!I13,0)</f>
        <v>32.512999999999998</v>
      </c>
      <c r="E10">
        <f>IF('Raw Data'!J13&gt;'Raw Data'!BA13,'Raw Data'!J13,0)</f>
        <v>8.0474000000000004E-2</v>
      </c>
      <c r="F10">
        <f>IF('Raw Data'!K13&gt;'Raw Data'!BB13,'Raw Data'!K13,0)</f>
        <v>0</v>
      </c>
      <c r="G10">
        <f>IF('Raw Data'!L13&gt;'Raw Data'!BC13,'Raw Data'!L13,0)</f>
        <v>0</v>
      </c>
      <c r="H10">
        <f>IF('Raw Data'!M13&gt;'Raw Data'!BD13,'Raw Data'!M13,0)</f>
        <v>2.5098199999999999</v>
      </c>
      <c r="I10">
        <f>IF('Raw Data'!N13&gt;'Raw Data'!BE13,'Raw Data'!N13,0)</f>
        <v>1.7836799999999999</v>
      </c>
      <c r="J10">
        <f>IF('Raw Data'!O13&gt;'Raw Data'!BF13,'Raw Data'!O13,0)</f>
        <v>0.46820600000000001</v>
      </c>
      <c r="K10">
        <f>IF('Raw Data'!P13&gt;'Raw Data'!BG13,'Raw Data'!P13,0)</f>
        <v>0</v>
      </c>
      <c r="L10">
        <f>IF('Raw Data'!Q13&gt;'Raw Data'!BH13,'Raw Data'!Q13,0)</f>
        <v>61.634099999999997</v>
      </c>
      <c r="M10">
        <f>IF('Raw Data'!R13&gt;'Raw Data'!BI13,'Raw Data'!R13,0)</f>
        <v>0.114927</v>
      </c>
      <c r="N10">
        <f>IF('Raw Data'!S13&gt;'Raw Data'!BJ13,'Raw Data'!S13,0)</f>
        <v>0.184444</v>
      </c>
      <c r="O10">
        <f>IF('Raw Data'!T13&gt;'Raw Data'!BK13,'Raw Data'!T13,0)</f>
        <v>2.7379000000000001E-2</v>
      </c>
      <c r="P10">
        <f>IF('Raw Data'!U13&gt;'Raw Data'!BL13,'Raw Data'!U13,0)</f>
        <v>0</v>
      </c>
      <c r="Q10">
        <f>IF('Raw Data'!V13&gt;'Raw Data'!BM13,'Raw Data'!V13,0)</f>
        <v>0</v>
      </c>
      <c r="R10">
        <f>IF('Raw Data'!W13&gt;'Raw Data'!BN13,'Raw Data'!W13,0)</f>
        <v>0</v>
      </c>
      <c r="S10">
        <f>IF('Raw Data'!X13&gt;'Raw Data'!BO13,'Raw Data'!X13,0)</f>
        <v>0</v>
      </c>
      <c r="T10">
        <f>IF('Raw Data'!Y13&gt;'Raw Data'!BP13,'Raw Data'!Y13,0)</f>
        <v>0</v>
      </c>
      <c r="U10">
        <f>IF('Raw Data'!Z13&gt;'Raw Data'!BQ13,'Raw Data'!Z13,0)</f>
        <v>0</v>
      </c>
      <c r="V10">
        <f>IF('Raw Data'!AA13&gt;'Raw Data'!BR13,'Raw Data'!AA13,0)</f>
        <v>0</v>
      </c>
      <c r="W10">
        <f>IF('Raw Data'!AB13&gt;'Raw Data'!BS13,'Raw Data'!AB13,0)</f>
        <v>0</v>
      </c>
      <c r="X10">
        <f t="shared" si="0"/>
        <v>99.316029999999984</v>
      </c>
    </row>
    <row r="11" spans="1:24" x14ac:dyDescent="0.3">
      <c r="A11" t="str">
        <f>'Raw Data'!A14</f>
        <v>S4</v>
      </c>
      <c r="B11">
        <f>'Raw Data'!G14</f>
        <v>488</v>
      </c>
      <c r="C11">
        <f>'Raw Data'!H14</f>
        <v>11</v>
      </c>
      <c r="D11">
        <f>IF('Raw Data'!I14&gt;'Raw Data'!AZ14,'Raw Data'!I14,0)</f>
        <v>31.958300000000001</v>
      </c>
      <c r="E11">
        <f>IF('Raw Data'!J14&gt;'Raw Data'!BA14,'Raw Data'!J14,0)</f>
        <v>6.2734999999999999E-2</v>
      </c>
      <c r="F11">
        <f>IF('Raw Data'!K14&gt;'Raw Data'!BB14,'Raw Data'!K14,0)</f>
        <v>0</v>
      </c>
      <c r="G11">
        <f>IF('Raw Data'!L14&gt;'Raw Data'!BC14,'Raw Data'!L14,0)</f>
        <v>0</v>
      </c>
      <c r="H11">
        <f>IF('Raw Data'!M14&gt;'Raw Data'!BD14,'Raw Data'!M14,0)</f>
        <v>2.2850299999999999</v>
      </c>
      <c r="I11">
        <f>IF('Raw Data'!N14&gt;'Raw Data'!BE14,'Raw Data'!N14,0)</f>
        <v>0.81915499999999997</v>
      </c>
      <c r="J11">
        <f>IF('Raw Data'!O14&gt;'Raw Data'!BF14,'Raw Data'!O14,0)</f>
        <v>1.0707800000000001</v>
      </c>
      <c r="K11">
        <f>IF('Raw Data'!P14&gt;'Raw Data'!BG14,'Raw Data'!P14,0)</f>
        <v>0.88661299999999998</v>
      </c>
      <c r="L11">
        <f>IF('Raw Data'!Q14&gt;'Raw Data'!BH14,'Raw Data'!Q14,0)</f>
        <v>61.372799999999998</v>
      </c>
      <c r="M11">
        <f>IF('Raw Data'!R14&gt;'Raw Data'!BI14,'Raw Data'!R14,0)</f>
        <v>0.16192300000000001</v>
      </c>
      <c r="N11">
        <f>IF('Raw Data'!S14&gt;'Raw Data'!BJ14,'Raw Data'!S14,0)</f>
        <v>0.50773100000000004</v>
      </c>
      <c r="O11">
        <f>IF('Raw Data'!T14&gt;'Raw Data'!BK14,'Raw Data'!T14,0)</f>
        <v>0</v>
      </c>
      <c r="P11">
        <f>IF('Raw Data'!U14&gt;'Raw Data'!BL14,'Raw Data'!U14,0)</f>
        <v>0</v>
      </c>
      <c r="Q11">
        <f>IF('Raw Data'!V14&gt;'Raw Data'!BM14,'Raw Data'!V14,0)</f>
        <v>0</v>
      </c>
      <c r="R11">
        <f>IF('Raw Data'!W14&gt;'Raw Data'!BN14,'Raw Data'!W14,0)</f>
        <v>0</v>
      </c>
      <c r="S11">
        <f>IF('Raw Data'!X14&gt;'Raw Data'!BO14,'Raw Data'!X14,0)</f>
        <v>0</v>
      </c>
      <c r="T11">
        <f>IF('Raw Data'!Y14&gt;'Raw Data'!BP14,'Raw Data'!Y14,0)</f>
        <v>0</v>
      </c>
      <c r="U11">
        <f>IF('Raw Data'!Z14&gt;'Raw Data'!BQ14,'Raw Data'!Z14,0)</f>
        <v>0</v>
      </c>
      <c r="V11">
        <f>IF('Raw Data'!AA14&gt;'Raw Data'!BR14,'Raw Data'!AA14,0)</f>
        <v>0</v>
      </c>
      <c r="W11">
        <f>IF('Raw Data'!AB14&gt;'Raw Data'!BS14,'Raw Data'!AB14,0)</f>
        <v>0</v>
      </c>
      <c r="X11">
        <f t="shared" si="0"/>
        <v>99.125067000000001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2019-07-24T11:21:26Z</dcterms:modified>
</cp:coreProperties>
</file>